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585" yWindow="-15" windowWidth="12630" windowHeight="12540"/>
  </bookViews>
  <sheets>
    <sheet name="ANF" sheetId="2" r:id="rId1"/>
  </sheets>
  <calcPr calcId="145621"/>
</workbook>
</file>

<file path=xl/calcChain.xml><?xml version="1.0" encoding="utf-8"?>
<calcChain xmlns="http://schemas.openxmlformats.org/spreadsheetml/2006/main">
  <c r="AN8" i="2" l="1"/>
  <c r="LP8" i="2" l="1"/>
  <c r="LT8" i="2"/>
  <c r="LS8" i="2"/>
  <c r="LR8" i="2"/>
  <c r="LQ8" i="2"/>
  <c r="LO8" i="2"/>
  <c r="LN8" i="2"/>
  <c r="LB8" i="2"/>
  <c r="LA8" i="2"/>
  <c r="KZ8" i="2"/>
  <c r="KY8" i="2"/>
  <c r="KX8" i="2"/>
  <c r="KW8" i="2"/>
  <c r="KV8" i="2"/>
  <c r="KJ8" i="2"/>
  <c r="KI8" i="2"/>
  <c r="KH8" i="2"/>
  <c r="KG8" i="2"/>
  <c r="KF8" i="2"/>
  <c r="KE8" i="2"/>
  <c r="KD8" i="2"/>
  <c r="JR8" i="2"/>
  <c r="JQ8" i="2"/>
  <c r="JP8" i="2"/>
  <c r="JO8" i="2"/>
  <c r="JN8" i="2"/>
  <c r="JM8" i="2"/>
  <c r="JL8" i="2"/>
  <c r="IZ8" i="2"/>
  <c r="IY8" i="2"/>
  <c r="IX8" i="2"/>
  <c r="IW8" i="2"/>
  <c r="IV8" i="2"/>
  <c r="IU8" i="2"/>
  <c r="IT8" i="2"/>
  <c r="IH8" i="2"/>
  <c r="IG8" i="2"/>
  <c r="IF8" i="2"/>
  <c r="IE8" i="2"/>
  <c r="ID8" i="2"/>
  <c r="IC8" i="2"/>
  <c r="IB8" i="2"/>
  <c r="HF8" i="2"/>
  <c r="HP8" i="2"/>
  <c r="HO8" i="2"/>
  <c r="HN8" i="2"/>
  <c r="HM8" i="2"/>
  <c r="HL8" i="2"/>
  <c r="HK8" i="2"/>
  <c r="HJ8" i="2"/>
  <c r="HI8" i="2"/>
  <c r="HH8" i="2"/>
  <c r="HG8" i="2"/>
  <c r="HE8" i="2"/>
  <c r="GM8" i="2"/>
  <c r="GL8" i="2"/>
  <c r="GK8" i="2"/>
  <c r="GJ8" i="2"/>
  <c r="GI8" i="2"/>
  <c r="GH8" i="2"/>
  <c r="GG8" i="2"/>
  <c r="GF8" i="2"/>
  <c r="GE8" i="2"/>
  <c r="GD8" i="2"/>
  <c r="GC8" i="2"/>
  <c r="GB8" i="2"/>
  <c r="FK8" i="2"/>
  <c r="FJ8" i="2"/>
  <c r="FI8" i="2"/>
  <c r="FH8" i="2"/>
  <c r="FG8" i="2"/>
  <c r="FF8" i="2"/>
  <c r="FE8" i="2"/>
  <c r="FD8" i="2"/>
  <c r="FC8" i="2"/>
  <c r="FB8" i="2"/>
  <c r="FA8" i="2"/>
  <c r="EZ8" i="2"/>
  <c r="EH8" i="2"/>
  <c r="EG8" i="2"/>
  <c r="EF8" i="2"/>
  <c r="EE8" i="2"/>
  <c r="ED8" i="2"/>
  <c r="EC8" i="2"/>
  <c r="EB8" i="2"/>
  <c r="EA8" i="2"/>
  <c r="DZ8" i="2"/>
  <c r="DY8" i="2"/>
  <c r="DX8" i="2"/>
  <c r="DW8" i="2"/>
  <c r="DF8" i="2"/>
  <c r="DE8" i="2"/>
  <c r="DD8" i="2"/>
  <c r="DC8" i="2"/>
  <c r="DB8" i="2"/>
  <c r="DA8" i="2"/>
  <c r="CZ8" i="2"/>
  <c r="CY8" i="2"/>
  <c r="CX8" i="2"/>
  <c r="CW8" i="2"/>
  <c r="CV8" i="2"/>
  <c r="CU8" i="2"/>
  <c r="BV8" i="2"/>
  <c r="BU8" i="2"/>
  <c r="BT8" i="2"/>
  <c r="BS8" i="2"/>
  <c r="CC8" i="2"/>
  <c r="CB8" i="2"/>
  <c r="CA8" i="2"/>
  <c r="BZ8" i="2"/>
  <c r="BY8" i="2"/>
  <c r="BX8" i="2"/>
  <c r="BW8" i="2"/>
  <c r="BR8" i="2"/>
  <c r="AY8" i="2"/>
  <c r="AX8" i="2"/>
  <c r="AW8" i="2"/>
  <c r="AV8" i="2"/>
  <c r="AU8" i="2"/>
  <c r="AT8" i="2"/>
  <c r="AS8" i="2"/>
  <c r="AR8" i="2"/>
  <c r="AQ8" i="2"/>
  <c r="AP8" i="2"/>
  <c r="AO8" i="2"/>
  <c r="LT18" i="2"/>
  <c r="LS18" i="2"/>
  <c r="LR18" i="2"/>
  <c r="LQ18" i="2"/>
  <c r="LP18" i="2"/>
  <c r="LO18" i="2"/>
  <c r="LN18" i="2"/>
  <c r="LT17" i="2"/>
  <c r="LS17" i="2"/>
  <c r="LR17" i="2"/>
  <c r="LQ17" i="2"/>
  <c r="LP17" i="2"/>
  <c r="LO17" i="2"/>
  <c r="LN17" i="2"/>
  <c r="LT16" i="2"/>
  <c r="LS16" i="2"/>
  <c r="LR16" i="2"/>
  <c r="LQ16" i="2"/>
  <c r="LP16" i="2"/>
  <c r="LO16" i="2"/>
  <c r="LN16" i="2"/>
  <c r="LT15" i="2"/>
  <c r="LS15" i="2"/>
  <c r="LR15" i="2"/>
  <c r="LQ15" i="2"/>
  <c r="LP15" i="2"/>
  <c r="LO15" i="2"/>
  <c r="LN15" i="2"/>
  <c r="LT14" i="2"/>
  <c r="LS14" i="2"/>
  <c r="LR14" i="2"/>
  <c r="LQ14" i="2"/>
  <c r="LP14" i="2"/>
  <c r="LO14" i="2"/>
  <c r="LN14" i="2"/>
  <c r="LT13" i="2"/>
  <c r="LS13" i="2"/>
  <c r="LR13" i="2"/>
  <c r="LQ13" i="2"/>
  <c r="LP13" i="2"/>
  <c r="LO13" i="2"/>
  <c r="LN13" i="2"/>
  <c r="LT12" i="2"/>
  <c r="LS12" i="2"/>
  <c r="LR12" i="2"/>
  <c r="LQ12" i="2"/>
  <c r="LP12" i="2"/>
  <c r="LO12" i="2"/>
  <c r="LN12" i="2"/>
  <c r="LT11" i="2"/>
  <c r="LS11" i="2"/>
  <c r="LR11" i="2"/>
  <c r="LQ11" i="2"/>
  <c r="LP11" i="2"/>
  <c r="LO11" i="2"/>
  <c r="LN11" i="2"/>
  <c r="LT10" i="2"/>
  <c r="LS10" i="2"/>
  <c r="LR10" i="2"/>
  <c r="LQ10" i="2"/>
  <c r="LP10" i="2"/>
  <c r="LO10" i="2"/>
  <c r="LN10" i="2"/>
  <c r="LT9" i="2"/>
  <c r="LS9" i="2"/>
  <c r="LR9" i="2"/>
  <c r="LQ9" i="2"/>
  <c r="LP9" i="2"/>
  <c r="LO9" i="2"/>
  <c r="LN9" i="2"/>
  <c r="LC19" i="2"/>
  <c r="R29" i="2" s="1"/>
  <c r="KW10" i="2"/>
  <c r="KE10" i="2"/>
  <c r="LB18" i="2"/>
  <c r="LA18" i="2"/>
  <c r="KZ18" i="2"/>
  <c r="KY18" i="2"/>
  <c r="KX18" i="2"/>
  <c r="KW18" i="2"/>
  <c r="KV18" i="2"/>
  <c r="LB17" i="2"/>
  <c r="LA17" i="2"/>
  <c r="KZ17" i="2"/>
  <c r="KY17" i="2"/>
  <c r="KX17" i="2"/>
  <c r="KW17" i="2"/>
  <c r="KV17" i="2"/>
  <c r="LB16" i="2"/>
  <c r="LA16" i="2"/>
  <c r="KZ16" i="2"/>
  <c r="KY16" i="2"/>
  <c r="KX16" i="2"/>
  <c r="KW16" i="2"/>
  <c r="KV16" i="2"/>
  <c r="LB15" i="2"/>
  <c r="LA15" i="2"/>
  <c r="KZ15" i="2"/>
  <c r="KY15" i="2"/>
  <c r="KX15" i="2"/>
  <c r="KW15" i="2"/>
  <c r="KV15" i="2"/>
  <c r="LB14" i="2"/>
  <c r="LA14" i="2"/>
  <c r="KZ14" i="2"/>
  <c r="KY14" i="2"/>
  <c r="KX14" i="2"/>
  <c r="KW14" i="2"/>
  <c r="KV14" i="2"/>
  <c r="LB13" i="2"/>
  <c r="LA13" i="2"/>
  <c r="KZ13" i="2"/>
  <c r="KY13" i="2"/>
  <c r="KX13" i="2"/>
  <c r="KW13" i="2"/>
  <c r="KV13" i="2"/>
  <c r="LB12" i="2"/>
  <c r="LA12" i="2"/>
  <c r="KZ12" i="2"/>
  <c r="KY12" i="2"/>
  <c r="KX12" i="2"/>
  <c r="KW12" i="2"/>
  <c r="KV12" i="2"/>
  <c r="LB11" i="2"/>
  <c r="LA11" i="2"/>
  <c r="KZ11" i="2"/>
  <c r="KY11" i="2"/>
  <c r="KX11" i="2"/>
  <c r="KW11" i="2"/>
  <c r="KV11" i="2"/>
  <c r="LB10" i="2"/>
  <c r="LA10" i="2"/>
  <c r="KZ10" i="2"/>
  <c r="KY10" i="2"/>
  <c r="KX10" i="2"/>
  <c r="KV10" i="2"/>
  <c r="LB9" i="2"/>
  <c r="LA9" i="2"/>
  <c r="KZ9" i="2"/>
  <c r="KY9" i="2"/>
  <c r="KX9" i="2"/>
  <c r="KW9" i="2"/>
  <c r="KV9" i="2"/>
  <c r="KK19" i="2"/>
  <c r="M29" i="2" s="1"/>
  <c r="KJ18" i="2"/>
  <c r="KI18" i="2"/>
  <c r="KH18" i="2"/>
  <c r="KG18" i="2"/>
  <c r="KF18" i="2"/>
  <c r="KE18" i="2"/>
  <c r="KD18" i="2"/>
  <c r="KJ17" i="2"/>
  <c r="KI17" i="2"/>
  <c r="KH17" i="2"/>
  <c r="KG17" i="2"/>
  <c r="KF17" i="2"/>
  <c r="KE17" i="2"/>
  <c r="KD17" i="2"/>
  <c r="KJ16" i="2"/>
  <c r="KI16" i="2"/>
  <c r="KH16" i="2"/>
  <c r="KG16" i="2"/>
  <c r="KF16" i="2"/>
  <c r="KE16" i="2"/>
  <c r="KD16" i="2"/>
  <c r="KJ15" i="2"/>
  <c r="KI15" i="2"/>
  <c r="KH15" i="2"/>
  <c r="KG15" i="2"/>
  <c r="KF15" i="2"/>
  <c r="KE15" i="2"/>
  <c r="KD15" i="2"/>
  <c r="KJ14" i="2"/>
  <c r="KI14" i="2"/>
  <c r="KH14" i="2"/>
  <c r="KG14" i="2"/>
  <c r="KF14" i="2"/>
  <c r="KE14" i="2"/>
  <c r="KD14" i="2"/>
  <c r="KJ13" i="2"/>
  <c r="KI13" i="2"/>
  <c r="KH13" i="2"/>
  <c r="KG13" i="2"/>
  <c r="KF13" i="2"/>
  <c r="KE13" i="2"/>
  <c r="KD13" i="2"/>
  <c r="KJ12" i="2"/>
  <c r="KI12" i="2"/>
  <c r="KH12" i="2"/>
  <c r="KG12" i="2"/>
  <c r="KF12" i="2"/>
  <c r="KE12" i="2"/>
  <c r="KD12" i="2"/>
  <c r="KJ11" i="2"/>
  <c r="KI11" i="2"/>
  <c r="KH11" i="2"/>
  <c r="KG11" i="2"/>
  <c r="KF11" i="2"/>
  <c r="KE11" i="2"/>
  <c r="KD11" i="2"/>
  <c r="KJ10" i="2"/>
  <c r="KI10" i="2"/>
  <c r="KH10" i="2"/>
  <c r="KG10" i="2"/>
  <c r="KF10" i="2"/>
  <c r="KD10" i="2"/>
  <c r="KJ9" i="2"/>
  <c r="KI9" i="2"/>
  <c r="KH9" i="2"/>
  <c r="KG9" i="2"/>
  <c r="KF9" i="2"/>
  <c r="KE9" i="2"/>
  <c r="KD9" i="2"/>
  <c r="JR18" i="2"/>
  <c r="JQ18" i="2"/>
  <c r="JP18" i="2"/>
  <c r="JO18" i="2"/>
  <c r="JN18" i="2"/>
  <c r="JM18" i="2"/>
  <c r="JL18" i="2"/>
  <c r="JR17" i="2"/>
  <c r="JQ17" i="2"/>
  <c r="JP17" i="2"/>
  <c r="JO17" i="2"/>
  <c r="JN17" i="2"/>
  <c r="JM17" i="2"/>
  <c r="JL17" i="2"/>
  <c r="JR16" i="2"/>
  <c r="JQ16" i="2"/>
  <c r="JP16" i="2"/>
  <c r="JO16" i="2"/>
  <c r="JN16" i="2"/>
  <c r="JM16" i="2"/>
  <c r="JL16" i="2"/>
  <c r="JR15" i="2"/>
  <c r="JQ15" i="2"/>
  <c r="JP15" i="2"/>
  <c r="JO15" i="2"/>
  <c r="JN15" i="2"/>
  <c r="JM15" i="2"/>
  <c r="JL15" i="2"/>
  <c r="JR14" i="2"/>
  <c r="JQ14" i="2"/>
  <c r="JP14" i="2"/>
  <c r="JO14" i="2"/>
  <c r="JN14" i="2"/>
  <c r="JM14" i="2"/>
  <c r="JL14" i="2"/>
  <c r="JR13" i="2"/>
  <c r="JQ13" i="2"/>
  <c r="JP13" i="2"/>
  <c r="JO13" i="2"/>
  <c r="JN13" i="2"/>
  <c r="JM13" i="2"/>
  <c r="JL13" i="2"/>
  <c r="JR12" i="2"/>
  <c r="JQ12" i="2"/>
  <c r="JP12" i="2"/>
  <c r="JO12" i="2"/>
  <c r="JN12" i="2"/>
  <c r="JM12" i="2"/>
  <c r="JL12" i="2"/>
  <c r="JR11" i="2"/>
  <c r="JQ11" i="2"/>
  <c r="JP11" i="2"/>
  <c r="JO11" i="2"/>
  <c r="JN11" i="2"/>
  <c r="JM11" i="2"/>
  <c r="JL11" i="2"/>
  <c r="JR10" i="2"/>
  <c r="JQ10" i="2"/>
  <c r="JP10" i="2"/>
  <c r="JO10" i="2"/>
  <c r="JN10" i="2"/>
  <c r="JM10" i="2"/>
  <c r="JL10" i="2"/>
  <c r="JR9" i="2"/>
  <c r="JQ9" i="2"/>
  <c r="JP9" i="2"/>
  <c r="JO9" i="2"/>
  <c r="JN9" i="2"/>
  <c r="JM9" i="2"/>
  <c r="JL9" i="2"/>
  <c r="JA19" i="2"/>
  <c r="C29" i="2" s="1"/>
  <c r="IZ18" i="2"/>
  <c r="IY18" i="2"/>
  <c r="IX18" i="2"/>
  <c r="IW18" i="2"/>
  <c r="IV18" i="2"/>
  <c r="IU18" i="2"/>
  <c r="IT18" i="2"/>
  <c r="IZ17" i="2"/>
  <c r="IY17" i="2"/>
  <c r="IX17" i="2"/>
  <c r="IW17" i="2"/>
  <c r="IV17" i="2"/>
  <c r="IU17" i="2"/>
  <c r="IT17" i="2"/>
  <c r="IZ16" i="2"/>
  <c r="IY16" i="2"/>
  <c r="IX16" i="2"/>
  <c r="IW16" i="2"/>
  <c r="IV16" i="2"/>
  <c r="IU16" i="2"/>
  <c r="IT16" i="2"/>
  <c r="IZ15" i="2"/>
  <c r="IY15" i="2"/>
  <c r="IX15" i="2"/>
  <c r="IW15" i="2"/>
  <c r="IV15" i="2"/>
  <c r="IU15" i="2"/>
  <c r="IT15" i="2"/>
  <c r="IZ14" i="2"/>
  <c r="IY14" i="2"/>
  <c r="IX14" i="2"/>
  <c r="IW14" i="2"/>
  <c r="IV14" i="2"/>
  <c r="IU14" i="2"/>
  <c r="IT14" i="2"/>
  <c r="IZ13" i="2"/>
  <c r="IY13" i="2"/>
  <c r="IX13" i="2"/>
  <c r="IW13" i="2"/>
  <c r="IV13" i="2"/>
  <c r="IU13" i="2"/>
  <c r="IT13" i="2"/>
  <c r="IZ12" i="2"/>
  <c r="IY12" i="2"/>
  <c r="IX12" i="2"/>
  <c r="IW12" i="2"/>
  <c r="IV12" i="2"/>
  <c r="IU12" i="2"/>
  <c r="IT12" i="2"/>
  <c r="IZ11" i="2"/>
  <c r="IY11" i="2"/>
  <c r="IX11" i="2"/>
  <c r="IW11" i="2"/>
  <c r="IV11" i="2"/>
  <c r="IU11" i="2"/>
  <c r="IT11" i="2"/>
  <c r="IZ10" i="2"/>
  <c r="IY10" i="2"/>
  <c r="IX10" i="2"/>
  <c r="IW10" i="2"/>
  <c r="IV10" i="2"/>
  <c r="IU10" i="2"/>
  <c r="IT10" i="2"/>
  <c r="IZ9" i="2"/>
  <c r="IY9" i="2"/>
  <c r="IX9" i="2"/>
  <c r="IW9" i="2"/>
  <c r="IV9" i="2"/>
  <c r="IU9" i="2"/>
  <c r="IT9" i="2"/>
  <c r="II19" i="2"/>
  <c r="R19" i="2" s="1"/>
  <c r="IH18" i="2"/>
  <c r="IG18" i="2"/>
  <c r="IF18" i="2"/>
  <c r="IE18" i="2"/>
  <c r="ID18" i="2"/>
  <c r="IC18" i="2"/>
  <c r="IB18" i="2"/>
  <c r="IH17" i="2"/>
  <c r="IG17" i="2"/>
  <c r="IF17" i="2"/>
  <c r="IE17" i="2"/>
  <c r="ID17" i="2"/>
  <c r="IC17" i="2"/>
  <c r="IB17" i="2"/>
  <c r="IH16" i="2"/>
  <c r="IG16" i="2"/>
  <c r="IF16" i="2"/>
  <c r="IE16" i="2"/>
  <c r="ID16" i="2"/>
  <c r="IC16" i="2"/>
  <c r="IB16" i="2"/>
  <c r="IH15" i="2"/>
  <c r="IG15" i="2"/>
  <c r="IF15" i="2"/>
  <c r="IE15" i="2"/>
  <c r="ID15" i="2"/>
  <c r="IC15" i="2"/>
  <c r="IB15" i="2"/>
  <c r="IH14" i="2"/>
  <c r="IG14" i="2"/>
  <c r="IF14" i="2"/>
  <c r="IE14" i="2"/>
  <c r="ID14" i="2"/>
  <c r="IC14" i="2"/>
  <c r="IB14" i="2"/>
  <c r="IH13" i="2"/>
  <c r="IG13" i="2"/>
  <c r="IF13" i="2"/>
  <c r="IE13" i="2"/>
  <c r="ID13" i="2"/>
  <c r="IC13" i="2"/>
  <c r="IB13" i="2"/>
  <c r="IH12" i="2"/>
  <c r="IG12" i="2"/>
  <c r="IF12" i="2"/>
  <c r="IE12" i="2"/>
  <c r="ID12" i="2"/>
  <c r="IC12" i="2"/>
  <c r="IB12" i="2"/>
  <c r="IH11" i="2"/>
  <c r="IG11" i="2"/>
  <c r="IF11" i="2"/>
  <c r="IE11" i="2"/>
  <c r="ID11" i="2"/>
  <c r="IC11" i="2"/>
  <c r="IB11" i="2"/>
  <c r="IH10" i="2"/>
  <c r="IG10" i="2"/>
  <c r="IF10" i="2"/>
  <c r="IE10" i="2"/>
  <c r="ID10" i="2"/>
  <c r="IC10" i="2"/>
  <c r="IB10" i="2"/>
  <c r="IH9" i="2"/>
  <c r="IG9" i="2"/>
  <c r="IF9" i="2"/>
  <c r="IE9" i="2"/>
  <c r="ID9" i="2"/>
  <c r="IC9" i="2"/>
  <c r="IB9" i="2"/>
  <c r="HP18" i="2"/>
  <c r="HO18" i="2"/>
  <c r="HN18" i="2"/>
  <c r="HM18" i="2"/>
  <c r="HL18" i="2"/>
  <c r="HK18" i="2"/>
  <c r="HJ18" i="2"/>
  <c r="HI18" i="2"/>
  <c r="HH18" i="2"/>
  <c r="HG18" i="2"/>
  <c r="HF18" i="2"/>
  <c r="HE18" i="2"/>
  <c r="HP17" i="2"/>
  <c r="HO17" i="2"/>
  <c r="HN17" i="2"/>
  <c r="HM17" i="2"/>
  <c r="HL17" i="2"/>
  <c r="HK17" i="2"/>
  <c r="HJ17" i="2"/>
  <c r="HI17" i="2"/>
  <c r="HH17" i="2"/>
  <c r="HG17" i="2"/>
  <c r="HF17" i="2"/>
  <c r="HE17" i="2"/>
  <c r="HP16" i="2"/>
  <c r="HO16" i="2"/>
  <c r="HN16" i="2"/>
  <c r="HM16" i="2"/>
  <c r="HL16" i="2"/>
  <c r="HK16" i="2"/>
  <c r="HJ16" i="2"/>
  <c r="HI16" i="2"/>
  <c r="HH16" i="2"/>
  <c r="HG16" i="2"/>
  <c r="HF16" i="2"/>
  <c r="HE16" i="2"/>
  <c r="HP15" i="2"/>
  <c r="HO15" i="2"/>
  <c r="HN15" i="2"/>
  <c r="HM15" i="2"/>
  <c r="HL15" i="2"/>
  <c r="HK15" i="2"/>
  <c r="HJ15" i="2"/>
  <c r="HI15" i="2"/>
  <c r="HH15" i="2"/>
  <c r="HG15" i="2"/>
  <c r="HF15" i="2"/>
  <c r="HE15" i="2"/>
  <c r="HP14" i="2"/>
  <c r="HO14" i="2"/>
  <c r="HN14" i="2"/>
  <c r="HM14" i="2"/>
  <c r="HL14" i="2"/>
  <c r="HK14" i="2"/>
  <c r="HJ14" i="2"/>
  <c r="HI14" i="2"/>
  <c r="HH14" i="2"/>
  <c r="HG14" i="2"/>
  <c r="HF14" i="2"/>
  <c r="HE14" i="2"/>
  <c r="HP13" i="2"/>
  <c r="HO13" i="2"/>
  <c r="HN13" i="2"/>
  <c r="HM13" i="2"/>
  <c r="HL13" i="2"/>
  <c r="HK13" i="2"/>
  <c r="HJ13" i="2"/>
  <c r="HI13" i="2"/>
  <c r="HH13" i="2"/>
  <c r="HG13" i="2"/>
  <c r="HF13" i="2"/>
  <c r="HE13" i="2"/>
  <c r="HP12" i="2"/>
  <c r="HO12" i="2"/>
  <c r="HN12" i="2"/>
  <c r="HM12" i="2"/>
  <c r="HL12" i="2"/>
  <c r="HK12" i="2"/>
  <c r="HJ12" i="2"/>
  <c r="HI12" i="2"/>
  <c r="HH12" i="2"/>
  <c r="HG12" i="2"/>
  <c r="HF12" i="2"/>
  <c r="HE12" i="2"/>
  <c r="HP11" i="2"/>
  <c r="HO11" i="2"/>
  <c r="HN11" i="2"/>
  <c r="HM11" i="2"/>
  <c r="HL11" i="2"/>
  <c r="HK11" i="2"/>
  <c r="HJ11" i="2"/>
  <c r="HI11" i="2"/>
  <c r="HH11" i="2"/>
  <c r="HG11" i="2"/>
  <c r="HF11" i="2"/>
  <c r="HE11" i="2"/>
  <c r="HP10" i="2"/>
  <c r="HO10" i="2"/>
  <c r="HN10" i="2"/>
  <c r="HM10" i="2"/>
  <c r="HL10" i="2"/>
  <c r="HK10" i="2"/>
  <c r="HJ10" i="2"/>
  <c r="HI10" i="2"/>
  <c r="HH10" i="2"/>
  <c r="HG10" i="2"/>
  <c r="HF10" i="2"/>
  <c r="HE10" i="2"/>
  <c r="HP9" i="2"/>
  <c r="HO9" i="2"/>
  <c r="HN9" i="2"/>
  <c r="HN19" i="2" s="1"/>
  <c r="HM9" i="2"/>
  <c r="HL9" i="2"/>
  <c r="HL19" i="2" s="1"/>
  <c r="HK9" i="2"/>
  <c r="HJ9" i="2"/>
  <c r="HJ19" i="2" s="1"/>
  <c r="HI9" i="2"/>
  <c r="HH9" i="2"/>
  <c r="HH19" i="2" s="1"/>
  <c r="HG9" i="2"/>
  <c r="HF9" i="2"/>
  <c r="HE9" i="2"/>
  <c r="HP19" i="2"/>
  <c r="GN24" i="2"/>
  <c r="H19" i="2" s="1"/>
  <c r="GM23" i="2"/>
  <c r="GL23" i="2"/>
  <c r="GK23" i="2"/>
  <c r="GJ23" i="2"/>
  <c r="GI23" i="2"/>
  <c r="GH23" i="2"/>
  <c r="GG23" i="2"/>
  <c r="GF23" i="2"/>
  <c r="GE23" i="2"/>
  <c r="GD23" i="2"/>
  <c r="GC23" i="2"/>
  <c r="GB23" i="2"/>
  <c r="GM22" i="2"/>
  <c r="GL22" i="2"/>
  <c r="GK22" i="2"/>
  <c r="GJ22" i="2"/>
  <c r="GI22" i="2"/>
  <c r="GH22" i="2"/>
  <c r="GG22" i="2"/>
  <c r="GF22" i="2"/>
  <c r="GE22" i="2"/>
  <c r="GD22" i="2"/>
  <c r="GC22" i="2"/>
  <c r="GB22" i="2"/>
  <c r="GM21" i="2"/>
  <c r="GL21" i="2"/>
  <c r="GK21" i="2"/>
  <c r="GJ21" i="2"/>
  <c r="GI21" i="2"/>
  <c r="GH21" i="2"/>
  <c r="GG21" i="2"/>
  <c r="GF21" i="2"/>
  <c r="GE21" i="2"/>
  <c r="GD21" i="2"/>
  <c r="GC21" i="2"/>
  <c r="GB21" i="2"/>
  <c r="GM20" i="2"/>
  <c r="GL20" i="2"/>
  <c r="GK20" i="2"/>
  <c r="GJ20" i="2"/>
  <c r="GI20" i="2"/>
  <c r="GH20" i="2"/>
  <c r="GG20" i="2"/>
  <c r="GF20" i="2"/>
  <c r="GE20" i="2"/>
  <c r="GD20" i="2"/>
  <c r="GC20" i="2"/>
  <c r="GB20" i="2"/>
  <c r="GM19" i="2"/>
  <c r="GL19" i="2"/>
  <c r="GK19" i="2"/>
  <c r="GJ19" i="2"/>
  <c r="GI19" i="2"/>
  <c r="GH19" i="2"/>
  <c r="GG19" i="2"/>
  <c r="GF19" i="2"/>
  <c r="GE19" i="2"/>
  <c r="GD19" i="2"/>
  <c r="GC19" i="2"/>
  <c r="GB19" i="2"/>
  <c r="GM18" i="2"/>
  <c r="GL18" i="2"/>
  <c r="GK18" i="2"/>
  <c r="GJ18" i="2"/>
  <c r="GI18" i="2"/>
  <c r="GH18" i="2"/>
  <c r="GG18" i="2"/>
  <c r="GF18" i="2"/>
  <c r="GE18" i="2"/>
  <c r="GD18" i="2"/>
  <c r="GC18" i="2"/>
  <c r="GB18" i="2"/>
  <c r="GM17" i="2"/>
  <c r="GL17" i="2"/>
  <c r="GK17" i="2"/>
  <c r="GJ17" i="2"/>
  <c r="GI17" i="2"/>
  <c r="GH17" i="2"/>
  <c r="GG17" i="2"/>
  <c r="GF17" i="2"/>
  <c r="GE17" i="2"/>
  <c r="GD17" i="2"/>
  <c r="GC17" i="2"/>
  <c r="GB17" i="2"/>
  <c r="GM16" i="2"/>
  <c r="GL16" i="2"/>
  <c r="GK16" i="2"/>
  <c r="GJ16" i="2"/>
  <c r="GI16" i="2"/>
  <c r="GH16" i="2"/>
  <c r="GG16" i="2"/>
  <c r="GF16" i="2"/>
  <c r="GE16" i="2"/>
  <c r="GD16" i="2"/>
  <c r="GC16" i="2"/>
  <c r="GB16" i="2"/>
  <c r="GM15" i="2"/>
  <c r="GL15" i="2"/>
  <c r="GK15" i="2"/>
  <c r="GJ15" i="2"/>
  <c r="GI15" i="2"/>
  <c r="GH15" i="2"/>
  <c r="GG15" i="2"/>
  <c r="GF15" i="2"/>
  <c r="GE15" i="2"/>
  <c r="GD15" i="2"/>
  <c r="GC15" i="2"/>
  <c r="GB15" i="2"/>
  <c r="GM14" i="2"/>
  <c r="GL14" i="2"/>
  <c r="GK14" i="2"/>
  <c r="GJ14" i="2"/>
  <c r="GI14" i="2"/>
  <c r="GH14" i="2"/>
  <c r="GG14" i="2"/>
  <c r="GF14" i="2"/>
  <c r="GE14" i="2"/>
  <c r="GD14" i="2"/>
  <c r="GC14" i="2"/>
  <c r="GB14" i="2"/>
  <c r="GM13" i="2"/>
  <c r="GL13" i="2"/>
  <c r="GK13" i="2"/>
  <c r="GJ13" i="2"/>
  <c r="GI13" i="2"/>
  <c r="GH13" i="2"/>
  <c r="GG13" i="2"/>
  <c r="GF13" i="2"/>
  <c r="GE13" i="2"/>
  <c r="GD13" i="2"/>
  <c r="GC13" i="2"/>
  <c r="GB13" i="2"/>
  <c r="GM12" i="2"/>
  <c r="GL12" i="2"/>
  <c r="GK12" i="2"/>
  <c r="GJ12" i="2"/>
  <c r="GI12" i="2"/>
  <c r="GH12" i="2"/>
  <c r="GG12" i="2"/>
  <c r="GF12" i="2"/>
  <c r="GE12" i="2"/>
  <c r="GD12" i="2"/>
  <c r="GC12" i="2"/>
  <c r="GB12" i="2"/>
  <c r="GM11" i="2"/>
  <c r="GL11" i="2"/>
  <c r="GK11" i="2"/>
  <c r="GJ11" i="2"/>
  <c r="GI11" i="2"/>
  <c r="GH11" i="2"/>
  <c r="GG11" i="2"/>
  <c r="GF11" i="2"/>
  <c r="GE11" i="2"/>
  <c r="GD11" i="2"/>
  <c r="GC11" i="2"/>
  <c r="GB11" i="2"/>
  <c r="GM10" i="2"/>
  <c r="GL10" i="2"/>
  <c r="GK10" i="2"/>
  <c r="GJ10" i="2"/>
  <c r="GI10" i="2"/>
  <c r="GH10" i="2"/>
  <c r="GG10" i="2"/>
  <c r="GF10" i="2"/>
  <c r="GE10" i="2"/>
  <c r="GD10" i="2"/>
  <c r="GC10" i="2"/>
  <c r="GB10" i="2"/>
  <c r="GM9" i="2"/>
  <c r="GL9" i="2"/>
  <c r="GK9" i="2"/>
  <c r="GJ9" i="2"/>
  <c r="GI9" i="2"/>
  <c r="GH9" i="2"/>
  <c r="GG9" i="2"/>
  <c r="GF9" i="2"/>
  <c r="GE9" i="2"/>
  <c r="GD9" i="2"/>
  <c r="GC9" i="2"/>
  <c r="GB9" i="2"/>
  <c r="FL780" i="2"/>
  <c r="C19" i="2" s="1"/>
  <c r="FK779" i="2"/>
  <c r="FJ779" i="2"/>
  <c r="FI779" i="2"/>
  <c r="FH779" i="2"/>
  <c r="FG779" i="2"/>
  <c r="FF779" i="2"/>
  <c r="FE779" i="2"/>
  <c r="FD779" i="2"/>
  <c r="FC779" i="2"/>
  <c r="FB779" i="2"/>
  <c r="FA779" i="2"/>
  <c r="EZ779" i="2"/>
  <c r="FK778" i="2"/>
  <c r="FJ778" i="2"/>
  <c r="FI778" i="2"/>
  <c r="FH778" i="2"/>
  <c r="FG778" i="2"/>
  <c r="FF778" i="2"/>
  <c r="FE778" i="2"/>
  <c r="FD778" i="2"/>
  <c r="FC778" i="2"/>
  <c r="FB778" i="2"/>
  <c r="FA778" i="2"/>
  <c r="EZ778" i="2"/>
  <c r="FK777" i="2"/>
  <c r="FJ777" i="2"/>
  <c r="FI777" i="2"/>
  <c r="FH777" i="2"/>
  <c r="FG777" i="2"/>
  <c r="FF777" i="2"/>
  <c r="FE777" i="2"/>
  <c r="FD777" i="2"/>
  <c r="FC777" i="2"/>
  <c r="FB777" i="2"/>
  <c r="FA777" i="2"/>
  <c r="EZ777" i="2"/>
  <c r="FK776" i="2"/>
  <c r="FJ776" i="2"/>
  <c r="FI776" i="2"/>
  <c r="FH776" i="2"/>
  <c r="FG776" i="2"/>
  <c r="FF776" i="2"/>
  <c r="FE776" i="2"/>
  <c r="FD776" i="2"/>
  <c r="FC776" i="2"/>
  <c r="FB776" i="2"/>
  <c r="FA776" i="2"/>
  <c r="EZ776" i="2"/>
  <c r="FK775" i="2"/>
  <c r="FJ775" i="2"/>
  <c r="FI775" i="2"/>
  <c r="FH775" i="2"/>
  <c r="FG775" i="2"/>
  <c r="FF775" i="2"/>
  <c r="FE775" i="2"/>
  <c r="FD775" i="2"/>
  <c r="FC775" i="2"/>
  <c r="FB775" i="2"/>
  <c r="FA775" i="2"/>
  <c r="EZ775" i="2"/>
  <c r="FK774" i="2"/>
  <c r="FJ774" i="2"/>
  <c r="FI774" i="2"/>
  <c r="FH774" i="2"/>
  <c r="FG774" i="2"/>
  <c r="FF774" i="2"/>
  <c r="FE774" i="2"/>
  <c r="FD774" i="2"/>
  <c r="FC774" i="2"/>
  <c r="FB774" i="2"/>
  <c r="FA774" i="2"/>
  <c r="EZ774" i="2"/>
  <c r="FK773" i="2"/>
  <c r="FJ773" i="2"/>
  <c r="FI773" i="2"/>
  <c r="FH773" i="2"/>
  <c r="FG773" i="2"/>
  <c r="FF773" i="2"/>
  <c r="FE773" i="2"/>
  <c r="FD773" i="2"/>
  <c r="FC773" i="2"/>
  <c r="FB773" i="2"/>
  <c r="FA773" i="2"/>
  <c r="EZ773" i="2"/>
  <c r="FK772" i="2"/>
  <c r="FJ772" i="2"/>
  <c r="FI772" i="2"/>
  <c r="FH772" i="2"/>
  <c r="FG772" i="2"/>
  <c r="FF772" i="2"/>
  <c r="FE772" i="2"/>
  <c r="FD772" i="2"/>
  <c r="FC772" i="2"/>
  <c r="FB772" i="2"/>
  <c r="FA772" i="2"/>
  <c r="EZ772" i="2"/>
  <c r="FK771" i="2"/>
  <c r="FJ771" i="2"/>
  <c r="FI771" i="2"/>
  <c r="FH771" i="2"/>
  <c r="FG771" i="2"/>
  <c r="FF771" i="2"/>
  <c r="FE771" i="2"/>
  <c r="FD771" i="2"/>
  <c r="FC771" i="2"/>
  <c r="FB771" i="2"/>
  <c r="FA771" i="2"/>
  <c r="EZ771" i="2"/>
  <c r="FK770" i="2"/>
  <c r="FJ770" i="2"/>
  <c r="FI770" i="2"/>
  <c r="FH770" i="2"/>
  <c r="FG770" i="2"/>
  <c r="FF770" i="2"/>
  <c r="FE770" i="2"/>
  <c r="FD770" i="2"/>
  <c r="FC770" i="2"/>
  <c r="FB770" i="2"/>
  <c r="FA770" i="2"/>
  <c r="EZ770" i="2"/>
  <c r="FK769" i="2"/>
  <c r="FJ769" i="2"/>
  <c r="FI769" i="2"/>
  <c r="FH769" i="2"/>
  <c r="FG769" i="2"/>
  <c r="FF769" i="2"/>
  <c r="FE769" i="2"/>
  <c r="FD769" i="2"/>
  <c r="FC769" i="2"/>
  <c r="FB769" i="2"/>
  <c r="FA769" i="2"/>
  <c r="EZ769" i="2"/>
  <c r="FK768" i="2"/>
  <c r="FJ768" i="2"/>
  <c r="FI768" i="2"/>
  <c r="FH768" i="2"/>
  <c r="FG768" i="2"/>
  <c r="FF768" i="2"/>
  <c r="FE768" i="2"/>
  <c r="FD768" i="2"/>
  <c r="FC768" i="2"/>
  <c r="FB768" i="2"/>
  <c r="FA768" i="2"/>
  <c r="EZ768" i="2"/>
  <c r="FK767" i="2"/>
  <c r="FJ767" i="2"/>
  <c r="FI767" i="2"/>
  <c r="FH767" i="2"/>
  <c r="FG767" i="2"/>
  <c r="FF767" i="2"/>
  <c r="FE767" i="2"/>
  <c r="FD767" i="2"/>
  <c r="FC767" i="2"/>
  <c r="FB767" i="2"/>
  <c r="FA767" i="2"/>
  <c r="EZ767" i="2"/>
  <c r="FK766" i="2"/>
  <c r="FJ766" i="2"/>
  <c r="FI766" i="2"/>
  <c r="FH766" i="2"/>
  <c r="FG766" i="2"/>
  <c r="FF766" i="2"/>
  <c r="FE766" i="2"/>
  <c r="FD766" i="2"/>
  <c r="FC766" i="2"/>
  <c r="FB766" i="2"/>
  <c r="FA766" i="2"/>
  <c r="EZ766" i="2"/>
  <c r="FK765" i="2"/>
  <c r="FJ765" i="2"/>
  <c r="FI765" i="2"/>
  <c r="FH765" i="2"/>
  <c r="FG765" i="2"/>
  <c r="FF765" i="2"/>
  <c r="FE765" i="2"/>
  <c r="FD765" i="2"/>
  <c r="FC765" i="2"/>
  <c r="FB765" i="2"/>
  <c r="FA765" i="2"/>
  <c r="EZ765" i="2"/>
  <c r="FK764" i="2"/>
  <c r="FJ764" i="2"/>
  <c r="FI764" i="2"/>
  <c r="FH764" i="2"/>
  <c r="FG764" i="2"/>
  <c r="FF764" i="2"/>
  <c r="FE764" i="2"/>
  <c r="FD764" i="2"/>
  <c r="FC764" i="2"/>
  <c r="FB764" i="2"/>
  <c r="FA764" i="2"/>
  <c r="EZ764" i="2"/>
  <c r="FK763" i="2"/>
  <c r="FJ763" i="2"/>
  <c r="FI763" i="2"/>
  <c r="FH763" i="2"/>
  <c r="FG763" i="2"/>
  <c r="FF763" i="2"/>
  <c r="FE763" i="2"/>
  <c r="FD763" i="2"/>
  <c r="FC763" i="2"/>
  <c r="FB763" i="2"/>
  <c r="FA763" i="2"/>
  <c r="EZ763" i="2"/>
  <c r="FK762" i="2"/>
  <c r="FJ762" i="2"/>
  <c r="FI762" i="2"/>
  <c r="FH762" i="2"/>
  <c r="FG762" i="2"/>
  <c r="FF762" i="2"/>
  <c r="FE762" i="2"/>
  <c r="FD762" i="2"/>
  <c r="FC762" i="2"/>
  <c r="FB762" i="2"/>
  <c r="FA762" i="2"/>
  <c r="EZ762" i="2"/>
  <c r="FK761" i="2"/>
  <c r="FJ761" i="2"/>
  <c r="FI761" i="2"/>
  <c r="FH761" i="2"/>
  <c r="FG761" i="2"/>
  <c r="FF761" i="2"/>
  <c r="FE761" i="2"/>
  <c r="FD761" i="2"/>
  <c r="FC761" i="2"/>
  <c r="FB761" i="2"/>
  <c r="FA761" i="2"/>
  <c r="EZ761" i="2"/>
  <c r="FK760" i="2"/>
  <c r="FJ760" i="2"/>
  <c r="FI760" i="2"/>
  <c r="FH760" i="2"/>
  <c r="FG760" i="2"/>
  <c r="FF760" i="2"/>
  <c r="FE760" i="2"/>
  <c r="FD760" i="2"/>
  <c r="FC760" i="2"/>
  <c r="FB760" i="2"/>
  <c r="FA760" i="2"/>
  <c r="EZ760" i="2"/>
  <c r="FK759" i="2"/>
  <c r="FJ759" i="2"/>
  <c r="FI759" i="2"/>
  <c r="FH759" i="2"/>
  <c r="FG759" i="2"/>
  <c r="FF759" i="2"/>
  <c r="FE759" i="2"/>
  <c r="FD759" i="2"/>
  <c r="FC759" i="2"/>
  <c r="FB759" i="2"/>
  <c r="FA759" i="2"/>
  <c r="EZ759" i="2"/>
  <c r="FK758" i="2"/>
  <c r="FJ758" i="2"/>
  <c r="FI758" i="2"/>
  <c r="FH758" i="2"/>
  <c r="FG758" i="2"/>
  <c r="FF758" i="2"/>
  <c r="FE758" i="2"/>
  <c r="FD758" i="2"/>
  <c r="FC758" i="2"/>
  <c r="FB758" i="2"/>
  <c r="FA758" i="2"/>
  <c r="EZ758" i="2"/>
  <c r="FK757" i="2"/>
  <c r="FJ757" i="2"/>
  <c r="FI757" i="2"/>
  <c r="FH757" i="2"/>
  <c r="FG757" i="2"/>
  <c r="FF757" i="2"/>
  <c r="FE757" i="2"/>
  <c r="FD757" i="2"/>
  <c r="FC757" i="2"/>
  <c r="FB757" i="2"/>
  <c r="FA757" i="2"/>
  <c r="EZ757" i="2"/>
  <c r="FK756" i="2"/>
  <c r="FJ756" i="2"/>
  <c r="FI756" i="2"/>
  <c r="FH756" i="2"/>
  <c r="FG756" i="2"/>
  <c r="FF756" i="2"/>
  <c r="FE756" i="2"/>
  <c r="FD756" i="2"/>
  <c r="FC756" i="2"/>
  <c r="FB756" i="2"/>
  <c r="FA756" i="2"/>
  <c r="EZ756" i="2"/>
  <c r="FK755" i="2"/>
  <c r="FJ755" i="2"/>
  <c r="FI755" i="2"/>
  <c r="FH755" i="2"/>
  <c r="FG755" i="2"/>
  <c r="FF755" i="2"/>
  <c r="FE755" i="2"/>
  <c r="FD755" i="2"/>
  <c r="FC755" i="2"/>
  <c r="FB755" i="2"/>
  <c r="FA755" i="2"/>
  <c r="EZ755" i="2"/>
  <c r="FK754" i="2"/>
  <c r="FJ754" i="2"/>
  <c r="FI754" i="2"/>
  <c r="FH754" i="2"/>
  <c r="FG754" i="2"/>
  <c r="FF754" i="2"/>
  <c r="FE754" i="2"/>
  <c r="FD754" i="2"/>
  <c r="FC754" i="2"/>
  <c r="FB754" i="2"/>
  <c r="FA754" i="2"/>
  <c r="EZ754" i="2"/>
  <c r="FK753" i="2"/>
  <c r="FJ753" i="2"/>
  <c r="FI753" i="2"/>
  <c r="FH753" i="2"/>
  <c r="FG753" i="2"/>
  <c r="FF753" i="2"/>
  <c r="FE753" i="2"/>
  <c r="FD753" i="2"/>
  <c r="FC753" i="2"/>
  <c r="FB753" i="2"/>
  <c r="FA753" i="2"/>
  <c r="EZ753" i="2"/>
  <c r="FK752" i="2"/>
  <c r="FJ752" i="2"/>
  <c r="FI752" i="2"/>
  <c r="FH752" i="2"/>
  <c r="FG752" i="2"/>
  <c r="FF752" i="2"/>
  <c r="FE752" i="2"/>
  <c r="FD752" i="2"/>
  <c r="FC752" i="2"/>
  <c r="FB752" i="2"/>
  <c r="FA752" i="2"/>
  <c r="EZ752" i="2"/>
  <c r="FK751" i="2"/>
  <c r="FJ751" i="2"/>
  <c r="FI751" i="2"/>
  <c r="FH751" i="2"/>
  <c r="FG751" i="2"/>
  <c r="FF751" i="2"/>
  <c r="FE751" i="2"/>
  <c r="FD751" i="2"/>
  <c r="FC751" i="2"/>
  <c r="FB751" i="2"/>
  <c r="FA751" i="2"/>
  <c r="EZ751" i="2"/>
  <c r="FK750" i="2"/>
  <c r="FJ750" i="2"/>
  <c r="FI750" i="2"/>
  <c r="FH750" i="2"/>
  <c r="FG750" i="2"/>
  <c r="FF750" i="2"/>
  <c r="FE750" i="2"/>
  <c r="FD750" i="2"/>
  <c r="FC750" i="2"/>
  <c r="FB750" i="2"/>
  <c r="FA750" i="2"/>
  <c r="EZ750" i="2"/>
  <c r="FK749" i="2"/>
  <c r="FJ749" i="2"/>
  <c r="FI749" i="2"/>
  <c r="FH749" i="2"/>
  <c r="FG749" i="2"/>
  <c r="FF749" i="2"/>
  <c r="FE749" i="2"/>
  <c r="FD749" i="2"/>
  <c r="FC749" i="2"/>
  <c r="FB749" i="2"/>
  <c r="FA749" i="2"/>
  <c r="EZ749" i="2"/>
  <c r="FK748" i="2"/>
  <c r="FJ748" i="2"/>
  <c r="FI748" i="2"/>
  <c r="FH748" i="2"/>
  <c r="FG748" i="2"/>
  <c r="FF748" i="2"/>
  <c r="FE748" i="2"/>
  <c r="FD748" i="2"/>
  <c r="FC748" i="2"/>
  <c r="FB748" i="2"/>
  <c r="FA748" i="2"/>
  <c r="EZ748" i="2"/>
  <c r="FK747" i="2"/>
  <c r="FJ747" i="2"/>
  <c r="FI747" i="2"/>
  <c r="FH747" i="2"/>
  <c r="FG747" i="2"/>
  <c r="FF747" i="2"/>
  <c r="FE747" i="2"/>
  <c r="FD747" i="2"/>
  <c r="FC747" i="2"/>
  <c r="FB747" i="2"/>
  <c r="FA747" i="2"/>
  <c r="EZ747" i="2"/>
  <c r="FK746" i="2"/>
  <c r="FJ746" i="2"/>
  <c r="FI746" i="2"/>
  <c r="FH746" i="2"/>
  <c r="FG746" i="2"/>
  <c r="FF746" i="2"/>
  <c r="FE746" i="2"/>
  <c r="FD746" i="2"/>
  <c r="FC746" i="2"/>
  <c r="FB746" i="2"/>
  <c r="FA746" i="2"/>
  <c r="EZ746" i="2"/>
  <c r="FK745" i="2"/>
  <c r="FJ745" i="2"/>
  <c r="FI745" i="2"/>
  <c r="FH745" i="2"/>
  <c r="FG745" i="2"/>
  <c r="FF745" i="2"/>
  <c r="FE745" i="2"/>
  <c r="FD745" i="2"/>
  <c r="FC745" i="2"/>
  <c r="FB745" i="2"/>
  <c r="FA745" i="2"/>
  <c r="EZ745" i="2"/>
  <c r="FK744" i="2"/>
  <c r="FJ744" i="2"/>
  <c r="FI744" i="2"/>
  <c r="FH744" i="2"/>
  <c r="FG744" i="2"/>
  <c r="FF744" i="2"/>
  <c r="FE744" i="2"/>
  <c r="FD744" i="2"/>
  <c r="FC744" i="2"/>
  <c r="FB744" i="2"/>
  <c r="FA744" i="2"/>
  <c r="EZ744" i="2"/>
  <c r="FK743" i="2"/>
  <c r="FJ743" i="2"/>
  <c r="FI743" i="2"/>
  <c r="FH743" i="2"/>
  <c r="FG743" i="2"/>
  <c r="FF743" i="2"/>
  <c r="FE743" i="2"/>
  <c r="FD743" i="2"/>
  <c r="FC743" i="2"/>
  <c r="FB743" i="2"/>
  <c r="FA743" i="2"/>
  <c r="EZ743" i="2"/>
  <c r="FK742" i="2"/>
  <c r="FJ742" i="2"/>
  <c r="FI742" i="2"/>
  <c r="FH742" i="2"/>
  <c r="FG742" i="2"/>
  <c r="FF742" i="2"/>
  <c r="FE742" i="2"/>
  <c r="FD742" i="2"/>
  <c r="FC742" i="2"/>
  <c r="FB742" i="2"/>
  <c r="FA742" i="2"/>
  <c r="EZ742" i="2"/>
  <c r="FK741" i="2"/>
  <c r="FJ741" i="2"/>
  <c r="FI741" i="2"/>
  <c r="FH741" i="2"/>
  <c r="FG741" i="2"/>
  <c r="FF741" i="2"/>
  <c r="FE741" i="2"/>
  <c r="FD741" i="2"/>
  <c r="FC741" i="2"/>
  <c r="FB741" i="2"/>
  <c r="FA741" i="2"/>
  <c r="EZ741" i="2"/>
  <c r="FK740" i="2"/>
  <c r="FJ740" i="2"/>
  <c r="FI740" i="2"/>
  <c r="FH740" i="2"/>
  <c r="FG740" i="2"/>
  <c r="FF740" i="2"/>
  <c r="FE740" i="2"/>
  <c r="FD740" i="2"/>
  <c r="FC740" i="2"/>
  <c r="FB740" i="2"/>
  <c r="FA740" i="2"/>
  <c r="EZ740" i="2"/>
  <c r="FK739" i="2"/>
  <c r="FJ739" i="2"/>
  <c r="FI739" i="2"/>
  <c r="FH739" i="2"/>
  <c r="FG739" i="2"/>
  <c r="FF739" i="2"/>
  <c r="FE739" i="2"/>
  <c r="FD739" i="2"/>
  <c r="FC739" i="2"/>
  <c r="FB739" i="2"/>
  <c r="FA739" i="2"/>
  <c r="EZ739" i="2"/>
  <c r="FK738" i="2"/>
  <c r="FJ738" i="2"/>
  <c r="FI738" i="2"/>
  <c r="FH738" i="2"/>
  <c r="FG738" i="2"/>
  <c r="FF738" i="2"/>
  <c r="FE738" i="2"/>
  <c r="FD738" i="2"/>
  <c r="FC738" i="2"/>
  <c r="FB738" i="2"/>
  <c r="FA738" i="2"/>
  <c r="EZ738" i="2"/>
  <c r="FK737" i="2"/>
  <c r="FJ737" i="2"/>
  <c r="FI737" i="2"/>
  <c r="FH737" i="2"/>
  <c r="FG737" i="2"/>
  <c r="FF737" i="2"/>
  <c r="FE737" i="2"/>
  <c r="FD737" i="2"/>
  <c r="FC737" i="2"/>
  <c r="FB737" i="2"/>
  <c r="FA737" i="2"/>
  <c r="EZ737" i="2"/>
  <c r="FK736" i="2"/>
  <c r="FJ736" i="2"/>
  <c r="FI736" i="2"/>
  <c r="FH736" i="2"/>
  <c r="FG736" i="2"/>
  <c r="FF736" i="2"/>
  <c r="FE736" i="2"/>
  <c r="FD736" i="2"/>
  <c r="FC736" i="2"/>
  <c r="FB736" i="2"/>
  <c r="FA736" i="2"/>
  <c r="EZ736" i="2"/>
  <c r="FK735" i="2"/>
  <c r="FJ735" i="2"/>
  <c r="FI735" i="2"/>
  <c r="FH735" i="2"/>
  <c r="FG735" i="2"/>
  <c r="FF735" i="2"/>
  <c r="FE735" i="2"/>
  <c r="FD735" i="2"/>
  <c r="FC735" i="2"/>
  <c r="FB735" i="2"/>
  <c r="FA735" i="2"/>
  <c r="EZ735" i="2"/>
  <c r="FK734" i="2"/>
  <c r="FJ734" i="2"/>
  <c r="FI734" i="2"/>
  <c r="FH734" i="2"/>
  <c r="FG734" i="2"/>
  <c r="FF734" i="2"/>
  <c r="FE734" i="2"/>
  <c r="FD734" i="2"/>
  <c r="FC734" i="2"/>
  <c r="FB734" i="2"/>
  <c r="FA734" i="2"/>
  <c r="EZ734" i="2"/>
  <c r="FK733" i="2"/>
  <c r="FJ733" i="2"/>
  <c r="FI733" i="2"/>
  <c r="FH733" i="2"/>
  <c r="FG733" i="2"/>
  <c r="FF733" i="2"/>
  <c r="FE733" i="2"/>
  <c r="FD733" i="2"/>
  <c r="FC733" i="2"/>
  <c r="FB733" i="2"/>
  <c r="FA733" i="2"/>
  <c r="EZ733" i="2"/>
  <c r="FK732" i="2"/>
  <c r="FJ732" i="2"/>
  <c r="FI732" i="2"/>
  <c r="FH732" i="2"/>
  <c r="FG732" i="2"/>
  <c r="FF732" i="2"/>
  <c r="FE732" i="2"/>
  <c r="FD732" i="2"/>
  <c r="FC732" i="2"/>
  <c r="FB732" i="2"/>
  <c r="FA732" i="2"/>
  <c r="EZ732" i="2"/>
  <c r="FK731" i="2"/>
  <c r="FJ731" i="2"/>
  <c r="FI731" i="2"/>
  <c r="FH731" i="2"/>
  <c r="FG731" i="2"/>
  <c r="FF731" i="2"/>
  <c r="FE731" i="2"/>
  <c r="FD731" i="2"/>
  <c r="FC731" i="2"/>
  <c r="FB731" i="2"/>
  <c r="FA731" i="2"/>
  <c r="EZ731" i="2"/>
  <c r="FK730" i="2"/>
  <c r="FJ730" i="2"/>
  <c r="FI730" i="2"/>
  <c r="FH730" i="2"/>
  <c r="FG730" i="2"/>
  <c r="FF730" i="2"/>
  <c r="FE730" i="2"/>
  <c r="FD730" i="2"/>
  <c r="FC730" i="2"/>
  <c r="FB730" i="2"/>
  <c r="FA730" i="2"/>
  <c r="EZ730" i="2"/>
  <c r="FK729" i="2"/>
  <c r="FJ729" i="2"/>
  <c r="FI729" i="2"/>
  <c r="FH729" i="2"/>
  <c r="FG729" i="2"/>
  <c r="FF729" i="2"/>
  <c r="FE729" i="2"/>
  <c r="FD729" i="2"/>
  <c r="FC729" i="2"/>
  <c r="FB729" i="2"/>
  <c r="FA729" i="2"/>
  <c r="EZ729" i="2"/>
  <c r="FK728" i="2"/>
  <c r="FJ728" i="2"/>
  <c r="FI728" i="2"/>
  <c r="FH728" i="2"/>
  <c r="FG728" i="2"/>
  <c r="FF728" i="2"/>
  <c r="FE728" i="2"/>
  <c r="FD728" i="2"/>
  <c r="FC728" i="2"/>
  <c r="FB728" i="2"/>
  <c r="FA728" i="2"/>
  <c r="EZ728" i="2"/>
  <c r="FK727" i="2"/>
  <c r="FJ727" i="2"/>
  <c r="FI727" i="2"/>
  <c r="FH727" i="2"/>
  <c r="FG727" i="2"/>
  <c r="FF727" i="2"/>
  <c r="FE727" i="2"/>
  <c r="FD727" i="2"/>
  <c r="FC727" i="2"/>
  <c r="FB727" i="2"/>
  <c r="FA727" i="2"/>
  <c r="EZ727" i="2"/>
  <c r="FK726" i="2"/>
  <c r="FJ726" i="2"/>
  <c r="FI726" i="2"/>
  <c r="FH726" i="2"/>
  <c r="FG726" i="2"/>
  <c r="FF726" i="2"/>
  <c r="FE726" i="2"/>
  <c r="FD726" i="2"/>
  <c r="FC726" i="2"/>
  <c r="FB726" i="2"/>
  <c r="FA726" i="2"/>
  <c r="EZ726" i="2"/>
  <c r="FK725" i="2"/>
  <c r="FJ725" i="2"/>
  <c r="FI725" i="2"/>
  <c r="FH725" i="2"/>
  <c r="FG725" i="2"/>
  <c r="FF725" i="2"/>
  <c r="FE725" i="2"/>
  <c r="FD725" i="2"/>
  <c r="FC725" i="2"/>
  <c r="FB725" i="2"/>
  <c r="FA725" i="2"/>
  <c r="EZ725" i="2"/>
  <c r="FK724" i="2"/>
  <c r="FJ724" i="2"/>
  <c r="FI724" i="2"/>
  <c r="FH724" i="2"/>
  <c r="FG724" i="2"/>
  <c r="FF724" i="2"/>
  <c r="FE724" i="2"/>
  <c r="FD724" i="2"/>
  <c r="FC724" i="2"/>
  <c r="FB724" i="2"/>
  <c r="FA724" i="2"/>
  <c r="EZ724" i="2"/>
  <c r="FK723" i="2"/>
  <c r="FJ723" i="2"/>
  <c r="FI723" i="2"/>
  <c r="FH723" i="2"/>
  <c r="FG723" i="2"/>
  <c r="FF723" i="2"/>
  <c r="FE723" i="2"/>
  <c r="FD723" i="2"/>
  <c r="FC723" i="2"/>
  <c r="FB723" i="2"/>
  <c r="FA723" i="2"/>
  <c r="EZ723" i="2"/>
  <c r="FK722" i="2"/>
  <c r="FJ722" i="2"/>
  <c r="FI722" i="2"/>
  <c r="FH722" i="2"/>
  <c r="FG722" i="2"/>
  <c r="FF722" i="2"/>
  <c r="FE722" i="2"/>
  <c r="FD722" i="2"/>
  <c r="FC722" i="2"/>
  <c r="FB722" i="2"/>
  <c r="FA722" i="2"/>
  <c r="EZ722" i="2"/>
  <c r="FK721" i="2"/>
  <c r="FJ721" i="2"/>
  <c r="FI721" i="2"/>
  <c r="FH721" i="2"/>
  <c r="FG721" i="2"/>
  <c r="FF721" i="2"/>
  <c r="FE721" i="2"/>
  <c r="FD721" i="2"/>
  <c r="FC721" i="2"/>
  <c r="FB721" i="2"/>
  <c r="FA721" i="2"/>
  <c r="EZ721" i="2"/>
  <c r="FK720" i="2"/>
  <c r="FJ720" i="2"/>
  <c r="FI720" i="2"/>
  <c r="FH720" i="2"/>
  <c r="FG720" i="2"/>
  <c r="FF720" i="2"/>
  <c r="FE720" i="2"/>
  <c r="FD720" i="2"/>
  <c r="FC720" i="2"/>
  <c r="FB720" i="2"/>
  <c r="FA720" i="2"/>
  <c r="EZ720" i="2"/>
  <c r="FK719" i="2"/>
  <c r="FJ719" i="2"/>
  <c r="FI719" i="2"/>
  <c r="FH719" i="2"/>
  <c r="FG719" i="2"/>
  <c r="FF719" i="2"/>
  <c r="FE719" i="2"/>
  <c r="FD719" i="2"/>
  <c r="FC719" i="2"/>
  <c r="FB719" i="2"/>
  <c r="FA719" i="2"/>
  <c r="EZ719" i="2"/>
  <c r="FK718" i="2"/>
  <c r="FJ718" i="2"/>
  <c r="FI718" i="2"/>
  <c r="FH718" i="2"/>
  <c r="FG718" i="2"/>
  <c r="FF718" i="2"/>
  <c r="FE718" i="2"/>
  <c r="FD718" i="2"/>
  <c r="FC718" i="2"/>
  <c r="FB718" i="2"/>
  <c r="FA718" i="2"/>
  <c r="EZ718" i="2"/>
  <c r="FK717" i="2"/>
  <c r="FJ717" i="2"/>
  <c r="FI717" i="2"/>
  <c r="FH717" i="2"/>
  <c r="FG717" i="2"/>
  <c r="FF717" i="2"/>
  <c r="FE717" i="2"/>
  <c r="FD717" i="2"/>
  <c r="FC717" i="2"/>
  <c r="FB717" i="2"/>
  <c r="FA717" i="2"/>
  <c r="EZ717" i="2"/>
  <c r="FK716" i="2"/>
  <c r="FJ716" i="2"/>
  <c r="FI716" i="2"/>
  <c r="FH716" i="2"/>
  <c r="FG716" i="2"/>
  <c r="FF716" i="2"/>
  <c r="FE716" i="2"/>
  <c r="FD716" i="2"/>
  <c r="FC716" i="2"/>
  <c r="FB716" i="2"/>
  <c r="FA716" i="2"/>
  <c r="EZ716" i="2"/>
  <c r="FK715" i="2"/>
  <c r="FJ715" i="2"/>
  <c r="FI715" i="2"/>
  <c r="FH715" i="2"/>
  <c r="FG715" i="2"/>
  <c r="FF715" i="2"/>
  <c r="FE715" i="2"/>
  <c r="FD715" i="2"/>
  <c r="FC715" i="2"/>
  <c r="FB715" i="2"/>
  <c r="FA715" i="2"/>
  <c r="EZ715" i="2"/>
  <c r="FK714" i="2"/>
  <c r="FJ714" i="2"/>
  <c r="FI714" i="2"/>
  <c r="FH714" i="2"/>
  <c r="FG714" i="2"/>
  <c r="FF714" i="2"/>
  <c r="FE714" i="2"/>
  <c r="FD714" i="2"/>
  <c r="FC714" i="2"/>
  <c r="FB714" i="2"/>
  <c r="FA714" i="2"/>
  <c r="EZ714" i="2"/>
  <c r="FK713" i="2"/>
  <c r="FJ713" i="2"/>
  <c r="FI713" i="2"/>
  <c r="FH713" i="2"/>
  <c r="FG713" i="2"/>
  <c r="FF713" i="2"/>
  <c r="FE713" i="2"/>
  <c r="FD713" i="2"/>
  <c r="FC713" i="2"/>
  <c r="FB713" i="2"/>
  <c r="FA713" i="2"/>
  <c r="EZ713" i="2"/>
  <c r="FK712" i="2"/>
  <c r="FJ712" i="2"/>
  <c r="FI712" i="2"/>
  <c r="FH712" i="2"/>
  <c r="FG712" i="2"/>
  <c r="FF712" i="2"/>
  <c r="FE712" i="2"/>
  <c r="FD712" i="2"/>
  <c r="FC712" i="2"/>
  <c r="FB712" i="2"/>
  <c r="FA712" i="2"/>
  <c r="EZ712" i="2"/>
  <c r="FK711" i="2"/>
  <c r="FJ711" i="2"/>
  <c r="FI711" i="2"/>
  <c r="FH711" i="2"/>
  <c r="FG711" i="2"/>
  <c r="FF711" i="2"/>
  <c r="FE711" i="2"/>
  <c r="FD711" i="2"/>
  <c r="FC711" i="2"/>
  <c r="FB711" i="2"/>
  <c r="FA711" i="2"/>
  <c r="EZ711" i="2"/>
  <c r="FK710" i="2"/>
  <c r="FJ710" i="2"/>
  <c r="FI710" i="2"/>
  <c r="FH710" i="2"/>
  <c r="FG710" i="2"/>
  <c r="FF710" i="2"/>
  <c r="FE710" i="2"/>
  <c r="FD710" i="2"/>
  <c r="FC710" i="2"/>
  <c r="FB710" i="2"/>
  <c r="FA710" i="2"/>
  <c r="EZ710" i="2"/>
  <c r="FK709" i="2"/>
  <c r="FJ709" i="2"/>
  <c r="FI709" i="2"/>
  <c r="FH709" i="2"/>
  <c r="FG709" i="2"/>
  <c r="FF709" i="2"/>
  <c r="FE709" i="2"/>
  <c r="FD709" i="2"/>
  <c r="FC709" i="2"/>
  <c r="FB709" i="2"/>
  <c r="FA709" i="2"/>
  <c r="EZ709" i="2"/>
  <c r="FK708" i="2"/>
  <c r="FJ708" i="2"/>
  <c r="FI708" i="2"/>
  <c r="FH708" i="2"/>
  <c r="FG708" i="2"/>
  <c r="FF708" i="2"/>
  <c r="FE708" i="2"/>
  <c r="FD708" i="2"/>
  <c r="FC708" i="2"/>
  <c r="FB708" i="2"/>
  <c r="FA708" i="2"/>
  <c r="EZ708" i="2"/>
  <c r="FK707" i="2"/>
  <c r="FJ707" i="2"/>
  <c r="FI707" i="2"/>
  <c r="FH707" i="2"/>
  <c r="FG707" i="2"/>
  <c r="FF707" i="2"/>
  <c r="FE707" i="2"/>
  <c r="FD707" i="2"/>
  <c r="FC707" i="2"/>
  <c r="FB707" i="2"/>
  <c r="FA707" i="2"/>
  <c r="EZ707" i="2"/>
  <c r="FK706" i="2"/>
  <c r="FJ706" i="2"/>
  <c r="FI706" i="2"/>
  <c r="FH706" i="2"/>
  <c r="FG706" i="2"/>
  <c r="FF706" i="2"/>
  <c r="FE706" i="2"/>
  <c r="FD706" i="2"/>
  <c r="FC706" i="2"/>
  <c r="FB706" i="2"/>
  <c r="FA706" i="2"/>
  <c r="EZ706" i="2"/>
  <c r="FK705" i="2"/>
  <c r="FJ705" i="2"/>
  <c r="FI705" i="2"/>
  <c r="FH705" i="2"/>
  <c r="FG705" i="2"/>
  <c r="FF705" i="2"/>
  <c r="FE705" i="2"/>
  <c r="FD705" i="2"/>
  <c r="FC705" i="2"/>
  <c r="FB705" i="2"/>
  <c r="FA705" i="2"/>
  <c r="EZ705" i="2"/>
  <c r="FK704" i="2"/>
  <c r="FJ704" i="2"/>
  <c r="FI704" i="2"/>
  <c r="FH704" i="2"/>
  <c r="FG704" i="2"/>
  <c r="FF704" i="2"/>
  <c r="FE704" i="2"/>
  <c r="FD704" i="2"/>
  <c r="FC704" i="2"/>
  <c r="FB704" i="2"/>
  <c r="FA704" i="2"/>
  <c r="EZ704" i="2"/>
  <c r="FK703" i="2"/>
  <c r="FJ703" i="2"/>
  <c r="FI703" i="2"/>
  <c r="FH703" i="2"/>
  <c r="FG703" i="2"/>
  <c r="FF703" i="2"/>
  <c r="FE703" i="2"/>
  <c r="FD703" i="2"/>
  <c r="FC703" i="2"/>
  <c r="FB703" i="2"/>
  <c r="FA703" i="2"/>
  <c r="EZ703" i="2"/>
  <c r="FK702" i="2"/>
  <c r="FJ702" i="2"/>
  <c r="FI702" i="2"/>
  <c r="FH702" i="2"/>
  <c r="FG702" i="2"/>
  <c r="FF702" i="2"/>
  <c r="FE702" i="2"/>
  <c r="FD702" i="2"/>
  <c r="FC702" i="2"/>
  <c r="FB702" i="2"/>
  <c r="FA702" i="2"/>
  <c r="EZ702" i="2"/>
  <c r="FK701" i="2"/>
  <c r="FJ701" i="2"/>
  <c r="FI701" i="2"/>
  <c r="FH701" i="2"/>
  <c r="FG701" i="2"/>
  <c r="FF701" i="2"/>
  <c r="FE701" i="2"/>
  <c r="FD701" i="2"/>
  <c r="FC701" i="2"/>
  <c r="FB701" i="2"/>
  <c r="FA701" i="2"/>
  <c r="EZ701" i="2"/>
  <c r="FK700" i="2"/>
  <c r="FJ700" i="2"/>
  <c r="FI700" i="2"/>
  <c r="FH700" i="2"/>
  <c r="FG700" i="2"/>
  <c r="FF700" i="2"/>
  <c r="FE700" i="2"/>
  <c r="FD700" i="2"/>
  <c r="FC700" i="2"/>
  <c r="FB700" i="2"/>
  <c r="FA700" i="2"/>
  <c r="EZ700" i="2"/>
  <c r="FK699" i="2"/>
  <c r="FJ699" i="2"/>
  <c r="FI699" i="2"/>
  <c r="FH699" i="2"/>
  <c r="FG699" i="2"/>
  <c r="FF699" i="2"/>
  <c r="FE699" i="2"/>
  <c r="FD699" i="2"/>
  <c r="FC699" i="2"/>
  <c r="FB699" i="2"/>
  <c r="FA699" i="2"/>
  <c r="EZ699" i="2"/>
  <c r="FK698" i="2"/>
  <c r="FJ698" i="2"/>
  <c r="FI698" i="2"/>
  <c r="FH698" i="2"/>
  <c r="FG698" i="2"/>
  <c r="FF698" i="2"/>
  <c r="FE698" i="2"/>
  <c r="FD698" i="2"/>
  <c r="FC698" i="2"/>
  <c r="FB698" i="2"/>
  <c r="FA698" i="2"/>
  <c r="EZ698" i="2"/>
  <c r="FK697" i="2"/>
  <c r="FJ697" i="2"/>
  <c r="FI697" i="2"/>
  <c r="FH697" i="2"/>
  <c r="FG697" i="2"/>
  <c r="FF697" i="2"/>
  <c r="FE697" i="2"/>
  <c r="FD697" i="2"/>
  <c r="FC697" i="2"/>
  <c r="FB697" i="2"/>
  <c r="FA697" i="2"/>
  <c r="EZ697" i="2"/>
  <c r="FK696" i="2"/>
  <c r="FJ696" i="2"/>
  <c r="FI696" i="2"/>
  <c r="FH696" i="2"/>
  <c r="FG696" i="2"/>
  <c r="FF696" i="2"/>
  <c r="FE696" i="2"/>
  <c r="FD696" i="2"/>
  <c r="FC696" i="2"/>
  <c r="FB696" i="2"/>
  <c r="FA696" i="2"/>
  <c r="EZ696" i="2"/>
  <c r="FK695" i="2"/>
  <c r="FJ695" i="2"/>
  <c r="FI695" i="2"/>
  <c r="FH695" i="2"/>
  <c r="FG695" i="2"/>
  <c r="FF695" i="2"/>
  <c r="FE695" i="2"/>
  <c r="FD695" i="2"/>
  <c r="FC695" i="2"/>
  <c r="FB695" i="2"/>
  <c r="FA695" i="2"/>
  <c r="EZ695" i="2"/>
  <c r="FK694" i="2"/>
  <c r="FJ694" i="2"/>
  <c r="FI694" i="2"/>
  <c r="FH694" i="2"/>
  <c r="FG694" i="2"/>
  <c r="FF694" i="2"/>
  <c r="FE694" i="2"/>
  <c r="FD694" i="2"/>
  <c r="FC694" i="2"/>
  <c r="FB694" i="2"/>
  <c r="FA694" i="2"/>
  <c r="EZ694" i="2"/>
  <c r="FK693" i="2"/>
  <c r="FJ693" i="2"/>
  <c r="FI693" i="2"/>
  <c r="FH693" i="2"/>
  <c r="FG693" i="2"/>
  <c r="FF693" i="2"/>
  <c r="FE693" i="2"/>
  <c r="FD693" i="2"/>
  <c r="FC693" i="2"/>
  <c r="FB693" i="2"/>
  <c r="FA693" i="2"/>
  <c r="EZ693" i="2"/>
  <c r="FK692" i="2"/>
  <c r="FJ692" i="2"/>
  <c r="FI692" i="2"/>
  <c r="FH692" i="2"/>
  <c r="FG692" i="2"/>
  <c r="FF692" i="2"/>
  <c r="FE692" i="2"/>
  <c r="FD692" i="2"/>
  <c r="FC692" i="2"/>
  <c r="FB692" i="2"/>
  <c r="FA692" i="2"/>
  <c r="EZ692" i="2"/>
  <c r="FK691" i="2"/>
  <c r="FJ691" i="2"/>
  <c r="FI691" i="2"/>
  <c r="FH691" i="2"/>
  <c r="FG691" i="2"/>
  <c r="FF691" i="2"/>
  <c r="FE691" i="2"/>
  <c r="FD691" i="2"/>
  <c r="FC691" i="2"/>
  <c r="FB691" i="2"/>
  <c r="FA691" i="2"/>
  <c r="EZ691" i="2"/>
  <c r="FK690" i="2"/>
  <c r="FJ690" i="2"/>
  <c r="FI690" i="2"/>
  <c r="FH690" i="2"/>
  <c r="FG690" i="2"/>
  <c r="FF690" i="2"/>
  <c r="FE690" i="2"/>
  <c r="FD690" i="2"/>
  <c r="FC690" i="2"/>
  <c r="FB690" i="2"/>
  <c r="FA690" i="2"/>
  <c r="EZ690" i="2"/>
  <c r="FK689" i="2"/>
  <c r="FJ689" i="2"/>
  <c r="FI689" i="2"/>
  <c r="FH689" i="2"/>
  <c r="FG689" i="2"/>
  <c r="FF689" i="2"/>
  <c r="FE689" i="2"/>
  <c r="FD689" i="2"/>
  <c r="FC689" i="2"/>
  <c r="FB689" i="2"/>
  <c r="FA689" i="2"/>
  <c r="EZ689" i="2"/>
  <c r="FK688" i="2"/>
  <c r="FJ688" i="2"/>
  <c r="FI688" i="2"/>
  <c r="FH688" i="2"/>
  <c r="FG688" i="2"/>
  <c r="FF688" i="2"/>
  <c r="FE688" i="2"/>
  <c r="FD688" i="2"/>
  <c r="FC688" i="2"/>
  <c r="FB688" i="2"/>
  <c r="FA688" i="2"/>
  <c r="EZ688" i="2"/>
  <c r="FK687" i="2"/>
  <c r="FJ687" i="2"/>
  <c r="FI687" i="2"/>
  <c r="FH687" i="2"/>
  <c r="FG687" i="2"/>
  <c r="FF687" i="2"/>
  <c r="FE687" i="2"/>
  <c r="FD687" i="2"/>
  <c r="FC687" i="2"/>
  <c r="FB687" i="2"/>
  <c r="FA687" i="2"/>
  <c r="EZ687" i="2"/>
  <c r="FK686" i="2"/>
  <c r="FJ686" i="2"/>
  <c r="FI686" i="2"/>
  <c r="FH686" i="2"/>
  <c r="FG686" i="2"/>
  <c r="FF686" i="2"/>
  <c r="FE686" i="2"/>
  <c r="FD686" i="2"/>
  <c r="FC686" i="2"/>
  <c r="FB686" i="2"/>
  <c r="FA686" i="2"/>
  <c r="EZ686" i="2"/>
  <c r="FK685" i="2"/>
  <c r="FJ685" i="2"/>
  <c r="FI685" i="2"/>
  <c r="FH685" i="2"/>
  <c r="FG685" i="2"/>
  <c r="FF685" i="2"/>
  <c r="FE685" i="2"/>
  <c r="FD685" i="2"/>
  <c r="FC685" i="2"/>
  <c r="FB685" i="2"/>
  <c r="FA685" i="2"/>
  <c r="EZ685" i="2"/>
  <c r="FK684" i="2"/>
  <c r="FJ684" i="2"/>
  <c r="FI684" i="2"/>
  <c r="FH684" i="2"/>
  <c r="FG684" i="2"/>
  <c r="FF684" i="2"/>
  <c r="FE684" i="2"/>
  <c r="FD684" i="2"/>
  <c r="FC684" i="2"/>
  <c r="FB684" i="2"/>
  <c r="FA684" i="2"/>
  <c r="EZ684" i="2"/>
  <c r="FK683" i="2"/>
  <c r="FJ683" i="2"/>
  <c r="FI683" i="2"/>
  <c r="FH683" i="2"/>
  <c r="FG683" i="2"/>
  <c r="FF683" i="2"/>
  <c r="FE683" i="2"/>
  <c r="FD683" i="2"/>
  <c r="FC683" i="2"/>
  <c r="FB683" i="2"/>
  <c r="FA683" i="2"/>
  <c r="EZ683" i="2"/>
  <c r="FK682" i="2"/>
  <c r="FJ682" i="2"/>
  <c r="FI682" i="2"/>
  <c r="FH682" i="2"/>
  <c r="FG682" i="2"/>
  <c r="FF682" i="2"/>
  <c r="FE682" i="2"/>
  <c r="FD682" i="2"/>
  <c r="FC682" i="2"/>
  <c r="FB682" i="2"/>
  <c r="FA682" i="2"/>
  <c r="EZ682" i="2"/>
  <c r="FK681" i="2"/>
  <c r="FJ681" i="2"/>
  <c r="FI681" i="2"/>
  <c r="FH681" i="2"/>
  <c r="FG681" i="2"/>
  <c r="FF681" i="2"/>
  <c r="FE681" i="2"/>
  <c r="FD681" i="2"/>
  <c r="FC681" i="2"/>
  <c r="FB681" i="2"/>
  <c r="FA681" i="2"/>
  <c r="EZ681" i="2"/>
  <c r="FK680" i="2"/>
  <c r="FJ680" i="2"/>
  <c r="FI680" i="2"/>
  <c r="FH680" i="2"/>
  <c r="FG680" i="2"/>
  <c r="FF680" i="2"/>
  <c r="FE680" i="2"/>
  <c r="FD680" i="2"/>
  <c r="FC680" i="2"/>
  <c r="FB680" i="2"/>
  <c r="FA680" i="2"/>
  <c r="EZ680" i="2"/>
  <c r="FK679" i="2"/>
  <c r="FJ679" i="2"/>
  <c r="FI679" i="2"/>
  <c r="FH679" i="2"/>
  <c r="FG679" i="2"/>
  <c r="FF679" i="2"/>
  <c r="FE679" i="2"/>
  <c r="FD679" i="2"/>
  <c r="FC679" i="2"/>
  <c r="FB679" i="2"/>
  <c r="FA679" i="2"/>
  <c r="EZ679" i="2"/>
  <c r="FK678" i="2"/>
  <c r="FJ678" i="2"/>
  <c r="FI678" i="2"/>
  <c r="FH678" i="2"/>
  <c r="FG678" i="2"/>
  <c r="FF678" i="2"/>
  <c r="FE678" i="2"/>
  <c r="FD678" i="2"/>
  <c r="FC678" i="2"/>
  <c r="FB678" i="2"/>
  <c r="FA678" i="2"/>
  <c r="EZ678" i="2"/>
  <c r="FK677" i="2"/>
  <c r="FJ677" i="2"/>
  <c r="FI677" i="2"/>
  <c r="FH677" i="2"/>
  <c r="FG677" i="2"/>
  <c r="FF677" i="2"/>
  <c r="FE677" i="2"/>
  <c r="FD677" i="2"/>
  <c r="FC677" i="2"/>
  <c r="FB677" i="2"/>
  <c r="FA677" i="2"/>
  <c r="EZ677" i="2"/>
  <c r="FK676" i="2"/>
  <c r="FJ676" i="2"/>
  <c r="FI676" i="2"/>
  <c r="FH676" i="2"/>
  <c r="FG676" i="2"/>
  <c r="FF676" i="2"/>
  <c r="FE676" i="2"/>
  <c r="FD676" i="2"/>
  <c r="FC676" i="2"/>
  <c r="FB676" i="2"/>
  <c r="FA676" i="2"/>
  <c r="EZ676" i="2"/>
  <c r="FK675" i="2"/>
  <c r="FJ675" i="2"/>
  <c r="FI675" i="2"/>
  <c r="FH675" i="2"/>
  <c r="FG675" i="2"/>
  <c r="FF675" i="2"/>
  <c r="FE675" i="2"/>
  <c r="FD675" i="2"/>
  <c r="FC675" i="2"/>
  <c r="FB675" i="2"/>
  <c r="FA675" i="2"/>
  <c r="EZ675" i="2"/>
  <c r="FK674" i="2"/>
  <c r="FJ674" i="2"/>
  <c r="FI674" i="2"/>
  <c r="FH674" i="2"/>
  <c r="FG674" i="2"/>
  <c r="FF674" i="2"/>
  <c r="FE674" i="2"/>
  <c r="FD674" i="2"/>
  <c r="FC674" i="2"/>
  <c r="FB674" i="2"/>
  <c r="FA674" i="2"/>
  <c r="EZ674" i="2"/>
  <c r="FK673" i="2"/>
  <c r="FJ673" i="2"/>
  <c r="FI673" i="2"/>
  <c r="FH673" i="2"/>
  <c r="FG673" i="2"/>
  <c r="FF673" i="2"/>
  <c r="FE673" i="2"/>
  <c r="FD673" i="2"/>
  <c r="FC673" i="2"/>
  <c r="FB673" i="2"/>
  <c r="FA673" i="2"/>
  <c r="EZ673" i="2"/>
  <c r="FK672" i="2"/>
  <c r="FJ672" i="2"/>
  <c r="FI672" i="2"/>
  <c r="FH672" i="2"/>
  <c r="FG672" i="2"/>
  <c r="FF672" i="2"/>
  <c r="FE672" i="2"/>
  <c r="FD672" i="2"/>
  <c r="FC672" i="2"/>
  <c r="FB672" i="2"/>
  <c r="FA672" i="2"/>
  <c r="EZ672" i="2"/>
  <c r="FK671" i="2"/>
  <c r="FJ671" i="2"/>
  <c r="FI671" i="2"/>
  <c r="FH671" i="2"/>
  <c r="FG671" i="2"/>
  <c r="FF671" i="2"/>
  <c r="FE671" i="2"/>
  <c r="FD671" i="2"/>
  <c r="FC671" i="2"/>
  <c r="FB671" i="2"/>
  <c r="FA671" i="2"/>
  <c r="EZ671" i="2"/>
  <c r="FK670" i="2"/>
  <c r="FJ670" i="2"/>
  <c r="FI670" i="2"/>
  <c r="FH670" i="2"/>
  <c r="FG670" i="2"/>
  <c r="FF670" i="2"/>
  <c r="FE670" i="2"/>
  <c r="FD670" i="2"/>
  <c r="FC670" i="2"/>
  <c r="FB670" i="2"/>
  <c r="FA670" i="2"/>
  <c r="EZ670" i="2"/>
  <c r="FK669" i="2"/>
  <c r="FJ669" i="2"/>
  <c r="FI669" i="2"/>
  <c r="FH669" i="2"/>
  <c r="FG669" i="2"/>
  <c r="FF669" i="2"/>
  <c r="FE669" i="2"/>
  <c r="FD669" i="2"/>
  <c r="FC669" i="2"/>
  <c r="FB669" i="2"/>
  <c r="FA669" i="2"/>
  <c r="EZ669" i="2"/>
  <c r="FK668" i="2"/>
  <c r="FJ668" i="2"/>
  <c r="FI668" i="2"/>
  <c r="FH668" i="2"/>
  <c r="FG668" i="2"/>
  <c r="FF668" i="2"/>
  <c r="FE668" i="2"/>
  <c r="FD668" i="2"/>
  <c r="FC668" i="2"/>
  <c r="FB668" i="2"/>
  <c r="FA668" i="2"/>
  <c r="EZ668" i="2"/>
  <c r="FK667" i="2"/>
  <c r="FJ667" i="2"/>
  <c r="FI667" i="2"/>
  <c r="FH667" i="2"/>
  <c r="FG667" i="2"/>
  <c r="FF667" i="2"/>
  <c r="FE667" i="2"/>
  <c r="FD667" i="2"/>
  <c r="FC667" i="2"/>
  <c r="FB667" i="2"/>
  <c r="FA667" i="2"/>
  <c r="EZ667" i="2"/>
  <c r="FK666" i="2"/>
  <c r="FJ666" i="2"/>
  <c r="FI666" i="2"/>
  <c r="FH666" i="2"/>
  <c r="FG666" i="2"/>
  <c r="FF666" i="2"/>
  <c r="FE666" i="2"/>
  <c r="FD666" i="2"/>
  <c r="FC666" i="2"/>
  <c r="FB666" i="2"/>
  <c r="FA666" i="2"/>
  <c r="EZ666" i="2"/>
  <c r="FK665" i="2"/>
  <c r="FJ665" i="2"/>
  <c r="FI665" i="2"/>
  <c r="FH665" i="2"/>
  <c r="FG665" i="2"/>
  <c r="FF665" i="2"/>
  <c r="FE665" i="2"/>
  <c r="FD665" i="2"/>
  <c r="FC665" i="2"/>
  <c r="FB665" i="2"/>
  <c r="FA665" i="2"/>
  <c r="EZ665" i="2"/>
  <c r="FK664" i="2"/>
  <c r="FJ664" i="2"/>
  <c r="FI664" i="2"/>
  <c r="FH664" i="2"/>
  <c r="FG664" i="2"/>
  <c r="FF664" i="2"/>
  <c r="FE664" i="2"/>
  <c r="FD664" i="2"/>
  <c r="FC664" i="2"/>
  <c r="FB664" i="2"/>
  <c r="FA664" i="2"/>
  <c r="EZ664" i="2"/>
  <c r="FK663" i="2"/>
  <c r="FJ663" i="2"/>
  <c r="FI663" i="2"/>
  <c r="FH663" i="2"/>
  <c r="FG663" i="2"/>
  <c r="FF663" i="2"/>
  <c r="FE663" i="2"/>
  <c r="FD663" i="2"/>
  <c r="FC663" i="2"/>
  <c r="FB663" i="2"/>
  <c r="FA663" i="2"/>
  <c r="EZ663" i="2"/>
  <c r="FK662" i="2"/>
  <c r="FJ662" i="2"/>
  <c r="FI662" i="2"/>
  <c r="FH662" i="2"/>
  <c r="FG662" i="2"/>
  <c r="FF662" i="2"/>
  <c r="FE662" i="2"/>
  <c r="FD662" i="2"/>
  <c r="FC662" i="2"/>
  <c r="FB662" i="2"/>
  <c r="FA662" i="2"/>
  <c r="EZ662" i="2"/>
  <c r="FK661" i="2"/>
  <c r="FJ661" i="2"/>
  <c r="FI661" i="2"/>
  <c r="FH661" i="2"/>
  <c r="FG661" i="2"/>
  <c r="FF661" i="2"/>
  <c r="FE661" i="2"/>
  <c r="FD661" i="2"/>
  <c r="FC661" i="2"/>
  <c r="FB661" i="2"/>
  <c r="FA661" i="2"/>
  <c r="EZ661" i="2"/>
  <c r="FK660" i="2"/>
  <c r="FJ660" i="2"/>
  <c r="FI660" i="2"/>
  <c r="FH660" i="2"/>
  <c r="FG660" i="2"/>
  <c r="FF660" i="2"/>
  <c r="FE660" i="2"/>
  <c r="FD660" i="2"/>
  <c r="FC660" i="2"/>
  <c r="FB660" i="2"/>
  <c r="FA660" i="2"/>
  <c r="EZ660" i="2"/>
  <c r="FK659" i="2"/>
  <c r="FJ659" i="2"/>
  <c r="FI659" i="2"/>
  <c r="FH659" i="2"/>
  <c r="FG659" i="2"/>
  <c r="FF659" i="2"/>
  <c r="FE659" i="2"/>
  <c r="FD659" i="2"/>
  <c r="FC659" i="2"/>
  <c r="FB659" i="2"/>
  <c r="FA659" i="2"/>
  <c r="EZ659" i="2"/>
  <c r="FK658" i="2"/>
  <c r="FJ658" i="2"/>
  <c r="FI658" i="2"/>
  <c r="FH658" i="2"/>
  <c r="FG658" i="2"/>
  <c r="FF658" i="2"/>
  <c r="FE658" i="2"/>
  <c r="FD658" i="2"/>
  <c r="FC658" i="2"/>
  <c r="FB658" i="2"/>
  <c r="FA658" i="2"/>
  <c r="EZ658" i="2"/>
  <c r="FK657" i="2"/>
  <c r="FJ657" i="2"/>
  <c r="FI657" i="2"/>
  <c r="FH657" i="2"/>
  <c r="FG657" i="2"/>
  <c r="FF657" i="2"/>
  <c r="FE657" i="2"/>
  <c r="FD657" i="2"/>
  <c r="FC657" i="2"/>
  <c r="FB657" i="2"/>
  <c r="FA657" i="2"/>
  <c r="EZ657" i="2"/>
  <c r="FK656" i="2"/>
  <c r="FJ656" i="2"/>
  <c r="FI656" i="2"/>
  <c r="FH656" i="2"/>
  <c r="FG656" i="2"/>
  <c r="FF656" i="2"/>
  <c r="FE656" i="2"/>
  <c r="FD656" i="2"/>
  <c r="FC656" i="2"/>
  <c r="FB656" i="2"/>
  <c r="FA656" i="2"/>
  <c r="EZ656" i="2"/>
  <c r="FK655" i="2"/>
  <c r="FJ655" i="2"/>
  <c r="FI655" i="2"/>
  <c r="FH655" i="2"/>
  <c r="FG655" i="2"/>
  <c r="FF655" i="2"/>
  <c r="FE655" i="2"/>
  <c r="FD655" i="2"/>
  <c r="FC655" i="2"/>
  <c r="FB655" i="2"/>
  <c r="FA655" i="2"/>
  <c r="EZ655" i="2"/>
  <c r="FK654" i="2"/>
  <c r="FJ654" i="2"/>
  <c r="FI654" i="2"/>
  <c r="FH654" i="2"/>
  <c r="FG654" i="2"/>
  <c r="FF654" i="2"/>
  <c r="FE654" i="2"/>
  <c r="FD654" i="2"/>
  <c r="FC654" i="2"/>
  <c r="FB654" i="2"/>
  <c r="FA654" i="2"/>
  <c r="EZ654" i="2"/>
  <c r="FK653" i="2"/>
  <c r="FJ653" i="2"/>
  <c r="FI653" i="2"/>
  <c r="FH653" i="2"/>
  <c r="FG653" i="2"/>
  <c r="FF653" i="2"/>
  <c r="FE653" i="2"/>
  <c r="FD653" i="2"/>
  <c r="FC653" i="2"/>
  <c r="FB653" i="2"/>
  <c r="FA653" i="2"/>
  <c r="EZ653" i="2"/>
  <c r="FK652" i="2"/>
  <c r="FJ652" i="2"/>
  <c r="FI652" i="2"/>
  <c r="FH652" i="2"/>
  <c r="FG652" i="2"/>
  <c r="FF652" i="2"/>
  <c r="FE652" i="2"/>
  <c r="FD652" i="2"/>
  <c r="FC652" i="2"/>
  <c r="FB652" i="2"/>
  <c r="FA652" i="2"/>
  <c r="EZ652" i="2"/>
  <c r="FK651" i="2"/>
  <c r="FJ651" i="2"/>
  <c r="FI651" i="2"/>
  <c r="FH651" i="2"/>
  <c r="FG651" i="2"/>
  <c r="FF651" i="2"/>
  <c r="FE651" i="2"/>
  <c r="FD651" i="2"/>
  <c r="FC651" i="2"/>
  <c r="FB651" i="2"/>
  <c r="FA651" i="2"/>
  <c r="EZ651" i="2"/>
  <c r="FK650" i="2"/>
  <c r="FJ650" i="2"/>
  <c r="FI650" i="2"/>
  <c r="FH650" i="2"/>
  <c r="FG650" i="2"/>
  <c r="FF650" i="2"/>
  <c r="FE650" i="2"/>
  <c r="FD650" i="2"/>
  <c r="FC650" i="2"/>
  <c r="FB650" i="2"/>
  <c r="FA650" i="2"/>
  <c r="EZ650" i="2"/>
  <c r="FK649" i="2"/>
  <c r="FJ649" i="2"/>
  <c r="FI649" i="2"/>
  <c r="FH649" i="2"/>
  <c r="FG649" i="2"/>
  <c r="FF649" i="2"/>
  <c r="FE649" i="2"/>
  <c r="FD649" i="2"/>
  <c r="FC649" i="2"/>
  <c r="FB649" i="2"/>
  <c r="FA649" i="2"/>
  <c r="EZ649" i="2"/>
  <c r="FK648" i="2"/>
  <c r="FJ648" i="2"/>
  <c r="FI648" i="2"/>
  <c r="FH648" i="2"/>
  <c r="FG648" i="2"/>
  <c r="FF648" i="2"/>
  <c r="FE648" i="2"/>
  <c r="FD648" i="2"/>
  <c r="FC648" i="2"/>
  <c r="FB648" i="2"/>
  <c r="FA648" i="2"/>
  <c r="EZ648" i="2"/>
  <c r="FK647" i="2"/>
  <c r="FJ647" i="2"/>
  <c r="FI647" i="2"/>
  <c r="FH647" i="2"/>
  <c r="FG647" i="2"/>
  <c r="FF647" i="2"/>
  <c r="FE647" i="2"/>
  <c r="FD647" i="2"/>
  <c r="FC647" i="2"/>
  <c r="FB647" i="2"/>
  <c r="FA647" i="2"/>
  <c r="EZ647" i="2"/>
  <c r="FK646" i="2"/>
  <c r="FJ646" i="2"/>
  <c r="FI646" i="2"/>
  <c r="FH646" i="2"/>
  <c r="FG646" i="2"/>
  <c r="FF646" i="2"/>
  <c r="FE646" i="2"/>
  <c r="FD646" i="2"/>
  <c r="FC646" i="2"/>
  <c r="FB646" i="2"/>
  <c r="FA646" i="2"/>
  <c r="EZ646" i="2"/>
  <c r="FK645" i="2"/>
  <c r="FJ645" i="2"/>
  <c r="FI645" i="2"/>
  <c r="FH645" i="2"/>
  <c r="FG645" i="2"/>
  <c r="FF645" i="2"/>
  <c r="FE645" i="2"/>
  <c r="FD645" i="2"/>
  <c r="FC645" i="2"/>
  <c r="FB645" i="2"/>
  <c r="FA645" i="2"/>
  <c r="EZ645" i="2"/>
  <c r="FK644" i="2"/>
  <c r="FJ644" i="2"/>
  <c r="FI644" i="2"/>
  <c r="FH644" i="2"/>
  <c r="FG644" i="2"/>
  <c r="FF644" i="2"/>
  <c r="FE644" i="2"/>
  <c r="FD644" i="2"/>
  <c r="FC644" i="2"/>
  <c r="FB644" i="2"/>
  <c r="FA644" i="2"/>
  <c r="EZ644" i="2"/>
  <c r="FK643" i="2"/>
  <c r="FJ643" i="2"/>
  <c r="FI643" i="2"/>
  <c r="FH643" i="2"/>
  <c r="FG643" i="2"/>
  <c r="FF643" i="2"/>
  <c r="FE643" i="2"/>
  <c r="FD643" i="2"/>
  <c r="FC643" i="2"/>
  <c r="FB643" i="2"/>
  <c r="FA643" i="2"/>
  <c r="EZ643" i="2"/>
  <c r="FK642" i="2"/>
  <c r="FJ642" i="2"/>
  <c r="FI642" i="2"/>
  <c r="FH642" i="2"/>
  <c r="FG642" i="2"/>
  <c r="FF642" i="2"/>
  <c r="FE642" i="2"/>
  <c r="FD642" i="2"/>
  <c r="FC642" i="2"/>
  <c r="FB642" i="2"/>
  <c r="FA642" i="2"/>
  <c r="EZ642" i="2"/>
  <c r="FK641" i="2"/>
  <c r="FJ641" i="2"/>
  <c r="FI641" i="2"/>
  <c r="FH641" i="2"/>
  <c r="FG641" i="2"/>
  <c r="FF641" i="2"/>
  <c r="FE641" i="2"/>
  <c r="FD641" i="2"/>
  <c r="FC641" i="2"/>
  <c r="FB641" i="2"/>
  <c r="FA641" i="2"/>
  <c r="EZ641" i="2"/>
  <c r="FK640" i="2"/>
  <c r="FJ640" i="2"/>
  <c r="FI640" i="2"/>
  <c r="FH640" i="2"/>
  <c r="FG640" i="2"/>
  <c r="FF640" i="2"/>
  <c r="FE640" i="2"/>
  <c r="FD640" i="2"/>
  <c r="FC640" i="2"/>
  <c r="FB640" i="2"/>
  <c r="FA640" i="2"/>
  <c r="EZ640" i="2"/>
  <c r="FK639" i="2"/>
  <c r="FJ639" i="2"/>
  <c r="FI639" i="2"/>
  <c r="FH639" i="2"/>
  <c r="FG639" i="2"/>
  <c r="FF639" i="2"/>
  <c r="FE639" i="2"/>
  <c r="FD639" i="2"/>
  <c r="FC639" i="2"/>
  <c r="FB639" i="2"/>
  <c r="FA639" i="2"/>
  <c r="EZ639" i="2"/>
  <c r="FK638" i="2"/>
  <c r="FJ638" i="2"/>
  <c r="FI638" i="2"/>
  <c r="FH638" i="2"/>
  <c r="FG638" i="2"/>
  <c r="FF638" i="2"/>
  <c r="FE638" i="2"/>
  <c r="FD638" i="2"/>
  <c r="FC638" i="2"/>
  <c r="FB638" i="2"/>
  <c r="FA638" i="2"/>
  <c r="EZ638" i="2"/>
  <c r="FK637" i="2"/>
  <c r="FJ637" i="2"/>
  <c r="FI637" i="2"/>
  <c r="FH637" i="2"/>
  <c r="FG637" i="2"/>
  <c r="FF637" i="2"/>
  <c r="FE637" i="2"/>
  <c r="FD637" i="2"/>
  <c r="FC637" i="2"/>
  <c r="FB637" i="2"/>
  <c r="FA637" i="2"/>
  <c r="EZ637" i="2"/>
  <c r="FK636" i="2"/>
  <c r="FJ636" i="2"/>
  <c r="FI636" i="2"/>
  <c r="FH636" i="2"/>
  <c r="FG636" i="2"/>
  <c r="FF636" i="2"/>
  <c r="FE636" i="2"/>
  <c r="FD636" i="2"/>
  <c r="FC636" i="2"/>
  <c r="FB636" i="2"/>
  <c r="FA636" i="2"/>
  <c r="EZ636" i="2"/>
  <c r="FK635" i="2"/>
  <c r="FJ635" i="2"/>
  <c r="FI635" i="2"/>
  <c r="FH635" i="2"/>
  <c r="FG635" i="2"/>
  <c r="FF635" i="2"/>
  <c r="FE635" i="2"/>
  <c r="FD635" i="2"/>
  <c r="FC635" i="2"/>
  <c r="FB635" i="2"/>
  <c r="FA635" i="2"/>
  <c r="EZ635" i="2"/>
  <c r="FK634" i="2"/>
  <c r="FJ634" i="2"/>
  <c r="FI634" i="2"/>
  <c r="FH634" i="2"/>
  <c r="FG634" i="2"/>
  <c r="FF634" i="2"/>
  <c r="FE634" i="2"/>
  <c r="FD634" i="2"/>
  <c r="FC634" i="2"/>
  <c r="FB634" i="2"/>
  <c r="FA634" i="2"/>
  <c r="EZ634" i="2"/>
  <c r="FK633" i="2"/>
  <c r="FJ633" i="2"/>
  <c r="FI633" i="2"/>
  <c r="FH633" i="2"/>
  <c r="FG633" i="2"/>
  <c r="FF633" i="2"/>
  <c r="FE633" i="2"/>
  <c r="FD633" i="2"/>
  <c r="FC633" i="2"/>
  <c r="FB633" i="2"/>
  <c r="FA633" i="2"/>
  <c r="EZ633" i="2"/>
  <c r="FK632" i="2"/>
  <c r="FJ632" i="2"/>
  <c r="FI632" i="2"/>
  <c r="FH632" i="2"/>
  <c r="FG632" i="2"/>
  <c r="FF632" i="2"/>
  <c r="FE632" i="2"/>
  <c r="FD632" i="2"/>
  <c r="FC632" i="2"/>
  <c r="FB632" i="2"/>
  <c r="FA632" i="2"/>
  <c r="EZ632" i="2"/>
  <c r="FK631" i="2"/>
  <c r="FJ631" i="2"/>
  <c r="FI631" i="2"/>
  <c r="FH631" i="2"/>
  <c r="FG631" i="2"/>
  <c r="FF631" i="2"/>
  <c r="FE631" i="2"/>
  <c r="FD631" i="2"/>
  <c r="FC631" i="2"/>
  <c r="FB631" i="2"/>
  <c r="FA631" i="2"/>
  <c r="EZ631" i="2"/>
  <c r="FK630" i="2"/>
  <c r="FJ630" i="2"/>
  <c r="FI630" i="2"/>
  <c r="FH630" i="2"/>
  <c r="FG630" i="2"/>
  <c r="FF630" i="2"/>
  <c r="FE630" i="2"/>
  <c r="FD630" i="2"/>
  <c r="FC630" i="2"/>
  <c r="FB630" i="2"/>
  <c r="FA630" i="2"/>
  <c r="EZ630" i="2"/>
  <c r="FK629" i="2"/>
  <c r="FJ629" i="2"/>
  <c r="FI629" i="2"/>
  <c r="FH629" i="2"/>
  <c r="FG629" i="2"/>
  <c r="FF629" i="2"/>
  <c r="FE629" i="2"/>
  <c r="FD629" i="2"/>
  <c r="FC629" i="2"/>
  <c r="FB629" i="2"/>
  <c r="FA629" i="2"/>
  <c r="EZ629" i="2"/>
  <c r="FK628" i="2"/>
  <c r="FJ628" i="2"/>
  <c r="FI628" i="2"/>
  <c r="FH628" i="2"/>
  <c r="FG628" i="2"/>
  <c r="FF628" i="2"/>
  <c r="FE628" i="2"/>
  <c r="FD628" i="2"/>
  <c r="FC628" i="2"/>
  <c r="FB628" i="2"/>
  <c r="FA628" i="2"/>
  <c r="EZ628" i="2"/>
  <c r="FK627" i="2"/>
  <c r="FJ627" i="2"/>
  <c r="FI627" i="2"/>
  <c r="FH627" i="2"/>
  <c r="FG627" i="2"/>
  <c r="FF627" i="2"/>
  <c r="FE627" i="2"/>
  <c r="FD627" i="2"/>
  <c r="FC627" i="2"/>
  <c r="FB627" i="2"/>
  <c r="FA627" i="2"/>
  <c r="EZ627" i="2"/>
  <c r="FK626" i="2"/>
  <c r="FJ626" i="2"/>
  <c r="FI626" i="2"/>
  <c r="FH626" i="2"/>
  <c r="FG626" i="2"/>
  <c r="FF626" i="2"/>
  <c r="FE626" i="2"/>
  <c r="FD626" i="2"/>
  <c r="FC626" i="2"/>
  <c r="FB626" i="2"/>
  <c r="FA626" i="2"/>
  <c r="EZ626" i="2"/>
  <c r="FK625" i="2"/>
  <c r="FJ625" i="2"/>
  <c r="FI625" i="2"/>
  <c r="FH625" i="2"/>
  <c r="FG625" i="2"/>
  <c r="FF625" i="2"/>
  <c r="FE625" i="2"/>
  <c r="FD625" i="2"/>
  <c r="FC625" i="2"/>
  <c r="FB625" i="2"/>
  <c r="FA625" i="2"/>
  <c r="EZ625" i="2"/>
  <c r="FK624" i="2"/>
  <c r="FJ624" i="2"/>
  <c r="FI624" i="2"/>
  <c r="FH624" i="2"/>
  <c r="FG624" i="2"/>
  <c r="FF624" i="2"/>
  <c r="FE624" i="2"/>
  <c r="FD624" i="2"/>
  <c r="FC624" i="2"/>
  <c r="FB624" i="2"/>
  <c r="FA624" i="2"/>
  <c r="EZ624" i="2"/>
  <c r="FK623" i="2"/>
  <c r="FJ623" i="2"/>
  <c r="FI623" i="2"/>
  <c r="FH623" i="2"/>
  <c r="FG623" i="2"/>
  <c r="FF623" i="2"/>
  <c r="FE623" i="2"/>
  <c r="FD623" i="2"/>
  <c r="FC623" i="2"/>
  <c r="FB623" i="2"/>
  <c r="FA623" i="2"/>
  <c r="EZ623" i="2"/>
  <c r="FK622" i="2"/>
  <c r="FJ622" i="2"/>
  <c r="FI622" i="2"/>
  <c r="FH622" i="2"/>
  <c r="FG622" i="2"/>
  <c r="FF622" i="2"/>
  <c r="FE622" i="2"/>
  <c r="FD622" i="2"/>
  <c r="FC622" i="2"/>
  <c r="FB622" i="2"/>
  <c r="FA622" i="2"/>
  <c r="EZ622" i="2"/>
  <c r="FK621" i="2"/>
  <c r="FJ621" i="2"/>
  <c r="FI621" i="2"/>
  <c r="FH621" i="2"/>
  <c r="FG621" i="2"/>
  <c r="FF621" i="2"/>
  <c r="FE621" i="2"/>
  <c r="FD621" i="2"/>
  <c r="FC621" i="2"/>
  <c r="FB621" i="2"/>
  <c r="FA621" i="2"/>
  <c r="EZ621" i="2"/>
  <c r="FK620" i="2"/>
  <c r="FJ620" i="2"/>
  <c r="FI620" i="2"/>
  <c r="FH620" i="2"/>
  <c r="FG620" i="2"/>
  <c r="FF620" i="2"/>
  <c r="FE620" i="2"/>
  <c r="FD620" i="2"/>
  <c r="FC620" i="2"/>
  <c r="FB620" i="2"/>
  <c r="FA620" i="2"/>
  <c r="EZ620" i="2"/>
  <c r="FK619" i="2"/>
  <c r="FJ619" i="2"/>
  <c r="FI619" i="2"/>
  <c r="FH619" i="2"/>
  <c r="FG619" i="2"/>
  <c r="FF619" i="2"/>
  <c r="FE619" i="2"/>
  <c r="FD619" i="2"/>
  <c r="FC619" i="2"/>
  <c r="FB619" i="2"/>
  <c r="FA619" i="2"/>
  <c r="EZ619" i="2"/>
  <c r="FK618" i="2"/>
  <c r="FJ618" i="2"/>
  <c r="FI618" i="2"/>
  <c r="FH618" i="2"/>
  <c r="FG618" i="2"/>
  <c r="FF618" i="2"/>
  <c r="FE618" i="2"/>
  <c r="FD618" i="2"/>
  <c r="FC618" i="2"/>
  <c r="FB618" i="2"/>
  <c r="FA618" i="2"/>
  <c r="EZ618" i="2"/>
  <c r="FK617" i="2"/>
  <c r="FJ617" i="2"/>
  <c r="FI617" i="2"/>
  <c r="FH617" i="2"/>
  <c r="FG617" i="2"/>
  <c r="FF617" i="2"/>
  <c r="FE617" i="2"/>
  <c r="FD617" i="2"/>
  <c r="FC617" i="2"/>
  <c r="FB617" i="2"/>
  <c r="FA617" i="2"/>
  <c r="EZ617" i="2"/>
  <c r="FK616" i="2"/>
  <c r="FJ616" i="2"/>
  <c r="FI616" i="2"/>
  <c r="FH616" i="2"/>
  <c r="FG616" i="2"/>
  <c r="FF616" i="2"/>
  <c r="FE616" i="2"/>
  <c r="FD616" i="2"/>
  <c r="FC616" i="2"/>
  <c r="FB616" i="2"/>
  <c r="FA616" i="2"/>
  <c r="EZ616" i="2"/>
  <c r="FK615" i="2"/>
  <c r="FJ615" i="2"/>
  <c r="FI615" i="2"/>
  <c r="FH615" i="2"/>
  <c r="FG615" i="2"/>
  <c r="FF615" i="2"/>
  <c r="FE615" i="2"/>
  <c r="FD615" i="2"/>
  <c r="FC615" i="2"/>
  <c r="FB615" i="2"/>
  <c r="FA615" i="2"/>
  <c r="EZ615" i="2"/>
  <c r="FK614" i="2"/>
  <c r="FJ614" i="2"/>
  <c r="FI614" i="2"/>
  <c r="FH614" i="2"/>
  <c r="FG614" i="2"/>
  <c r="FF614" i="2"/>
  <c r="FE614" i="2"/>
  <c r="FD614" i="2"/>
  <c r="FC614" i="2"/>
  <c r="FB614" i="2"/>
  <c r="FA614" i="2"/>
  <c r="EZ614" i="2"/>
  <c r="FK613" i="2"/>
  <c r="FJ613" i="2"/>
  <c r="FI613" i="2"/>
  <c r="FH613" i="2"/>
  <c r="FG613" i="2"/>
  <c r="FF613" i="2"/>
  <c r="FE613" i="2"/>
  <c r="FD613" i="2"/>
  <c r="FC613" i="2"/>
  <c r="FB613" i="2"/>
  <c r="FA613" i="2"/>
  <c r="EZ613" i="2"/>
  <c r="FK612" i="2"/>
  <c r="FJ612" i="2"/>
  <c r="FI612" i="2"/>
  <c r="FH612" i="2"/>
  <c r="FG612" i="2"/>
  <c r="FF612" i="2"/>
  <c r="FE612" i="2"/>
  <c r="FD612" i="2"/>
  <c r="FC612" i="2"/>
  <c r="FB612" i="2"/>
  <c r="FA612" i="2"/>
  <c r="EZ612" i="2"/>
  <c r="FK611" i="2"/>
  <c r="FJ611" i="2"/>
  <c r="FI611" i="2"/>
  <c r="FH611" i="2"/>
  <c r="FG611" i="2"/>
  <c r="FF611" i="2"/>
  <c r="FE611" i="2"/>
  <c r="FD611" i="2"/>
  <c r="FC611" i="2"/>
  <c r="FB611" i="2"/>
  <c r="FA611" i="2"/>
  <c r="EZ611" i="2"/>
  <c r="FK610" i="2"/>
  <c r="FJ610" i="2"/>
  <c r="FI610" i="2"/>
  <c r="FH610" i="2"/>
  <c r="FG610" i="2"/>
  <c r="FF610" i="2"/>
  <c r="FE610" i="2"/>
  <c r="FD610" i="2"/>
  <c r="FC610" i="2"/>
  <c r="FB610" i="2"/>
  <c r="FA610" i="2"/>
  <c r="EZ610" i="2"/>
  <c r="FK609" i="2"/>
  <c r="FJ609" i="2"/>
  <c r="FI609" i="2"/>
  <c r="FH609" i="2"/>
  <c r="FG609" i="2"/>
  <c r="FF609" i="2"/>
  <c r="FE609" i="2"/>
  <c r="FD609" i="2"/>
  <c r="FC609" i="2"/>
  <c r="FB609" i="2"/>
  <c r="FA609" i="2"/>
  <c r="EZ609" i="2"/>
  <c r="FK608" i="2"/>
  <c r="FJ608" i="2"/>
  <c r="FI608" i="2"/>
  <c r="FH608" i="2"/>
  <c r="FG608" i="2"/>
  <c r="FF608" i="2"/>
  <c r="FE608" i="2"/>
  <c r="FD608" i="2"/>
  <c r="FC608" i="2"/>
  <c r="FB608" i="2"/>
  <c r="FA608" i="2"/>
  <c r="EZ608" i="2"/>
  <c r="FK607" i="2"/>
  <c r="FJ607" i="2"/>
  <c r="FI607" i="2"/>
  <c r="FH607" i="2"/>
  <c r="FG607" i="2"/>
  <c r="FF607" i="2"/>
  <c r="FE607" i="2"/>
  <c r="FD607" i="2"/>
  <c r="FC607" i="2"/>
  <c r="FB607" i="2"/>
  <c r="FA607" i="2"/>
  <c r="EZ607" i="2"/>
  <c r="FK606" i="2"/>
  <c r="FJ606" i="2"/>
  <c r="FI606" i="2"/>
  <c r="FH606" i="2"/>
  <c r="FG606" i="2"/>
  <c r="FF606" i="2"/>
  <c r="FE606" i="2"/>
  <c r="FD606" i="2"/>
  <c r="FC606" i="2"/>
  <c r="FB606" i="2"/>
  <c r="FA606" i="2"/>
  <c r="EZ606" i="2"/>
  <c r="FK605" i="2"/>
  <c r="FJ605" i="2"/>
  <c r="FI605" i="2"/>
  <c r="FH605" i="2"/>
  <c r="FG605" i="2"/>
  <c r="FF605" i="2"/>
  <c r="FE605" i="2"/>
  <c r="FD605" i="2"/>
  <c r="FC605" i="2"/>
  <c r="FB605" i="2"/>
  <c r="FA605" i="2"/>
  <c r="EZ605" i="2"/>
  <c r="FK604" i="2"/>
  <c r="FJ604" i="2"/>
  <c r="FI604" i="2"/>
  <c r="FH604" i="2"/>
  <c r="FG604" i="2"/>
  <c r="FF604" i="2"/>
  <c r="FE604" i="2"/>
  <c r="FD604" i="2"/>
  <c r="FC604" i="2"/>
  <c r="FB604" i="2"/>
  <c r="FA604" i="2"/>
  <c r="EZ604" i="2"/>
  <c r="FK603" i="2"/>
  <c r="FJ603" i="2"/>
  <c r="FI603" i="2"/>
  <c r="FH603" i="2"/>
  <c r="FG603" i="2"/>
  <c r="FF603" i="2"/>
  <c r="FE603" i="2"/>
  <c r="FD603" i="2"/>
  <c r="FC603" i="2"/>
  <c r="FB603" i="2"/>
  <c r="FA603" i="2"/>
  <c r="EZ603" i="2"/>
  <c r="FK602" i="2"/>
  <c r="FJ602" i="2"/>
  <c r="FI602" i="2"/>
  <c r="FH602" i="2"/>
  <c r="FG602" i="2"/>
  <c r="FF602" i="2"/>
  <c r="FE602" i="2"/>
  <c r="FD602" i="2"/>
  <c r="FC602" i="2"/>
  <c r="FB602" i="2"/>
  <c r="FA602" i="2"/>
  <c r="EZ602" i="2"/>
  <c r="FK601" i="2"/>
  <c r="FJ601" i="2"/>
  <c r="FI601" i="2"/>
  <c r="FH601" i="2"/>
  <c r="FG601" i="2"/>
  <c r="FF601" i="2"/>
  <c r="FE601" i="2"/>
  <c r="FD601" i="2"/>
  <c r="FC601" i="2"/>
  <c r="FB601" i="2"/>
  <c r="FA601" i="2"/>
  <c r="EZ601" i="2"/>
  <c r="FK600" i="2"/>
  <c r="FJ600" i="2"/>
  <c r="FI600" i="2"/>
  <c r="FH600" i="2"/>
  <c r="FG600" i="2"/>
  <c r="FF600" i="2"/>
  <c r="FE600" i="2"/>
  <c r="FD600" i="2"/>
  <c r="FC600" i="2"/>
  <c r="FB600" i="2"/>
  <c r="FA600" i="2"/>
  <c r="EZ600" i="2"/>
  <c r="FK599" i="2"/>
  <c r="FJ599" i="2"/>
  <c r="FI599" i="2"/>
  <c r="FH599" i="2"/>
  <c r="FG599" i="2"/>
  <c r="FF599" i="2"/>
  <c r="FE599" i="2"/>
  <c r="FD599" i="2"/>
  <c r="FC599" i="2"/>
  <c r="FB599" i="2"/>
  <c r="FA599" i="2"/>
  <c r="EZ599" i="2"/>
  <c r="FK598" i="2"/>
  <c r="FJ598" i="2"/>
  <c r="FI598" i="2"/>
  <c r="FH598" i="2"/>
  <c r="FG598" i="2"/>
  <c r="FF598" i="2"/>
  <c r="FE598" i="2"/>
  <c r="FD598" i="2"/>
  <c r="FC598" i="2"/>
  <c r="FB598" i="2"/>
  <c r="FA598" i="2"/>
  <c r="EZ598" i="2"/>
  <c r="FK597" i="2"/>
  <c r="FJ597" i="2"/>
  <c r="FI597" i="2"/>
  <c r="FH597" i="2"/>
  <c r="FG597" i="2"/>
  <c r="FF597" i="2"/>
  <c r="FE597" i="2"/>
  <c r="FD597" i="2"/>
  <c r="FC597" i="2"/>
  <c r="FB597" i="2"/>
  <c r="FA597" i="2"/>
  <c r="EZ597" i="2"/>
  <c r="FK596" i="2"/>
  <c r="FJ596" i="2"/>
  <c r="FI596" i="2"/>
  <c r="FH596" i="2"/>
  <c r="FG596" i="2"/>
  <c r="FF596" i="2"/>
  <c r="FE596" i="2"/>
  <c r="FD596" i="2"/>
  <c r="FC596" i="2"/>
  <c r="FB596" i="2"/>
  <c r="FA596" i="2"/>
  <c r="EZ596" i="2"/>
  <c r="FK595" i="2"/>
  <c r="FJ595" i="2"/>
  <c r="FI595" i="2"/>
  <c r="FH595" i="2"/>
  <c r="FG595" i="2"/>
  <c r="FF595" i="2"/>
  <c r="FE595" i="2"/>
  <c r="FD595" i="2"/>
  <c r="FC595" i="2"/>
  <c r="FB595" i="2"/>
  <c r="FA595" i="2"/>
  <c r="EZ595" i="2"/>
  <c r="FK594" i="2"/>
  <c r="FJ594" i="2"/>
  <c r="FI594" i="2"/>
  <c r="FH594" i="2"/>
  <c r="FG594" i="2"/>
  <c r="FF594" i="2"/>
  <c r="FE594" i="2"/>
  <c r="FD594" i="2"/>
  <c r="FC594" i="2"/>
  <c r="FB594" i="2"/>
  <c r="FA594" i="2"/>
  <c r="EZ594" i="2"/>
  <c r="FK593" i="2"/>
  <c r="FJ593" i="2"/>
  <c r="FI593" i="2"/>
  <c r="FH593" i="2"/>
  <c r="FG593" i="2"/>
  <c r="FF593" i="2"/>
  <c r="FE593" i="2"/>
  <c r="FD593" i="2"/>
  <c r="FC593" i="2"/>
  <c r="FB593" i="2"/>
  <c r="FA593" i="2"/>
  <c r="EZ593" i="2"/>
  <c r="FK592" i="2"/>
  <c r="FJ592" i="2"/>
  <c r="FI592" i="2"/>
  <c r="FH592" i="2"/>
  <c r="FG592" i="2"/>
  <c r="FF592" i="2"/>
  <c r="FE592" i="2"/>
  <c r="FD592" i="2"/>
  <c r="FC592" i="2"/>
  <c r="FB592" i="2"/>
  <c r="FA592" i="2"/>
  <c r="EZ592" i="2"/>
  <c r="FK591" i="2"/>
  <c r="FJ591" i="2"/>
  <c r="FI591" i="2"/>
  <c r="FH591" i="2"/>
  <c r="FG591" i="2"/>
  <c r="FF591" i="2"/>
  <c r="FE591" i="2"/>
  <c r="FD591" i="2"/>
  <c r="FC591" i="2"/>
  <c r="FB591" i="2"/>
  <c r="FA591" i="2"/>
  <c r="EZ591" i="2"/>
  <c r="FK590" i="2"/>
  <c r="FJ590" i="2"/>
  <c r="FI590" i="2"/>
  <c r="FH590" i="2"/>
  <c r="FG590" i="2"/>
  <c r="FF590" i="2"/>
  <c r="FE590" i="2"/>
  <c r="FD590" i="2"/>
  <c r="FC590" i="2"/>
  <c r="FB590" i="2"/>
  <c r="FA590" i="2"/>
  <c r="EZ590" i="2"/>
  <c r="FK589" i="2"/>
  <c r="FJ589" i="2"/>
  <c r="FI589" i="2"/>
  <c r="FH589" i="2"/>
  <c r="FG589" i="2"/>
  <c r="FF589" i="2"/>
  <c r="FE589" i="2"/>
  <c r="FD589" i="2"/>
  <c r="FC589" i="2"/>
  <c r="FB589" i="2"/>
  <c r="FA589" i="2"/>
  <c r="EZ589" i="2"/>
  <c r="FK588" i="2"/>
  <c r="FJ588" i="2"/>
  <c r="FI588" i="2"/>
  <c r="FH588" i="2"/>
  <c r="FG588" i="2"/>
  <c r="FF588" i="2"/>
  <c r="FE588" i="2"/>
  <c r="FD588" i="2"/>
  <c r="FC588" i="2"/>
  <c r="FB588" i="2"/>
  <c r="FA588" i="2"/>
  <c r="EZ588" i="2"/>
  <c r="FK587" i="2"/>
  <c r="FJ587" i="2"/>
  <c r="FI587" i="2"/>
  <c r="FH587" i="2"/>
  <c r="FG587" i="2"/>
  <c r="FF587" i="2"/>
  <c r="FE587" i="2"/>
  <c r="FD587" i="2"/>
  <c r="FC587" i="2"/>
  <c r="FB587" i="2"/>
  <c r="FA587" i="2"/>
  <c r="EZ587" i="2"/>
  <c r="FK586" i="2"/>
  <c r="FJ586" i="2"/>
  <c r="FI586" i="2"/>
  <c r="FH586" i="2"/>
  <c r="FG586" i="2"/>
  <c r="FF586" i="2"/>
  <c r="FE586" i="2"/>
  <c r="FD586" i="2"/>
  <c r="FC586" i="2"/>
  <c r="FB586" i="2"/>
  <c r="FA586" i="2"/>
  <c r="EZ586" i="2"/>
  <c r="FK585" i="2"/>
  <c r="FJ585" i="2"/>
  <c r="FI585" i="2"/>
  <c r="FH585" i="2"/>
  <c r="FG585" i="2"/>
  <c r="FF585" i="2"/>
  <c r="FE585" i="2"/>
  <c r="FD585" i="2"/>
  <c r="FC585" i="2"/>
  <c r="FB585" i="2"/>
  <c r="FA585" i="2"/>
  <c r="EZ585" i="2"/>
  <c r="FK584" i="2"/>
  <c r="FJ584" i="2"/>
  <c r="FI584" i="2"/>
  <c r="FH584" i="2"/>
  <c r="FG584" i="2"/>
  <c r="FF584" i="2"/>
  <c r="FE584" i="2"/>
  <c r="FD584" i="2"/>
  <c r="FC584" i="2"/>
  <c r="FB584" i="2"/>
  <c r="FA584" i="2"/>
  <c r="EZ584" i="2"/>
  <c r="FK583" i="2"/>
  <c r="FJ583" i="2"/>
  <c r="FI583" i="2"/>
  <c r="FH583" i="2"/>
  <c r="FG583" i="2"/>
  <c r="FF583" i="2"/>
  <c r="FE583" i="2"/>
  <c r="FD583" i="2"/>
  <c r="FC583" i="2"/>
  <c r="FB583" i="2"/>
  <c r="FA583" i="2"/>
  <c r="EZ583" i="2"/>
  <c r="FK582" i="2"/>
  <c r="FJ582" i="2"/>
  <c r="FI582" i="2"/>
  <c r="FH582" i="2"/>
  <c r="FG582" i="2"/>
  <c r="FF582" i="2"/>
  <c r="FE582" i="2"/>
  <c r="FD582" i="2"/>
  <c r="FC582" i="2"/>
  <c r="FB582" i="2"/>
  <c r="FA582" i="2"/>
  <c r="EZ582" i="2"/>
  <c r="FK581" i="2"/>
  <c r="FJ581" i="2"/>
  <c r="FI581" i="2"/>
  <c r="FH581" i="2"/>
  <c r="FG581" i="2"/>
  <c r="FF581" i="2"/>
  <c r="FE581" i="2"/>
  <c r="FD581" i="2"/>
  <c r="FC581" i="2"/>
  <c r="FB581" i="2"/>
  <c r="FA581" i="2"/>
  <c r="EZ581" i="2"/>
  <c r="FK580" i="2"/>
  <c r="FJ580" i="2"/>
  <c r="FI580" i="2"/>
  <c r="FH580" i="2"/>
  <c r="FG580" i="2"/>
  <c r="FF580" i="2"/>
  <c r="FE580" i="2"/>
  <c r="FD580" i="2"/>
  <c r="FC580" i="2"/>
  <c r="FB580" i="2"/>
  <c r="FA580" i="2"/>
  <c r="EZ580" i="2"/>
  <c r="FK579" i="2"/>
  <c r="FJ579" i="2"/>
  <c r="FI579" i="2"/>
  <c r="FH579" i="2"/>
  <c r="FG579" i="2"/>
  <c r="FF579" i="2"/>
  <c r="FE579" i="2"/>
  <c r="FD579" i="2"/>
  <c r="FC579" i="2"/>
  <c r="FB579" i="2"/>
  <c r="FA579" i="2"/>
  <c r="EZ579" i="2"/>
  <c r="FK578" i="2"/>
  <c r="FJ578" i="2"/>
  <c r="FI578" i="2"/>
  <c r="FH578" i="2"/>
  <c r="FG578" i="2"/>
  <c r="FF578" i="2"/>
  <c r="FE578" i="2"/>
  <c r="FD578" i="2"/>
  <c r="FC578" i="2"/>
  <c r="FB578" i="2"/>
  <c r="FA578" i="2"/>
  <c r="EZ578" i="2"/>
  <c r="FK577" i="2"/>
  <c r="FJ577" i="2"/>
  <c r="FI577" i="2"/>
  <c r="FH577" i="2"/>
  <c r="FG577" i="2"/>
  <c r="FF577" i="2"/>
  <c r="FE577" i="2"/>
  <c r="FD577" i="2"/>
  <c r="FC577" i="2"/>
  <c r="FB577" i="2"/>
  <c r="FA577" i="2"/>
  <c r="EZ577" i="2"/>
  <c r="FK576" i="2"/>
  <c r="FJ576" i="2"/>
  <c r="FI576" i="2"/>
  <c r="FH576" i="2"/>
  <c r="FG576" i="2"/>
  <c r="FF576" i="2"/>
  <c r="FE576" i="2"/>
  <c r="FD576" i="2"/>
  <c r="FC576" i="2"/>
  <c r="FB576" i="2"/>
  <c r="FA576" i="2"/>
  <c r="EZ576" i="2"/>
  <c r="FK575" i="2"/>
  <c r="FJ575" i="2"/>
  <c r="FI575" i="2"/>
  <c r="FH575" i="2"/>
  <c r="FG575" i="2"/>
  <c r="FF575" i="2"/>
  <c r="FE575" i="2"/>
  <c r="FD575" i="2"/>
  <c r="FC575" i="2"/>
  <c r="FB575" i="2"/>
  <c r="FA575" i="2"/>
  <c r="EZ575" i="2"/>
  <c r="FK574" i="2"/>
  <c r="FJ574" i="2"/>
  <c r="FI574" i="2"/>
  <c r="FH574" i="2"/>
  <c r="FG574" i="2"/>
  <c r="FF574" i="2"/>
  <c r="FE574" i="2"/>
  <c r="FD574" i="2"/>
  <c r="FC574" i="2"/>
  <c r="FB574" i="2"/>
  <c r="FA574" i="2"/>
  <c r="EZ574" i="2"/>
  <c r="FK573" i="2"/>
  <c r="FJ573" i="2"/>
  <c r="FI573" i="2"/>
  <c r="FH573" i="2"/>
  <c r="FG573" i="2"/>
  <c r="FF573" i="2"/>
  <c r="FE573" i="2"/>
  <c r="FD573" i="2"/>
  <c r="FC573" i="2"/>
  <c r="FB573" i="2"/>
  <c r="FA573" i="2"/>
  <c r="EZ573" i="2"/>
  <c r="FK572" i="2"/>
  <c r="FJ572" i="2"/>
  <c r="FI572" i="2"/>
  <c r="FH572" i="2"/>
  <c r="FG572" i="2"/>
  <c r="FF572" i="2"/>
  <c r="FE572" i="2"/>
  <c r="FD572" i="2"/>
  <c r="FC572" i="2"/>
  <c r="FB572" i="2"/>
  <c r="FA572" i="2"/>
  <c r="EZ572" i="2"/>
  <c r="FK571" i="2"/>
  <c r="FJ571" i="2"/>
  <c r="FI571" i="2"/>
  <c r="FH571" i="2"/>
  <c r="FG571" i="2"/>
  <c r="FF571" i="2"/>
  <c r="FE571" i="2"/>
  <c r="FD571" i="2"/>
  <c r="FC571" i="2"/>
  <c r="FB571" i="2"/>
  <c r="FA571" i="2"/>
  <c r="EZ571" i="2"/>
  <c r="FK570" i="2"/>
  <c r="FJ570" i="2"/>
  <c r="FI570" i="2"/>
  <c r="FH570" i="2"/>
  <c r="FG570" i="2"/>
  <c r="FF570" i="2"/>
  <c r="FE570" i="2"/>
  <c r="FD570" i="2"/>
  <c r="FC570" i="2"/>
  <c r="FB570" i="2"/>
  <c r="FA570" i="2"/>
  <c r="EZ570" i="2"/>
  <c r="FK569" i="2"/>
  <c r="FJ569" i="2"/>
  <c r="FI569" i="2"/>
  <c r="FH569" i="2"/>
  <c r="FG569" i="2"/>
  <c r="FF569" i="2"/>
  <c r="FE569" i="2"/>
  <c r="FD569" i="2"/>
  <c r="FC569" i="2"/>
  <c r="FB569" i="2"/>
  <c r="FA569" i="2"/>
  <c r="EZ569" i="2"/>
  <c r="FK568" i="2"/>
  <c r="FJ568" i="2"/>
  <c r="FI568" i="2"/>
  <c r="FH568" i="2"/>
  <c r="FG568" i="2"/>
  <c r="FF568" i="2"/>
  <c r="FE568" i="2"/>
  <c r="FD568" i="2"/>
  <c r="FC568" i="2"/>
  <c r="FB568" i="2"/>
  <c r="FA568" i="2"/>
  <c r="EZ568" i="2"/>
  <c r="FK567" i="2"/>
  <c r="FJ567" i="2"/>
  <c r="FI567" i="2"/>
  <c r="FH567" i="2"/>
  <c r="FG567" i="2"/>
  <c r="FF567" i="2"/>
  <c r="FE567" i="2"/>
  <c r="FD567" i="2"/>
  <c r="FC567" i="2"/>
  <c r="FB567" i="2"/>
  <c r="FA567" i="2"/>
  <c r="EZ567" i="2"/>
  <c r="FK566" i="2"/>
  <c r="FJ566" i="2"/>
  <c r="FI566" i="2"/>
  <c r="FH566" i="2"/>
  <c r="FG566" i="2"/>
  <c r="FF566" i="2"/>
  <c r="FE566" i="2"/>
  <c r="FD566" i="2"/>
  <c r="FC566" i="2"/>
  <c r="FB566" i="2"/>
  <c r="FA566" i="2"/>
  <c r="EZ566" i="2"/>
  <c r="FK565" i="2"/>
  <c r="FJ565" i="2"/>
  <c r="FI565" i="2"/>
  <c r="FH565" i="2"/>
  <c r="FG565" i="2"/>
  <c r="FF565" i="2"/>
  <c r="FE565" i="2"/>
  <c r="FD565" i="2"/>
  <c r="FC565" i="2"/>
  <c r="FB565" i="2"/>
  <c r="FA565" i="2"/>
  <c r="EZ565" i="2"/>
  <c r="FK564" i="2"/>
  <c r="FJ564" i="2"/>
  <c r="FI564" i="2"/>
  <c r="FH564" i="2"/>
  <c r="FG564" i="2"/>
  <c r="FF564" i="2"/>
  <c r="FE564" i="2"/>
  <c r="FD564" i="2"/>
  <c r="FC564" i="2"/>
  <c r="FB564" i="2"/>
  <c r="FA564" i="2"/>
  <c r="EZ564" i="2"/>
  <c r="FK563" i="2"/>
  <c r="FJ563" i="2"/>
  <c r="FI563" i="2"/>
  <c r="FH563" i="2"/>
  <c r="FG563" i="2"/>
  <c r="FF563" i="2"/>
  <c r="FE563" i="2"/>
  <c r="FD563" i="2"/>
  <c r="FC563" i="2"/>
  <c r="FB563" i="2"/>
  <c r="FA563" i="2"/>
  <c r="EZ563" i="2"/>
  <c r="FK562" i="2"/>
  <c r="FJ562" i="2"/>
  <c r="FI562" i="2"/>
  <c r="FH562" i="2"/>
  <c r="FG562" i="2"/>
  <c r="FF562" i="2"/>
  <c r="FE562" i="2"/>
  <c r="FD562" i="2"/>
  <c r="FC562" i="2"/>
  <c r="FB562" i="2"/>
  <c r="FA562" i="2"/>
  <c r="EZ562" i="2"/>
  <c r="FK561" i="2"/>
  <c r="FJ561" i="2"/>
  <c r="FI561" i="2"/>
  <c r="FH561" i="2"/>
  <c r="FG561" i="2"/>
  <c r="FF561" i="2"/>
  <c r="FE561" i="2"/>
  <c r="FD561" i="2"/>
  <c r="FC561" i="2"/>
  <c r="FB561" i="2"/>
  <c r="FA561" i="2"/>
  <c r="EZ561" i="2"/>
  <c r="FK560" i="2"/>
  <c r="FJ560" i="2"/>
  <c r="FI560" i="2"/>
  <c r="FH560" i="2"/>
  <c r="FG560" i="2"/>
  <c r="FF560" i="2"/>
  <c r="FE560" i="2"/>
  <c r="FD560" i="2"/>
  <c r="FC560" i="2"/>
  <c r="FB560" i="2"/>
  <c r="FA560" i="2"/>
  <c r="EZ560" i="2"/>
  <c r="FK559" i="2"/>
  <c r="FJ559" i="2"/>
  <c r="FI559" i="2"/>
  <c r="FH559" i="2"/>
  <c r="FG559" i="2"/>
  <c r="FF559" i="2"/>
  <c r="FE559" i="2"/>
  <c r="FD559" i="2"/>
  <c r="FC559" i="2"/>
  <c r="FB559" i="2"/>
  <c r="FA559" i="2"/>
  <c r="EZ559" i="2"/>
  <c r="FK558" i="2"/>
  <c r="FJ558" i="2"/>
  <c r="FI558" i="2"/>
  <c r="FH558" i="2"/>
  <c r="FG558" i="2"/>
  <c r="FF558" i="2"/>
  <c r="FE558" i="2"/>
  <c r="FD558" i="2"/>
  <c r="FC558" i="2"/>
  <c r="FB558" i="2"/>
  <c r="FA558" i="2"/>
  <c r="EZ558" i="2"/>
  <c r="FK557" i="2"/>
  <c r="FJ557" i="2"/>
  <c r="FI557" i="2"/>
  <c r="FH557" i="2"/>
  <c r="FG557" i="2"/>
  <c r="FF557" i="2"/>
  <c r="FE557" i="2"/>
  <c r="FD557" i="2"/>
  <c r="FC557" i="2"/>
  <c r="FB557" i="2"/>
  <c r="FA557" i="2"/>
  <c r="EZ557" i="2"/>
  <c r="FK556" i="2"/>
  <c r="FJ556" i="2"/>
  <c r="FI556" i="2"/>
  <c r="FH556" i="2"/>
  <c r="FG556" i="2"/>
  <c r="FF556" i="2"/>
  <c r="FE556" i="2"/>
  <c r="FD556" i="2"/>
  <c r="FC556" i="2"/>
  <c r="FB556" i="2"/>
  <c r="FA556" i="2"/>
  <c r="EZ556" i="2"/>
  <c r="FK555" i="2"/>
  <c r="FJ555" i="2"/>
  <c r="FI555" i="2"/>
  <c r="FH555" i="2"/>
  <c r="FG555" i="2"/>
  <c r="FF555" i="2"/>
  <c r="FE555" i="2"/>
  <c r="FD555" i="2"/>
  <c r="FC555" i="2"/>
  <c r="FB555" i="2"/>
  <c r="FA555" i="2"/>
  <c r="EZ555" i="2"/>
  <c r="FK554" i="2"/>
  <c r="FJ554" i="2"/>
  <c r="FI554" i="2"/>
  <c r="FH554" i="2"/>
  <c r="FG554" i="2"/>
  <c r="FF554" i="2"/>
  <c r="FE554" i="2"/>
  <c r="FD554" i="2"/>
  <c r="FC554" i="2"/>
  <c r="FB554" i="2"/>
  <c r="FA554" i="2"/>
  <c r="EZ554" i="2"/>
  <c r="FK553" i="2"/>
  <c r="FJ553" i="2"/>
  <c r="FI553" i="2"/>
  <c r="FH553" i="2"/>
  <c r="FG553" i="2"/>
  <c r="FF553" i="2"/>
  <c r="FE553" i="2"/>
  <c r="FD553" i="2"/>
  <c r="FC553" i="2"/>
  <c r="FB553" i="2"/>
  <c r="FA553" i="2"/>
  <c r="EZ553" i="2"/>
  <c r="FK552" i="2"/>
  <c r="FJ552" i="2"/>
  <c r="FI552" i="2"/>
  <c r="FH552" i="2"/>
  <c r="FG552" i="2"/>
  <c r="FF552" i="2"/>
  <c r="FE552" i="2"/>
  <c r="FD552" i="2"/>
  <c r="FC552" i="2"/>
  <c r="FB552" i="2"/>
  <c r="FA552" i="2"/>
  <c r="EZ552" i="2"/>
  <c r="FK551" i="2"/>
  <c r="FJ551" i="2"/>
  <c r="FI551" i="2"/>
  <c r="FH551" i="2"/>
  <c r="FG551" i="2"/>
  <c r="FF551" i="2"/>
  <c r="FE551" i="2"/>
  <c r="FD551" i="2"/>
  <c r="FC551" i="2"/>
  <c r="FB551" i="2"/>
  <c r="FA551" i="2"/>
  <c r="EZ551" i="2"/>
  <c r="FK550" i="2"/>
  <c r="FJ550" i="2"/>
  <c r="FI550" i="2"/>
  <c r="FH550" i="2"/>
  <c r="FG550" i="2"/>
  <c r="FF550" i="2"/>
  <c r="FE550" i="2"/>
  <c r="FD550" i="2"/>
  <c r="FC550" i="2"/>
  <c r="FB550" i="2"/>
  <c r="FA550" i="2"/>
  <c r="EZ550" i="2"/>
  <c r="FK549" i="2"/>
  <c r="FJ549" i="2"/>
  <c r="FI549" i="2"/>
  <c r="FH549" i="2"/>
  <c r="FG549" i="2"/>
  <c r="FF549" i="2"/>
  <c r="FE549" i="2"/>
  <c r="FD549" i="2"/>
  <c r="FC549" i="2"/>
  <c r="FB549" i="2"/>
  <c r="FA549" i="2"/>
  <c r="EZ549" i="2"/>
  <c r="FK548" i="2"/>
  <c r="FJ548" i="2"/>
  <c r="FI548" i="2"/>
  <c r="FH548" i="2"/>
  <c r="FG548" i="2"/>
  <c r="FF548" i="2"/>
  <c r="FE548" i="2"/>
  <c r="FD548" i="2"/>
  <c r="FC548" i="2"/>
  <c r="FB548" i="2"/>
  <c r="FA548" i="2"/>
  <c r="EZ548" i="2"/>
  <c r="FK547" i="2"/>
  <c r="FJ547" i="2"/>
  <c r="FI547" i="2"/>
  <c r="FH547" i="2"/>
  <c r="FG547" i="2"/>
  <c r="FF547" i="2"/>
  <c r="FE547" i="2"/>
  <c r="FD547" i="2"/>
  <c r="FC547" i="2"/>
  <c r="FB547" i="2"/>
  <c r="FA547" i="2"/>
  <c r="EZ547" i="2"/>
  <c r="FK546" i="2"/>
  <c r="FJ546" i="2"/>
  <c r="FI546" i="2"/>
  <c r="FH546" i="2"/>
  <c r="FG546" i="2"/>
  <c r="FF546" i="2"/>
  <c r="FE546" i="2"/>
  <c r="FD546" i="2"/>
  <c r="FC546" i="2"/>
  <c r="FB546" i="2"/>
  <c r="FA546" i="2"/>
  <c r="EZ546" i="2"/>
  <c r="FK545" i="2"/>
  <c r="FJ545" i="2"/>
  <c r="FI545" i="2"/>
  <c r="FH545" i="2"/>
  <c r="FG545" i="2"/>
  <c r="FF545" i="2"/>
  <c r="FE545" i="2"/>
  <c r="FD545" i="2"/>
  <c r="FC545" i="2"/>
  <c r="FB545" i="2"/>
  <c r="FA545" i="2"/>
  <c r="EZ545" i="2"/>
  <c r="FK544" i="2"/>
  <c r="FJ544" i="2"/>
  <c r="FI544" i="2"/>
  <c r="FH544" i="2"/>
  <c r="FG544" i="2"/>
  <c r="FF544" i="2"/>
  <c r="FE544" i="2"/>
  <c r="FD544" i="2"/>
  <c r="FC544" i="2"/>
  <c r="FB544" i="2"/>
  <c r="FA544" i="2"/>
  <c r="EZ544" i="2"/>
  <c r="FK543" i="2"/>
  <c r="FJ543" i="2"/>
  <c r="FI543" i="2"/>
  <c r="FH543" i="2"/>
  <c r="FG543" i="2"/>
  <c r="FF543" i="2"/>
  <c r="FE543" i="2"/>
  <c r="FD543" i="2"/>
  <c r="FC543" i="2"/>
  <c r="FB543" i="2"/>
  <c r="FA543" i="2"/>
  <c r="EZ543" i="2"/>
  <c r="FK542" i="2"/>
  <c r="FJ542" i="2"/>
  <c r="FI542" i="2"/>
  <c r="FH542" i="2"/>
  <c r="FG542" i="2"/>
  <c r="FF542" i="2"/>
  <c r="FE542" i="2"/>
  <c r="FD542" i="2"/>
  <c r="FC542" i="2"/>
  <c r="FB542" i="2"/>
  <c r="FA542" i="2"/>
  <c r="EZ542" i="2"/>
  <c r="FK541" i="2"/>
  <c r="FJ541" i="2"/>
  <c r="FI541" i="2"/>
  <c r="FH541" i="2"/>
  <c r="FG541" i="2"/>
  <c r="FF541" i="2"/>
  <c r="FE541" i="2"/>
  <c r="FD541" i="2"/>
  <c r="FC541" i="2"/>
  <c r="FB541" i="2"/>
  <c r="FA541" i="2"/>
  <c r="EZ541" i="2"/>
  <c r="FK540" i="2"/>
  <c r="FJ540" i="2"/>
  <c r="FI540" i="2"/>
  <c r="FH540" i="2"/>
  <c r="FG540" i="2"/>
  <c r="FF540" i="2"/>
  <c r="FE540" i="2"/>
  <c r="FD540" i="2"/>
  <c r="FC540" i="2"/>
  <c r="FB540" i="2"/>
  <c r="FA540" i="2"/>
  <c r="EZ540" i="2"/>
  <c r="FK539" i="2"/>
  <c r="FJ539" i="2"/>
  <c r="FI539" i="2"/>
  <c r="FH539" i="2"/>
  <c r="FG539" i="2"/>
  <c r="FF539" i="2"/>
  <c r="FE539" i="2"/>
  <c r="FD539" i="2"/>
  <c r="FC539" i="2"/>
  <c r="FB539" i="2"/>
  <c r="FA539" i="2"/>
  <c r="EZ539" i="2"/>
  <c r="FK538" i="2"/>
  <c r="FJ538" i="2"/>
  <c r="FI538" i="2"/>
  <c r="FH538" i="2"/>
  <c r="FG538" i="2"/>
  <c r="FF538" i="2"/>
  <c r="FE538" i="2"/>
  <c r="FD538" i="2"/>
  <c r="FC538" i="2"/>
  <c r="FB538" i="2"/>
  <c r="FA538" i="2"/>
  <c r="EZ538" i="2"/>
  <c r="FK537" i="2"/>
  <c r="FJ537" i="2"/>
  <c r="FI537" i="2"/>
  <c r="FH537" i="2"/>
  <c r="FG537" i="2"/>
  <c r="FF537" i="2"/>
  <c r="FE537" i="2"/>
  <c r="FD537" i="2"/>
  <c r="FC537" i="2"/>
  <c r="FB537" i="2"/>
  <c r="FA537" i="2"/>
  <c r="EZ537" i="2"/>
  <c r="FK536" i="2"/>
  <c r="FJ536" i="2"/>
  <c r="FI536" i="2"/>
  <c r="FH536" i="2"/>
  <c r="FG536" i="2"/>
  <c r="FF536" i="2"/>
  <c r="FE536" i="2"/>
  <c r="FD536" i="2"/>
  <c r="FC536" i="2"/>
  <c r="FB536" i="2"/>
  <c r="FA536" i="2"/>
  <c r="EZ536" i="2"/>
  <c r="FK535" i="2"/>
  <c r="FJ535" i="2"/>
  <c r="FI535" i="2"/>
  <c r="FH535" i="2"/>
  <c r="FG535" i="2"/>
  <c r="FF535" i="2"/>
  <c r="FE535" i="2"/>
  <c r="FD535" i="2"/>
  <c r="FC535" i="2"/>
  <c r="FB535" i="2"/>
  <c r="FA535" i="2"/>
  <c r="EZ535" i="2"/>
  <c r="FK534" i="2"/>
  <c r="FJ534" i="2"/>
  <c r="FI534" i="2"/>
  <c r="FH534" i="2"/>
  <c r="FG534" i="2"/>
  <c r="FF534" i="2"/>
  <c r="FE534" i="2"/>
  <c r="FD534" i="2"/>
  <c r="FC534" i="2"/>
  <c r="FB534" i="2"/>
  <c r="FA534" i="2"/>
  <c r="EZ534" i="2"/>
  <c r="FK533" i="2"/>
  <c r="FJ533" i="2"/>
  <c r="FI533" i="2"/>
  <c r="FH533" i="2"/>
  <c r="FG533" i="2"/>
  <c r="FF533" i="2"/>
  <c r="FE533" i="2"/>
  <c r="FD533" i="2"/>
  <c r="FC533" i="2"/>
  <c r="FB533" i="2"/>
  <c r="FA533" i="2"/>
  <c r="EZ533" i="2"/>
  <c r="FK532" i="2"/>
  <c r="FJ532" i="2"/>
  <c r="FI532" i="2"/>
  <c r="FH532" i="2"/>
  <c r="FG532" i="2"/>
  <c r="FF532" i="2"/>
  <c r="FE532" i="2"/>
  <c r="FD532" i="2"/>
  <c r="FC532" i="2"/>
  <c r="FB532" i="2"/>
  <c r="FA532" i="2"/>
  <c r="EZ532" i="2"/>
  <c r="FK531" i="2"/>
  <c r="FJ531" i="2"/>
  <c r="FI531" i="2"/>
  <c r="FH531" i="2"/>
  <c r="FG531" i="2"/>
  <c r="FF531" i="2"/>
  <c r="FE531" i="2"/>
  <c r="FD531" i="2"/>
  <c r="FC531" i="2"/>
  <c r="FB531" i="2"/>
  <c r="FA531" i="2"/>
  <c r="EZ531" i="2"/>
  <c r="FK530" i="2"/>
  <c r="FJ530" i="2"/>
  <c r="FI530" i="2"/>
  <c r="FH530" i="2"/>
  <c r="FG530" i="2"/>
  <c r="FF530" i="2"/>
  <c r="FE530" i="2"/>
  <c r="FD530" i="2"/>
  <c r="FC530" i="2"/>
  <c r="FB530" i="2"/>
  <c r="FA530" i="2"/>
  <c r="EZ530" i="2"/>
  <c r="FK529" i="2"/>
  <c r="FJ529" i="2"/>
  <c r="FI529" i="2"/>
  <c r="FH529" i="2"/>
  <c r="FG529" i="2"/>
  <c r="FF529" i="2"/>
  <c r="FE529" i="2"/>
  <c r="FD529" i="2"/>
  <c r="FC529" i="2"/>
  <c r="FB529" i="2"/>
  <c r="FA529" i="2"/>
  <c r="EZ529" i="2"/>
  <c r="FK528" i="2"/>
  <c r="FJ528" i="2"/>
  <c r="FI528" i="2"/>
  <c r="FH528" i="2"/>
  <c r="FG528" i="2"/>
  <c r="FF528" i="2"/>
  <c r="FE528" i="2"/>
  <c r="FD528" i="2"/>
  <c r="FC528" i="2"/>
  <c r="FB528" i="2"/>
  <c r="FA528" i="2"/>
  <c r="EZ528" i="2"/>
  <c r="FK527" i="2"/>
  <c r="FJ527" i="2"/>
  <c r="FI527" i="2"/>
  <c r="FH527" i="2"/>
  <c r="FG527" i="2"/>
  <c r="FF527" i="2"/>
  <c r="FE527" i="2"/>
  <c r="FD527" i="2"/>
  <c r="FC527" i="2"/>
  <c r="FB527" i="2"/>
  <c r="FA527" i="2"/>
  <c r="EZ527" i="2"/>
  <c r="FK526" i="2"/>
  <c r="FJ526" i="2"/>
  <c r="FI526" i="2"/>
  <c r="FH526" i="2"/>
  <c r="FG526" i="2"/>
  <c r="FF526" i="2"/>
  <c r="FE526" i="2"/>
  <c r="FD526" i="2"/>
  <c r="FC526" i="2"/>
  <c r="FB526" i="2"/>
  <c r="FA526" i="2"/>
  <c r="EZ526" i="2"/>
  <c r="FK525" i="2"/>
  <c r="FJ525" i="2"/>
  <c r="FI525" i="2"/>
  <c r="FH525" i="2"/>
  <c r="FG525" i="2"/>
  <c r="FF525" i="2"/>
  <c r="FE525" i="2"/>
  <c r="FD525" i="2"/>
  <c r="FC525" i="2"/>
  <c r="FB525" i="2"/>
  <c r="FA525" i="2"/>
  <c r="EZ525" i="2"/>
  <c r="FK524" i="2"/>
  <c r="FJ524" i="2"/>
  <c r="FI524" i="2"/>
  <c r="FH524" i="2"/>
  <c r="FG524" i="2"/>
  <c r="FF524" i="2"/>
  <c r="FE524" i="2"/>
  <c r="FD524" i="2"/>
  <c r="FC524" i="2"/>
  <c r="FB524" i="2"/>
  <c r="FA524" i="2"/>
  <c r="EZ524" i="2"/>
  <c r="FK523" i="2"/>
  <c r="FJ523" i="2"/>
  <c r="FI523" i="2"/>
  <c r="FH523" i="2"/>
  <c r="FG523" i="2"/>
  <c r="FF523" i="2"/>
  <c r="FE523" i="2"/>
  <c r="FD523" i="2"/>
  <c r="FC523" i="2"/>
  <c r="FB523" i="2"/>
  <c r="FA523" i="2"/>
  <c r="EZ523" i="2"/>
  <c r="FK522" i="2"/>
  <c r="FJ522" i="2"/>
  <c r="FI522" i="2"/>
  <c r="FH522" i="2"/>
  <c r="FG522" i="2"/>
  <c r="FF522" i="2"/>
  <c r="FE522" i="2"/>
  <c r="FD522" i="2"/>
  <c r="FC522" i="2"/>
  <c r="FB522" i="2"/>
  <c r="FA522" i="2"/>
  <c r="EZ522" i="2"/>
  <c r="FK521" i="2"/>
  <c r="FJ521" i="2"/>
  <c r="FI521" i="2"/>
  <c r="FH521" i="2"/>
  <c r="FG521" i="2"/>
  <c r="FF521" i="2"/>
  <c r="FE521" i="2"/>
  <c r="FD521" i="2"/>
  <c r="FC521" i="2"/>
  <c r="FB521" i="2"/>
  <c r="FA521" i="2"/>
  <c r="EZ521" i="2"/>
  <c r="FK520" i="2"/>
  <c r="FJ520" i="2"/>
  <c r="FI520" i="2"/>
  <c r="FH520" i="2"/>
  <c r="FG520" i="2"/>
  <c r="FF520" i="2"/>
  <c r="FE520" i="2"/>
  <c r="FD520" i="2"/>
  <c r="FC520" i="2"/>
  <c r="FB520" i="2"/>
  <c r="FA520" i="2"/>
  <c r="EZ520" i="2"/>
  <c r="FK519" i="2"/>
  <c r="FJ519" i="2"/>
  <c r="FI519" i="2"/>
  <c r="FH519" i="2"/>
  <c r="FG519" i="2"/>
  <c r="FF519" i="2"/>
  <c r="FE519" i="2"/>
  <c r="FD519" i="2"/>
  <c r="FC519" i="2"/>
  <c r="FB519" i="2"/>
  <c r="FA519" i="2"/>
  <c r="EZ519" i="2"/>
  <c r="FK518" i="2"/>
  <c r="FJ518" i="2"/>
  <c r="FI518" i="2"/>
  <c r="FH518" i="2"/>
  <c r="FG518" i="2"/>
  <c r="FF518" i="2"/>
  <c r="FE518" i="2"/>
  <c r="FD518" i="2"/>
  <c r="FC518" i="2"/>
  <c r="FB518" i="2"/>
  <c r="FA518" i="2"/>
  <c r="EZ518" i="2"/>
  <c r="FK517" i="2"/>
  <c r="FJ517" i="2"/>
  <c r="FI517" i="2"/>
  <c r="FH517" i="2"/>
  <c r="FG517" i="2"/>
  <c r="FF517" i="2"/>
  <c r="FE517" i="2"/>
  <c r="FD517" i="2"/>
  <c r="FC517" i="2"/>
  <c r="FB517" i="2"/>
  <c r="FA517" i="2"/>
  <c r="EZ517" i="2"/>
  <c r="FK516" i="2"/>
  <c r="FJ516" i="2"/>
  <c r="FI516" i="2"/>
  <c r="FH516" i="2"/>
  <c r="FG516" i="2"/>
  <c r="FF516" i="2"/>
  <c r="FE516" i="2"/>
  <c r="FD516" i="2"/>
  <c r="FC516" i="2"/>
  <c r="FB516" i="2"/>
  <c r="FA516" i="2"/>
  <c r="EZ516" i="2"/>
  <c r="FK515" i="2"/>
  <c r="FJ515" i="2"/>
  <c r="FI515" i="2"/>
  <c r="FH515" i="2"/>
  <c r="FG515" i="2"/>
  <c r="FF515" i="2"/>
  <c r="FE515" i="2"/>
  <c r="FD515" i="2"/>
  <c r="FC515" i="2"/>
  <c r="FB515" i="2"/>
  <c r="FA515" i="2"/>
  <c r="EZ515" i="2"/>
  <c r="FK514" i="2"/>
  <c r="FJ514" i="2"/>
  <c r="FI514" i="2"/>
  <c r="FH514" i="2"/>
  <c r="FG514" i="2"/>
  <c r="FF514" i="2"/>
  <c r="FE514" i="2"/>
  <c r="FD514" i="2"/>
  <c r="FC514" i="2"/>
  <c r="FB514" i="2"/>
  <c r="FA514" i="2"/>
  <c r="EZ514" i="2"/>
  <c r="FK513" i="2"/>
  <c r="FJ513" i="2"/>
  <c r="FI513" i="2"/>
  <c r="FH513" i="2"/>
  <c r="FG513" i="2"/>
  <c r="FF513" i="2"/>
  <c r="FE513" i="2"/>
  <c r="FD513" i="2"/>
  <c r="FC513" i="2"/>
  <c r="FB513" i="2"/>
  <c r="FA513" i="2"/>
  <c r="EZ513" i="2"/>
  <c r="FK512" i="2"/>
  <c r="FJ512" i="2"/>
  <c r="FI512" i="2"/>
  <c r="FH512" i="2"/>
  <c r="FG512" i="2"/>
  <c r="FF512" i="2"/>
  <c r="FE512" i="2"/>
  <c r="FD512" i="2"/>
  <c r="FC512" i="2"/>
  <c r="FB512" i="2"/>
  <c r="FA512" i="2"/>
  <c r="EZ512" i="2"/>
  <c r="FK511" i="2"/>
  <c r="FJ511" i="2"/>
  <c r="FI511" i="2"/>
  <c r="FH511" i="2"/>
  <c r="FG511" i="2"/>
  <c r="FF511" i="2"/>
  <c r="FE511" i="2"/>
  <c r="FD511" i="2"/>
  <c r="FC511" i="2"/>
  <c r="FB511" i="2"/>
  <c r="FA511" i="2"/>
  <c r="EZ511" i="2"/>
  <c r="FK510" i="2"/>
  <c r="FJ510" i="2"/>
  <c r="FI510" i="2"/>
  <c r="FH510" i="2"/>
  <c r="FG510" i="2"/>
  <c r="FF510" i="2"/>
  <c r="FE510" i="2"/>
  <c r="FD510" i="2"/>
  <c r="FC510" i="2"/>
  <c r="FB510" i="2"/>
  <c r="FA510" i="2"/>
  <c r="EZ510" i="2"/>
  <c r="FK509" i="2"/>
  <c r="FJ509" i="2"/>
  <c r="FI509" i="2"/>
  <c r="FH509" i="2"/>
  <c r="FG509" i="2"/>
  <c r="FF509" i="2"/>
  <c r="FE509" i="2"/>
  <c r="FD509" i="2"/>
  <c r="FC509" i="2"/>
  <c r="FB509" i="2"/>
  <c r="FA509" i="2"/>
  <c r="EZ509" i="2"/>
  <c r="FK508" i="2"/>
  <c r="FJ508" i="2"/>
  <c r="FI508" i="2"/>
  <c r="FH508" i="2"/>
  <c r="FG508" i="2"/>
  <c r="FF508" i="2"/>
  <c r="FE508" i="2"/>
  <c r="FD508" i="2"/>
  <c r="FC508" i="2"/>
  <c r="FB508" i="2"/>
  <c r="FA508" i="2"/>
  <c r="EZ508" i="2"/>
  <c r="FK507" i="2"/>
  <c r="FJ507" i="2"/>
  <c r="FI507" i="2"/>
  <c r="FH507" i="2"/>
  <c r="FG507" i="2"/>
  <c r="FF507" i="2"/>
  <c r="FE507" i="2"/>
  <c r="FD507" i="2"/>
  <c r="FC507" i="2"/>
  <c r="FB507" i="2"/>
  <c r="FA507" i="2"/>
  <c r="EZ507" i="2"/>
  <c r="FK506" i="2"/>
  <c r="FJ506" i="2"/>
  <c r="FI506" i="2"/>
  <c r="FH506" i="2"/>
  <c r="FG506" i="2"/>
  <c r="FF506" i="2"/>
  <c r="FE506" i="2"/>
  <c r="FD506" i="2"/>
  <c r="FC506" i="2"/>
  <c r="FB506" i="2"/>
  <c r="FA506" i="2"/>
  <c r="EZ506" i="2"/>
  <c r="FK505" i="2"/>
  <c r="FJ505" i="2"/>
  <c r="FI505" i="2"/>
  <c r="FH505" i="2"/>
  <c r="FG505" i="2"/>
  <c r="FF505" i="2"/>
  <c r="FE505" i="2"/>
  <c r="FD505" i="2"/>
  <c r="FC505" i="2"/>
  <c r="FB505" i="2"/>
  <c r="FA505" i="2"/>
  <c r="EZ505" i="2"/>
  <c r="FK504" i="2"/>
  <c r="FJ504" i="2"/>
  <c r="FI504" i="2"/>
  <c r="FH504" i="2"/>
  <c r="FG504" i="2"/>
  <c r="FF504" i="2"/>
  <c r="FE504" i="2"/>
  <c r="FD504" i="2"/>
  <c r="FC504" i="2"/>
  <c r="FB504" i="2"/>
  <c r="FA504" i="2"/>
  <c r="EZ504" i="2"/>
  <c r="FK503" i="2"/>
  <c r="FJ503" i="2"/>
  <c r="FI503" i="2"/>
  <c r="FH503" i="2"/>
  <c r="FG503" i="2"/>
  <c r="FF503" i="2"/>
  <c r="FE503" i="2"/>
  <c r="FD503" i="2"/>
  <c r="FC503" i="2"/>
  <c r="FB503" i="2"/>
  <c r="FA503" i="2"/>
  <c r="EZ503" i="2"/>
  <c r="FK502" i="2"/>
  <c r="FJ502" i="2"/>
  <c r="FI502" i="2"/>
  <c r="FH502" i="2"/>
  <c r="FG502" i="2"/>
  <c r="FF502" i="2"/>
  <c r="FE502" i="2"/>
  <c r="FD502" i="2"/>
  <c r="FC502" i="2"/>
  <c r="FB502" i="2"/>
  <c r="FA502" i="2"/>
  <c r="EZ502" i="2"/>
  <c r="FK501" i="2"/>
  <c r="FJ501" i="2"/>
  <c r="FI501" i="2"/>
  <c r="FH501" i="2"/>
  <c r="FG501" i="2"/>
  <c r="FF501" i="2"/>
  <c r="FE501" i="2"/>
  <c r="FD501" i="2"/>
  <c r="FC501" i="2"/>
  <c r="FB501" i="2"/>
  <c r="FA501" i="2"/>
  <c r="EZ501" i="2"/>
  <c r="FK500" i="2"/>
  <c r="FJ500" i="2"/>
  <c r="FI500" i="2"/>
  <c r="FH500" i="2"/>
  <c r="FG500" i="2"/>
  <c r="FF500" i="2"/>
  <c r="FE500" i="2"/>
  <c r="FD500" i="2"/>
  <c r="FC500" i="2"/>
  <c r="FB500" i="2"/>
  <c r="FA500" i="2"/>
  <c r="EZ500" i="2"/>
  <c r="FK499" i="2"/>
  <c r="FJ499" i="2"/>
  <c r="FI499" i="2"/>
  <c r="FH499" i="2"/>
  <c r="FG499" i="2"/>
  <c r="FF499" i="2"/>
  <c r="FE499" i="2"/>
  <c r="FD499" i="2"/>
  <c r="FC499" i="2"/>
  <c r="FB499" i="2"/>
  <c r="FA499" i="2"/>
  <c r="EZ499" i="2"/>
  <c r="FK498" i="2"/>
  <c r="FJ498" i="2"/>
  <c r="FI498" i="2"/>
  <c r="FH498" i="2"/>
  <c r="FG498" i="2"/>
  <c r="FF498" i="2"/>
  <c r="FE498" i="2"/>
  <c r="FD498" i="2"/>
  <c r="FC498" i="2"/>
  <c r="FB498" i="2"/>
  <c r="FA498" i="2"/>
  <c r="EZ498" i="2"/>
  <c r="FK497" i="2"/>
  <c r="FJ497" i="2"/>
  <c r="FI497" i="2"/>
  <c r="FH497" i="2"/>
  <c r="FG497" i="2"/>
  <c r="FF497" i="2"/>
  <c r="FE497" i="2"/>
  <c r="FD497" i="2"/>
  <c r="FC497" i="2"/>
  <c r="FB497" i="2"/>
  <c r="FA497" i="2"/>
  <c r="EZ497" i="2"/>
  <c r="FK496" i="2"/>
  <c r="FJ496" i="2"/>
  <c r="FI496" i="2"/>
  <c r="FH496" i="2"/>
  <c r="FG496" i="2"/>
  <c r="FF496" i="2"/>
  <c r="FE496" i="2"/>
  <c r="FD496" i="2"/>
  <c r="FC496" i="2"/>
  <c r="FB496" i="2"/>
  <c r="FA496" i="2"/>
  <c r="EZ496" i="2"/>
  <c r="FK495" i="2"/>
  <c r="FJ495" i="2"/>
  <c r="FI495" i="2"/>
  <c r="FH495" i="2"/>
  <c r="FG495" i="2"/>
  <c r="FF495" i="2"/>
  <c r="FE495" i="2"/>
  <c r="FD495" i="2"/>
  <c r="FC495" i="2"/>
  <c r="FB495" i="2"/>
  <c r="FA495" i="2"/>
  <c r="EZ495" i="2"/>
  <c r="FK494" i="2"/>
  <c r="FJ494" i="2"/>
  <c r="FI494" i="2"/>
  <c r="FH494" i="2"/>
  <c r="FG494" i="2"/>
  <c r="FF494" i="2"/>
  <c r="FE494" i="2"/>
  <c r="FD494" i="2"/>
  <c r="FC494" i="2"/>
  <c r="FB494" i="2"/>
  <c r="FA494" i="2"/>
  <c r="EZ494" i="2"/>
  <c r="FK493" i="2"/>
  <c r="FJ493" i="2"/>
  <c r="FI493" i="2"/>
  <c r="FH493" i="2"/>
  <c r="FG493" i="2"/>
  <c r="FF493" i="2"/>
  <c r="FE493" i="2"/>
  <c r="FD493" i="2"/>
  <c r="FC493" i="2"/>
  <c r="FB493" i="2"/>
  <c r="FA493" i="2"/>
  <c r="EZ493" i="2"/>
  <c r="FK492" i="2"/>
  <c r="FJ492" i="2"/>
  <c r="FI492" i="2"/>
  <c r="FH492" i="2"/>
  <c r="FG492" i="2"/>
  <c r="FF492" i="2"/>
  <c r="FE492" i="2"/>
  <c r="FD492" i="2"/>
  <c r="FC492" i="2"/>
  <c r="FB492" i="2"/>
  <c r="FA492" i="2"/>
  <c r="EZ492" i="2"/>
  <c r="FK491" i="2"/>
  <c r="FJ491" i="2"/>
  <c r="FI491" i="2"/>
  <c r="FH491" i="2"/>
  <c r="FG491" i="2"/>
  <c r="FF491" i="2"/>
  <c r="FE491" i="2"/>
  <c r="FD491" i="2"/>
  <c r="FC491" i="2"/>
  <c r="FB491" i="2"/>
  <c r="FA491" i="2"/>
  <c r="EZ491" i="2"/>
  <c r="FK490" i="2"/>
  <c r="FJ490" i="2"/>
  <c r="FI490" i="2"/>
  <c r="FH490" i="2"/>
  <c r="FG490" i="2"/>
  <c r="FF490" i="2"/>
  <c r="FE490" i="2"/>
  <c r="FD490" i="2"/>
  <c r="FC490" i="2"/>
  <c r="FB490" i="2"/>
  <c r="FA490" i="2"/>
  <c r="EZ490" i="2"/>
  <c r="FK489" i="2"/>
  <c r="FJ489" i="2"/>
  <c r="FI489" i="2"/>
  <c r="FH489" i="2"/>
  <c r="FG489" i="2"/>
  <c r="FF489" i="2"/>
  <c r="FE489" i="2"/>
  <c r="FD489" i="2"/>
  <c r="FC489" i="2"/>
  <c r="FB489" i="2"/>
  <c r="FA489" i="2"/>
  <c r="EZ489" i="2"/>
  <c r="FK488" i="2"/>
  <c r="FJ488" i="2"/>
  <c r="FI488" i="2"/>
  <c r="FH488" i="2"/>
  <c r="FG488" i="2"/>
  <c r="FF488" i="2"/>
  <c r="FE488" i="2"/>
  <c r="FD488" i="2"/>
  <c r="FC488" i="2"/>
  <c r="FB488" i="2"/>
  <c r="FA488" i="2"/>
  <c r="EZ488" i="2"/>
  <c r="FK487" i="2"/>
  <c r="FJ487" i="2"/>
  <c r="FI487" i="2"/>
  <c r="FH487" i="2"/>
  <c r="FG487" i="2"/>
  <c r="FF487" i="2"/>
  <c r="FE487" i="2"/>
  <c r="FD487" i="2"/>
  <c r="FC487" i="2"/>
  <c r="FB487" i="2"/>
  <c r="FA487" i="2"/>
  <c r="EZ487" i="2"/>
  <c r="FK486" i="2"/>
  <c r="FJ486" i="2"/>
  <c r="FI486" i="2"/>
  <c r="FH486" i="2"/>
  <c r="FG486" i="2"/>
  <c r="FF486" i="2"/>
  <c r="FE486" i="2"/>
  <c r="FD486" i="2"/>
  <c r="FC486" i="2"/>
  <c r="FB486" i="2"/>
  <c r="FA486" i="2"/>
  <c r="EZ486" i="2"/>
  <c r="FK485" i="2"/>
  <c r="FJ485" i="2"/>
  <c r="FI485" i="2"/>
  <c r="FH485" i="2"/>
  <c r="FG485" i="2"/>
  <c r="FF485" i="2"/>
  <c r="FE485" i="2"/>
  <c r="FD485" i="2"/>
  <c r="FC485" i="2"/>
  <c r="FB485" i="2"/>
  <c r="FA485" i="2"/>
  <c r="EZ485" i="2"/>
  <c r="FK484" i="2"/>
  <c r="FJ484" i="2"/>
  <c r="FI484" i="2"/>
  <c r="FH484" i="2"/>
  <c r="FG484" i="2"/>
  <c r="FF484" i="2"/>
  <c r="FE484" i="2"/>
  <c r="FD484" i="2"/>
  <c r="FC484" i="2"/>
  <c r="FB484" i="2"/>
  <c r="FA484" i="2"/>
  <c r="EZ484" i="2"/>
  <c r="FK483" i="2"/>
  <c r="FJ483" i="2"/>
  <c r="FI483" i="2"/>
  <c r="FH483" i="2"/>
  <c r="FG483" i="2"/>
  <c r="FF483" i="2"/>
  <c r="FE483" i="2"/>
  <c r="FD483" i="2"/>
  <c r="FC483" i="2"/>
  <c r="FB483" i="2"/>
  <c r="FA483" i="2"/>
  <c r="EZ483" i="2"/>
  <c r="FK482" i="2"/>
  <c r="FJ482" i="2"/>
  <c r="FI482" i="2"/>
  <c r="FH482" i="2"/>
  <c r="FG482" i="2"/>
  <c r="FF482" i="2"/>
  <c r="FE482" i="2"/>
  <c r="FD482" i="2"/>
  <c r="FC482" i="2"/>
  <c r="FB482" i="2"/>
  <c r="FA482" i="2"/>
  <c r="EZ482" i="2"/>
  <c r="FK481" i="2"/>
  <c r="FJ481" i="2"/>
  <c r="FI481" i="2"/>
  <c r="FH481" i="2"/>
  <c r="FG481" i="2"/>
  <c r="FF481" i="2"/>
  <c r="FE481" i="2"/>
  <c r="FD481" i="2"/>
  <c r="FC481" i="2"/>
  <c r="FB481" i="2"/>
  <c r="FA481" i="2"/>
  <c r="EZ481" i="2"/>
  <c r="FK480" i="2"/>
  <c r="FJ480" i="2"/>
  <c r="FI480" i="2"/>
  <c r="FH480" i="2"/>
  <c r="FG480" i="2"/>
  <c r="FF480" i="2"/>
  <c r="FE480" i="2"/>
  <c r="FD480" i="2"/>
  <c r="FC480" i="2"/>
  <c r="FB480" i="2"/>
  <c r="FA480" i="2"/>
  <c r="EZ480" i="2"/>
  <c r="FK479" i="2"/>
  <c r="FJ479" i="2"/>
  <c r="FI479" i="2"/>
  <c r="FH479" i="2"/>
  <c r="FG479" i="2"/>
  <c r="FF479" i="2"/>
  <c r="FE479" i="2"/>
  <c r="FD479" i="2"/>
  <c r="FC479" i="2"/>
  <c r="FB479" i="2"/>
  <c r="FA479" i="2"/>
  <c r="EZ479" i="2"/>
  <c r="FK478" i="2"/>
  <c r="FJ478" i="2"/>
  <c r="FI478" i="2"/>
  <c r="FH478" i="2"/>
  <c r="FG478" i="2"/>
  <c r="FF478" i="2"/>
  <c r="FE478" i="2"/>
  <c r="FD478" i="2"/>
  <c r="FC478" i="2"/>
  <c r="FB478" i="2"/>
  <c r="FA478" i="2"/>
  <c r="EZ478" i="2"/>
  <c r="FK477" i="2"/>
  <c r="FJ477" i="2"/>
  <c r="FI477" i="2"/>
  <c r="FH477" i="2"/>
  <c r="FG477" i="2"/>
  <c r="FF477" i="2"/>
  <c r="FE477" i="2"/>
  <c r="FD477" i="2"/>
  <c r="FC477" i="2"/>
  <c r="FB477" i="2"/>
  <c r="FA477" i="2"/>
  <c r="EZ477" i="2"/>
  <c r="FK476" i="2"/>
  <c r="FJ476" i="2"/>
  <c r="FI476" i="2"/>
  <c r="FH476" i="2"/>
  <c r="FG476" i="2"/>
  <c r="FF476" i="2"/>
  <c r="FE476" i="2"/>
  <c r="FD476" i="2"/>
  <c r="FC476" i="2"/>
  <c r="FB476" i="2"/>
  <c r="FA476" i="2"/>
  <c r="EZ476" i="2"/>
  <c r="FK475" i="2"/>
  <c r="FJ475" i="2"/>
  <c r="FI475" i="2"/>
  <c r="FH475" i="2"/>
  <c r="FG475" i="2"/>
  <c r="FF475" i="2"/>
  <c r="FE475" i="2"/>
  <c r="FD475" i="2"/>
  <c r="FC475" i="2"/>
  <c r="FB475" i="2"/>
  <c r="FA475" i="2"/>
  <c r="EZ475" i="2"/>
  <c r="FK474" i="2"/>
  <c r="FJ474" i="2"/>
  <c r="FI474" i="2"/>
  <c r="FH474" i="2"/>
  <c r="FG474" i="2"/>
  <c r="FF474" i="2"/>
  <c r="FE474" i="2"/>
  <c r="FD474" i="2"/>
  <c r="FC474" i="2"/>
  <c r="FB474" i="2"/>
  <c r="FA474" i="2"/>
  <c r="EZ474" i="2"/>
  <c r="FK473" i="2"/>
  <c r="FJ473" i="2"/>
  <c r="FI473" i="2"/>
  <c r="FH473" i="2"/>
  <c r="FG473" i="2"/>
  <c r="FF473" i="2"/>
  <c r="FE473" i="2"/>
  <c r="FD473" i="2"/>
  <c r="FC473" i="2"/>
  <c r="FB473" i="2"/>
  <c r="FA473" i="2"/>
  <c r="EZ473" i="2"/>
  <c r="FK472" i="2"/>
  <c r="FJ472" i="2"/>
  <c r="FI472" i="2"/>
  <c r="FH472" i="2"/>
  <c r="FG472" i="2"/>
  <c r="FF472" i="2"/>
  <c r="FE472" i="2"/>
  <c r="FD472" i="2"/>
  <c r="FC472" i="2"/>
  <c r="FB472" i="2"/>
  <c r="FA472" i="2"/>
  <c r="EZ472" i="2"/>
  <c r="FK471" i="2"/>
  <c r="FJ471" i="2"/>
  <c r="FI471" i="2"/>
  <c r="FH471" i="2"/>
  <c r="FG471" i="2"/>
  <c r="FF471" i="2"/>
  <c r="FE471" i="2"/>
  <c r="FD471" i="2"/>
  <c r="FC471" i="2"/>
  <c r="FB471" i="2"/>
  <c r="FA471" i="2"/>
  <c r="EZ471" i="2"/>
  <c r="FK470" i="2"/>
  <c r="FJ470" i="2"/>
  <c r="FI470" i="2"/>
  <c r="FH470" i="2"/>
  <c r="FG470" i="2"/>
  <c r="FF470" i="2"/>
  <c r="FE470" i="2"/>
  <c r="FD470" i="2"/>
  <c r="FC470" i="2"/>
  <c r="FB470" i="2"/>
  <c r="FA470" i="2"/>
  <c r="EZ470" i="2"/>
  <c r="FK469" i="2"/>
  <c r="FJ469" i="2"/>
  <c r="FI469" i="2"/>
  <c r="FH469" i="2"/>
  <c r="FG469" i="2"/>
  <c r="FF469" i="2"/>
  <c r="FE469" i="2"/>
  <c r="FD469" i="2"/>
  <c r="FC469" i="2"/>
  <c r="FB469" i="2"/>
  <c r="FA469" i="2"/>
  <c r="EZ469" i="2"/>
  <c r="FK468" i="2"/>
  <c r="FJ468" i="2"/>
  <c r="FI468" i="2"/>
  <c r="FH468" i="2"/>
  <c r="FG468" i="2"/>
  <c r="FF468" i="2"/>
  <c r="FE468" i="2"/>
  <c r="FD468" i="2"/>
  <c r="FC468" i="2"/>
  <c r="FB468" i="2"/>
  <c r="FA468" i="2"/>
  <c r="EZ468" i="2"/>
  <c r="FK467" i="2"/>
  <c r="FJ467" i="2"/>
  <c r="FI467" i="2"/>
  <c r="FH467" i="2"/>
  <c r="FG467" i="2"/>
  <c r="FF467" i="2"/>
  <c r="FE467" i="2"/>
  <c r="FD467" i="2"/>
  <c r="FC467" i="2"/>
  <c r="FB467" i="2"/>
  <c r="FA467" i="2"/>
  <c r="EZ467" i="2"/>
  <c r="FK466" i="2"/>
  <c r="FJ466" i="2"/>
  <c r="FI466" i="2"/>
  <c r="FH466" i="2"/>
  <c r="FG466" i="2"/>
  <c r="FF466" i="2"/>
  <c r="FE466" i="2"/>
  <c r="FD466" i="2"/>
  <c r="FC466" i="2"/>
  <c r="FB466" i="2"/>
  <c r="FA466" i="2"/>
  <c r="EZ466" i="2"/>
  <c r="FK465" i="2"/>
  <c r="FJ465" i="2"/>
  <c r="FI465" i="2"/>
  <c r="FH465" i="2"/>
  <c r="FG465" i="2"/>
  <c r="FF465" i="2"/>
  <c r="FE465" i="2"/>
  <c r="FD465" i="2"/>
  <c r="FC465" i="2"/>
  <c r="FB465" i="2"/>
  <c r="FA465" i="2"/>
  <c r="EZ465" i="2"/>
  <c r="FK464" i="2"/>
  <c r="FJ464" i="2"/>
  <c r="FI464" i="2"/>
  <c r="FH464" i="2"/>
  <c r="FG464" i="2"/>
  <c r="FF464" i="2"/>
  <c r="FE464" i="2"/>
  <c r="FD464" i="2"/>
  <c r="FC464" i="2"/>
  <c r="FB464" i="2"/>
  <c r="FA464" i="2"/>
  <c r="EZ464" i="2"/>
  <c r="FK463" i="2"/>
  <c r="FJ463" i="2"/>
  <c r="FI463" i="2"/>
  <c r="FH463" i="2"/>
  <c r="FG463" i="2"/>
  <c r="FF463" i="2"/>
  <c r="FE463" i="2"/>
  <c r="FD463" i="2"/>
  <c r="FC463" i="2"/>
  <c r="FB463" i="2"/>
  <c r="FA463" i="2"/>
  <c r="EZ463" i="2"/>
  <c r="FK462" i="2"/>
  <c r="FJ462" i="2"/>
  <c r="FI462" i="2"/>
  <c r="FH462" i="2"/>
  <c r="FG462" i="2"/>
  <c r="FF462" i="2"/>
  <c r="FE462" i="2"/>
  <c r="FD462" i="2"/>
  <c r="FC462" i="2"/>
  <c r="FB462" i="2"/>
  <c r="FA462" i="2"/>
  <c r="EZ462" i="2"/>
  <c r="FK461" i="2"/>
  <c r="FJ461" i="2"/>
  <c r="FI461" i="2"/>
  <c r="FH461" i="2"/>
  <c r="FG461" i="2"/>
  <c r="FF461" i="2"/>
  <c r="FE461" i="2"/>
  <c r="FD461" i="2"/>
  <c r="FC461" i="2"/>
  <c r="FB461" i="2"/>
  <c r="FA461" i="2"/>
  <c r="EZ461" i="2"/>
  <c r="FK460" i="2"/>
  <c r="FJ460" i="2"/>
  <c r="FI460" i="2"/>
  <c r="FH460" i="2"/>
  <c r="FG460" i="2"/>
  <c r="FF460" i="2"/>
  <c r="FE460" i="2"/>
  <c r="FD460" i="2"/>
  <c r="FC460" i="2"/>
  <c r="FB460" i="2"/>
  <c r="FA460" i="2"/>
  <c r="EZ460" i="2"/>
  <c r="FK459" i="2"/>
  <c r="FJ459" i="2"/>
  <c r="FI459" i="2"/>
  <c r="FH459" i="2"/>
  <c r="FG459" i="2"/>
  <c r="FF459" i="2"/>
  <c r="FE459" i="2"/>
  <c r="FD459" i="2"/>
  <c r="FC459" i="2"/>
  <c r="FB459" i="2"/>
  <c r="FA459" i="2"/>
  <c r="EZ459" i="2"/>
  <c r="FK458" i="2"/>
  <c r="FJ458" i="2"/>
  <c r="FI458" i="2"/>
  <c r="FH458" i="2"/>
  <c r="FG458" i="2"/>
  <c r="FF458" i="2"/>
  <c r="FE458" i="2"/>
  <c r="FD458" i="2"/>
  <c r="FC458" i="2"/>
  <c r="FB458" i="2"/>
  <c r="FA458" i="2"/>
  <c r="EZ458" i="2"/>
  <c r="FK457" i="2"/>
  <c r="FJ457" i="2"/>
  <c r="FI457" i="2"/>
  <c r="FH457" i="2"/>
  <c r="FG457" i="2"/>
  <c r="FF457" i="2"/>
  <c r="FE457" i="2"/>
  <c r="FD457" i="2"/>
  <c r="FC457" i="2"/>
  <c r="FB457" i="2"/>
  <c r="FA457" i="2"/>
  <c r="EZ457" i="2"/>
  <c r="FK456" i="2"/>
  <c r="FJ456" i="2"/>
  <c r="FI456" i="2"/>
  <c r="FH456" i="2"/>
  <c r="FG456" i="2"/>
  <c r="FF456" i="2"/>
  <c r="FE456" i="2"/>
  <c r="FD456" i="2"/>
  <c r="FC456" i="2"/>
  <c r="FB456" i="2"/>
  <c r="FA456" i="2"/>
  <c r="EZ456" i="2"/>
  <c r="FK455" i="2"/>
  <c r="FJ455" i="2"/>
  <c r="FI455" i="2"/>
  <c r="FH455" i="2"/>
  <c r="FG455" i="2"/>
  <c r="FF455" i="2"/>
  <c r="FE455" i="2"/>
  <c r="FD455" i="2"/>
  <c r="FC455" i="2"/>
  <c r="FB455" i="2"/>
  <c r="FA455" i="2"/>
  <c r="EZ455" i="2"/>
  <c r="FK454" i="2"/>
  <c r="FJ454" i="2"/>
  <c r="FI454" i="2"/>
  <c r="FH454" i="2"/>
  <c r="FG454" i="2"/>
  <c r="FF454" i="2"/>
  <c r="FE454" i="2"/>
  <c r="FD454" i="2"/>
  <c r="FC454" i="2"/>
  <c r="FB454" i="2"/>
  <c r="FA454" i="2"/>
  <c r="EZ454" i="2"/>
  <c r="FK453" i="2"/>
  <c r="FJ453" i="2"/>
  <c r="FI453" i="2"/>
  <c r="FH453" i="2"/>
  <c r="FG453" i="2"/>
  <c r="FF453" i="2"/>
  <c r="FE453" i="2"/>
  <c r="FD453" i="2"/>
  <c r="FC453" i="2"/>
  <c r="FB453" i="2"/>
  <c r="FA453" i="2"/>
  <c r="EZ453" i="2"/>
  <c r="FK452" i="2"/>
  <c r="FJ452" i="2"/>
  <c r="FI452" i="2"/>
  <c r="FH452" i="2"/>
  <c r="FG452" i="2"/>
  <c r="FF452" i="2"/>
  <c r="FE452" i="2"/>
  <c r="FD452" i="2"/>
  <c r="FC452" i="2"/>
  <c r="FB452" i="2"/>
  <c r="FA452" i="2"/>
  <c r="EZ452" i="2"/>
  <c r="FK451" i="2"/>
  <c r="FJ451" i="2"/>
  <c r="FI451" i="2"/>
  <c r="FH451" i="2"/>
  <c r="FG451" i="2"/>
  <c r="FF451" i="2"/>
  <c r="FE451" i="2"/>
  <c r="FD451" i="2"/>
  <c r="FC451" i="2"/>
  <c r="FB451" i="2"/>
  <c r="FA451" i="2"/>
  <c r="EZ451" i="2"/>
  <c r="FK450" i="2"/>
  <c r="FJ450" i="2"/>
  <c r="FI450" i="2"/>
  <c r="FH450" i="2"/>
  <c r="FG450" i="2"/>
  <c r="FF450" i="2"/>
  <c r="FE450" i="2"/>
  <c r="FD450" i="2"/>
  <c r="FC450" i="2"/>
  <c r="FB450" i="2"/>
  <c r="FA450" i="2"/>
  <c r="EZ450" i="2"/>
  <c r="FK449" i="2"/>
  <c r="FJ449" i="2"/>
  <c r="FI449" i="2"/>
  <c r="FH449" i="2"/>
  <c r="FG449" i="2"/>
  <c r="FF449" i="2"/>
  <c r="FE449" i="2"/>
  <c r="FD449" i="2"/>
  <c r="FC449" i="2"/>
  <c r="FB449" i="2"/>
  <c r="FA449" i="2"/>
  <c r="EZ449" i="2"/>
  <c r="FK448" i="2"/>
  <c r="FJ448" i="2"/>
  <c r="FI448" i="2"/>
  <c r="FH448" i="2"/>
  <c r="FG448" i="2"/>
  <c r="FF448" i="2"/>
  <c r="FE448" i="2"/>
  <c r="FD448" i="2"/>
  <c r="FC448" i="2"/>
  <c r="FB448" i="2"/>
  <c r="FA448" i="2"/>
  <c r="EZ448" i="2"/>
  <c r="FK447" i="2"/>
  <c r="FJ447" i="2"/>
  <c r="FI447" i="2"/>
  <c r="FH447" i="2"/>
  <c r="FG447" i="2"/>
  <c r="FF447" i="2"/>
  <c r="FE447" i="2"/>
  <c r="FD447" i="2"/>
  <c r="FC447" i="2"/>
  <c r="FB447" i="2"/>
  <c r="FA447" i="2"/>
  <c r="EZ447" i="2"/>
  <c r="FK446" i="2"/>
  <c r="FJ446" i="2"/>
  <c r="FI446" i="2"/>
  <c r="FH446" i="2"/>
  <c r="FG446" i="2"/>
  <c r="FF446" i="2"/>
  <c r="FE446" i="2"/>
  <c r="FD446" i="2"/>
  <c r="FC446" i="2"/>
  <c r="FB446" i="2"/>
  <c r="FA446" i="2"/>
  <c r="EZ446" i="2"/>
  <c r="FK445" i="2"/>
  <c r="FJ445" i="2"/>
  <c r="FI445" i="2"/>
  <c r="FH445" i="2"/>
  <c r="FG445" i="2"/>
  <c r="FF445" i="2"/>
  <c r="FE445" i="2"/>
  <c r="FD445" i="2"/>
  <c r="FC445" i="2"/>
  <c r="FB445" i="2"/>
  <c r="FA445" i="2"/>
  <c r="EZ445" i="2"/>
  <c r="FK444" i="2"/>
  <c r="FJ444" i="2"/>
  <c r="FI444" i="2"/>
  <c r="FH444" i="2"/>
  <c r="FG444" i="2"/>
  <c r="FF444" i="2"/>
  <c r="FE444" i="2"/>
  <c r="FD444" i="2"/>
  <c r="FC444" i="2"/>
  <c r="FB444" i="2"/>
  <c r="FA444" i="2"/>
  <c r="EZ444" i="2"/>
  <c r="FK443" i="2"/>
  <c r="FJ443" i="2"/>
  <c r="FI443" i="2"/>
  <c r="FH443" i="2"/>
  <c r="FG443" i="2"/>
  <c r="FF443" i="2"/>
  <c r="FE443" i="2"/>
  <c r="FD443" i="2"/>
  <c r="FC443" i="2"/>
  <c r="FB443" i="2"/>
  <c r="FA443" i="2"/>
  <c r="EZ443" i="2"/>
  <c r="FK442" i="2"/>
  <c r="FJ442" i="2"/>
  <c r="FI442" i="2"/>
  <c r="FH442" i="2"/>
  <c r="FG442" i="2"/>
  <c r="FF442" i="2"/>
  <c r="FE442" i="2"/>
  <c r="FD442" i="2"/>
  <c r="FC442" i="2"/>
  <c r="FB442" i="2"/>
  <c r="FA442" i="2"/>
  <c r="EZ442" i="2"/>
  <c r="FK441" i="2"/>
  <c r="FJ441" i="2"/>
  <c r="FI441" i="2"/>
  <c r="FH441" i="2"/>
  <c r="FG441" i="2"/>
  <c r="FF441" i="2"/>
  <c r="FE441" i="2"/>
  <c r="FD441" i="2"/>
  <c r="FC441" i="2"/>
  <c r="FB441" i="2"/>
  <c r="FA441" i="2"/>
  <c r="EZ441" i="2"/>
  <c r="FK440" i="2"/>
  <c r="FJ440" i="2"/>
  <c r="FI440" i="2"/>
  <c r="FH440" i="2"/>
  <c r="FG440" i="2"/>
  <c r="FF440" i="2"/>
  <c r="FE440" i="2"/>
  <c r="FD440" i="2"/>
  <c r="FC440" i="2"/>
  <c r="FB440" i="2"/>
  <c r="FA440" i="2"/>
  <c r="EZ440" i="2"/>
  <c r="FK439" i="2"/>
  <c r="FJ439" i="2"/>
  <c r="FI439" i="2"/>
  <c r="FH439" i="2"/>
  <c r="FG439" i="2"/>
  <c r="FF439" i="2"/>
  <c r="FE439" i="2"/>
  <c r="FD439" i="2"/>
  <c r="FC439" i="2"/>
  <c r="FB439" i="2"/>
  <c r="FA439" i="2"/>
  <c r="EZ439" i="2"/>
  <c r="FK438" i="2"/>
  <c r="FJ438" i="2"/>
  <c r="FI438" i="2"/>
  <c r="FH438" i="2"/>
  <c r="FG438" i="2"/>
  <c r="FF438" i="2"/>
  <c r="FE438" i="2"/>
  <c r="FD438" i="2"/>
  <c r="FC438" i="2"/>
  <c r="FB438" i="2"/>
  <c r="FA438" i="2"/>
  <c r="EZ438" i="2"/>
  <c r="FK437" i="2"/>
  <c r="FJ437" i="2"/>
  <c r="FI437" i="2"/>
  <c r="FH437" i="2"/>
  <c r="FG437" i="2"/>
  <c r="FF437" i="2"/>
  <c r="FE437" i="2"/>
  <c r="FD437" i="2"/>
  <c r="FC437" i="2"/>
  <c r="FB437" i="2"/>
  <c r="FA437" i="2"/>
  <c r="EZ437" i="2"/>
  <c r="FK436" i="2"/>
  <c r="FJ436" i="2"/>
  <c r="FI436" i="2"/>
  <c r="FH436" i="2"/>
  <c r="FG436" i="2"/>
  <c r="FF436" i="2"/>
  <c r="FE436" i="2"/>
  <c r="FD436" i="2"/>
  <c r="FC436" i="2"/>
  <c r="FB436" i="2"/>
  <c r="FA436" i="2"/>
  <c r="EZ436" i="2"/>
  <c r="FK435" i="2"/>
  <c r="FJ435" i="2"/>
  <c r="FI435" i="2"/>
  <c r="FH435" i="2"/>
  <c r="FG435" i="2"/>
  <c r="FF435" i="2"/>
  <c r="FE435" i="2"/>
  <c r="FD435" i="2"/>
  <c r="FC435" i="2"/>
  <c r="FB435" i="2"/>
  <c r="FA435" i="2"/>
  <c r="EZ435" i="2"/>
  <c r="FK434" i="2"/>
  <c r="FJ434" i="2"/>
  <c r="FI434" i="2"/>
  <c r="FH434" i="2"/>
  <c r="FG434" i="2"/>
  <c r="FF434" i="2"/>
  <c r="FE434" i="2"/>
  <c r="FD434" i="2"/>
  <c r="FC434" i="2"/>
  <c r="FB434" i="2"/>
  <c r="FA434" i="2"/>
  <c r="EZ434" i="2"/>
  <c r="FK433" i="2"/>
  <c r="FJ433" i="2"/>
  <c r="FI433" i="2"/>
  <c r="FH433" i="2"/>
  <c r="FG433" i="2"/>
  <c r="FF433" i="2"/>
  <c r="FE433" i="2"/>
  <c r="FD433" i="2"/>
  <c r="FC433" i="2"/>
  <c r="FB433" i="2"/>
  <c r="FA433" i="2"/>
  <c r="EZ433" i="2"/>
  <c r="FK432" i="2"/>
  <c r="FJ432" i="2"/>
  <c r="FI432" i="2"/>
  <c r="FH432" i="2"/>
  <c r="FG432" i="2"/>
  <c r="FF432" i="2"/>
  <c r="FE432" i="2"/>
  <c r="FD432" i="2"/>
  <c r="FC432" i="2"/>
  <c r="FB432" i="2"/>
  <c r="FA432" i="2"/>
  <c r="EZ432" i="2"/>
  <c r="FK431" i="2"/>
  <c r="FJ431" i="2"/>
  <c r="FI431" i="2"/>
  <c r="FH431" i="2"/>
  <c r="FG431" i="2"/>
  <c r="FF431" i="2"/>
  <c r="FE431" i="2"/>
  <c r="FD431" i="2"/>
  <c r="FC431" i="2"/>
  <c r="FB431" i="2"/>
  <c r="FA431" i="2"/>
  <c r="EZ431" i="2"/>
  <c r="FK430" i="2"/>
  <c r="FJ430" i="2"/>
  <c r="FI430" i="2"/>
  <c r="FH430" i="2"/>
  <c r="FG430" i="2"/>
  <c r="FF430" i="2"/>
  <c r="FE430" i="2"/>
  <c r="FD430" i="2"/>
  <c r="FC430" i="2"/>
  <c r="FB430" i="2"/>
  <c r="FA430" i="2"/>
  <c r="EZ430" i="2"/>
  <c r="FK429" i="2"/>
  <c r="FJ429" i="2"/>
  <c r="FI429" i="2"/>
  <c r="FH429" i="2"/>
  <c r="FG429" i="2"/>
  <c r="FF429" i="2"/>
  <c r="FE429" i="2"/>
  <c r="FD429" i="2"/>
  <c r="FC429" i="2"/>
  <c r="FB429" i="2"/>
  <c r="FA429" i="2"/>
  <c r="EZ429" i="2"/>
  <c r="FK428" i="2"/>
  <c r="FJ428" i="2"/>
  <c r="FI428" i="2"/>
  <c r="FH428" i="2"/>
  <c r="FG428" i="2"/>
  <c r="FF428" i="2"/>
  <c r="FE428" i="2"/>
  <c r="FD428" i="2"/>
  <c r="FC428" i="2"/>
  <c r="FB428" i="2"/>
  <c r="FA428" i="2"/>
  <c r="EZ428" i="2"/>
  <c r="FK427" i="2"/>
  <c r="FJ427" i="2"/>
  <c r="FI427" i="2"/>
  <c r="FH427" i="2"/>
  <c r="FG427" i="2"/>
  <c r="FF427" i="2"/>
  <c r="FE427" i="2"/>
  <c r="FD427" i="2"/>
  <c r="FC427" i="2"/>
  <c r="FB427" i="2"/>
  <c r="FA427" i="2"/>
  <c r="EZ427" i="2"/>
  <c r="FK426" i="2"/>
  <c r="FJ426" i="2"/>
  <c r="FI426" i="2"/>
  <c r="FH426" i="2"/>
  <c r="FG426" i="2"/>
  <c r="FF426" i="2"/>
  <c r="FE426" i="2"/>
  <c r="FD426" i="2"/>
  <c r="FC426" i="2"/>
  <c r="FB426" i="2"/>
  <c r="FA426" i="2"/>
  <c r="EZ426" i="2"/>
  <c r="FK425" i="2"/>
  <c r="FJ425" i="2"/>
  <c r="FI425" i="2"/>
  <c r="FH425" i="2"/>
  <c r="FG425" i="2"/>
  <c r="FF425" i="2"/>
  <c r="FE425" i="2"/>
  <c r="FD425" i="2"/>
  <c r="FC425" i="2"/>
  <c r="FB425" i="2"/>
  <c r="FA425" i="2"/>
  <c r="EZ425" i="2"/>
  <c r="FK424" i="2"/>
  <c r="FJ424" i="2"/>
  <c r="FI424" i="2"/>
  <c r="FH424" i="2"/>
  <c r="FG424" i="2"/>
  <c r="FF424" i="2"/>
  <c r="FE424" i="2"/>
  <c r="FD424" i="2"/>
  <c r="FC424" i="2"/>
  <c r="FB424" i="2"/>
  <c r="FA424" i="2"/>
  <c r="EZ424" i="2"/>
  <c r="FK423" i="2"/>
  <c r="FJ423" i="2"/>
  <c r="FI423" i="2"/>
  <c r="FH423" i="2"/>
  <c r="FG423" i="2"/>
  <c r="FF423" i="2"/>
  <c r="FE423" i="2"/>
  <c r="FD423" i="2"/>
  <c r="FC423" i="2"/>
  <c r="FB423" i="2"/>
  <c r="FA423" i="2"/>
  <c r="EZ423" i="2"/>
  <c r="FK422" i="2"/>
  <c r="FJ422" i="2"/>
  <c r="FI422" i="2"/>
  <c r="FH422" i="2"/>
  <c r="FG422" i="2"/>
  <c r="FF422" i="2"/>
  <c r="FE422" i="2"/>
  <c r="FD422" i="2"/>
  <c r="FC422" i="2"/>
  <c r="FB422" i="2"/>
  <c r="FA422" i="2"/>
  <c r="EZ422" i="2"/>
  <c r="FK421" i="2"/>
  <c r="FJ421" i="2"/>
  <c r="FI421" i="2"/>
  <c r="FH421" i="2"/>
  <c r="FG421" i="2"/>
  <c r="FF421" i="2"/>
  <c r="FE421" i="2"/>
  <c r="FD421" i="2"/>
  <c r="FC421" i="2"/>
  <c r="FB421" i="2"/>
  <c r="FA421" i="2"/>
  <c r="EZ421" i="2"/>
  <c r="FK420" i="2"/>
  <c r="FJ420" i="2"/>
  <c r="FI420" i="2"/>
  <c r="FH420" i="2"/>
  <c r="FG420" i="2"/>
  <c r="FF420" i="2"/>
  <c r="FE420" i="2"/>
  <c r="FD420" i="2"/>
  <c r="FC420" i="2"/>
  <c r="FB420" i="2"/>
  <c r="FA420" i="2"/>
  <c r="EZ420" i="2"/>
  <c r="FK419" i="2"/>
  <c r="FJ419" i="2"/>
  <c r="FI419" i="2"/>
  <c r="FH419" i="2"/>
  <c r="FG419" i="2"/>
  <c r="FF419" i="2"/>
  <c r="FE419" i="2"/>
  <c r="FD419" i="2"/>
  <c r="FC419" i="2"/>
  <c r="FB419" i="2"/>
  <c r="FA419" i="2"/>
  <c r="EZ419" i="2"/>
  <c r="FK418" i="2"/>
  <c r="FJ418" i="2"/>
  <c r="FI418" i="2"/>
  <c r="FH418" i="2"/>
  <c r="FG418" i="2"/>
  <c r="FF418" i="2"/>
  <c r="FE418" i="2"/>
  <c r="FD418" i="2"/>
  <c r="FC418" i="2"/>
  <c r="FB418" i="2"/>
  <c r="FA418" i="2"/>
  <c r="EZ418" i="2"/>
  <c r="FK417" i="2"/>
  <c r="FJ417" i="2"/>
  <c r="FI417" i="2"/>
  <c r="FH417" i="2"/>
  <c r="FG417" i="2"/>
  <c r="FF417" i="2"/>
  <c r="FE417" i="2"/>
  <c r="FD417" i="2"/>
  <c r="FC417" i="2"/>
  <c r="FB417" i="2"/>
  <c r="FA417" i="2"/>
  <c r="EZ417" i="2"/>
  <c r="FK416" i="2"/>
  <c r="FJ416" i="2"/>
  <c r="FI416" i="2"/>
  <c r="FH416" i="2"/>
  <c r="FG416" i="2"/>
  <c r="FF416" i="2"/>
  <c r="FE416" i="2"/>
  <c r="FD416" i="2"/>
  <c r="FC416" i="2"/>
  <c r="FB416" i="2"/>
  <c r="FA416" i="2"/>
  <c r="EZ416" i="2"/>
  <c r="FK415" i="2"/>
  <c r="FJ415" i="2"/>
  <c r="FI415" i="2"/>
  <c r="FH415" i="2"/>
  <c r="FG415" i="2"/>
  <c r="FF415" i="2"/>
  <c r="FE415" i="2"/>
  <c r="FD415" i="2"/>
  <c r="FC415" i="2"/>
  <c r="FB415" i="2"/>
  <c r="FA415" i="2"/>
  <c r="EZ415" i="2"/>
  <c r="FK414" i="2"/>
  <c r="FJ414" i="2"/>
  <c r="FI414" i="2"/>
  <c r="FH414" i="2"/>
  <c r="FG414" i="2"/>
  <c r="FF414" i="2"/>
  <c r="FE414" i="2"/>
  <c r="FD414" i="2"/>
  <c r="FC414" i="2"/>
  <c r="FB414" i="2"/>
  <c r="FA414" i="2"/>
  <c r="EZ414" i="2"/>
  <c r="FK413" i="2"/>
  <c r="FJ413" i="2"/>
  <c r="FI413" i="2"/>
  <c r="FH413" i="2"/>
  <c r="FG413" i="2"/>
  <c r="FF413" i="2"/>
  <c r="FE413" i="2"/>
  <c r="FD413" i="2"/>
  <c r="FC413" i="2"/>
  <c r="FB413" i="2"/>
  <c r="FA413" i="2"/>
  <c r="EZ413" i="2"/>
  <c r="FK412" i="2"/>
  <c r="FJ412" i="2"/>
  <c r="FI412" i="2"/>
  <c r="FH412" i="2"/>
  <c r="FG412" i="2"/>
  <c r="FF412" i="2"/>
  <c r="FE412" i="2"/>
  <c r="FD412" i="2"/>
  <c r="FC412" i="2"/>
  <c r="FB412" i="2"/>
  <c r="FA412" i="2"/>
  <c r="EZ412" i="2"/>
  <c r="FK411" i="2"/>
  <c r="FJ411" i="2"/>
  <c r="FI411" i="2"/>
  <c r="FH411" i="2"/>
  <c r="FG411" i="2"/>
  <c r="FF411" i="2"/>
  <c r="FE411" i="2"/>
  <c r="FD411" i="2"/>
  <c r="FC411" i="2"/>
  <c r="FB411" i="2"/>
  <c r="FA411" i="2"/>
  <c r="EZ411" i="2"/>
  <c r="FK410" i="2"/>
  <c r="FJ410" i="2"/>
  <c r="FI410" i="2"/>
  <c r="FH410" i="2"/>
  <c r="FG410" i="2"/>
  <c r="FF410" i="2"/>
  <c r="FE410" i="2"/>
  <c r="FD410" i="2"/>
  <c r="FC410" i="2"/>
  <c r="FB410" i="2"/>
  <c r="FA410" i="2"/>
  <c r="EZ410" i="2"/>
  <c r="FK409" i="2"/>
  <c r="FJ409" i="2"/>
  <c r="FI409" i="2"/>
  <c r="FH409" i="2"/>
  <c r="FG409" i="2"/>
  <c r="FF409" i="2"/>
  <c r="FE409" i="2"/>
  <c r="FD409" i="2"/>
  <c r="FC409" i="2"/>
  <c r="FB409" i="2"/>
  <c r="FA409" i="2"/>
  <c r="EZ409" i="2"/>
  <c r="FK408" i="2"/>
  <c r="FJ408" i="2"/>
  <c r="FI408" i="2"/>
  <c r="FH408" i="2"/>
  <c r="FG408" i="2"/>
  <c r="FF408" i="2"/>
  <c r="FE408" i="2"/>
  <c r="FD408" i="2"/>
  <c r="FC408" i="2"/>
  <c r="FB408" i="2"/>
  <c r="FA408" i="2"/>
  <c r="EZ408" i="2"/>
  <c r="FK407" i="2"/>
  <c r="FJ407" i="2"/>
  <c r="FI407" i="2"/>
  <c r="FH407" i="2"/>
  <c r="FG407" i="2"/>
  <c r="FF407" i="2"/>
  <c r="FE407" i="2"/>
  <c r="FD407" i="2"/>
  <c r="FC407" i="2"/>
  <c r="FB407" i="2"/>
  <c r="FA407" i="2"/>
  <c r="EZ407" i="2"/>
  <c r="FK406" i="2"/>
  <c r="FJ406" i="2"/>
  <c r="FI406" i="2"/>
  <c r="FH406" i="2"/>
  <c r="FG406" i="2"/>
  <c r="FF406" i="2"/>
  <c r="FE406" i="2"/>
  <c r="FD406" i="2"/>
  <c r="FC406" i="2"/>
  <c r="FB406" i="2"/>
  <c r="FA406" i="2"/>
  <c r="EZ406" i="2"/>
  <c r="FK405" i="2"/>
  <c r="FJ405" i="2"/>
  <c r="FI405" i="2"/>
  <c r="FH405" i="2"/>
  <c r="FG405" i="2"/>
  <c r="FF405" i="2"/>
  <c r="FE405" i="2"/>
  <c r="FD405" i="2"/>
  <c r="FC405" i="2"/>
  <c r="FB405" i="2"/>
  <c r="FA405" i="2"/>
  <c r="EZ405" i="2"/>
  <c r="FK404" i="2"/>
  <c r="FJ404" i="2"/>
  <c r="FI404" i="2"/>
  <c r="FH404" i="2"/>
  <c r="FG404" i="2"/>
  <c r="FF404" i="2"/>
  <c r="FE404" i="2"/>
  <c r="FD404" i="2"/>
  <c r="FC404" i="2"/>
  <c r="FB404" i="2"/>
  <c r="FA404" i="2"/>
  <c r="EZ404" i="2"/>
  <c r="FK403" i="2"/>
  <c r="FJ403" i="2"/>
  <c r="FI403" i="2"/>
  <c r="FH403" i="2"/>
  <c r="FG403" i="2"/>
  <c r="FF403" i="2"/>
  <c r="FE403" i="2"/>
  <c r="FD403" i="2"/>
  <c r="FC403" i="2"/>
  <c r="FB403" i="2"/>
  <c r="FA403" i="2"/>
  <c r="EZ403" i="2"/>
  <c r="FK402" i="2"/>
  <c r="FJ402" i="2"/>
  <c r="FI402" i="2"/>
  <c r="FH402" i="2"/>
  <c r="FG402" i="2"/>
  <c r="FF402" i="2"/>
  <c r="FE402" i="2"/>
  <c r="FD402" i="2"/>
  <c r="FC402" i="2"/>
  <c r="FB402" i="2"/>
  <c r="FA402" i="2"/>
  <c r="EZ402" i="2"/>
  <c r="FK401" i="2"/>
  <c r="FJ401" i="2"/>
  <c r="FI401" i="2"/>
  <c r="FH401" i="2"/>
  <c r="FG401" i="2"/>
  <c r="FF401" i="2"/>
  <c r="FE401" i="2"/>
  <c r="FD401" i="2"/>
  <c r="FC401" i="2"/>
  <c r="FB401" i="2"/>
  <c r="FA401" i="2"/>
  <c r="EZ401" i="2"/>
  <c r="FK400" i="2"/>
  <c r="FJ400" i="2"/>
  <c r="FI400" i="2"/>
  <c r="FH400" i="2"/>
  <c r="FG400" i="2"/>
  <c r="FF400" i="2"/>
  <c r="FE400" i="2"/>
  <c r="FD400" i="2"/>
  <c r="FC400" i="2"/>
  <c r="FB400" i="2"/>
  <c r="FA400" i="2"/>
  <c r="EZ400" i="2"/>
  <c r="FK399" i="2"/>
  <c r="FJ399" i="2"/>
  <c r="FI399" i="2"/>
  <c r="FH399" i="2"/>
  <c r="FG399" i="2"/>
  <c r="FF399" i="2"/>
  <c r="FE399" i="2"/>
  <c r="FD399" i="2"/>
  <c r="FC399" i="2"/>
  <c r="FB399" i="2"/>
  <c r="FA399" i="2"/>
  <c r="EZ399" i="2"/>
  <c r="FK398" i="2"/>
  <c r="FJ398" i="2"/>
  <c r="FI398" i="2"/>
  <c r="FH398" i="2"/>
  <c r="FG398" i="2"/>
  <c r="FF398" i="2"/>
  <c r="FE398" i="2"/>
  <c r="FD398" i="2"/>
  <c r="FC398" i="2"/>
  <c r="FB398" i="2"/>
  <c r="FA398" i="2"/>
  <c r="EZ398" i="2"/>
  <c r="FK397" i="2"/>
  <c r="FJ397" i="2"/>
  <c r="FI397" i="2"/>
  <c r="FH397" i="2"/>
  <c r="FG397" i="2"/>
  <c r="FF397" i="2"/>
  <c r="FE397" i="2"/>
  <c r="FD397" i="2"/>
  <c r="FC397" i="2"/>
  <c r="FB397" i="2"/>
  <c r="FA397" i="2"/>
  <c r="EZ397" i="2"/>
  <c r="FK396" i="2"/>
  <c r="FJ396" i="2"/>
  <c r="FI396" i="2"/>
  <c r="FH396" i="2"/>
  <c r="FG396" i="2"/>
  <c r="FF396" i="2"/>
  <c r="FE396" i="2"/>
  <c r="FD396" i="2"/>
  <c r="FC396" i="2"/>
  <c r="FB396" i="2"/>
  <c r="FA396" i="2"/>
  <c r="EZ396" i="2"/>
  <c r="FK395" i="2"/>
  <c r="FJ395" i="2"/>
  <c r="FI395" i="2"/>
  <c r="FH395" i="2"/>
  <c r="FG395" i="2"/>
  <c r="FF395" i="2"/>
  <c r="FE395" i="2"/>
  <c r="FD395" i="2"/>
  <c r="FC395" i="2"/>
  <c r="FB395" i="2"/>
  <c r="FA395" i="2"/>
  <c r="EZ395" i="2"/>
  <c r="FK394" i="2"/>
  <c r="FJ394" i="2"/>
  <c r="FI394" i="2"/>
  <c r="FH394" i="2"/>
  <c r="FG394" i="2"/>
  <c r="FF394" i="2"/>
  <c r="FE394" i="2"/>
  <c r="FD394" i="2"/>
  <c r="FC394" i="2"/>
  <c r="FB394" i="2"/>
  <c r="FA394" i="2"/>
  <c r="EZ394" i="2"/>
  <c r="FK393" i="2"/>
  <c r="FJ393" i="2"/>
  <c r="FI393" i="2"/>
  <c r="FH393" i="2"/>
  <c r="FG393" i="2"/>
  <c r="FF393" i="2"/>
  <c r="FE393" i="2"/>
  <c r="FD393" i="2"/>
  <c r="FC393" i="2"/>
  <c r="FB393" i="2"/>
  <c r="FA393" i="2"/>
  <c r="EZ393" i="2"/>
  <c r="FK392" i="2"/>
  <c r="FJ392" i="2"/>
  <c r="FI392" i="2"/>
  <c r="FH392" i="2"/>
  <c r="FG392" i="2"/>
  <c r="FF392" i="2"/>
  <c r="FE392" i="2"/>
  <c r="FD392" i="2"/>
  <c r="FC392" i="2"/>
  <c r="FB392" i="2"/>
  <c r="FA392" i="2"/>
  <c r="EZ392" i="2"/>
  <c r="FK391" i="2"/>
  <c r="FJ391" i="2"/>
  <c r="FI391" i="2"/>
  <c r="FH391" i="2"/>
  <c r="FG391" i="2"/>
  <c r="FF391" i="2"/>
  <c r="FE391" i="2"/>
  <c r="FD391" i="2"/>
  <c r="FC391" i="2"/>
  <c r="FB391" i="2"/>
  <c r="FA391" i="2"/>
  <c r="EZ391" i="2"/>
  <c r="FK390" i="2"/>
  <c r="FJ390" i="2"/>
  <c r="FI390" i="2"/>
  <c r="FH390" i="2"/>
  <c r="FG390" i="2"/>
  <c r="FF390" i="2"/>
  <c r="FE390" i="2"/>
  <c r="FD390" i="2"/>
  <c r="FC390" i="2"/>
  <c r="FB390" i="2"/>
  <c r="FA390" i="2"/>
  <c r="EZ390" i="2"/>
  <c r="FK389" i="2"/>
  <c r="FJ389" i="2"/>
  <c r="FI389" i="2"/>
  <c r="FH389" i="2"/>
  <c r="FG389" i="2"/>
  <c r="FF389" i="2"/>
  <c r="FE389" i="2"/>
  <c r="FD389" i="2"/>
  <c r="FC389" i="2"/>
  <c r="FB389" i="2"/>
  <c r="FA389" i="2"/>
  <c r="EZ389" i="2"/>
  <c r="FK388" i="2"/>
  <c r="FJ388" i="2"/>
  <c r="FI388" i="2"/>
  <c r="FH388" i="2"/>
  <c r="FG388" i="2"/>
  <c r="FF388" i="2"/>
  <c r="FE388" i="2"/>
  <c r="FD388" i="2"/>
  <c r="FC388" i="2"/>
  <c r="FB388" i="2"/>
  <c r="FA388" i="2"/>
  <c r="EZ388" i="2"/>
  <c r="FK387" i="2"/>
  <c r="FJ387" i="2"/>
  <c r="FI387" i="2"/>
  <c r="FH387" i="2"/>
  <c r="FG387" i="2"/>
  <c r="FF387" i="2"/>
  <c r="FE387" i="2"/>
  <c r="FD387" i="2"/>
  <c r="FC387" i="2"/>
  <c r="FB387" i="2"/>
  <c r="FA387" i="2"/>
  <c r="EZ387" i="2"/>
  <c r="FK386" i="2"/>
  <c r="FJ386" i="2"/>
  <c r="FI386" i="2"/>
  <c r="FH386" i="2"/>
  <c r="FG386" i="2"/>
  <c r="FF386" i="2"/>
  <c r="FE386" i="2"/>
  <c r="FD386" i="2"/>
  <c r="FC386" i="2"/>
  <c r="FB386" i="2"/>
  <c r="FA386" i="2"/>
  <c r="EZ386" i="2"/>
  <c r="FK385" i="2"/>
  <c r="FJ385" i="2"/>
  <c r="FI385" i="2"/>
  <c r="FH385" i="2"/>
  <c r="FG385" i="2"/>
  <c r="FF385" i="2"/>
  <c r="FE385" i="2"/>
  <c r="FD385" i="2"/>
  <c r="FC385" i="2"/>
  <c r="FB385" i="2"/>
  <c r="FA385" i="2"/>
  <c r="EZ385" i="2"/>
  <c r="FK384" i="2"/>
  <c r="FJ384" i="2"/>
  <c r="FI384" i="2"/>
  <c r="FH384" i="2"/>
  <c r="FG384" i="2"/>
  <c r="FF384" i="2"/>
  <c r="FE384" i="2"/>
  <c r="FD384" i="2"/>
  <c r="FC384" i="2"/>
  <c r="FB384" i="2"/>
  <c r="FA384" i="2"/>
  <c r="EZ384" i="2"/>
  <c r="FK383" i="2"/>
  <c r="FJ383" i="2"/>
  <c r="FI383" i="2"/>
  <c r="FH383" i="2"/>
  <c r="FG383" i="2"/>
  <c r="FF383" i="2"/>
  <c r="FE383" i="2"/>
  <c r="FD383" i="2"/>
  <c r="FC383" i="2"/>
  <c r="FB383" i="2"/>
  <c r="FA383" i="2"/>
  <c r="EZ383" i="2"/>
  <c r="FK382" i="2"/>
  <c r="FJ382" i="2"/>
  <c r="FI382" i="2"/>
  <c r="FH382" i="2"/>
  <c r="FG382" i="2"/>
  <c r="FF382" i="2"/>
  <c r="FE382" i="2"/>
  <c r="FD382" i="2"/>
  <c r="FC382" i="2"/>
  <c r="FB382" i="2"/>
  <c r="FA382" i="2"/>
  <c r="EZ382" i="2"/>
  <c r="FK381" i="2"/>
  <c r="FJ381" i="2"/>
  <c r="FI381" i="2"/>
  <c r="FH381" i="2"/>
  <c r="FG381" i="2"/>
  <c r="FF381" i="2"/>
  <c r="FE381" i="2"/>
  <c r="FD381" i="2"/>
  <c r="FC381" i="2"/>
  <c r="FB381" i="2"/>
  <c r="FA381" i="2"/>
  <c r="EZ381" i="2"/>
  <c r="FK380" i="2"/>
  <c r="FJ380" i="2"/>
  <c r="FI380" i="2"/>
  <c r="FH380" i="2"/>
  <c r="FG380" i="2"/>
  <c r="FF380" i="2"/>
  <c r="FE380" i="2"/>
  <c r="FD380" i="2"/>
  <c r="FC380" i="2"/>
  <c r="FB380" i="2"/>
  <c r="FA380" i="2"/>
  <c r="EZ380" i="2"/>
  <c r="FK379" i="2"/>
  <c r="FJ379" i="2"/>
  <c r="FI379" i="2"/>
  <c r="FH379" i="2"/>
  <c r="FG379" i="2"/>
  <c r="FF379" i="2"/>
  <c r="FE379" i="2"/>
  <c r="FD379" i="2"/>
  <c r="FC379" i="2"/>
  <c r="FB379" i="2"/>
  <c r="FA379" i="2"/>
  <c r="EZ379" i="2"/>
  <c r="FK378" i="2"/>
  <c r="FJ378" i="2"/>
  <c r="FI378" i="2"/>
  <c r="FH378" i="2"/>
  <c r="FG378" i="2"/>
  <c r="FF378" i="2"/>
  <c r="FE378" i="2"/>
  <c r="FD378" i="2"/>
  <c r="FC378" i="2"/>
  <c r="FB378" i="2"/>
  <c r="FA378" i="2"/>
  <c r="EZ378" i="2"/>
  <c r="FK377" i="2"/>
  <c r="FJ377" i="2"/>
  <c r="FI377" i="2"/>
  <c r="FH377" i="2"/>
  <c r="FG377" i="2"/>
  <c r="FF377" i="2"/>
  <c r="FE377" i="2"/>
  <c r="FD377" i="2"/>
  <c r="FC377" i="2"/>
  <c r="FB377" i="2"/>
  <c r="FA377" i="2"/>
  <c r="EZ377" i="2"/>
  <c r="FK376" i="2"/>
  <c r="FJ376" i="2"/>
  <c r="FI376" i="2"/>
  <c r="FH376" i="2"/>
  <c r="FG376" i="2"/>
  <c r="FF376" i="2"/>
  <c r="FE376" i="2"/>
  <c r="FD376" i="2"/>
  <c r="FC376" i="2"/>
  <c r="FB376" i="2"/>
  <c r="FA376" i="2"/>
  <c r="EZ376" i="2"/>
  <c r="FK375" i="2"/>
  <c r="FJ375" i="2"/>
  <c r="FI375" i="2"/>
  <c r="FH375" i="2"/>
  <c r="FG375" i="2"/>
  <c r="FF375" i="2"/>
  <c r="FE375" i="2"/>
  <c r="FD375" i="2"/>
  <c r="FC375" i="2"/>
  <c r="FB375" i="2"/>
  <c r="FA375" i="2"/>
  <c r="EZ375" i="2"/>
  <c r="FK374" i="2"/>
  <c r="FJ374" i="2"/>
  <c r="FI374" i="2"/>
  <c r="FH374" i="2"/>
  <c r="FG374" i="2"/>
  <c r="FF374" i="2"/>
  <c r="FE374" i="2"/>
  <c r="FD374" i="2"/>
  <c r="FC374" i="2"/>
  <c r="FB374" i="2"/>
  <c r="FA374" i="2"/>
  <c r="EZ374" i="2"/>
  <c r="FK373" i="2"/>
  <c r="FJ373" i="2"/>
  <c r="FI373" i="2"/>
  <c r="FH373" i="2"/>
  <c r="FG373" i="2"/>
  <c r="FF373" i="2"/>
  <c r="FE373" i="2"/>
  <c r="FD373" i="2"/>
  <c r="FC373" i="2"/>
  <c r="FB373" i="2"/>
  <c r="FA373" i="2"/>
  <c r="EZ373" i="2"/>
  <c r="FK372" i="2"/>
  <c r="FJ372" i="2"/>
  <c r="FI372" i="2"/>
  <c r="FH372" i="2"/>
  <c r="FG372" i="2"/>
  <c r="FF372" i="2"/>
  <c r="FE372" i="2"/>
  <c r="FD372" i="2"/>
  <c r="FC372" i="2"/>
  <c r="FB372" i="2"/>
  <c r="FA372" i="2"/>
  <c r="EZ372" i="2"/>
  <c r="FK371" i="2"/>
  <c r="FJ371" i="2"/>
  <c r="FI371" i="2"/>
  <c r="FH371" i="2"/>
  <c r="FG371" i="2"/>
  <c r="FF371" i="2"/>
  <c r="FE371" i="2"/>
  <c r="FD371" i="2"/>
  <c r="FC371" i="2"/>
  <c r="FB371" i="2"/>
  <c r="FA371" i="2"/>
  <c r="EZ371" i="2"/>
  <c r="FK370" i="2"/>
  <c r="FJ370" i="2"/>
  <c r="FI370" i="2"/>
  <c r="FH370" i="2"/>
  <c r="FG370" i="2"/>
  <c r="FF370" i="2"/>
  <c r="FE370" i="2"/>
  <c r="FD370" i="2"/>
  <c r="FC370" i="2"/>
  <c r="FB370" i="2"/>
  <c r="FA370" i="2"/>
  <c r="EZ370" i="2"/>
  <c r="FK369" i="2"/>
  <c r="FJ369" i="2"/>
  <c r="FI369" i="2"/>
  <c r="FH369" i="2"/>
  <c r="FG369" i="2"/>
  <c r="FF369" i="2"/>
  <c r="FE369" i="2"/>
  <c r="FD369" i="2"/>
  <c r="FC369" i="2"/>
  <c r="FB369" i="2"/>
  <c r="FA369" i="2"/>
  <c r="EZ369" i="2"/>
  <c r="FK368" i="2"/>
  <c r="FJ368" i="2"/>
  <c r="FI368" i="2"/>
  <c r="FH368" i="2"/>
  <c r="FG368" i="2"/>
  <c r="FF368" i="2"/>
  <c r="FE368" i="2"/>
  <c r="FD368" i="2"/>
  <c r="FC368" i="2"/>
  <c r="FB368" i="2"/>
  <c r="FA368" i="2"/>
  <c r="EZ368" i="2"/>
  <c r="FK367" i="2"/>
  <c r="FJ367" i="2"/>
  <c r="FI367" i="2"/>
  <c r="FH367" i="2"/>
  <c r="FG367" i="2"/>
  <c r="FF367" i="2"/>
  <c r="FE367" i="2"/>
  <c r="FD367" i="2"/>
  <c r="FC367" i="2"/>
  <c r="FB367" i="2"/>
  <c r="FA367" i="2"/>
  <c r="EZ367" i="2"/>
  <c r="FK366" i="2"/>
  <c r="FJ366" i="2"/>
  <c r="FI366" i="2"/>
  <c r="FH366" i="2"/>
  <c r="FG366" i="2"/>
  <c r="FF366" i="2"/>
  <c r="FE366" i="2"/>
  <c r="FD366" i="2"/>
  <c r="FC366" i="2"/>
  <c r="FB366" i="2"/>
  <c r="FA366" i="2"/>
  <c r="EZ366" i="2"/>
  <c r="FK365" i="2"/>
  <c r="FJ365" i="2"/>
  <c r="FI365" i="2"/>
  <c r="FH365" i="2"/>
  <c r="FG365" i="2"/>
  <c r="FF365" i="2"/>
  <c r="FE365" i="2"/>
  <c r="FD365" i="2"/>
  <c r="FC365" i="2"/>
  <c r="FB365" i="2"/>
  <c r="FA365" i="2"/>
  <c r="EZ365" i="2"/>
  <c r="FK364" i="2"/>
  <c r="FJ364" i="2"/>
  <c r="FI364" i="2"/>
  <c r="FH364" i="2"/>
  <c r="FG364" i="2"/>
  <c r="FF364" i="2"/>
  <c r="FE364" i="2"/>
  <c r="FD364" i="2"/>
  <c r="FC364" i="2"/>
  <c r="FB364" i="2"/>
  <c r="FA364" i="2"/>
  <c r="EZ364" i="2"/>
  <c r="FK363" i="2"/>
  <c r="FJ363" i="2"/>
  <c r="FI363" i="2"/>
  <c r="FH363" i="2"/>
  <c r="FG363" i="2"/>
  <c r="FF363" i="2"/>
  <c r="FE363" i="2"/>
  <c r="FD363" i="2"/>
  <c r="FC363" i="2"/>
  <c r="FB363" i="2"/>
  <c r="FA363" i="2"/>
  <c r="EZ363" i="2"/>
  <c r="FK362" i="2"/>
  <c r="FJ362" i="2"/>
  <c r="FI362" i="2"/>
  <c r="FH362" i="2"/>
  <c r="FG362" i="2"/>
  <c r="FF362" i="2"/>
  <c r="FE362" i="2"/>
  <c r="FD362" i="2"/>
  <c r="FC362" i="2"/>
  <c r="FB362" i="2"/>
  <c r="FA362" i="2"/>
  <c r="EZ362" i="2"/>
  <c r="FK361" i="2"/>
  <c r="FJ361" i="2"/>
  <c r="FI361" i="2"/>
  <c r="FH361" i="2"/>
  <c r="FG361" i="2"/>
  <c r="FF361" i="2"/>
  <c r="FE361" i="2"/>
  <c r="FD361" i="2"/>
  <c r="FC361" i="2"/>
  <c r="FB361" i="2"/>
  <c r="FA361" i="2"/>
  <c r="EZ361" i="2"/>
  <c r="FK360" i="2"/>
  <c r="FJ360" i="2"/>
  <c r="FI360" i="2"/>
  <c r="FH360" i="2"/>
  <c r="FG360" i="2"/>
  <c r="FF360" i="2"/>
  <c r="FE360" i="2"/>
  <c r="FD360" i="2"/>
  <c r="FC360" i="2"/>
  <c r="FB360" i="2"/>
  <c r="FA360" i="2"/>
  <c r="EZ360" i="2"/>
  <c r="FK359" i="2"/>
  <c r="FJ359" i="2"/>
  <c r="FI359" i="2"/>
  <c r="FH359" i="2"/>
  <c r="FG359" i="2"/>
  <c r="FF359" i="2"/>
  <c r="FE359" i="2"/>
  <c r="FD359" i="2"/>
  <c r="FC359" i="2"/>
  <c r="FB359" i="2"/>
  <c r="FA359" i="2"/>
  <c r="EZ359" i="2"/>
  <c r="FK358" i="2"/>
  <c r="FJ358" i="2"/>
  <c r="FI358" i="2"/>
  <c r="FH358" i="2"/>
  <c r="FG358" i="2"/>
  <c r="FF358" i="2"/>
  <c r="FE358" i="2"/>
  <c r="FD358" i="2"/>
  <c r="FC358" i="2"/>
  <c r="FB358" i="2"/>
  <c r="FA358" i="2"/>
  <c r="EZ358" i="2"/>
  <c r="FK357" i="2"/>
  <c r="FJ357" i="2"/>
  <c r="FI357" i="2"/>
  <c r="FH357" i="2"/>
  <c r="FG357" i="2"/>
  <c r="FF357" i="2"/>
  <c r="FE357" i="2"/>
  <c r="FD357" i="2"/>
  <c r="FC357" i="2"/>
  <c r="FB357" i="2"/>
  <c r="FA357" i="2"/>
  <c r="EZ357" i="2"/>
  <c r="FK356" i="2"/>
  <c r="FJ356" i="2"/>
  <c r="FI356" i="2"/>
  <c r="FH356" i="2"/>
  <c r="FG356" i="2"/>
  <c r="FF356" i="2"/>
  <c r="FE356" i="2"/>
  <c r="FD356" i="2"/>
  <c r="FC356" i="2"/>
  <c r="FB356" i="2"/>
  <c r="FA356" i="2"/>
  <c r="EZ356" i="2"/>
  <c r="FK355" i="2"/>
  <c r="FJ355" i="2"/>
  <c r="FI355" i="2"/>
  <c r="FH355" i="2"/>
  <c r="FG355" i="2"/>
  <c r="FF355" i="2"/>
  <c r="FE355" i="2"/>
  <c r="FD355" i="2"/>
  <c r="FC355" i="2"/>
  <c r="FB355" i="2"/>
  <c r="FA355" i="2"/>
  <c r="EZ355" i="2"/>
  <c r="FK354" i="2"/>
  <c r="FJ354" i="2"/>
  <c r="FI354" i="2"/>
  <c r="FH354" i="2"/>
  <c r="FG354" i="2"/>
  <c r="FF354" i="2"/>
  <c r="FE354" i="2"/>
  <c r="FD354" i="2"/>
  <c r="FC354" i="2"/>
  <c r="FB354" i="2"/>
  <c r="FA354" i="2"/>
  <c r="EZ354" i="2"/>
  <c r="FK353" i="2"/>
  <c r="FJ353" i="2"/>
  <c r="FI353" i="2"/>
  <c r="FH353" i="2"/>
  <c r="FG353" i="2"/>
  <c r="FF353" i="2"/>
  <c r="FE353" i="2"/>
  <c r="FD353" i="2"/>
  <c r="FC353" i="2"/>
  <c r="FB353" i="2"/>
  <c r="FA353" i="2"/>
  <c r="EZ353" i="2"/>
  <c r="FK352" i="2"/>
  <c r="FJ352" i="2"/>
  <c r="FI352" i="2"/>
  <c r="FH352" i="2"/>
  <c r="FG352" i="2"/>
  <c r="FF352" i="2"/>
  <c r="FE352" i="2"/>
  <c r="FD352" i="2"/>
  <c r="FC352" i="2"/>
  <c r="FB352" i="2"/>
  <c r="FA352" i="2"/>
  <c r="EZ352" i="2"/>
  <c r="FK351" i="2"/>
  <c r="FJ351" i="2"/>
  <c r="FI351" i="2"/>
  <c r="FH351" i="2"/>
  <c r="FG351" i="2"/>
  <c r="FF351" i="2"/>
  <c r="FE351" i="2"/>
  <c r="FD351" i="2"/>
  <c r="FC351" i="2"/>
  <c r="FB351" i="2"/>
  <c r="FA351" i="2"/>
  <c r="EZ351" i="2"/>
  <c r="FK350" i="2"/>
  <c r="FJ350" i="2"/>
  <c r="FI350" i="2"/>
  <c r="FH350" i="2"/>
  <c r="FG350" i="2"/>
  <c r="FF350" i="2"/>
  <c r="FE350" i="2"/>
  <c r="FD350" i="2"/>
  <c r="FC350" i="2"/>
  <c r="FB350" i="2"/>
  <c r="FA350" i="2"/>
  <c r="EZ350" i="2"/>
  <c r="FK349" i="2"/>
  <c r="FJ349" i="2"/>
  <c r="FI349" i="2"/>
  <c r="FH349" i="2"/>
  <c r="FG349" i="2"/>
  <c r="FF349" i="2"/>
  <c r="FE349" i="2"/>
  <c r="FD349" i="2"/>
  <c r="FC349" i="2"/>
  <c r="FB349" i="2"/>
  <c r="FA349" i="2"/>
  <c r="EZ349" i="2"/>
  <c r="FK348" i="2"/>
  <c r="FJ348" i="2"/>
  <c r="FI348" i="2"/>
  <c r="FH348" i="2"/>
  <c r="FG348" i="2"/>
  <c r="FF348" i="2"/>
  <c r="FE348" i="2"/>
  <c r="FD348" i="2"/>
  <c r="FC348" i="2"/>
  <c r="FB348" i="2"/>
  <c r="FA348" i="2"/>
  <c r="EZ348" i="2"/>
  <c r="FK347" i="2"/>
  <c r="FJ347" i="2"/>
  <c r="FI347" i="2"/>
  <c r="FH347" i="2"/>
  <c r="FG347" i="2"/>
  <c r="FF347" i="2"/>
  <c r="FE347" i="2"/>
  <c r="FD347" i="2"/>
  <c r="FC347" i="2"/>
  <c r="FB347" i="2"/>
  <c r="FA347" i="2"/>
  <c r="EZ347" i="2"/>
  <c r="FK346" i="2"/>
  <c r="FJ346" i="2"/>
  <c r="FI346" i="2"/>
  <c r="FH346" i="2"/>
  <c r="FG346" i="2"/>
  <c r="FF346" i="2"/>
  <c r="FE346" i="2"/>
  <c r="FD346" i="2"/>
  <c r="FC346" i="2"/>
  <c r="FB346" i="2"/>
  <c r="FA346" i="2"/>
  <c r="EZ346" i="2"/>
  <c r="FK345" i="2"/>
  <c r="FJ345" i="2"/>
  <c r="FI345" i="2"/>
  <c r="FH345" i="2"/>
  <c r="FG345" i="2"/>
  <c r="FF345" i="2"/>
  <c r="FE345" i="2"/>
  <c r="FD345" i="2"/>
  <c r="FC345" i="2"/>
  <c r="FB345" i="2"/>
  <c r="FA345" i="2"/>
  <c r="EZ345" i="2"/>
  <c r="FK344" i="2"/>
  <c r="FJ344" i="2"/>
  <c r="FI344" i="2"/>
  <c r="FH344" i="2"/>
  <c r="FG344" i="2"/>
  <c r="FF344" i="2"/>
  <c r="FE344" i="2"/>
  <c r="FD344" i="2"/>
  <c r="FC344" i="2"/>
  <c r="FB344" i="2"/>
  <c r="FA344" i="2"/>
  <c r="EZ344" i="2"/>
  <c r="FK343" i="2"/>
  <c r="FJ343" i="2"/>
  <c r="FI343" i="2"/>
  <c r="FH343" i="2"/>
  <c r="FG343" i="2"/>
  <c r="FF343" i="2"/>
  <c r="FE343" i="2"/>
  <c r="FD343" i="2"/>
  <c r="FC343" i="2"/>
  <c r="FB343" i="2"/>
  <c r="FA343" i="2"/>
  <c r="EZ343" i="2"/>
  <c r="FK342" i="2"/>
  <c r="FJ342" i="2"/>
  <c r="FI342" i="2"/>
  <c r="FH342" i="2"/>
  <c r="FG342" i="2"/>
  <c r="FF342" i="2"/>
  <c r="FE342" i="2"/>
  <c r="FD342" i="2"/>
  <c r="FC342" i="2"/>
  <c r="FB342" i="2"/>
  <c r="FA342" i="2"/>
  <c r="EZ342" i="2"/>
  <c r="FK341" i="2"/>
  <c r="FJ341" i="2"/>
  <c r="FI341" i="2"/>
  <c r="FH341" i="2"/>
  <c r="FG341" i="2"/>
  <c r="FF341" i="2"/>
  <c r="FE341" i="2"/>
  <c r="FD341" i="2"/>
  <c r="FC341" i="2"/>
  <c r="FB341" i="2"/>
  <c r="FA341" i="2"/>
  <c r="EZ341" i="2"/>
  <c r="FK340" i="2"/>
  <c r="FJ340" i="2"/>
  <c r="FI340" i="2"/>
  <c r="FH340" i="2"/>
  <c r="FG340" i="2"/>
  <c r="FF340" i="2"/>
  <c r="FE340" i="2"/>
  <c r="FD340" i="2"/>
  <c r="FC340" i="2"/>
  <c r="FB340" i="2"/>
  <c r="FA340" i="2"/>
  <c r="EZ340" i="2"/>
  <c r="FK339" i="2"/>
  <c r="FJ339" i="2"/>
  <c r="FI339" i="2"/>
  <c r="FH339" i="2"/>
  <c r="FG339" i="2"/>
  <c r="FF339" i="2"/>
  <c r="FE339" i="2"/>
  <c r="FD339" i="2"/>
  <c r="FC339" i="2"/>
  <c r="FB339" i="2"/>
  <c r="FA339" i="2"/>
  <c r="EZ339" i="2"/>
  <c r="FK338" i="2"/>
  <c r="FJ338" i="2"/>
  <c r="FI338" i="2"/>
  <c r="FH338" i="2"/>
  <c r="FG338" i="2"/>
  <c r="FF338" i="2"/>
  <c r="FE338" i="2"/>
  <c r="FD338" i="2"/>
  <c r="FC338" i="2"/>
  <c r="FB338" i="2"/>
  <c r="FA338" i="2"/>
  <c r="EZ338" i="2"/>
  <c r="FK337" i="2"/>
  <c r="FJ337" i="2"/>
  <c r="FI337" i="2"/>
  <c r="FH337" i="2"/>
  <c r="FG337" i="2"/>
  <c r="FF337" i="2"/>
  <c r="FE337" i="2"/>
  <c r="FD337" i="2"/>
  <c r="FC337" i="2"/>
  <c r="FB337" i="2"/>
  <c r="FA337" i="2"/>
  <c r="EZ337" i="2"/>
  <c r="FK336" i="2"/>
  <c r="FJ336" i="2"/>
  <c r="FI336" i="2"/>
  <c r="FH336" i="2"/>
  <c r="FG336" i="2"/>
  <c r="FF336" i="2"/>
  <c r="FE336" i="2"/>
  <c r="FD336" i="2"/>
  <c r="FC336" i="2"/>
  <c r="FB336" i="2"/>
  <c r="FA336" i="2"/>
  <c r="EZ336" i="2"/>
  <c r="FK335" i="2"/>
  <c r="FJ335" i="2"/>
  <c r="FI335" i="2"/>
  <c r="FH335" i="2"/>
  <c r="FG335" i="2"/>
  <c r="FF335" i="2"/>
  <c r="FE335" i="2"/>
  <c r="FD335" i="2"/>
  <c r="FC335" i="2"/>
  <c r="FB335" i="2"/>
  <c r="FA335" i="2"/>
  <c r="EZ335" i="2"/>
  <c r="FK334" i="2"/>
  <c r="FJ334" i="2"/>
  <c r="FI334" i="2"/>
  <c r="FH334" i="2"/>
  <c r="FG334" i="2"/>
  <c r="FF334" i="2"/>
  <c r="FE334" i="2"/>
  <c r="FD334" i="2"/>
  <c r="FC334" i="2"/>
  <c r="FB334" i="2"/>
  <c r="FA334" i="2"/>
  <c r="EZ334" i="2"/>
  <c r="FK333" i="2"/>
  <c r="FJ333" i="2"/>
  <c r="FI333" i="2"/>
  <c r="FH333" i="2"/>
  <c r="FG333" i="2"/>
  <c r="FF333" i="2"/>
  <c r="FE333" i="2"/>
  <c r="FD333" i="2"/>
  <c r="FC333" i="2"/>
  <c r="FB333" i="2"/>
  <c r="FA333" i="2"/>
  <c r="EZ333" i="2"/>
  <c r="FK332" i="2"/>
  <c r="FJ332" i="2"/>
  <c r="FI332" i="2"/>
  <c r="FH332" i="2"/>
  <c r="FG332" i="2"/>
  <c r="FF332" i="2"/>
  <c r="FE332" i="2"/>
  <c r="FD332" i="2"/>
  <c r="FC332" i="2"/>
  <c r="FB332" i="2"/>
  <c r="FA332" i="2"/>
  <c r="EZ332" i="2"/>
  <c r="FK331" i="2"/>
  <c r="FJ331" i="2"/>
  <c r="FI331" i="2"/>
  <c r="FH331" i="2"/>
  <c r="FG331" i="2"/>
  <c r="FF331" i="2"/>
  <c r="FE331" i="2"/>
  <c r="FD331" i="2"/>
  <c r="FC331" i="2"/>
  <c r="FB331" i="2"/>
  <c r="FA331" i="2"/>
  <c r="EZ331" i="2"/>
  <c r="FK330" i="2"/>
  <c r="FJ330" i="2"/>
  <c r="FI330" i="2"/>
  <c r="FH330" i="2"/>
  <c r="FG330" i="2"/>
  <c r="FF330" i="2"/>
  <c r="FE330" i="2"/>
  <c r="FD330" i="2"/>
  <c r="FC330" i="2"/>
  <c r="FB330" i="2"/>
  <c r="FA330" i="2"/>
  <c r="EZ330" i="2"/>
  <c r="FK329" i="2"/>
  <c r="FJ329" i="2"/>
  <c r="FI329" i="2"/>
  <c r="FH329" i="2"/>
  <c r="FG329" i="2"/>
  <c r="FF329" i="2"/>
  <c r="FE329" i="2"/>
  <c r="FD329" i="2"/>
  <c r="FC329" i="2"/>
  <c r="FB329" i="2"/>
  <c r="FA329" i="2"/>
  <c r="EZ329" i="2"/>
  <c r="FK328" i="2"/>
  <c r="FJ328" i="2"/>
  <c r="FI328" i="2"/>
  <c r="FH328" i="2"/>
  <c r="FG328" i="2"/>
  <c r="FF328" i="2"/>
  <c r="FE328" i="2"/>
  <c r="FD328" i="2"/>
  <c r="FC328" i="2"/>
  <c r="FB328" i="2"/>
  <c r="FA328" i="2"/>
  <c r="EZ328" i="2"/>
  <c r="FK327" i="2"/>
  <c r="FJ327" i="2"/>
  <c r="FI327" i="2"/>
  <c r="FH327" i="2"/>
  <c r="FG327" i="2"/>
  <c r="FF327" i="2"/>
  <c r="FE327" i="2"/>
  <c r="FD327" i="2"/>
  <c r="FC327" i="2"/>
  <c r="FB327" i="2"/>
  <c r="FA327" i="2"/>
  <c r="EZ327" i="2"/>
  <c r="FK326" i="2"/>
  <c r="FJ326" i="2"/>
  <c r="FI326" i="2"/>
  <c r="FH326" i="2"/>
  <c r="FG326" i="2"/>
  <c r="FF326" i="2"/>
  <c r="FE326" i="2"/>
  <c r="FD326" i="2"/>
  <c r="FC326" i="2"/>
  <c r="FB326" i="2"/>
  <c r="FA326" i="2"/>
  <c r="EZ326" i="2"/>
  <c r="FK325" i="2"/>
  <c r="FJ325" i="2"/>
  <c r="FI325" i="2"/>
  <c r="FH325" i="2"/>
  <c r="FG325" i="2"/>
  <c r="FF325" i="2"/>
  <c r="FE325" i="2"/>
  <c r="FD325" i="2"/>
  <c r="FC325" i="2"/>
  <c r="FB325" i="2"/>
  <c r="FA325" i="2"/>
  <c r="EZ325" i="2"/>
  <c r="FK324" i="2"/>
  <c r="FJ324" i="2"/>
  <c r="FI324" i="2"/>
  <c r="FH324" i="2"/>
  <c r="FG324" i="2"/>
  <c r="FF324" i="2"/>
  <c r="FE324" i="2"/>
  <c r="FD324" i="2"/>
  <c r="FC324" i="2"/>
  <c r="FB324" i="2"/>
  <c r="FA324" i="2"/>
  <c r="EZ324" i="2"/>
  <c r="FK323" i="2"/>
  <c r="FJ323" i="2"/>
  <c r="FI323" i="2"/>
  <c r="FH323" i="2"/>
  <c r="FG323" i="2"/>
  <c r="FF323" i="2"/>
  <c r="FE323" i="2"/>
  <c r="FD323" i="2"/>
  <c r="FC323" i="2"/>
  <c r="FB323" i="2"/>
  <c r="FA323" i="2"/>
  <c r="EZ323" i="2"/>
  <c r="FK322" i="2"/>
  <c r="FJ322" i="2"/>
  <c r="FI322" i="2"/>
  <c r="FH322" i="2"/>
  <c r="FG322" i="2"/>
  <c r="FF322" i="2"/>
  <c r="FE322" i="2"/>
  <c r="FD322" i="2"/>
  <c r="FC322" i="2"/>
  <c r="FB322" i="2"/>
  <c r="FA322" i="2"/>
  <c r="EZ322" i="2"/>
  <c r="FK321" i="2"/>
  <c r="FJ321" i="2"/>
  <c r="FI321" i="2"/>
  <c r="FH321" i="2"/>
  <c r="FG321" i="2"/>
  <c r="FF321" i="2"/>
  <c r="FE321" i="2"/>
  <c r="FD321" i="2"/>
  <c r="FC321" i="2"/>
  <c r="FB321" i="2"/>
  <c r="FA321" i="2"/>
  <c r="EZ321" i="2"/>
  <c r="FK320" i="2"/>
  <c r="FJ320" i="2"/>
  <c r="FI320" i="2"/>
  <c r="FH320" i="2"/>
  <c r="FG320" i="2"/>
  <c r="FF320" i="2"/>
  <c r="FE320" i="2"/>
  <c r="FD320" i="2"/>
  <c r="FC320" i="2"/>
  <c r="FB320" i="2"/>
  <c r="FA320" i="2"/>
  <c r="EZ320" i="2"/>
  <c r="FK319" i="2"/>
  <c r="FJ319" i="2"/>
  <c r="FI319" i="2"/>
  <c r="FH319" i="2"/>
  <c r="FG319" i="2"/>
  <c r="FF319" i="2"/>
  <c r="FE319" i="2"/>
  <c r="FD319" i="2"/>
  <c r="FC319" i="2"/>
  <c r="FB319" i="2"/>
  <c r="FA319" i="2"/>
  <c r="EZ319" i="2"/>
  <c r="FK318" i="2"/>
  <c r="FJ318" i="2"/>
  <c r="FI318" i="2"/>
  <c r="FH318" i="2"/>
  <c r="FG318" i="2"/>
  <c r="FF318" i="2"/>
  <c r="FE318" i="2"/>
  <c r="FD318" i="2"/>
  <c r="FC318" i="2"/>
  <c r="FB318" i="2"/>
  <c r="FA318" i="2"/>
  <c r="EZ318" i="2"/>
  <c r="FK317" i="2"/>
  <c r="FJ317" i="2"/>
  <c r="FI317" i="2"/>
  <c r="FH317" i="2"/>
  <c r="FG317" i="2"/>
  <c r="FF317" i="2"/>
  <c r="FE317" i="2"/>
  <c r="FD317" i="2"/>
  <c r="FC317" i="2"/>
  <c r="FB317" i="2"/>
  <c r="FA317" i="2"/>
  <c r="EZ317" i="2"/>
  <c r="FK316" i="2"/>
  <c r="FJ316" i="2"/>
  <c r="FI316" i="2"/>
  <c r="FH316" i="2"/>
  <c r="FG316" i="2"/>
  <c r="FF316" i="2"/>
  <c r="FE316" i="2"/>
  <c r="FD316" i="2"/>
  <c r="FC316" i="2"/>
  <c r="FB316" i="2"/>
  <c r="FA316" i="2"/>
  <c r="EZ316" i="2"/>
  <c r="FK315" i="2"/>
  <c r="FJ315" i="2"/>
  <c r="FI315" i="2"/>
  <c r="FH315" i="2"/>
  <c r="FG315" i="2"/>
  <c r="FF315" i="2"/>
  <c r="FE315" i="2"/>
  <c r="FD315" i="2"/>
  <c r="FC315" i="2"/>
  <c r="FB315" i="2"/>
  <c r="FA315" i="2"/>
  <c r="EZ315" i="2"/>
  <c r="FK314" i="2"/>
  <c r="FJ314" i="2"/>
  <c r="FI314" i="2"/>
  <c r="FH314" i="2"/>
  <c r="FG314" i="2"/>
  <c r="FF314" i="2"/>
  <c r="FE314" i="2"/>
  <c r="FD314" i="2"/>
  <c r="FC314" i="2"/>
  <c r="FB314" i="2"/>
  <c r="FA314" i="2"/>
  <c r="EZ314" i="2"/>
  <c r="FK313" i="2"/>
  <c r="FJ313" i="2"/>
  <c r="FI313" i="2"/>
  <c r="FH313" i="2"/>
  <c r="FG313" i="2"/>
  <c r="FF313" i="2"/>
  <c r="FE313" i="2"/>
  <c r="FD313" i="2"/>
  <c r="FC313" i="2"/>
  <c r="FB313" i="2"/>
  <c r="FA313" i="2"/>
  <c r="EZ313" i="2"/>
  <c r="FK312" i="2"/>
  <c r="FJ312" i="2"/>
  <c r="FI312" i="2"/>
  <c r="FH312" i="2"/>
  <c r="FG312" i="2"/>
  <c r="FF312" i="2"/>
  <c r="FE312" i="2"/>
  <c r="FD312" i="2"/>
  <c r="FC312" i="2"/>
  <c r="FB312" i="2"/>
  <c r="FA312" i="2"/>
  <c r="EZ312" i="2"/>
  <c r="FK311" i="2"/>
  <c r="FJ311" i="2"/>
  <c r="FI311" i="2"/>
  <c r="FH311" i="2"/>
  <c r="FG311" i="2"/>
  <c r="FF311" i="2"/>
  <c r="FE311" i="2"/>
  <c r="FD311" i="2"/>
  <c r="FC311" i="2"/>
  <c r="FB311" i="2"/>
  <c r="FA311" i="2"/>
  <c r="EZ311" i="2"/>
  <c r="FK310" i="2"/>
  <c r="FJ310" i="2"/>
  <c r="FI310" i="2"/>
  <c r="FH310" i="2"/>
  <c r="FG310" i="2"/>
  <c r="FF310" i="2"/>
  <c r="FE310" i="2"/>
  <c r="FD310" i="2"/>
  <c r="FC310" i="2"/>
  <c r="FB310" i="2"/>
  <c r="FA310" i="2"/>
  <c r="EZ310" i="2"/>
  <c r="FK309" i="2"/>
  <c r="FJ309" i="2"/>
  <c r="FI309" i="2"/>
  <c r="FH309" i="2"/>
  <c r="FG309" i="2"/>
  <c r="FF309" i="2"/>
  <c r="FE309" i="2"/>
  <c r="FD309" i="2"/>
  <c r="FC309" i="2"/>
  <c r="FB309" i="2"/>
  <c r="FA309" i="2"/>
  <c r="EZ309" i="2"/>
  <c r="FK308" i="2"/>
  <c r="FJ308" i="2"/>
  <c r="FI308" i="2"/>
  <c r="FH308" i="2"/>
  <c r="FG308" i="2"/>
  <c r="FF308" i="2"/>
  <c r="FE308" i="2"/>
  <c r="FD308" i="2"/>
  <c r="FC308" i="2"/>
  <c r="FB308" i="2"/>
  <c r="FA308" i="2"/>
  <c r="EZ308" i="2"/>
  <c r="FK307" i="2"/>
  <c r="FJ307" i="2"/>
  <c r="FI307" i="2"/>
  <c r="FH307" i="2"/>
  <c r="FG307" i="2"/>
  <c r="FF307" i="2"/>
  <c r="FE307" i="2"/>
  <c r="FD307" i="2"/>
  <c r="FC307" i="2"/>
  <c r="FB307" i="2"/>
  <c r="FA307" i="2"/>
  <c r="EZ307" i="2"/>
  <c r="FK306" i="2"/>
  <c r="FJ306" i="2"/>
  <c r="FI306" i="2"/>
  <c r="FH306" i="2"/>
  <c r="FG306" i="2"/>
  <c r="FF306" i="2"/>
  <c r="FE306" i="2"/>
  <c r="FD306" i="2"/>
  <c r="FC306" i="2"/>
  <c r="FB306" i="2"/>
  <c r="FA306" i="2"/>
  <c r="EZ306" i="2"/>
  <c r="FK305" i="2"/>
  <c r="FJ305" i="2"/>
  <c r="FI305" i="2"/>
  <c r="FH305" i="2"/>
  <c r="FG305" i="2"/>
  <c r="FF305" i="2"/>
  <c r="FE305" i="2"/>
  <c r="FD305" i="2"/>
  <c r="FC305" i="2"/>
  <c r="FB305" i="2"/>
  <c r="FA305" i="2"/>
  <c r="EZ305" i="2"/>
  <c r="FK304" i="2"/>
  <c r="FJ304" i="2"/>
  <c r="FI304" i="2"/>
  <c r="FH304" i="2"/>
  <c r="FG304" i="2"/>
  <c r="FF304" i="2"/>
  <c r="FE304" i="2"/>
  <c r="FD304" i="2"/>
  <c r="FC304" i="2"/>
  <c r="FB304" i="2"/>
  <c r="FA304" i="2"/>
  <c r="EZ304" i="2"/>
  <c r="FK303" i="2"/>
  <c r="FJ303" i="2"/>
  <c r="FI303" i="2"/>
  <c r="FH303" i="2"/>
  <c r="FG303" i="2"/>
  <c r="FF303" i="2"/>
  <c r="FE303" i="2"/>
  <c r="FD303" i="2"/>
  <c r="FC303" i="2"/>
  <c r="FB303" i="2"/>
  <c r="FA303" i="2"/>
  <c r="EZ303" i="2"/>
  <c r="FK302" i="2"/>
  <c r="FJ302" i="2"/>
  <c r="FI302" i="2"/>
  <c r="FH302" i="2"/>
  <c r="FG302" i="2"/>
  <c r="FF302" i="2"/>
  <c r="FE302" i="2"/>
  <c r="FD302" i="2"/>
  <c r="FC302" i="2"/>
  <c r="FB302" i="2"/>
  <c r="FA302" i="2"/>
  <c r="EZ302" i="2"/>
  <c r="FK301" i="2"/>
  <c r="FJ301" i="2"/>
  <c r="FI301" i="2"/>
  <c r="FH301" i="2"/>
  <c r="FG301" i="2"/>
  <c r="FF301" i="2"/>
  <c r="FE301" i="2"/>
  <c r="FD301" i="2"/>
  <c r="FC301" i="2"/>
  <c r="FB301" i="2"/>
  <c r="FA301" i="2"/>
  <c r="EZ301" i="2"/>
  <c r="FK300" i="2"/>
  <c r="FJ300" i="2"/>
  <c r="FI300" i="2"/>
  <c r="FH300" i="2"/>
  <c r="FG300" i="2"/>
  <c r="FF300" i="2"/>
  <c r="FE300" i="2"/>
  <c r="FD300" i="2"/>
  <c r="FC300" i="2"/>
  <c r="FB300" i="2"/>
  <c r="FA300" i="2"/>
  <c r="EZ300" i="2"/>
  <c r="FK299" i="2"/>
  <c r="FJ299" i="2"/>
  <c r="FI299" i="2"/>
  <c r="FH299" i="2"/>
  <c r="FG299" i="2"/>
  <c r="FF299" i="2"/>
  <c r="FE299" i="2"/>
  <c r="FD299" i="2"/>
  <c r="FC299" i="2"/>
  <c r="FB299" i="2"/>
  <c r="FA299" i="2"/>
  <c r="EZ299" i="2"/>
  <c r="FK298" i="2"/>
  <c r="FJ298" i="2"/>
  <c r="FI298" i="2"/>
  <c r="FH298" i="2"/>
  <c r="FG298" i="2"/>
  <c r="FF298" i="2"/>
  <c r="FE298" i="2"/>
  <c r="FD298" i="2"/>
  <c r="FC298" i="2"/>
  <c r="FB298" i="2"/>
  <c r="FA298" i="2"/>
  <c r="EZ298" i="2"/>
  <c r="FK297" i="2"/>
  <c r="FJ297" i="2"/>
  <c r="FI297" i="2"/>
  <c r="FH297" i="2"/>
  <c r="FG297" i="2"/>
  <c r="FF297" i="2"/>
  <c r="FE297" i="2"/>
  <c r="FD297" i="2"/>
  <c r="FC297" i="2"/>
  <c r="FB297" i="2"/>
  <c r="FA297" i="2"/>
  <c r="EZ297" i="2"/>
  <c r="FK296" i="2"/>
  <c r="FJ296" i="2"/>
  <c r="FI296" i="2"/>
  <c r="FH296" i="2"/>
  <c r="FG296" i="2"/>
  <c r="FF296" i="2"/>
  <c r="FE296" i="2"/>
  <c r="FD296" i="2"/>
  <c r="FC296" i="2"/>
  <c r="FB296" i="2"/>
  <c r="FA296" i="2"/>
  <c r="EZ296" i="2"/>
  <c r="FK295" i="2"/>
  <c r="FJ295" i="2"/>
  <c r="FI295" i="2"/>
  <c r="FH295" i="2"/>
  <c r="FG295" i="2"/>
  <c r="FF295" i="2"/>
  <c r="FE295" i="2"/>
  <c r="FD295" i="2"/>
  <c r="FC295" i="2"/>
  <c r="FB295" i="2"/>
  <c r="FA295" i="2"/>
  <c r="EZ295" i="2"/>
  <c r="FK294" i="2"/>
  <c r="FJ294" i="2"/>
  <c r="FI294" i="2"/>
  <c r="FH294" i="2"/>
  <c r="FG294" i="2"/>
  <c r="FF294" i="2"/>
  <c r="FE294" i="2"/>
  <c r="FD294" i="2"/>
  <c r="FC294" i="2"/>
  <c r="FB294" i="2"/>
  <c r="FA294" i="2"/>
  <c r="EZ294" i="2"/>
  <c r="FK293" i="2"/>
  <c r="FJ293" i="2"/>
  <c r="FI293" i="2"/>
  <c r="FH293" i="2"/>
  <c r="FG293" i="2"/>
  <c r="FF293" i="2"/>
  <c r="FE293" i="2"/>
  <c r="FD293" i="2"/>
  <c r="FC293" i="2"/>
  <c r="FB293" i="2"/>
  <c r="FA293" i="2"/>
  <c r="EZ293" i="2"/>
  <c r="FK292" i="2"/>
  <c r="FJ292" i="2"/>
  <c r="FI292" i="2"/>
  <c r="FH292" i="2"/>
  <c r="FG292" i="2"/>
  <c r="FF292" i="2"/>
  <c r="FE292" i="2"/>
  <c r="FD292" i="2"/>
  <c r="FC292" i="2"/>
  <c r="FB292" i="2"/>
  <c r="FA292" i="2"/>
  <c r="EZ292" i="2"/>
  <c r="FK291" i="2"/>
  <c r="FJ291" i="2"/>
  <c r="FI291" i="2"/>
  <c r="FH291" i="2"/>
  <c r="FG291" i="2"/>
  <c r="FF291" i="2"/>
  <c r="FE291" i="2"/>
  <c r="FD291" i="2"/>
  <c r="FC291" i="2"/>
  <c r="FB291" i="2"/>
  <c r="FA291" i="2"/>
  <c r="EZ291" i="2"/>
  <c r="FK290" i="2"/>
  <c r="FJ290" i="2"/>
  <c r="FI290" i="2"/>
  <c r="FH290" i="2"/>
  <c r="FG290" i="2"/>
  <c r="FF290" i="2"/>
  <c r="FE290" i="2"/>
  <c r="FD290" i="2"/>
  <c r="FC290" i="2"/>
  <c r="FB290" i="2"/>
  <c r="FA290" i="2"/>
  <c r="EZ290" i="2"/>
  <c r="FK289" i="2"/>
  <c r="FJ289" i="2"/>
  <c r="FI289" i="2"/>
  <c r="FH289" i="2"/>
  <c r="FG289" i="2"/>
  <c r="FF289" i="2"/>
  <c r="FE289" i="2"/>
  <c r="FD289" i="2"/>
  <c r="FC289" i="2"/>
  <c r="FB289" i="2"/>
  <c r="FA289" i="2"/>
  <c r="EZ289" i="2"/>
  <c r="FK288" i="2"/>
  <c r="FJ288" i="2"/>
  <c r="FI288" i="2"/>
  <c r="FH288" i="2"/>
  <c r="FG288" i="2"/>
  <c r="FF288" i="2"/>
  <c r="FE288" i="2"/>
  <c r="FD288" i="2"/>
  <c r="FC288" i="2"/>
  <c r="FB288" i="2"/>
  <c r="FA288" i="2"/>
  <c r="EZ288" i="2"/>
  <c r="FK287" i="2"/>
  <c r="FJ287" i="2"/>
  <c r="FI287" i="2"/>
  <c r="FH287" i="2"/>
  <c r="FG287" i="2"/>
  <c r="FF287" i="2"/>
  <c r="FE287" i="2"/>
  <c r="FD287" i="2"/>
  <c r="FC287" i="2"/>
  <c r="FB287" i="2"/>
  <c r="FA287" i="2"/>
  <c r="EZ287" i="2"/>
  <c r="FK286" i="2"/>
  <c r="FJ286" i="2"/>
  <c r="FI286" i="2"/>
  <c r="FH286" i="2"/>
  <c r="FG286" i="2"/>
  <c r="FF286" i="2"/>
  <c r="FE286" i="2"/>
  <c r="FD286" i="2"/>
  <c r="FC286" i="2"/>
  <c r="FB286" i="2"/>
  <c r="FA286" i="2"/>
  <c r="EZ286" i="2"/>
  <c r="FK285" i="2"/>
  <c r="FJ285" i="2"/>
  <c r="FI285" i="2"/>
  <c r="FH285" i="2"/>
  <c r="FG285" i="2"/>
  <c r="FF285" i="2"/>
  <c r="FE285" i="2"/>
  <c r="FD285" i="2"/>
  <c r="FC285" i="2"/>
  <c r="FB285" i="2"/>
  <c r="FA285" i="2"/>
  <c r="EZ285" i="2"/>
  <c r="FK284" i="2"/>
  <c r="FJ284" i="2"/>
  <c r="FI284" i="2"/>
  <c r="FH284" i="2"/>
  <c r="FG284" i="2"/>
  <c r="FF284" i="2"/>
  <c r="FE284" i="2"/>
  <c r="FD284" i="2"/>
  <c r="FC284" i="2"/>
  <c r="FB284" i="2"/>
  <c r="FA284" i="2"/>
  <c r="EZ284" i="2"/>
  <c r="FK283" i="2"/>
  <c r="FJ283" i="2"/>
  <c r="FI283" i="2"/>
  <c r="FH283" i="2"/>
  <c r="FG283" i="2"/>
  <c r="FF283" i="2"/>
  <c r="FE283" i="2"/>
  <c r="FD283" i="2"/>
  <c r="FC283" i="2"/>
  <c r="FB283" i="2"/>
  <c r="FA283" i="2"/>
  <c r="EZ283" i="2"/>
  <c r="FK282" i="2"/>
  <c r="FJ282" i="2"/>
  <c r="FI282" i="2"/>
  <c r="FH282" i="2"/>
  <c r="FG282" i="2"/>
  <c r="FF282" i="2"/>
  <c r="FE282" i="2"/>
  <c r="FD282" i="2"/>
  <c r="FC282" i="2"/>
  <c r="FB282" i="2"/>
  <c r="FA282" i="2"/>
  <c r="EZ282" i="2"/>
  <c r="FK281" i="2"/>
  <c r="FJ281" i="2"/>
  <c r="FI281" i="2"/>
  <c r="FH281" i="2"/>
  <c r="FG281" i="2"/>
  <c r="FF281" i="2"/>
  <c r="FE281" i="2"/>
  <c r="FD281" i="2"/>
  <c r="FC281" i="2"/>
  <c r="FB281" i="2"/>
  <c r="FA281" i="2"/>
  <c r="EZ281" i="2"/>
  <c r="FK280" i="2"/>
  <c r="FJ280" i="2"/>
  <c r="FI280" i="2"/>
  <c r="FH280" i="2"/>
  <c r="FG280" i="2"/>
  <c r="FF280" i="2"/>
  <c r="FE280" i="2"/>
  <c r="FD280" i="2"/>
  <c r="FC280" i="2"/>
  <c r="FB280" i="2"/>
  <c r="FA280" i="2"/>
  <c r="EZ280" i="2"/>
  <c r="FK279" i="2"/>
  <c r="FJ279" i="2"/>
  <c r="FI279" i="2"/>
  <c r="FH279" i="2"/>
  <c r="FG279" i="2"/>
  <c r="FF279" i="2"/>
  <c r="FE279" i="2"/>
  <c r="FD279" i="2"/>
  <c r="FC279" i="2"/>
  <c r="FB279" i="2"/>
  <c r="FA279" i="2"/>
  <c r="EZ279" i="2"/>
  <c r="FK278" i="2"/>
  <c r="FJ278" i="2"/>
  <c r="FI278" i="2"/>
  <c r="FH278" i="2"/>
  <c r="FG278" i="2"/>
  <c r="FF278" i="2"/>
  <c r="FE278" i="2"/>
  <c r="FD278" i="2"/>
  <c r="FC278" i="2"/>
  <c r="FB278" i="2"/>
  <c r="FA278" i="2"/>
  <c r="EZ278" i="2"/>
  <c r="FK277" i="2"/>
  <c r="FJ277" i="2"/>
  <c r="FI277" i="2"/>
  <c r="FH277" i="2"/>
  <c r="FG277" i="2"/>
  <c r="FF277" i="2"/>
  <c r="FE277" i="2"/>
  <c r="FD277" i="2"/>
  <c r="FC277" i="2"/>
  <c r="FB277" i="2"/>
  <c r="FA277" i="2"/>
  <c r="EZ277" i="2"/>
  <c r="FK276" i="2"/>
  <c r="FJ276" i="2"/>
  <c r="FI276" i="2"/>
  <c r="FH276" i="2"/>
  <c r="FG276" i="2"/>
  <c r="FF276" i="2"/>
  <c r="FE276" i="2"/>
  <c r="FD276" i="2"/>
  <c r="FC276" i="2"/>
  <c r="FB276" i="2"/>
  <c r="FA276" i="2"/>
  <c r="EZ276" i="2"/>
  <c r="FK275" i="2"/>
  <c r="FJ275" i="2"/>
  <c r="FI275" i="2"/>
  <c r="FH275" i="2"/>
  <c r="FG275" i="2"/>
  <c r="FF275" i="2"/>
  <c r="FE275" i="2"/>
  <c r="FD275" i="2"/>
  <c r="FC275" i="2"/>
  <c r="FB275" i="2"/>
  <c r="FA275" i="2"/>
  <c r="EZ275" i="2"/>
  <c r="FK274" i="2"/>
  <c r="FJ274" i="2"/>
  <c r="FI274" i="2"/>
  <c r="FH274" i="2"/>
  <c r="FG274" i="2"/>
  <c r="FF274" i="2"/>
  <c r="FE274" i="2"/>
  <c r="FD274" i="2"/>
  <c r="FC274" i="2"/>
  <c r="FB274" i="2"/>
  <c r="FA274" i="2"/>
  <c r="EZ274" i="2"/>
  <c r="FK273" i="2"/>
  <c r="FJ273" i="2"/>
  <c r="FI273" i="2"/>
  <c r="FH273" i="2"/>
  <c r="FG273" i="2"/>
  <c r="FF273" i="2"/>
  <c r="FE273" i="2"/>
  <c r="FD273" i="2"/>
  <c r="FC273" i="2"/>
  <c r="FB273" i="2"/>
  <c r="FA273" i="2"/>
  <c r="EZ273" i="2"/>
  <c r="FK272" i="2"/>
  <c r="FJ272" i="2"/>
  <c r="FI272" i="2"/>
  <c r="FH272" i="2"/>
  <c r="FG272" i="2"/>
  <c r="FF272" i="2"/>
  <c r="FE272" i="2"/>
  <c r="FD272" i="2"/>
  <c r="FC272" i="2"/>
  <c r="FB272" i="2"/>
  <c r="FA272" i="2"/>
  <c r="EZ272" i="2"/>
  <c r="FK271" i="2"/>
  <c r="FJ271" i="2"/>
  <c r="FI271" i="2"/>
  <c r="FH271" i="2"/>
  <c r="FG271" i="2"/>
  <c r="FF271" i="2"/>
  <c r="FE271" i="2"/>
  <c r="FD271" i="2"/>
  <c r="FC271" i="2"/>
  <c r="FB271" i="2"/>
  <c r="FA271" i="2"/>
  <c r="EZ271" i="2"/>
  <c r="FK270" i="2"/>
  <c r="FJ270" i="2"/>
  <c r="FI270" i="2"/>
  <c r="FH270" i="2"/>
  <c r="FG270" i="2"/>
  <c r="FF270" i="2"/>
  <c r="FE270" i="2"/>
  <c r="FD270" i="2"/>
  <c r="FC270" i="2"/>
  <c r="FB270" i="2"/>
  <c r="FA270" i="2"/>
  <c r="EZ270" i="2"/>
  <c r="FK269" i="2"/>
  <c r="FJ269" i="2"/>
  <c r="FI269" i="2"/>
  <c r="FH269" i="2"/>
  <c r="FG269" i="2"/>
  <c r="FF269" i="2"/>
  <c r="FE269" i="2"/>
  <c r="FD269" i="2"/>
  <c r="FC269" i="2"/>
  <c r="FB269" i="2"/>
  <c r="FA269" i="2"/>
  <c r="EZ269" i="2"/>
  <c r="FK268" i="2"/>
  <c r="FJ268" i="2"/>
  <c r="FI268" i="2"/>
  <c r="FH268" i="2"/>
  <c r="FG268" i="2"/>
  <c r="FF268" i="2"/>
  <c r="FE268" i="2"/>
  <c r="FD268" i="2"/>
  <c r="FC268" i="2"/>
  <c r="FB268" i="2"/>
  <c r="FA268" i="2"/>
  <c r="EZ268" i="2"/>
  <c r="FK267" i="2"/>
  <c r="FJ267" i="2"/>
  <c r="FI267" i="2"/>
  <c r="FH267" i="2"/>
  <c r="FG267" i="2"/>
  <c r="FF267" i="2"/>
  <c r="FE267" i="2"/>
  <c r="FD267" i="2"/>
  <c r="FC267" i="2"/>
  <c r="FB267" i="2"/>
  <c r="FA267" i="2"/>
  <c r="EZ267" i="2"/>
  <c r="FK266" i="2"/>
  <c r="FJ266" i="2"/>
  <c r="FI266" i="2"/>
  <c r="FH266" i="2"/>
  <c r="FG266" i="2"/>
  <c r="FF266" i="2"/>
  <c r="FE266" i="2"/>
  <c r="FD266" i="2"/>
  <c r="FC266" i="2"/>
  <c r="FB266" i="2"/>
  <c r="FA266" i="2"/>
  <c r="EZ266" i="2"/>
  <c r="FK265" i="2"/>
  <c r="FJ265" i="2"/>
  <c r="FI265" i="2"/>
  <c r="FH265" i="2"/>
  <c r="FG265" i="2"/>
  <c r="FF265" i="2"/>
  <c r="FE265" i="2"/>
  <c r="FD265" i="2"/>
  <c r="FC265" i="2"/>
  <c r="FB265" i="2"/>
  <c r="FA265" i="2"/>
  <c r="EZ265" i="2"/>
  <c r="FK264" i="2"/>
  <c r="FJ264" i="2"/>
  <c r="FI264" i="2"/>
  <c r="FH264" i="2"/>
  <c r="FG264" i="2"/>
  <c r="FF264" i="2"/>
  <c r="FE264" i="2"/>
  <c r="FD264" i="2"/>
  <c r="FC264" i="2"/>
  <c r="FB264" i="2"/>
  <c r="FA264" i="2"/>
  <c r="EZ264" i="2"/>
  <c r="FK263" i="2"/>
  <c r="FJ263" i="2"/>
  <c r="FI263" i="2"/>
  <c r="FH263" i="2"/>
  <c r="FG263" i="2"/>
  <c r="FF263" i="2"/>
  <c r="FE263" i="2"/>
  <c r="FD263" i="2"/>
  <c r="FC263" i="2"/>
  <c r="FB263" i="2"/>
  <c r="FA263" i="2"/>
  <c r="EZ263" i="2"/>
  <c r="FK262" i="2"/>
  <c r="FJ262" i="2"/>
  <c r="FI262" i="2"/>
  <c r="FH262" i="2"/>
  <c r="FG262" i="2"/>
  <c r="FF262" i="2"/>
  <c r="FE262" i="2"/>
  <c r="FD262" i="2"/>
  <c r="FC262" i="2"/>
  <c r="FB262" i="2"/>
  <c r="FA262" i="2"/>
  <c r="EZ262" i="2"/>
  <c r="FK261" i="2"/>
  <c r="FJ261" i="2"/>
  <c r="FI261" i="2"/>
  <c r="FH261" i="2"/>
  <c r="FG261" i="2"/>
  <c r="FF261" i="2"/>
  <c r="FE261" i="2"/>
  <c r="FD261" i="2"/>
  <c r="FC261" i="2"/>
  <c r="FB261" i="2"/>
  <c r="FA261" i="2"/>
  <c r="EZ261" i="2"/>
  <c r="FK260" i="2"/>
  <c r="FJ260" i="2"/>
  <c r="FI260" i="2"/>
  <c r="FH260" i="2"/>
  <c r="FG260" i="2"/>
  <c r="FF260" i="2"/>
  <c r="FE260" i="2"/>
  <c r="FD260" i="2"/>
  <c r="FC260" i="2"/>
  <c r="FB260" i="2"/>
  <c r="FA260" i="2"/>
  <c r="EZ260" i="2"/>
  <c r="FK259" i="2"/>
  <c r="FJ259" i="2"/>
  <c r="FI259" i="2"/>
  <c r="FH259" i="2"/>
  <c r="FG259" i="2"/>
  <c r="FF259" i="2"/>
  <c r="FE259" i="2"/>
  <c r="FD259" i="2"/>
  <c r="FC259" i="2"/>
  <c r="FB259" i="2"/>
  <c r="FA259" i="2"/>
  <c r="EZ259" i="2"/>
  <c r="FK258" i="2"/>
  <c r="FJ258" i="2"/>
  <c r="FI258" i="2"/>
  <c r="FH258" i="2"/>
  <c r="FG258" i="2"/>
  <c r="FF258" i="2"/>
  <c r="FE258" i="2"/>
  <c r="FD258" i="2"/>
  <c r="FC258" i="2"/>
  <c r="FB258" i="2"/>
  <c r="FA258" i="2"/>
  <c r="EZ258" i="2"/>
  <c r="FK257" i="2"/>
  <c r="FJ257" i="2"/>
  <c r="FI257" i="2"/>
  <c r="FH257" i="2"/>
  <c r="FG257" i="2"/>
  <c r="FF257" i="2"/>
  <c r="FE257" i="2"/>
  <c r="FD257" i="2"/>
  <c r="FC257" i="2"/>
  <c r="FB257" i="2"/>
  <c r="FA257" i="2"/>
  <c r="EZ257" i="2"/>
  <c r="FK256" i="2"/>
  <c r="FJ256" i="2"/>
  <c r="FI256" i="2"/>
  <c r="FH256" i="2"/>
  <c r="FG256" i="2"/>
  <c r="FF256" i="2"/>
  <c r="FE256" i="2"/>
  <c r="FD256" i="2"/>
  <c r="FC256" i="2"/>
  <c r="FB256" i="2"/>
  <c r="FA256" i="2"/>
  <c r="EZ256" i="2"/>
  <c r="FK255" i="2"/>
  <c r="FJ255" i="2"/>
  <c r="FI255" i="2"/>
  <c r="FH255" i="2"/>
  <c r="FG255" i="2"/>
  <c r="FF255" i="2"/>
  <c r="FE255" i="2"/>
  <c r="FD255" i="2"/>
  <c r="FC255" i="2"/>
  <c r="FB255" i="2"/>
  <c r="FA255" i="2"/>
  <c r="EZ255" i="2"/>
  <c r="FK254" i="2"/>
  <c r="FJ254" i="2"/>
  <c r="FI254" i="2"/>
  <c r="FH254" i="2"/>
  <c r="FG254" i="2"/>
  <c r="FF254" i="2"/>
  <c r="FE254" i="2"/>
  <c r="FD254" i="2"/>
  <c r="FC254" i="2"/>
  <c r="FB254" i="2"/>
  <c r="FA254" i="2"/>
  <c r="EZ254" i="2"/>
  <c r="FK253" i="2"/>
  <c r="FJ253" i="2"/>
  <c r="FI253" i="2"/>
  <c r="FH253" i="2"/>
  <c r="FG253" i="2"/>
  <c r="FF253" i="2"/>
  <c r="FE253" i="2"/>
  <c r="FD253" i="2"/>
  <c r="FC253" i="2"/>
  <c r="FB253" i="2"/>
  <c r="FA253" i="2"/>
  <c r="EZ253" i="2"/>
  <c r="FK252" i="2"/>
  <c r="FJ252" i="2"/>
  <c r="FI252" i="2"/>
  <c r="FH252" i="2"/>
  <c r="FG252" i="2"/>
  <c r="FF252" i="2"/>
  <c r="FE252" i="2"/>
  <c r="FD252" i="2"/>
  <c r="FC252" i="2"/>
  <c r="FB252" i="2"/>
  <c r="FA252" i="2"/>
  <c r="EZ252" i="2"/>
  <c r="FK251" i="2"/>
  <c r="FJ251" i="2"/>
  <c r="FI251" i="2"/>
  <c r="FH251" i="2"/>
  <c r="FG251" i="2"/>
  <c r="FF251" i="2"/>
  <c r="FE251" i="2"/>
  <c r="FD251" i="2"/>
  <c r="FC251" i="2"/>
  <c r="FB251" i="2"/>
  <c r="FA251" i="2"/>
  <c r="EZ251" i="2"/>
  <c r="FK250" i="2"/>
  <c r="FJ250" i="2"/>
  <c r="FI250" i="2"/>
  <c r="FH250" i="2"/>
  <c r="FG250" i="2"/>
  <c r="FF250" i="2"/>
  <c r="FE250" i="2"/>
  <c r="FD250" i="2"/>
  <c r="FC250" i="2"/>
  <c r="FB250" i="2"/>
  <c r="FA250" i="2"/>
  <c r="EZ250" i="2"/>
  <c r="FK249" i="2"/>
  <c r="FJ249" i="2"/>
  <c r="FI249" i="2"/>
  <c r="FH249" i="2"/>
  <c r="FG249" i="2"/>
  <c r="FF249" i="2"/>
  <c r="FE249" i="2"/>
  <c r="FD249" i="2"/>
  <c r="FC249" i="2"/>
  <c r="FB249" i="2"/>
  <c r="FA249" i="2"/>
  <c r="EZ249" i="2"/>
  <c r="FK248" i="2"/>
  <c r="FJ248" i="2"/>
  <c r="FI248" i="2"/>
  <c r="FH248" i="2"/>
  <c r="FG248" i="2"/>
  <c r="FF248" i="2"/>
  <c r="FE248" i="2"/>
  <c r="FD248" i="2"/>
  <c r="FC248" i="2"/>
  <c r="FB248" i="2"/>
  <c r="FA248" i="2"/>
  <c r="EZ248" i="2"/>
  <c r="FK247" i="2"/>
  <c r="FJ247" i="2"/>
  <c r="FI247" i="2"/>
  <c r="FH247" i="2"/>
  <c r="FG247" i="2"/>
  <c r="FF247" i="2"/>
  <c r="FE247" i="2"/>
  <c r="FD247" i="2"/>
  <c r="FC247" i="2"/>
  <c r="FB247" i="2"/>
  <c r="FA247" i="2"/>
  <c r="EZ247" i="2"/>
  <c r="FK246" i="2"/>
  <c r="FJ246" i="2"/>
  <c r="FI246" i="2"/>
  <c r="FH246" i="2"/>
  <c r="FG246" i="2"/>
  <c r="FF246" i="2"/>
  <c r="FE246" i="2"/>
  <c r="FD246" i="2"/>
  <c r="FC246" i="2"/>
  <c r="FB246" i="2"/>
  <c r="FA246" i="2"/>
  <c r="EZ246" i="2"/>
  <c r="FK245" i="2"/>
  <c r="FJ245" i="2"/>
  <c r="FI245" i="2"/>
  <c r="FH245" i="2"/>
  <c r="FG245" i="2"/>
  <c r="FF245" i="2"/>
  <c r="FE245" i="2"/>
  <c r="FD245" i="2"/>
  <c r="FC245" i="2"/>
  <c r="FB245" i="2"/>
  <c r="FA245" i="2"/>
  <c r="EZ245" i="2"/>
  <c r="FK244" i="2"/>
  <c r="FJ244" i="2"/>
  <c r="FI244" i="2"/>
  <c r="FH244" i="2"/>
  <c r="FG244" i="2"/>
  <c r="FF244" i="2"/>
  <c r="FE244" i="2"/>
  <c r="FD244" i="2"/>
  <c r="FC244" i="2"/>
  <c r="FB244" i="2"/>
  <c r="FA244" i="2"/>
  <c r="EZ244" i="2"/>
  <c r="FK243" i="2"/>
  <c r="FJ243" i="2"/>
  <c r="FI243" i="2"/>
  <c r="FH243" i="2"/>
  <c r="FG243" i="2"/>
  <c r="FF243" i="2"/>
  <c r="FE243" i="2"/>
  <c r="FD243" i="2"/>
  <c r="FC243" i="2"/>
  <c r="FB243" i="2"/>
  <c r="FA243" i="2"/>
  <c r="EZ243" i="2"/>
  <c r="FK242" i="2"/>
  <c r="FJ242" i="2"/>
  <c r="FI242" i="2"/>
  <c r="FH242" i="2"/>
  <c r="FG242" i="2"/>
  <c r="FF242" i="2"/>
  <c r="FE242" i="2"/>
  <c r="FD242" i="2"/>
  <c r="FC242" i="2"/>
  <c r="FB242" i="2"/>
  <c r="FA242" i="2"/>
  <c r="EZ242" i="2"/>
  <c r="FK241" i="2"/>
  <c r="FJ241" i="2"/>
  <c r="FI241" i="2"/>
  <c r="FH241" i="2"/>
  <c r="FG241" i="2"/>
  <c r="FF241" i="2"/>
  <c r="FE241" i="2"/>
  <c r="FD241" i="2"/>
  <c r="FC241" i="2"/>
  <c r="FB241" i="2"/>
  <c r="FA241" i="2"/>
  <c r="EZ241" i="2"/>
  <c r="FK240" i="2"/>
  <c r="FJ240" i="2"/>
  <c r="FI240" i="2"/>
  <c r="FH240" i="2"/>
  <c r="FG240" i="2"/>
  <c r="FF240" i="2"/>
  <c r="FE240" i="2"/>
  <c r="FD240" i="2"/>
  <c r="FC240" i="2"/>
  <c r="FB240" i="2"/>
  <c r="FA240" i="2"/>
  <c r="EZ240" i="2"/>
  <c r="FK239" i="2"/>
  <c r="FJ239" i="2"/>
  <c r="FI239" i="2"/>
  <c r="FH239" i="2"/>
  <c r="FG239" i="2"/>
  <c r="FF239" i="2"/>
  <c r="FE239" i="2"/>
  <c r="FD239" i="2"/>
  <c r="FC239" i="2"/>
  <c r="FB239" i="2"/>
  <c r="FA239" i="2"/>
  <c r="EZ239" i="2"/>
  <c r="FK238" i="2"/>
  <c r="FJ238" i="2"/>
  <c r="FI238" i="2"/>
  <c r="FH238" i="2"/>
  <c r="FG238" i="2"/>
  <c r="FF238" i="2"/>
  <c r="FE238" i="2"/>
  <c r="FD238" i="2"/>
  <c r="FC238" i="2"/>
  <c r="FB238" i="2"/>
  <c r="FA238" i="2"/>
  <c r="EZ238" i="2"/>
  <c r="FK237" i="2"/>
  <c r="FJ237" i="2"/>
  <c r="FI237" i="2"/>
  <c r="FH237" i="2"/>
  <c r="FG237" i="2"/>
  <c r="FF237" i="2"/>
  <c r="FE237" i="2"/>
  <c r="FD237" i="2"/>
  <c r="FC237" i="2"/>
  <c r="FB237" i="2"/>
  <c r="FA237" i="2"/>
  <c r="EZ237" i="2"/>
  <c r="FK236" i="2"/>
  <c r="FJ236" i="2"/>
  <c r="FI236" i="2"/>
  <c r="FH236" i="2"/>
  <c r="FG236" i="2"/>
  <c r="FF236" i="2"/>
  <c r="FE236" i="2"/>
  <c r="FD236" i="2"/>
  <c r="FC236" i="2"/>
  <c r="FB236" i="2"/>
  <c r="FA236" i="2"/>
  <c r="EZ236" i="2"/>
  <c r="FK235" i="2"/>
  <c r="FJ235" i="2"/>
  <c r="FI235" i="2"/>
  <c r="FH235" i="2"/>
  <c r="FG235" i="2"/>
  <c r="FF235" i="2"/>
  <c r="FE235" i="2"/>
  <c r="FD235" i="2"/>
  <c r="FC235" i="2"/>
  <c r="FB235" i="2"/>
  <c r="FA235" i="2"/>
  <c r="EZ235" i="2"/>
  <c r="FK234" i="2"/>
  <c r="FJ234" i="2"/>
  <c r="FI234" i="2"/>
  <c r="FH234" i="2"/>
  <c r="FG234" i="2"/>
  <c r="FF234" i="2"/>
  <c r="FE234" i="2"/>
  <c r="FD234" i="2"/>
  <c r="FC234" i="2"/>
  <c r="FB234" i="2"/>
  <c r="FA234" i="2"/>
  <c r="EZ234" i="2"/>
  <c r="FK233" i="2"/>
  <c r="FJ233" i="2"/>
  <c r="FI233" i="2"/>
  <c r="FH233" i="2"/>
  <c r="FG233" i="2"/>
  <c r="FF233" i="2"/>
  <c r="FE233" i="2"/>
  <c r="FD233" i="2"/>
  <c r="FC233" i="2"/>
  <c r="FB233" i="2"/>
  <c r="FA233" i="2"/>
  <c r="EZ233" i="2"/>
  <c r="FK232" i="2"/>
  <c r="FJ232" i="2"/>
  <c r="FI232" i="2"/>
  <c r="FH232" i="2"/>
  <c r="FG232" i="2"/>
  <c r="FF232" i="2"/>
  <c r="FE232" i="2"/>
  <c r="FD232" i="2"/>
  <c r="FC232" i="2"/>
  <c r="FB232" i="2"/>
  <c r="FA232" i="2"/>
  <c r="EZ232" i="2"/>
  <c r="FK231" i="2"/>
  <c r="FJ231" i="2"/>
  <c r="FI231" i="2"/>
  <c r="FH231" i="2"/>
  <c r="FG231" i="2"/>
  <c r="FF231" i="2"/>
  <c r="FE231" i="2"/>
  <c r="FD231" i="2"/>
  <c r="FC231" i="2"/>
  <c r="FB231" i="2"/>
  <c r="FA231" i="2"/>
  <c r="EZ231" i="2"/>
  <c r="FK230" i="2"/>
  <c r="FJ230" i="2"/>
  <c r="FI230" i="2"/>
  <c r="FH230" i="2"/>
  <c r="FG230" i="2"/>
  <c r="FF230" i="2"/>
  <c r="FE230" i="2"/>
  <c r="FD230" i="2"/>
  <c r="FC230" i="2"/>
  <c r="FB230" i="2"/>
  <c r="FA230" i="2"/>
  <c r="EZ230" i="2"/>
  <c r="FK229" i="2"/>
  <c r="FJ229" i="2"/>
  <c r="FI229" i="2"/>
  <c r="FH229" i="2"/>
  <c r="FG229" i="2"/>
  <c r="FF229" i="2"/>
  <c r="FE229" i="2"/>
  <c r="FD229" i="2"/>
  <c r="FC229" i="2"/>
  <c r="FB229" i="2"/>
  <c r="FA229" i="2"/>
  <c r="EZ229" i="2"/>
  <c r="FK228" i="2"/>
  <c r="FJ228" i="2"/>
  <c r="FI228" i="2"/>
  <c r="FH228" i="2"/>
  <c r="FG228" i="2"/>
  <c r="FF228" i="2"/>
  <c r="FE228" i="2"/>
  <c r="FD228" i="2"/>
  <c r="FC228" i="2"/>
  <c r="FB228" i="2"/>
  <c r="FA228" i="2"/>
  <c r="EZ228" i="2"/>
  <c r="FK227" i="2"/>
  <c r="FJ227" i="2"/>
  <c r="FI227" i="2"/>
  <c r="FH227" i="2"/>
  <c r="FG227" i="2"/>
  <c r="FF227" i="2"/>
  <c r="FE227" i="2"/>
  <c r="FD227" i="2"/>
  <c r="FC227" i="2"/>
  <c r="FB227" i="2"/>
  <c r="FA227" i="2"/>
  <c r="EZ227" i="2"/>
  <c r="FK226" i="2"/>
  <c r="FJ226" i="2"/>
  <c r="FI226" i="2"/>
  <c r="FH226" i="2"/>
  <c r="FG226" i="2"/>
  <c r="FF226" i="2"/>
  <c r="FE226" i="2"/>
  <c r="FD226" i="2"/>
  <c r="FC226" i="2"/>
  <c r="FB226" i="2"/>
  <c r="FA226" i="2"/>
  <c r="EZ226" i="2"/>
  <c r="FK225" i="2"/>
  <c r="FJ225" i="2"/>
  <c r="FI225" i="2"/>
  <c r="FH225" i="2"/>
  <c r="FG225" i="2"/>
  <c r="FF225" i="2"/>
  <c r="FE225" i="2"/>
  <c r="FD225" i="2"/>
  <c r="FC225" i="2"/>
  <c r="FB225" i="2"/>
  <c r="FA225" i="2"/>
  <c r="EZ225" i="2"/>
  <c r="FK224" i="2"/>
  <c r="FJ224" i="2"/>
  <c r="FI224" i="2"/>
  <c r="FH224" i="2"/>
  <c r="FG224" i="2"/>
  <c r="FF224" i="2"/>
  <c r="FE224" i="2"/>
  <c r="FD224" i="2"/>
  <c r="FC224" i="2"/>
  <c r="FB224" i="2"/>
  <c r="FA224" i="2"/>
  <c r="EZ224" i="2"/>
  <c r="FK223" i="2"/>
  <c r="FJ223" i="2"/>
  <c r="FI223" i="2"/>
  <c r="FH223" i="2"/>
  <c r="FG223" i="2"/>
  <c r="FF223" i="2"/>
  <c r="FE223" i="2"/>
  <c r="FD223" i="2"/>
  <c r="FC223" i="2"/>
  <c r="FB223" i="2"/>
  <c r="FA223" i="2"/>
  <c r="EZ223" i="2"/>
  <c r="FK222" i="2"/>
  <c r="FJ222" i="2"/>
  <c r="FI222" i="2"/>
  <c r="FH222" i="2"/>
  <c r="FG222" i="2"/>
  <c r="FF222" i="2"/>
  <c r="FE222" i="2"/>
  <c r="FD222" i="2"/>
  <c r="FC222" i="2"/>
  <c r="FB222" i="2"/>
  <c r="FA222" i="2"/>
  <c r="EZ222" i="2"/>
  <c r="FK221" i="2"/>
  <c r="FJ221" i="2"/>
  <c r="FI221" i="2"/>
  <c r="FH221" i="2"/>
  <c r="FG221" i="2"/>
  <c r="FF221" i="2"/>
  <c r="FE221" i="2"/>
  <c r="FD221" i="2"/>
  <c r="FC221" i="2"/>
  <c r="FB221" i="2"/>
  <c r="FA221" i="2"/>
  <c r="EZ221" i="2"/>
  <c r="FK220" i="2"/>
  <c r="FJ220" i="2"/>
  <c r="FI220" i="2"/>
  <c r="FH220" i="2"/>
  <c r="FG220" i="2"/>
  <c r="FF220" i="2"/>
  <c r="FE220" i="2"/>
  <c r="FD220" i="2"/>
  <c r="FC220" i="2"/>
  <c r="FB220" i="2"/>
  <c r="FA220" i="2"/>
  <c r="EZ220" i="2"/>
  <c r="FK219" i="2"/>
  <c r="FJ219" i="2"/>
  <c r="FI219" i="2"/>
  <c r="FH219" i="2"/>
  <c r="FG219" i="2"/>
  <c r="FF219" i="2"/>
  <c r="FE219" i="2"/>
  <c r="FD219" i="2"/>
  <c r="FC219" i="2"/>
  <c r="FB219" i="2"/>
  <c r="FA219" i="2"/>
  <c r="EZ219" i="2"/>
  <c r="FK218" i="2"/>
  <c r="FJ218" i="2"/>
  <c r="FI218" i="2"/>
  <c r="FH218" i="2"/>
  <c r="FG218" i="2"/>
  <c r="FF218" i="2"/>
  <c r="FE218" i="2"/>
  <c r="FD218" i="2"/>
  <c r="FC218" i="2"/>
  <c r="FB218" i="2"/>
  <c r="FA218" i="2"/>
  <c r="EZ218" i="2"/>
  <c r="FK217" i="2"/>
  <c r="FJ217" i="2"/>
  <c r="FI217" i="2"/>
  <c r="FH217" i="2"/>
  <c r="FG217" i="2"/>
  <c r="FF217" i="2"/>
  <c r="FE217" i="2"/>
  <c r="FD217" i="2"/>
  <c r="FC217" i="2"/>
  <c r="FB217" i="2"/>
  <c r="FA217" i="2"/>
  <c r="EZ217" i="2"/>
  <c r="FK216" i="2"/>
  <c r="FJ216" i="2"/>
  <c r="FI216" i="2"/>
  <c r="FH216" i="2"/>
  <c r="FG216" i="2"/>
  <c r="FF216" i="2"/>
  <c r="FE216" i="2"/>
  <c r="FD216" i="2"/>
  <c r="FC216" i="2"/>
  <c r="FB216" i="2"/>
  <c r="FA216" i="2"/>
  <c r="EZ216" i="2"/>
  <c r="FK215" i="2"/>
  <c r="FJ215" i="2"/>
  <c r="FI215" i="2"/>
  <c r="FH215" i="2"/>
  <c r="FG215" i="2"/>
  <c r="FF215" i="2"/>
  <c r="FE215" i="2"/>
  <c r="FD215" i="2"/>
  <c r="FC215" i="2"/>
  <c r="FB215" i="2"/>
  <c r="FA215" i="2"/>
  <c r="EZ215" i="2"/>
  <c r="FK214" i="2"/>
  <c r="FJ214" i="2"/>
  <c r="FI214" i="2"/>
  <c r="FH214" i="2"/>
  <c r="FG214" i="2"/>
  <c r="FF214" i="2"/>
  <c r="FE214" i="2"/>
  <c r="FD214" i="2"/>
  <c r="FC214" i="2"/>
  <c r="FB214" i="2"/>
  <c r="FA214" i="2"/>
  <c r="EZ214" i="2"/>
  <c r="FK213" i="2"/>
  <c r="FJ213" i="2"/>
  <c r="FI213" i="2"/>
  <c r="FH213" i="2"/>
  <c r="FG213" i="2"/>
  <c r="FF213" i="2"/>
  <c r="FE213" i="2"/>
  <c r="FD213" i="2"/>
  <c r="FC213" i="2"/>
  <c r="FB213" i="2"/>
  <c r="FA213" i="2"/>
  <c r="EZ213" i="2"/>
  <c r="FK212" i="2"/>
  <c r="FJ212" i="2"/>
  <c r="FI212" i="2"/>
  <c r="FH212" i="2"/>
  <c r="FG212" i="2"/>
  <c r="FF212" i="2"/>
  <c r="FE212" i="2"/>
  <c r="FD212" i="2"/>
  <c r="FC212" i="2"/>
  <c r="FB212" i="2"/>
  <c r="FA212" i="2"/>
  <c r="EZ212" i="2"/>
  <c r="FK211" i="2"/>
  <c r="FJ211" i="2"/>
  <c r="FI211" i="2"/>
  <c r="FH211" i="2"/>
  <c r="FG211" i="2"/>
  <c r="FF211" i="2"/>
  <c r="FE211" i="2"/>
  <c r="FD211" i="2"/>
  <c r="FC211" i="2"/>
  <c r="FB211" i="2"/>
  <c r="FA211" i="2"/>
  <c r="EZ211" i="2"/>
  <c r="FK210" i="2"/>
  <c r="FJ210" i="2"/>
  <c r="FI210" i="2"/>
  <c r="FH210" i="2"/>
  <c r="FG210" i="2"/>
  <c r="FF210" i="2"/>
  <c r="FE210" i="2"/>
  <c r="FD210" i="2"/>
  <c r="FC210" i="2"/>
  <c r="FB210" i="2"/>
  <c r="FA210" i="2"/>
  <c r="EZ210" i="2"/>
  <c r="FK209" i="2"/>
  <c r="FJ209" i="2"/>
  <c r="FI209" i="2"/>
  <c r="FH209" i="2"/>
  <c r="FG209" i="2"/>
  <c r="FF209" i="2"/>
  <c r="FE209" i="2"/>
  <c r="FD209" i="2"/>
  <c r="FC209" i="2"/>
  <c r="FB209" i="2"/>
  <c r="FA209" i="2"/>
  <c r="EZ209" i="2"/>
  <c r="FK208" i="2"/>
  <c r="FJ208" i="2"/>
  <c r="FI208" i="2"/>
  <c r="FH208" i="2"/>
  <c r="FG208" i="2"/>
  <c r="FF208" i="2"/>
  <c r="FE208" i="2"/>
  <c r="FD208" i="2"/>
  <c r="FC208" i="2"/>
  <c r="FB208" i="2"/>
  <c r="FA208" i="2"/>
  <c r="EZ208" i="2"/>
  <c r="FK207" i="2"/>
  <c r="FJ207" i="2"/>
  <c r="FI207" i="2"/>
  <c r="FH207" i="2"/>
  <c r="FG207" i="2"/>
  <c r="FF207" i="2"/>
  <c r="FE207" i="2"/>
  <c r="FD207" i="2"/>
  <c r="FC207" i="2"/>
  <c r="FB207" i="2"/>
  <c r="FA207" i="2"/>
  <c r="EZ207" i="2"/>
  <c r="FK206" i="2"/>
  <c r="FJ206" i="2"/>
  <c r="FI206" i="2"/>
  <c r="FH206" i="2"/>
  <c r="FG206" i="2"/>
  <c r="FF206" i="2"/>
  <c r="FE206" i="2"/>
  <c r="FD206" i="2"/>
  <c r="FC206" i="2"/>
  <c r="FB206" i="2"/>
  <c r="FA206" i="2"/>
  <c r="EZ206" i="2"/>
  <c r="FK205" i="2"/>
  <c r="FJ205" i="2"/>
  <c r="FI205" i="2"/>
  <c r="FH205" i="2"/>
  <c r="FG205" i="2"/>
  <c r="FF205" i="2"/>
  <c r="FE205" i="2"/>
  <c r="FD205" i="2"/>
  <c r="FC205" i="2"/>
  <c r="FB205" i="2"/>
  <c r="FA205" i="2"/>
  <c r="EZ205" i="2"/>
  <c r="FK204" i="2"/>
  <c r="FJ204" i="2"/>
  <c r="FI204" i="2"/>
  <c r="FH204" i="2"/>
  <c r="FG204" i="2"/>
  <c r="FF204" i="2"/>
  <c r="FE204" i="2"/>
  <c r="FD204" i="2"/>
  <c r="FC204" i="2"/>
  <c r="FB204" i="2"/>
  <c r="FA204" i="2"/>
  <c r="EZ204" i="2"/>
  <c r="FK203" i="2"/>
  <c r="FJ203" i="2"/>
  <c r="FI203" i="2"/>
  <c r="FH203" i="2"/>
  <c r="FG203" i="2"/>
  <c r="FF203" i="2"/>
  <c r="FE203" i="2"/>
  <c r="FD203" i="2"/>
  <c r="FC203" i="2"/>
  <c r="FB203" i="2"/>
  <c r="FA203" i="2"/>
  <c r="EZ203" i="2"/>
  <c r="FK202" i="2"/>
  <c r="FJ202" i="2"/>
  <c r="FI202" i="2"/>
  <c r="FH202" i="2"/>
  <c r="FG202" i="2"/>
  <c r="FF202" i="2"/>
  <c r="FE202" i="2"/>
  <c r="FD202" i="2"/>
  <c r="FC202" i="2"/>
  <c r="FB202" i="2"/>
  <c r="FA202" i="2"/>
  <c r="EZ202" i="2"/>
  <c r="FK201" i="2"/>
  <c r="FJ201" i="2"/>
  <c r="FI201" i="2"/>
  <c r="FH201" i="2"/>
  <c r="FG201" i="2"/>
  <c r="FF201" i="2"/>
  <c r="FE201" i="2"/>
  <c r="FD201" i="2"/>
  <c r="FC201" i="2"/>
  <c r="FB201" i="2"/>
  <c r="FA201" i="2"/>
  <c r="EZ201" i="2"/>
  <c r="FK200" i="2"/>
  <c r="FJ200" i="2"/>
  <c r="FI200" i="2"/>
  <c r="FH200" i="2"/>
  <c r="FG200" i="2"/>
  <c r="FF200" i="2"/>
  <c r="FE200" i="2"/>
  <c r="FD200" i="2"/>
  <c r="FC200" i="2"/>
  <c r="FB200" i="2"/>
  <c r="FA200" i="2"/>
  <c r="EZ200" i="2"/>
  <c r="FK199" i="2"/>
  <c r="FJ199" i="2"/>
  <c r="FI199" i="2"/>
  <c r="FH199" i="2"/>
  <c r="FG199" i="2"/>
  <c r="FF199" i="2"/>
  <c r="FE199" i="2"/>
  <c r="FD199" i="2"/>
  <c r="FC199" i="2"/>
  <c r="FB199" i="2"/>
  <c r="FA199" i="2"/>
  <c r="EZ199" i="2"/>
  <c r="FK198" i="2"/>
  <c r="FJ198" i="2"/>
  <c r="FI198" i="2"/>
  <c r="FH198" i="2"/>
  <c r="FG198" i="2"/>
  <c r="FF198" i="2"/>
  <c r="FE198" i="2"/>
  <c r="FD198" i="2"/>
  <c r="FC198" i="2"/>
  <c r="FB198" i="2"/>
  <c r="FA198" i="2"/>
  <c r="EZ198" i="2"/>
  <c r="FK197" i="2"/>
  <c r="FJ197" i="2"/>
  <c r="FI197" i="2"/>
  <c r="FH197" i="2"/>
  <c r="FG197" i="2"/>
  <c r="FF197" i="2"/>
  <c r="FE197" i="2"/>
  <c r="FD197" i="2"/>
  <c r="FC197" i="2"/>
  <c r="FB197" i="2"/>
  <c r="FA197" i="2"/>
  <c r="EZ197" i="2"/>
  <c r="FK196" i="2"/>
  <c r="FJ196" i="2"/>
  <c r="FI196" i="2"/>
  <c r="FH196" i="2"/>
  <c r="FG196" i="2"/>
  <c r="FF196" i="2"/>
  <c r="FE196" i="2"/>
  <c r="FD196" i="2"/>
  <c r="FC196" i="2"/>
  <c r="FB196" i="2"/>
  <c r="FA196" i="2"/>
  <c r="EZ196" i="2"/>
  <c r="FK195" i="2"/>
  <c r="FJ195" i="2"/>
  <c r="FI195" i="2"/>
  <c r="FH195" i="2"/>
  <c r="FG195" i="2"/>
  <c r="FF195" i="2"/>
  <c r="FE195" i="2"/>
  <c r="FD195" i="2"/>
  <c r="FC195" i="2"/>
  <c r="FB195" i="2"/>
  <c r="FA195" i="2"/>
  <c r="EZ195" i="2"/>
  <c r="FK194" i="2"/>
  <c r="FJ194" i="2"/>
  <c r="FI194" i="2"/>
  <c r="FH194" i="2"/>
  <c r="FG194" i="2"/>
  <c r="FF194" i="2"/>
  <c r="FE194" i="2"/>
  <c r="FD194" i="2"/>
  <c r="FC194" i="2"/>
  <c r="FB194" i="2"/>
  <c r="FA194" i="2"/>
  <c r="EZ194" i="2"/>
  <c r="FK193" i="2"/>
  <c r="FJ193" i="2"/>
  <c r="FI193" i="2"/>
  <c r="FH193" i="2"/>
  <c r="FG193" i="2"/>
  <c r="FF193" i="2"/>
  <c r="FE193" i="2"/>
  <c r="FD193" i="2"/>
  <c r="FC193" i="2"/>
  <c r="FB193" i="2"/>
  <c r="FA193" i="2"/>
  <c r="EZ193" i="2"/>
  <c r="FK192" i="2"/>
  <c r="FJ192" i="2"/>
  <c r="FI192" i="2"/>
  <c r="FH192" i="2"/>
  <c r="FG192" i="2"/>
  <c r="FF192" i="2"/>
  <c r="FE192" i="2"/>
  <c r="FD192" i="2"/>
  <c r="FC192" i="2"/>
  <c r="FB192" i="2"/>
  <c r="FA192" i="2"/>
  <c r="EZ192" i="2"/>
  <c r="FK191" i="2"/>
  <c r="FJ191" i="2"/>
  <c r="FI191" i="2"/>
  <c r="FH191" i="2"/>
  <c r="FG191" i="2"/>
  <c r="FF191" i="2"/>
  <c r="FE191" i="2"/>
  <c r="FD191" i="2"/>
  <c r="FC191" i="2"/>
  <c r="FB191" i="2"/>
  <c r="FA191" i="2"/>
  <c r="EZ191" i="2"/>
  <c r="FK190" i="2"/>
  <c r="FJ190" i="2"/>
  <c r="FI190" i="2"/>
  <c r="FH190" i="2"/>
  <c r="FG190" i="2"/>
  <c r="FF190" i="2"/>
  <c r="FE190" i="2"/>
  <c r="FD190" i="2"/>
  <c r="FC190" i="2"/>
  <c r="FB190" i="2"/>
  <c r="FA190" i="2"/>
  <c r="EZ190" i="2"/>
  <c r="FK189" i="2"/>
  <c r="FJ189" i="2"/>
  <c r="FI189" i="2"/>
  <c r="FH189" i="2"/>
  <c r="FG189" i="2"/>
  <c r="FF189" i="2"/>
  <c r="FE189" i="2"/>
  <c r="FD189" i="2"/>
  <c r="FC189" i="2"/>
  <c r="FB189" i="2"/>
  <c r="FA189" i="2"/>
  <c r="EZ189" i="2"/>
  <c r="FK188" i="2"/>
  <c r="FJ188" i="2"/>
  <c r="FI188" i="2"/>
  <c r="FH188" i="2"/>
  <c r="FG188" i="2"/>
  <c r="FF188" i="2"/>
  <c r="FE188" i="2"/>
  <c r="FD188" i="2"/>
  <c r="FC188" i="2"/>
  <c r="FB188" i="2"/>
  <c r="FA188" i="2"/>
  <c r="EZ188" i="2"/>
  <c r="FK187" i="2"/>
  <c r="FJ187" i="2"/>
  <c r="FI187" i="2"/>
  <c r="FH187" i="2"/>
  <c r="FG187" i="2"/>
  <c r="FF187" i="2"/>
  <c r="FE187" i="2"/>
  <c r="FD187" i="2"/>
  <c r="FC187" i="2"/>
  <c r="FB187" i="2"/>
  <c r="FA187" i="2"/>
  <c r="EZ187" i="2"/>
  <c r="FK186" i="2"/>
  <c r="FJ186" i="2"/>
  <c r="FI186" i="2"/>
  <c r="FH186" i="2"/>
  <c r="FG186" i="2"/>
  <c r="FF186" i="2"/>
  <c r="FE186" i="2"/>
  <c r="FD186" i="2"/>
  <c r="FC186" i="2"/>
  <c r="FB186" i="2"/>
  <c r="FA186" i="2"/>
  <c r="EZ186" i="2"/>
  <c r="FK185" i="2"/>
  <c r="FJ185" i="2"/>
  <c r="FI185" i="2"/>
  <c r="FH185" i="2"/>
  <c r="FG185" i="2"/>
  <c r="FF185" i="2"/>
  <c r="FE185" i="2"/>
  <c r="FD185" i="2"/>
  <c r="FC185" i="2"/>
  <c r="FB185" i="2"/>
  <c r="FA185" i="2"/>
  <c r="EZ185" i="2"/>
  <c r="FK184" i="2"/>
  <c r="FJ184" i="2"/>
  <c r="FI184" i="2"/>
  <c r="FH184" i="2"/>
  <c r="FG184" i="2"/>
  <c r="FF184" i="2"/>
  <c r="FE184" i="2"/>
  <c r="FD184" i="2"/>
  <c r="FC184" i="2"/>
  <c r="FB184" i="2"/>
  <c r="FA184" i="2"/>
  <c r="EZ184" i="2"/>
  <c r="FK183" i="2"/>
  <c r="FJ183" i="2"/>
  <c r="FI183" i="2"/>
  <c r="FH183" i="2"/>
  <c r="FG183" i="2"/>
  <c r="FF183" i="2"/>
  <c r="FE183" i="2"/>
  <c r="FD183" i="2"/>
  <c r="FC183" i="2"/>
  <c r="FB183" i="2"/>
  <c r="FA183" i="2"/>
  <c r="EZ183" i="2"/>
  <c r="FK182" i="2"/>
  <c r="FJ182" i="2"/>
  <c r="FI182" i="2"/>
  <c r="FH182" i="2"/>
  <c r="FG182" i="2"/>
  <c r="FF182" i="2"/>
  <c r="FE182" i="2"/>
  <c r="FD182" i="2"/>
  <c r="FC182" i="2"/>
  <c r="FB182" i="2"/>
  <c r="FA182" i="2"/>
  <c r="EZ182" i="2"/>
  <c r="FK181" i="2"/>
  <c r="FJ181" i="2"/>
  <c r="FI181" i="2"/>
  <c r="FH181" i="2"/>
  <c r="FG181" i="2"/>
  <c r="FF181" i="2"/>
  <c r="FE181" i="2"/>
  <c r="FD181" i="2"/>
  <c r="FC181" i="2"/>
  <c r="FB181" i="2"/>
  <c r="FA181" i="2"/>
  <c r="EZ181" i="2"/>
  <c r="FK180" i="2"/>
  <c r="FJ180" i="2"/>
  <c r="FI180" i="2"/>
  <c r="FH180" i="2"/>
  <c r="FG180" i="2"/>
  <c r="FF180" i="2"/>
  <c r="FE180" i="2"/>
  <c r="FD180" i="2"/>
  <c r="FC180" i="2"/>
  <c r="FB180" i="2"/>
  <c r="FA180" i="2"/>
  <c r="EZ180" i="2"/>
  <c r="FK179" i="2"/>
  <c r="FJ179" i="2"/>
  <c r="FI179" i="2"/>
  <c r="FH179" i="2"/>
  <c r="FG179" i="2"/>
  <c r="FF179" i="2"/>
  <c r="FE179" i="2"/>
  <c r="FD179" i="2"/>
  <c r="FC179" i="2"/>
  <c r="FB179" i="2"/>
  <c r="FA179" i="2"/>
  <c r="EZ179" i="2"/>
  <c r="FK178" i="2"/>
  <c r="FJ178" i="2"/>
  <c r="FI178" i="2"/>
  <c r="FH178" i="2"/>
  <c r="FG178" i="2"/>
  <c r="FF178" i="2"/>
  <c r="FE178" i="2"/>
  <c r="FD178" i="2"/>
  <c r="FC178" i="2"/>
  <c r="FB178" i="2"/>
  <c r="FA178" i="2"/>
  <c r="EZ178" i="2"/>
  <c r="FK177" i="2"/>
  <c r="FJ177" i="2"/>
  <c r="FI177" i="2"/>
  <c r="FH177" i="2"/>
  <c r="FG177" i="2"/>
  <c r="FF177" i="2"/>
  <c r="FE177" i="2"/>
  <c r="FD177" i="2"/>
  <c r="FC177" i="2"/>
  <c r="FB177" i="2"/>
  <c r="FA177" i="2"/>
  <c r="EZ177" i="2"/>
  <c r="FK176" i="2"/>
  <c r="FJ176" i="2"/>
  <c r="FI176" i="2"/>
  <c r="FH176" i="2"/>
  <c r="FG176" i="2"/>
  <c r="FF176" i="2"/>
  <c r="FE176" i="2"/>
  <c r="FD176" i="2"/>
  <c r="FC176" i="2"/>
  <c r="FB176" i="2"/>
  <c r="FA176" i="2"/>
  <c r="EZ176" i="2"/>
  <c r="FK175" i="2"/>
  <c r="FJ175" i="2"/>
  <c r="FI175" i="2"/>
  <c r="FH175" i="2"/>
  <c r="FG175" i="2"/>
  <c r="FF175" i="2"/>
  <c r="FE175" i="2"/>
  <c r="FD175" i="2"/>
  <c r="FC175" i="2"/>
  <c r="FB175" i="2"/>
  <c r="FA175" i="2"/>
  <c r="EZ175" i="2"/>
  <c r="FK174" i="2"/>
  <c r="FJ174" i="2"/>
  <c r="FI174" i="2"/>
  <c r="FH174" i="2"/>
  <c r="FG174" i="2"/>
  <c r="FF174" i="2"/>
  <c r="FE174" i="2"/>
  <c r="FD174" i="2"/>
  <c r="FC174" i="2"/>
  <c r="FB174" i="2"/>
  <c r="FA174" i="2"/>
  <c r="EZ174" i="2"/>
  <c r="FK173" i="2"/>
  <c r="FJ173" i="2"/>
  <c r="FI173" i="2"/>
  <c r="FH173" i="2"/>
  <c r="FG173" i="2"/>
  <c r="FF173" i="2"/>
  <c r="FE173" i="2"/>
  <c r="FD173" i="2"/>
  <c r="FC173" i="2"/>
  <c r="FB173" i="2"/>
  <c r="FA173" i="2"/>
  <c r="EZ173" i="2"/>
  <c r="FK172" i="2"/>
  <c r="FJ172" i="2"/>
  <c r="FI172" i="2"/>
  <c r="FH172" i="2"/>
  <c r="FG172" i="2"/>
  <c r="FF172" i="2"/>
  <c r="FE172" i="2"/>
  <c r="FD172" i="2"/>
  <c r="FC172" i="2"/>
  <c r="FB172" i="2"/>
  <c r="FA172" i="2"/>
  <c r="EZ172" i="2"/>
  <c r="FK171" i="2"/>
  <c r="FJ171" i="2"/>
  <c r="FI171" i="2"/>
  <c r="FH171" i="2"/>
  <c r="FG171" i="2"/>
  <c r="FF171" i="2"/>
  <c r="FE171" i="2"/>
  <c r="FD171" i="2"/>
  <c r="FC171" i="2"/>
  <c r="FB171" i="2"/>
  <c r="FA171" i="2"/>
  <c r="EZ171" i="2"/>
  <c r="FK170" i="2"/>
  <c r="FJ170" i="2"/>
  <c r="FI170" i="2"/>
  <c r="FH170" i="2"/>
  <c r="FG170" i="2"/>
  <c r="FF170" i="2"/>
  <c r="FE170" i="2"/>
  <c r="FD170" i="2"/>
  <c r="FC170" i="2"/>
  <c r="FB170" i="2"/>
  <c r="FA170" i="2"/>
  <c r="EZ170" i="2"/>
  <c r="FK169" i="2"/>
  <c r="FJ169" i="2"/>
  <c r="FI169" i="2"/>
  <c r="FH169" i="2"/>
  <c r="FG169" i="2"/>
  <c r="FF169" i="2"/>
  <c r="FE169" i="2"/>
  <c r="FD169" i="2"/>
  <c r="FC169" i="2"/>
  <c r="FB169" i="2"/>
  <c r="FA169" i="2"/>
  <c r="EZ169" i="2"/>
  <c r="FK168" i="2"/>
  <c r="FJ168" i="2"/>
  <c r="FI168" i="2"/>
  <c r="FH168" i="2"/>
  <c r="FG168" i="2"/>
  <c r="FF168" i="2"/>
  <c r="FE168" i="2"/>
  <c r="FD168" i="2"/>
  <c r="FC168" i="2"/>
  <c r="FB168" i="2"/>
  <c r="FA168" i="2"/>
  <c r="EZ168" i="2"/>
  <c r="FK167" i="2"/>
  <c r="FJ167" i="2"/>
  <c r="FI167" i="2"/>
  <c r="FH167" i="2"/>
  <c r="FG167" i="2"/>
  <c r="FF167" i="2"/>
  <c r="FE167" i="2"/>
  <c r="FD167" i="2"/>
  <c r="FC167" i="2"/>
  <c r="FB167" i="2"/>
  <c r="FA167" i="2"/>
  <c r="EZ167" i="2"/>
  <c r="FK166" i="2"/>
  <c r="FJ166" i="2"/>
  <c r="FI166" i="2"/>
  <c r="FH166" i="2"/>
  <c r="FG166" i="2"/>
  <c r="FF166" i="2"/>
  <c r="FE166" i="2"/>
  <c r="FD166" i="2"/>
  <c r="FC166" i="2"/>
  <c r="FB166" i="2"/>
  <c r="FA166" i="2"/>
  <c r="EZ166" i="2"/>
  <c r="FK165" i="2"/>
  <c r="FJ165" i="2"/>
  <c r="FI165" i="2"/>
  <c r="FH165" i="2"/>
  <c r="FG165" i="2"/>
  <c r="FF165" i="2"/>
  <c r="FE165" i="2"/>
  <c r="FD165" i="2"/>
  <c r="FC165" i="2"/>
  <c r="FB165" i="2"/>
  <c r="FA165" i="2"/>
  <c r="EZ165" i="2"/>
  <c r="FK164" i="2"/>
  <c r="FJ164" i="2"/>
  <c r="FI164" i="2"/>
  <c r="FH164" i="2"/>
  <c r="FG164" i="2"/>
  <c r="FF164" i="2"/>
  <c r="FE164" i="2"/>
  <c r="FD164" i="2"/>
  <c r="FC164" i="2"/>
  <c r="FB164" i="2"/>
  <c r="FA164" i="2"/>
  <c r="EZ164" i="2"/>
  <c r="FK163" i="2"/>
  <c r="FJ163" i="2"/>
  <c r="FI163" i="2"/>
  <c r="FH163" i="2"/>
  <c r="FG163" i="2"/>
  <c r="FF163" i="2"/>
  <c r="FE163" i="2"/>
  <c r="FD163" i="2"/>
  <c r="FC163" i="2"/>
  <c r="FB163" i="2"/>
  <c r="FA163" i="2"/>
  <c r="EZ163" i="2"/>
  <c r="FK162" i="2"/>
  <c r="FJ162" i="2"/>
  <c r="FI162" i="2"/>
  <c r="FH162" i="2"/>
  <c r="FG162" i="2"/>
  <c r="FF162" i="2"/>
  <c r="FE162" i="2"/>
  <c r="FD162" i="2"/>
  <c r="FC162" i="2"/>
  <c r="FB162" i="2"/>
  <c r="FA162" i="2"/>
  <c r="EZ162" i="2"/>
  <c r="FK161" i="2"/>
  <c r="FJ161" i="2"/>
  <c r="FI161" i="2"/>
  <c r="FH161" i="2"/>
  <c r="FG161" i="2"/>
  <c r="FF161" i="2"/>
  <c r="FE161" i="2"/>
  <c r="FD161" i="2"/>
  <c r="FC161" i="2"/>
  <c r="FB161" i="2"/>
  <c r="FA161" i="2"/>
  <c r="EZ161" i="2"/>
  <c r="FK160" i="2"/>
  <c r="FJ160" i="2"/>
  <c r="FI160" i="2"/>
  <c r="FH160" i="2"/>
  <c r="FG160" i="2"/>
  <c r="FF160" i="2"/>
  <c r="FE160" i="2"/>
  <c r="FD160" i="2"/>
  <c r="FC160" i="2"/>
  <c r="FB160" i="2"/>
  <c r="FA160" i="2"/>
  <c r="EZ160" i="2"/>
  <c r="FK159" i="2"/>
  <c r="FJ159" i="2"/>
  <c r="FI159" i="2"/>
  <c r="FH159" i="2"/>
  <c r="FG159" i="2"/>
  <c r="FF159" i="2"/>
  <c r="FE159" i="2"/>
  <c r="FD159" i="2"/>
  <c r="FC159" i="2"/>
  <c r="FB159" i="2"/>
  <c r="FA159" i="2"/>
  <c r="EZ159" i="2"/>
  <c r="FK158" i="2"/>
  <c r="FJ158" i="2"/>
  <c r="FI158" i="2"/>
  <c r="FH158" i="2"/>
  <c r="FG158" i="2"/>
  <c r="FF158" i="2"/>
  <c r="FE158" i="2"/>
  <c r="FD158" i="2"/>
  <c r="FC158" i="2"/>
  <c r="FB158" i="2"/>
  <c r="FA158" i="2"/>
  <c r="EZ158" i="2"/>
  <c r="FK157" i="2"/>
  <c r="FJ157" i="2"/>
  <c r="FI157" i="2"/>
  <c r="FH157" i="2"/>
  <c r="FG157" i="2"/>
  <c r="FF157" i="2"/>
  <c r="FE157" i="2"/>
  <c r="FD157" i="2"/>
  <c r="FC157" i="2"/>
  <c r="FB157" i="2"/>
  <c r="FA157" i="2"/>
  <c r="EZ157" i="2"/>
  <c r="FK156" i="2"/>
  <c r="FJ156" i="2"/>
  <c r="FI156" i="2"/>
  <c r="FH156" i="2"/>
  <c r="FG156" i="2"/>
  <c r="FF156" i="2"/>
  <c r="FE156" i="2"/>
  <c r="FD156" i="2"/>
  <c r="FC156" i="2"/>
  <c r="FB156" i="2"/>
  <c r="FA156" i="2"/>
  <c r="EZ156" i="2"/>
  <c r="FK155" i="2"/>
  <c r="FJ155" i="2"/>
  <c r="FI155" i="2"/>
  <c r="FH155" i="2"/>
  <c r="FG155" i="2"/>
  <c r="FF155" i="2"/>
  <c r="FE155" i="2"/>
  <c r="FD155" i="2"/>
  <c r="FC155" i="2"/>
  <c r="FB155" i="2"/>
  <c r="FA155" i="2"/>
  <c r="EZ155" i="2"/>
  <c r="FK154" i="2"/>
  <c r="FJ154" i="2"/>
  <c r="FI154" i="2"/>
  <c r="FH154" i="2"/>
  <c r="FG154" i="2"/>
  <c r="FF154" i="2"/>
  <c r="FE154" i="2"/>
  <c r="FD154" i="2"/>
  <c r="FC154" i="2"/>
  <c r="FB154" i="2"/>
  <c r="FA154" i="2"/>
  <c r="EZ154" i="2"/>
  <c r="FK153" i="2"/>
  <c r="FJ153" i="2"/>
  <c r="FI153" i="2"/>
  <c r="FH153" i="2"/>
  <c r="FG153" i="2"/>
  <c r="FF153" i="2"/>
  <c r="FE153" i="2"/>
  <c r="FD153" i="2"/>
  <c r="FC153" i="2"/>
  <c r="FB153" i="2"/>
  <c r="FA153" i="2"/>
  <c r="EZ153" i="2"/>
  <c r="FK152" i="2"/>
  <c r="FJ152" i="2"/>
  <c r="FI152" i="2"/>
  <c r="FH152" i="2"/>
  <c r="FG152" i="2"/>
  <c r="FF152" i="2"/>
  <c r="FE152" i="2"/>
  <c r="FD152" i="2"/>
  <c r="FC152" i="2"/>
  <c r="FB152" i="2"/>
  <c r="FA152" i="2"/>
  <c r="EZ152" i="2"/>
  <c r="FK151" i="2"/>
  <c r="FJ151" i="2"/>
  <c r="FI151" i="2"/>
  <c r="FH151" i="2"/>
  <c r="FG151" i="2"/>
  <c r="FF151" i="2"/>
  <c r="FE151" i="2"/>
  <c r="FD151" i="2"/>
  <c r="FC151" i="2"/>
  <c r="FB151" i="2"/>
  <c r="FA151" i="2"/>
  <c r="EZ151" i="2"/>
  <c r="FK150" i="2"/>
  <c r="FJ150" i="2"/>
  <c r="FI150" i="2"/>
  <c r="FH150" i="2"/>
  <c r="FG150" i="2"/>
  <c r="FF150" i="2"/>
  <c r="FE150" i="2"/>
  <c r="FD150" i="2"/>
  <c r="FC150" i="2"/>
  <c r="FB150" i="2"/>
  <c r="FA150" i="2"/>
  <c r="EZ150" i="2"/>
  <c r="FK149" i="2"/>
  <c r="FJ149" i="2"/>
  <c r="FI149" i="2"/>
  <c r="FH149" i="2"/>
  <c r="FG149" i="2"/>
  <c r="FF149" i="2"/>
  <c r="FE149" i="2"/>
  <c r="FD149" i="2"/>
  <c r="FC149" i="2"/>
  <c r="FB149" i="2"/>
  <c r="FA149" i="2"/>
  <c r="EZ149" i="2"/>
  <c r="FK148" i="2"/>
  <c r="FJ148" i="2"/>
  <c r="FI148" i="2"/>
  <c r="FH148" i="2"/>
  <c r="FG148" i="2"/>
  <c r="FF148" i="2"/>
  <c r="FE148" i="2"/>
  <c r="FD148" i="2"/>
  <c r="FC148" i="2"/>
  <c r="FB148" i="2"/>
  <c r="FA148" i="2"/>
  <c r="EZ148" i="2"/>
  <c r="FK147" i="2"/>
  <c r="FJ147" i="2"/>
  <c r="FI147" i="2"/>
  <c r="FH147" i="2"/>
  <c r="FG147" i="2"/>
  <c r="FF147" i="2"/>
  <c r="FE147" i="2"/>
  <c r="FD147" i="2"/>
  <c r="FC147" i="2"/>
  <c r="FB147" i="2"/>
  <c r="FA147" i="2"/>
  <c r="EZ147" i="2"/>
  <c r="FK146" i="2"/>
  <c r="FJ146" i="2"/>
  <c r="FI146" i="2"/>
  <c r="FH146" i="2"/>
  <c r="FG146" i="2"/>
  <c r="FF146" i="2"/>
  <c r="FE146" i="2"/>
  <c r="FD146" i="2"/>
  <c r="FC146" i="2"/>
  <c r="FB146" i="2"/>
  <c r="FA146" i="2"/>
  <c r="EZ146" i="2"/>
  <c r="FK145" i="2"/>
  <c r="FJ145" i="2"/>
  <c r="FI145" i="2"/>
  <c r="FH145" i="2"/>
  <c r="FG145" i="2"/>
  <c r="FF145" i="2"/>
  <c r="FE145" i="2"/>
  <c r="FD145" i="2"/>
  <c r="FC145" i="2"/>
  <c r="FB145" i="2"/>
  <c r="FA145" i="2"/>
  <c r="EZ145" i="2"/>
  <c r="FK144" i="2"/>
  <c r="FJ144" i="2"/>
  <c r="FI144" i="2"/>
  <c r="FH144" i="2"/>
  <c r="FG144" i="2"/>
  <c r="FF144" i="2"/>
  <c r="FE144" i="2"/>
  <c r="FD144" i="2"/>
  <c r="FC144" i="2"/>
  <c r="FB144" i="2"/>
  <c r="FA144" i="2"/>
  <c r="EZ144" i="2"/>
  <c r="FK143" i="2"/>
  <c r="FJ143" i="2"/>
  <c r="FI143" i="2"/>
  <c r="FH143" i="2"/>
  <c r="FG143" i="2"/>
  <c r="FF143" i="2"/>
  <c r="FE143" i="2"/>
  <c r="FD143" i="2"/>
  <c r="FC143" i="2"/>
  <c r="FB143" i="2"/>
  <c r="FA143" i="2"/>
  <c r="EZ143" i="2"/>
  <c r="FK142" i="2"/>
  <c r="FJ142" i="2"/>
  <c r="FI142" i="2"/>
  <c r="FH142" i="2"/>
  <c r="FG142" i="2"/>
  <c r="FF142" i="2"/>
  <c r="FE142" i="2"/>
  <c r="FD142" i="2"/>
  <c r="FC142" i="2"/>
  <c r="FB142" i="2"/>
  <c r="FA142" i="2"/>
  <c r="EZ142" i="2"/>
  <c r="FK141" i="2"/>
  <c r="FJ141" i="2"/>
  <c r="FI141" i="2"/>
  <c r="FH141" i="2"/>
  <c r="FG141" i="2"/>
  <c r="FF141" i="2"/>
  <c r="FE141" i="2"/>
  <c r="FD141" i="2"/>
  <c r="FC141" i="2"/>
  <c r="FB141" i="2"/>
  <c r="FA141" i="2"/>
  <c r="EZ141" i="2"/>
  <c r="FK140" i="2"/>
  <c r="FJ140" i="2"/>
  <c r="FI140" i="2"/>
  <c r="FH140" i="2"/>
  <c r="FG140" i="2"/>
  <c r="FF140" i="2"/>
  <c r="FE140" i="2"/>
  <c r="FD140" i="2"/>
  <c r="FC140" i="2"/>
  <c r="FB140" i="2"/>
  <c r="FA140" i="2"/>
  <c r="EZ140" i="2"/>
  <c r="FK139" i="2"/>
  <c r="FJ139" i="2"/>
  <c r="FI139" i="2"/>
  <c r="FH139" i="2"/>
  <c r="FG139" i="2"/>
  <c r="FF139" i="2"/>
  <c r="FE139" i="2"/>
  <c r="FD139" i="2"/>
  <c r="FC139" i="2"/>
  <c r="FB139" i="2"/>
  <c r="FA139" i="2"/>
  <c r="EZ139" i="2"/>
  <c r="FK138" i="2"/>
  <c r="FJ138" i="2"/>
  <c r="FI138" i="2"/>
  <c r="FH138" i="2"/>
  <c r="FG138" i="2"/>
  <c r="FF138" i="2"/>
  <c r="FE138" i="2"/>
  <c r="FD138" i="2"/>
  <c r="FC138" i="2"/>
  <c r="FB138" i="2"/>
  <c r="FA138" i="2"/>
  <c r="EZ138" i="2"/>
  <c r="FK137" i="2"/>
  <c r="FJ137" i="2"/>
  <c r="FI137" i="2"/>
  <c r="FH137" i="2"/>
  <c r="FG137" i="2"/>
  <c r="FF137" i="2"/>
  <c r="FE137" i="2"/>
  <c r="FD137" i="2"/>
  <c r="FC137" i="2"/>
  <c r="FB137" i="2"/>
  <c r="FA137" i="2"/>
  <c r="EZ137" i="2"/>
  <c r="FK136" i="2"/>
  <c r="FJ136" i="2"/>
  <c r="FI136" i="2"/>
  <c r="FH136" i="2"/>
  <c r="FG136" i="2"/>
  <c r="FF136" i="2"/>
  <c r="FE136" i="2"/>
  <c r="FD136" i="2"/>
  <c r="FC136" i="2"/>
  <c r="FB136" i="2"/>
  <c r="FA136" i="2"/>
  <c r="EZ136" i="2"/>
  <c r="FK135" i="2"/>
  <c r="FJ135" i="2"/>
  <c r="FI135" i="2"/>
  <c r="FH135" i="2"/>
  <c r="FG135" i="2"/>
  <c r="FF135" i="2"/>
  <c r="FE135" i="2"/>
  <c r="FD135" i="2"/>
  <c r="FC135" i="2"/>
  <c r="FB135" i="2"/>
  <c r="FA135" i="2"/>
  <c r="EZ135" i="2"/>
  <c r="FK134" i="2"/>
  <c r="FJ134" i="2"/>
  <c r="FI134" i="2"/>
  <c r="FH134" i="2"/>
  <c r="FG134" i="2"/>
  <c r="FF134" i="2"/>
  <c r="FE134" i="2"/>
  <c r="FD134" i="2"/>
  <c r="FC134" i="2"/>
  <c r="FB134" i="2"/>
  <c r="FA134" i="2"/>
  <c r="EZ134" i="2"/>
  <c r="FK133" i="2"/>
  <c r="FJ133" i="2"/>
  <c r="FI133" i="2"/>
  <c r="FH133" i="2"/>
  <c r="FG133" i="2"/>
  <c r="FF133" i="2"/>
  <c r="FE133" i="2"/>
  <c r="FD133" i="2"/>
  <c r="FC133" i="2"/>
  <c r="FB133" i="2"/>
  <c r="FA133" i="2"/>
  <c r="EZ133" i="2"/>
  <c r="FK132" i="2"/>
  <c r="FJ132" i="2"/>
  <c r="FI132" i="2"/>
  <c r="FH132" i="2"/>
  <c r="FG132" i="2"/>
  <c r="FF132" i="2"/>
  <c r="FE132" i="2"/>
  <c r="FD132" i="2"/>
  <c r="FC132" i="2"/>
  <c r="FB132" i="2"/>
  <c r="FA132" i="2"/>
  <c r="EZ132" i="2"/>
  <c r="FK131" i="2"/>
  <c r="FJ131" i="2"/>
  <c r="FI131" i="2"/>
  <c r="FH131" i="2"/>
  <c r="FG131" i="2"/>
  <c r="FF131" i="2"/>
  <c r="FE131" i="2"/>
  <c r="FD131" i="2"/>
  <c r="FC131" i="2"/>
  <c r="FB131" i="2"/>
  <c r="FA131" i="2"/>
  <c r="EZ131" i="2"/>
  <c r="FK130" i="2"/>
  <c r="FJ130" i="2"/>
  <c r="FI130" i="2"/>
  <c r="FH130" i="2"/>
  <c r="FG130" i="2"/>
  <c r="FF130" i="2"/>
  <c r="FE130" i="2"/>
  <c r="FD130" i="2"/>
  <c r="FC130" i="2"/>
  <c r="FB130" i="2"/>
  <c r="FA130" i="2"/>
  <c r="EZ130" i="2"/>
  <c r="FK129" i="2"/>
  <c r="FJ129" i="2"/>
  <c r="FI129" i="2"/>
  <c r="FH129" i="2"/>
  <c r="FG129" i="2"/>
  <c r="FF129" i="2"/>
  <c r="FE129" i="2"/>
  <c r="FD129" i="2"/>
  <c r="FC129" i="2"/>
  <c r="FB129" i="2"/>
  <c r="FA129" i="2"/>
  <c r="EZ129" i="2"/>
  <c r="FK128" i="2"/>
  <c r="FJ128" i="2"/>
  <c r="FI128" i="2"/>
  <c r="FH128" i="2"/>
  <c r="FG128" i="2"/>
  <c r="FF128" i="2"/>
  <c r="FE128" i="2"/>
  <c r="FD128" i="2"/>
  <c r="FC128" i="2"/>
  <c r="FB128" i="2"/>
  <c r="FA128" i="2"/>
  <c r="EZ128" i="2"/>
  <c r="FK127" i="2"/>
  <c r="FJ127" i="2"/>
  <c r="FI127" i="2"/>
  <c r="FH127" i="2"/>
  <c r="FG127" i="2"/>
  <c r="FF127" i="2"/>
  <c r="FE127" i="2"/>
  <c r="FD127" i="2"/>
  <c r="FC127" i="2"/>
  <c r="FB127" i="2"/>
  <c r="FA127" i="2"/>
  <c r="EZ127" i="2"/>
  <c r="FK126" i="2"/>
  <c r="FJ126" i="2"/>
  <c r="FI126" i="2"/>
  <c r="FH126" i="2"/>
  <c r="FG126" i="2"/>
  <c r="FF126" i="2"/>
  <c r="FE126" i="2"/>
  <c r="FD126" i="2"/>
  <c r="FC126" i="2"/>
  <c r="FB126" i="2"/>
  <c r="FA126" i="2"/>
  <c r="EZ126" i="2"/>
  <c r="FK125" i="2"/>
  <c r="FJ125" i="2"/>
  <c r="FI125" i="2"/>
  <c r="FH125" i="2"/>
  <c r="FG125" i="2"/>
  <c r="FF125" i="2"/>
  <c r="FE125" i="2"/>
  <c r="FD125" i="2"/>
  <c r="FC125" i="2"/>
  <c r="FB125" i="2"/>
  <c r="FA125" i="2"/>
  <c r="EZ125" i="2"/>
  <c r="FK124" i="2"/>
  <c r="FJ124" i="2"/>
  <c r="FI124" i="2"/>
  <c r="FH124" i="2"/>
  <c r="FG124" i="2"/>
  <c r="FF124" i="2"/>
  <c r="FE124" i="2"/>
  <c r="FD124" i="2"/>
  <c r="FC124" i="2"/>
  <c r="FB124" i="2"/>
  <c r="FA124" i="2"/>
  <c r="EZ124" i="2"/>
  <c r="FK123" i="2"/>
  <c r="FJ123" i="2"/>
  <c r="FI123" i="2"/>
  <c r="FH123" i="2"/>
  <c r="FG123" i="2"/>
  <c r="FF123" i="2"/>
  <c r="FE123" i="2"/>
  <c r="FD123" i="2"/>
  <c r="FC123" i="2"/>
  <c r="FB123" i="2"/>
  <c r="FA123" i="2"/>
  <c r="EZ123" i="2"/>
  <c r="FK122" i="2"/>
  <c r="FJ122" i="2"/>
  <c r="FI122" i="2"/>
  <c r="FH122" i="2"/>
  <c r="FG122" i="2"/>
  <c r="FF122" i="2"/>
  <c r="FE122" i="2"/>
  <c r="FD122" i="2"/>
  <c r="FC122" i="2"/>
  <c r="FB122" i="2"/>
  <c r="FA122" i="2"/>
  <c r="EZ122" i="2"/>
  <c r="FK121" i="2"/>
  <c r="FJ121" i="2"/>
  <c r="FI121" i="2"/>
  <c r="FH121" i="2"/>
  <c r="FG121" i="2"/>
  <c r="FF121" i="2"/>
  <c r="FE121" i="2"/>
  <c r="FD121" i="2"/>
  <c r="FC121" i="2"/>
  <c r="FB121" i="2"/>
  <c r="FA121" i="2"/>
  <c r="EZ121" i="2"/>
  <c r="FK120" i="2"/>
  <c r="FJ120" i="2"/>
  <c r="FI120" i="2"/>
  <c r="FH120" i="2"/>
  <c r="FG120" i="2"/>
  <c r="FF120" i="2"/>
  <c r="FE120" i="2"/>
  <c r="FD120" i="2"/>
  <c r="FC120" i="2"/>
  <c r="FB120" i="2"/>
  <c r="FA120" i="2"/>
  <c r="EZ120" i="2"/>
  <c r="FK119" i="2"/>
  <c r="FJ119" i="2"/>
  <c r="FI119" i="2"/>
  <c r="FH119" i="2"/>
  <c r="FG119" i="2"/>
  <c r="FF119" i="2"/>
  <c r="FE119" i="2"/>
  <c r="FD119" i="2"/>
  <c r="FC119" i="2"/>
  <c r="FB119" i="2"/>
  <c r="FA119" i="2"/>
  <c r="EZ119" i="2"/>
  <c r="FK118" i="2"/>
  <c r="FJ118" i="2"/>
  <c r="FI118" i="2"/>
  <c r="FH118" i="2"/>
  <c r="FG118" i="2"/>
  <c r="FF118" i="2"/>
  <c r="FE118" i="2"/>
  <c r="FD118" i="2"/>
  <c r="FC118" i="2"/>
  <c r="FB118" i="2"/>
  <c r="FA118" i="2"/>
  <c r="EZ118" i="2"/>
  <c r="FK117" i="2"/>
  <c r="FJ117" i="2"/>
  <c r="FI117" i="2"/>
  <c r="FH117" i="2"/>
  <c r="FG117" i="2"/>
  <c r="FF117" i="2"/>
  <c r="FE117" i="2"/>
  <c r="FD117" i="2"/>
  <c r="FC117" i="2"/>
  <c r="FB117" i="2"/>
  <c r="FA117" i="2"/>
  <c r="EZ117" i="2"/>
  <c r="FK116" i="2"/>
  <c r="FJ116" i="2"/>
  <c r="FI116" i="2"/>
  <c r="FH116" i="2"/>
  <c r="FG116" i="2"/>
  <c r="FF116" i="2"/>
  <c r="FE116" i="2"/>
  <c r="FD116" i="2"/>
  <c r="FC116" i="2"/>
  <c r="FB116" i="2"/>
  <c r="FA116" i="2"/>
  <c r="EZ116" i="2"/>
  <c r="FK115" i="2"/>
  <c r="FJ115" i="2"/>
  <c r="FI115" i="2"/>
  <c r="FH115" i="2"/>
  <c r="FG115" i="2"/>
  <c r="FF115" i="2"/>
  <c r="FE115" i="2"/>
  <c r="FD115" i="2"/>
  <c r="FC115" i="2"/>
  <c r="FB115" i="2"/>
  <c r="FA115" i="2"/>
  <c r="EZ115" i="2"/>
  <c r="FK114" i="2"/>
  <c r="FJ114" i="2"/>
  <c r="FI114" i="2"/>
  <c r="FH114" i="2"/>
  <c r="FG114" i="2"/>
  <c r="FF114" i="2"/>
  <c r="FE114" i="2"/>
  <c r="FD114" i="2"/>
  <c r="FC114" i="2"/>
  <c r="FB114" i="2"/>
  <c r="FA114" i="2"/>
  <c r="EZ114" i="2"/>
  <c r="FK113" i="2"/>
  <c r="FJ113" i="2"/>
  <c r="FI113" i="2"/>
  <c r="FH113" i="2"/>
  <c r="FG113" i="2"/>
  <c r="FF113" i="2"/>
  <c r="FE113" i="2"/>
  <c r="FD113" i="2"/>
  <c r="FC113" i="2"/>
  <c r="FB113" i="2"/>
  <c r="FA113" i="2"/>
  <c r="EZ113" i="2"/>
  <c r="FK112" i="2"/>
  <c r="FJ112" i="2"/>
  <c r="FI112" i="2"/>
  <c r="FH112" i="2"/>
  <c r="FG112" i="2"/>
  <c r="FF112" i="2"/>
  <c r="FE112" i="2"/>
  <c r="FD112" i="2"/>
  <c r="FC112" i="2"/>
  <c r="FB112" i="2"/>
  <c r="FA112" i="2"/>
  <c r="EZ112" i="2"/>
  <c r="FK111" i="2"/>
  <c r="FJ111" i="2"/>
  <c r="FI111" i="2"/>
  <c r="FH111" i="2"/>
  <c r="FG111" i="2"/>
  <c r="FF111" i="2"/>
  <c r="FE111" i="2"/>
  <c r="FD111" i="2"/>
  <c r="FC111" i="2"/>
  <c r="FB111" i="2"/>
  <c r="FA111" i="2"/>
  <c r="EZ111" i="2"/>
  <c r="FK110" i="2"/>
  <c r="FJ110" i="2"/>
  <c r="FI110" i="2"/>
  <c r="FH110" i="2"/>
  <c r="FG110" i="2"/>
  <c r="FF110" i="2"/>
  <c r="FE110" i="2"/>
  <c r="FD110" i="2"/>
  <c r="FC110" i="2"/>
  <c r="FB110" i="2"/>
  <c r="FA110" i="2"/>
  <c r="EZ110" i="2"/>
  <c r="FK109" i="2"/>
  <c r="FJ109" i="2"/>
  <c r="FI109" i="2"/>
  <c r="FH109" i="2"/>
  <c r="FG109" i="2"/>
  <c r="FF109" i="2"/>
  <c r="FE109" i="2"/>
  <c r="FD109" i="2"/>
  <c r="FC109" i="2"/>
  <c r="FB109" i="2"/>
  <c r="FA109" i="2"/>
  <c r="EZ109" i="2"/>
  <c r="FK108" i="2"/>
  <c r="FJ108" i="2"/>
  <c r="FI108" i="2"/>
  <c r="FH108" i="2"/>
  <c r="FG108" i="2"/>
  <c r="FF108" i="2"/>
  <c r="FE108" i="2"/>
  <c r="FD108" i="2"/>
  <c r="FC108" i="2"/>
  <c r="FB108" i="2"/>
  <c r="FA108" i="2"/>
  <c r="EZ108" i="2"/>
  <c r="FK107" i="2"/>
  <c r="FJ107" i="2"/>
  <c r="FI107" i="2"/>
  <c r="FH107" i="2"/>
  <c r="FG107" i="2"/>
  <c r="FF107" i="2"/>
  <c r="FE107" i="2"/>
  <c r="FD107" i="2"/>
  <c r="FC107" i="2"/>
  <c r="FB107" i="2"/>
  <c r="FA107" i="2"/>
  <c r="EZ107" i="2"/>
  <c r="FK106" i="2"/>
  <c r="FJ106" i="2"/>
  <c r="FI106" i="2"/>
  <c r="FH106" i="2"/>
  <c r="FG106" i="2"/>
  <c r="FF106" i="2"/>
  <c r="FE106" i="2"/>
  <c r="FD106" i="2"/>
  <c r="FC106" i="2"/>
  <c r="FB106" i="2"/>
  <c r="FA106" i="2"/>
  <c r="EZ106" i="2"/>
  <c r="FK105" i="2"/>
  <c r="FJ105" i="2"/>
  <c r="FI105" i="2"/>
  <c r="FH105" i="2"/>
  <c r="FG105" i="2"/>
  <c r="FF105" i="2"/>
  <c r="FE105" i="2"/>
  <c r="FD105" i="2"/>
  <c r="FC105" i="2"/>
  <c r="FB105" i="2"/>
  <c r="FA105" i="2"/>
  <c r="EZ105" i="2"/>
  <c r="FK104" i="2"/>
  <c r="FJ104" i="2"/>
  <c r="FI104" i="2"/>
  <c r="FH104" i="2"/>
  <c r="FG104" i="2"/>
  <c r="FF104" i="2"/>
  <c r="FE104" i="2"/>
  <c r="FD104" i="2"/>
  <c r="FC104" i="2"/>
  <c r="FB104" i="2"/>
  <c r="FA104" i="2"/>
  <c r="EZ104" i="2"/>
  <c r="FK103" i="2"/>
  <c r="FJ103" i="2"/>
  <c r="FI103" i="2"/>
  <c r="FH103" i="2"/>
  <c r="FG103" i="2"/>
  <c r="FF103" i="2"/>
  <c r="FE103" i="2"/>
  <c r="FD103" i="2"/>
  <c r="FC103" i="2"/>
  <c r="FB103" i="2"/>
  <c r="FA103" i="2"/>
  <c r="EZ103" i="2"/>
  <c r="FK102" i="2"/>
  <c r="FJ102" i="2"/>
  <c r="FI102" i="2"/>
  <c r="FH102" i="2"/>
  <c r="FG102" i="2"/>
  <c r="FF102" i="2"/>
  <c r="FE102" i="2"/>
  <c r="FD102" i="2"/>
  <c r="FC102" i="2"/>
  <c r="FB102" i="2"/>
  <c r="FA102" i="2"/>
  <c r="EZ102" i="2"/>
  <c r="FK101" i="2"/>
  <c r="FJ101" i="2"/>
  <c r="FI101" i="2"/>
  <c r="FH101" i="2"/>
  <c r="FG101" i="2"/>
  <c r="FF101" i="2"/>
  <c r="FE101" i="2"/>
  <c r="FD101" i="2"/>
  <c r="FC101" i="2"/>
  <c r="FB101" i="2"/>
  <c r="FA101" i="2"/>
  <c r="EZ101" i="2"/>
  <c r="FK100" i="2"/>
  <c r="FJ100" i="2"/>
  <c r="FI100" i="2"/>
  <c r="FH100" i="2"/>
  <c r="FG100" i="2"/>
  <c r="FF100" i="2"/>
  <c r="FE100" i="2"/>
  <c r="FD100" i="2"/>
  <c r="FC100" i="2"/>
  <c r="FB100" i="2"/>
  <c r="FA100" i="2"/>
  <c r="EZ100" i="2"/>
  <c r="FK99" i="2"/>
  <c r="FJ99" i="2"/>
  <c r="FI99" i="2"/>
  <c r="FH99" i="2"/>
  <c r="FG99" i="2"/>
  <c r="FF99" i="2"/>
  <c r="FE99" i="2"/>
  <c r="FD99" i="2"/>
  <c r="FC99" i="2"/>
  <c r="FB99" i="2"/>
  <c r="FA99" i="2"/>
  <c r="EZ99" i="2"/>
  <c r="FK98" i="2"/>
  <c r="FJ98" i="2"/>
  <c r="FI98" i="2"/>
  <c r="FH98" i="2"/>
  <c r="FG98" i="2"/>
  <c r="FF98" i="2"/>
  <c r="FE98" i="2"/>
  <c r="FD98" i="2"/>
  <c r="FC98" i="2"/>
  <c r="FB98" i="2"/>
  <c r="FA98" i="2"/>
  <c r="EZ98" i="2"/>
  <c r="FK97" i="2"/>
  <c r="FJ97" i="2"/>
  <c r="FI97" i="2"/>
  <c r="FH97" i="2"/>
  <c r="FG97" i="2"/>
  <c r="FF97" i="2"/>
  <c r="FE97" i="2"/>
  <c r="FD97" i="2"/>
  <c r="FC97" i="2"/>
  <c r="FB97" i="2"/>
  <c r="FA97" i="2"/>
  <c r="EZ97" i="2"/>
  <c r="FK96" i="2"/>
  <c r="FJ96" i="2"/>
  <c r="FI96" i="2"/>
  <c r="FH96" i="2"/>
  <c r="FG96" i="2"/>
  <c r="FF96" i="2"/>
  <c r="FE96" i="2"/>
  <c r="FD96" i="2"/>
  <c r="FC96" i="2"/>
  <c r="FB96" i="2"/>
  <c r="FA96" i="2"/>
  <c r="EZ96" i="2"/>
  <c r="FK95" i="2"/>
  <c r="FJ95" i="2"/>
  <c r="FI95" i="2"/>
  <c r="FH95" i="2"/>
  <c r="FG95" i="2"/>
  <c r="FF95" i="2"/>
  <c r="FE95" i="2"/>
  <c r="FD95" i="2"/>
  <c r="FC95" i="2"/>
  <c r="FB95" i="2"/>
  <c r="FA95" i="2"/>
  <c r="EZ95" i="2"/>
  <c r="FK94" i="2"/>
  <c r="FJ94" i="2"/>
  <c r="FI94" i="2"/>
  <c r="FH94" i="2"/>
  <c r="FG94" i="2"/>
  <c r="FF94" i="2"/>
  <c r="FE94" i="2"/>
  <c r="FD94" i="2"/>
  <c r="FC94" i="2"/>
  <c r="FB94" i="2"/>
  <c r="FA94" i="2"/>
  <c r="EZ94" i="2"/>
  <c r="FK93" i="2"/>
  <c r="FJ93" i="2"/>
  <c r="FI93" i="2"/>
  <c r="FH93" i="2"/>
  <c r="FG93" i="2"/>
  <c r="FF93" i="2"/>
  <c r="FE93" i="2"/>
  <c r="FD93" i="2"/>
  <c r="FC93" i="2"/>
  <c r="FB93" i="2"/>
  <c r="FA93" i="2"/>
  <c r="EZ93" i="2"/>
  <c r="FK92" i="2"/>
  <c r="FJ92" i="2"/>
  <c r="FI92" i="2"/>
  <c r="FH92" i="2"/>
  <c r="FG92" i="2"/>
  <c r="FF92" i="2"/>
  <c r="FE92" i="2"/>
  <c r="FD92" i="2"/>
  <c r="FC92" i="2"/>
  <c r="FB92" i="2"/>
  <c r="FA92" i="2"/>
  <c r="EZ92" i="2"/>
  <c r="FK91" i="2"/>
  <c r="FJ91" i="2"/>
  <c r="FI91" i="2"/>
  <c r="FH91" i="2"/>
  <c r="FG91" i="2"/>
  <c r="FF91" i="2"/>
  <c r="FE91" i="2"/>
  <c r="FD91" i="2"/>
  <c r="FC91" i="2"/>
  <c r="FB91" i="2"/>
  <c r="FA91" i="2"/>
  <c r="EZ91" i="2"/>
  <c r="FK90" i="2"/>
  <c r="FJ90" i="2"/>
  <c r="FI90" i="2"/>
  <c r="FH90" i="2"/>
  <c r="FG90" i="2"/>
  <c r="FF90" i="2"/>
  <c r="FE90" i="2"/>
  <c r="FD90" i="2"/>
  <c r="FC90" i="2"/>
  <c r="FB90" i="2"/>
  <c r="FA90" i="2"/>
  <c r="EZ90" i="2"/>
  <c r="FK89" i="2"/>
  <c r="FJ89" i="2"/>
  <c r="FI89" i="2"/>
  <c r="FH89" i="2"/>
  <c r="FG89" i="2"/>
  <c r="FF89" i="2"/>
  <c r="FE89" i="2"/>
  <c r="FD89" i="2"/>
  <c r="FC89" i="2"/>
  <c r="FB89" i="2"/>
  <c r="FA89" i="2"/>
  <c r="EZ89" i="2"/>
  <c r="FK88" i="2"/>
  <c r="FJ88" i="2"/>
  <c r="FI88" i="2"/>
  <c r="FH88" i="2"/>
  <c r="FG88" i="2"/>
  <c r="FF88" i="2"/>
  <c r="FE88" i="2"/>
  <c r="FD88" i="2"/>
  <c r="FC88" i="2"/>
  <c r="FB88" i="2"/>
  <c r="FA88" i="2"/>
  <c r="EZ88" i="2"/>
  <c r="FK87" i="2"/>
  <c r="FJ87" i="2"/>
  <c r="FI87" i="2"/>
  <c r="FH87" i="2"/>
  <c r="FG87" i="2"/>
  <c r="FF87" i="2"/>
  <c r="FE87" i="2"/>
  <c r="FD87" i="2"/>
  <c r="FC87" i="2"/>
  <c r="FB87" i="2"/>
  <c r="FA87" i="2"/>
  <c r="EZ87" i="2"/>
  <c r="FK86" i="2"/>
  <c r="FJ86" i="2"/>
  <c r="FI86" i="2"/>
  <c r="FH86" i="2"/>
  <c r="FG86" i="2"/>
  <c r="FF86" i="2"/>
  <c r="FE86" i="2"/>
  <c r="FD86" i="2"/>
  <c r="FC86" i="2"/>
  <c r="FB86" i="2"/>
  <c r="FA86" i="2"/>
  <c r="EZ86" i="2"/>
  <c r="FK85" i="2"/>
  <c r="FJ85" i="2"/>
  <c r="FI85" i="2"/>
  <c r="FH85" i="2"/>
  <c r="FG85" i="2"/>
  <c r="FF85" i="2"/>
  <c r="FE85" i="2"/>
  <c r="FD85" i="2"/>
  <c r="FC85" i="2"/>
  <c r="FB85" i="2"/>
  <c r="FA85" i="2"/>
  <c r="EZ85" i="2"/>
  <c r="FK84" i="2"/>
  <c r="FJ84" i="2"/>
  <c r="FI84" i="2"/>
  <c r="FH84" i="2"/>
  <c r="FG84" i="2"/>
  <c r="FF84" i="2"/>
  <c r="FE84" i="2"/>
  <c r="FD84" i="2"/>
  <c r="FC84" i="2"/>
  <c r="FB84" i="2"/>
  <c r="FA84" i="2"/>
  <c r="EZ84" i="2"/>
  <c r="FK83" i="2"/>
  <c r="FJ83" i="2"/>
  <c r="FI83" i="2"/>
  <c r="FH83" i="2"/>
  <c r="FG83" i="2"/>
  <c r="FF83" i="2"/>
  <c r="FE83" i="2"/>
  <c r="FD83" i="2"/>
  <c r="FC83" i="2"/>
  <c r="FB83" i="2"/>
  <c r="FA83" i="2"/>
  <c r="EZ83" i="2"/>
  <c r="FK82" i="2"/>
  <c r="FJ82" i="2"/>
  <c r="FI82" i="2"/>
  <c r="FH82" i="2"/>
  <c r="FG82" i="2"/>
  <c r="FF82" i="2"/>
  <c r="FE82" i="2"/>
  <c r="FD82" i="2"/>
  <c r="FC82" i="2"/>
  <c r="FB82" i="2"/>
  <c r="FA82" i="2"/>
  <c r="EZ82" i="2"/>
  <c r="FK81" i="2"/>
  <c r="FJ81" i="2"/>
  <c r="FI81" i="2"/>
  <c r="FH81" i="2"/>
  <c r="FG81" i="2"/>
  <c r="FF81" i="2"/>
  <c r="FE81" i="2"/>
  <c r="FD81" i="2"/>
  <c r="FC81" i="2"/>
  <c r="FB81" i="2"/>
  <c r="FA81" i="2"/>
  <c r="EZ81" i="2"/>
  <c r="FK80" i="2"/>
  <c r="FJ80" i="2"/>
  <c r="FI80" i="2"/>
  <c r="FH80" i="2"/>
  <c r="FG80" i="2"/>
  <c r="FF80" i="2"/>
  <c r="FE80" i="2"/>
  <c r="FD80" i="2"/>
  <c r="FC80" i="2"/>
  <c r="FB80" i="2"/>
  <c r="FA80" i="2"/>
  <c r="EZ80" i="2"/>
  <c r="FK79" i="2"/>
  <c r="FJ79" i="2"/>
  <c r="FI79" i="2"/>
  <c r="FH79" i="2"/>
  <c r="FG79" i="2"/>
  <c r="FF79" i="2"/>
  <c r="FE79" i="2"/>
  <c r="FD79" i="2"/>
  <c r="FC79" i="2"/>
  <c r="FB79" i="2"/>
  <c r="FA79" i="2"/>
  <c r="EZ79" i="2"/>
  <c r="FK78" i="2"/>
  <c r="FJ78" i="2"/>
  <c r="FI78" i="2"/>
  <c r="FH78" i="2"/>
  <c r="FG78" i="2"/>
  <c r="FF78" i="2"/>
  <c r="FE78" i="2"/>
  <c r="FD78" i="2"/>
  <c r="FC78" i="2"/>
  <c r="FB78" i="2"/>
  <c r="FA78" i="2"/>
  <c r="EZ78" i="2"/>
  <c r="FK77" i="2"/>
  <c r="FJ77" i="2"/>
  <c r="FI77" i="2"/>
  <c r="FH77" i="2"/>
  <c r="FG77" i="2"/>
  <c r="FF77" i="2"/>
  <c r="FE77" i="2"/>
  <c r="FD77" i="2"/>
  <c r="FC77" i="2"/>
  <c r="FB77" i="2"/>
  <c r="FA77" i="2"/>
  <c r="EZ77" i="2"/>
  <c r="FK76" i="2"/>
  <c r="FJ76" i="2"/>
  <c r="FI76" i="2"/>
  <c r="FH76" i="2"/>
  <c r="FG76" i="2"/>
  <c r="FF76" i="2"/>
  <c r="FE76" i="2"/>
  <c r="FD76" i="2"/>
  <c r="FC76" i="2"/>
  <c r="FB76" i="2"/>
  <c r="FA76" i="2"/>
  <c r="EZ76" i="2"/>
  <c r="FK75" i="2"/>
  <c r="FJ75" i="2"/>
  <c r="FI75" i="2"/>
  <c r="FH75" i="2"/>
  <c r="FG75" i="2"/>
  <c r="FF75" i="2"/>
  <c r="FE75" i="2"/>
  <c r="FD75" i="2"/>
  <c r="FC75" i="2"/>
  <c r="FB75" i="2"/>
  <c r="FA75" i="2"/>
  <c r="EZ75" i="2"/>
  <c r="FK74" i="2"/>
  <c r="FJ74" i="2"/>
  <c r="FI74" i="2"/>
  <c r="FH74" i="2"/>
  <c r="FG74" i="2"/>
  <c r="FF74" i="2"/>
  <c r="FE74" i="2"/>
  <c r="FD74" i="2"/>
  <c r="FC74" i="2"/>
  <c r="FB74" i="2"/>
  <c r="FA74" i="2"/>
  <c r="EZ74" i="2"/>
  <c r="FK73" i="2"/>
  <c r="FJ73" i="2"/>
  <c r="FI73" i="2"/>
  <c r="FH73" i="2"/>
  <c r="FG73" i="2"/>
  <c r="FF73" i="2"/>
  <c r="FE73" i="2"/>
  <c r="FD73" i="2"/>
  <c r="FC73" i="2"/>
  <c r="FB73" i="2"/>
  <c r="FA73" i="2"/>
  <c r="EZ73" i="2"/>
  <c r="FK72" i="2"/>
  <c r="FJ72" i="2"/>
  <c r="FI72" i="2"/>
  <c r="FH72" i="2"/>
  <c r="FG72" i="2"/>
  <c r="FF72" i="2"/>
  <c r="FE72" i="2"/>
  <c r="FD72" i="2"/>
  <c r="FC72" i="2"/>
  <c r="FB72" i="2"/>
  <c r="FA72" i="2"/>
  <c r="EZ72" i="2"/>
  <c r="FK71" i="2"/>
  <c r="FJ71" i="2"/>
  <c r="FI71" i="2"/>
  <c r="FH71" i="2"/>
  <c r="FG71" i="2"/>
  <c r="FF71" i="2"/>
  <c r="FE71" i="2"/>
  <c r="FD71" i="2"/>
  <c r="FC71" i="2"/>
  <c r="FB71" i="2"/>
  <c r="FA71" i="2"/>
  <c r="EZ71" i="2"/>
  <c r="FK70" i="2"/>
  <c r="FJ70" i="2"/>
  <c r="FI70" i="2"/>
  <c r="FH70" i="2"/>
  <c r="FG70" i="2"/>
  <c r="FF70" i="2"/>
  <c r="FE70" i="2"/>
  <c r="FD70" i="2"/>
  <c r="FC70" i="2"/>
  <c r="FB70" i="2"/>
  <c r="FA70" i="2"/>
  <c r="EZ70" i="2"/>
  <c r="FK69" i="2"/>
  <c r="FJ69" i="2"/>
  <c r="FI69" i="2"/>
  <c r="FH69" i="2"/>
  <c r="FG69" i="2"/>
  <c r="FF69" i="2"/>
  <c r="FE69" i="2"/>
  <c r="FD69" i="2"/>
  <c r="FC69" i="2"/>
  <c r="FB69" i="2"/>
  <c r="FA69" i="2"/>
  <c r="EZ69" i="2"/>
  <c r="FK68" i="2"/>
  <c r="FJ68" i="2"/>
  <c r="FI68" i="2"/>
  <c r="FH68" i="2"/>
  <c r="FG68" i="2"/>
  <c r="FF68" i="2"/>
  <c r="FE68" i="2"/>
  <c r="FD68" i="2"/>
  <c r="FC68" i="2"/>
  <c r="FB68" i="2"/>
  <c r="FA68" i="2"/>
  <c r="EZ68" i="2"/>
  <c r="FK67" i="2"/>
  <c r="FJ67" i="2"/>
  <c r="FI67" i="2"/>
  <c r="FH67" i="2"/>
  <c r="FG67" i="2"/>
  <c r="FF67" i="2"/>
  <c r="FE67" i="2"/>
  <c r="FD67" i="2"/>
  <c r="FC67" i="2"/>
  <c r="FB67" i="2"/>
  <c r="FA67" i="2"/>
  <c r="EZ67" i="2"/>
  <c r="FK66" i="2"/>
  <c r="FJ66" i="2"/>
  <c r="FI66" i="2"/>
  <c r="FH66" i="2"/>
  <c r="FG66" i="2"/>
  <c r="FF66" i="2"/>
  <c r="FE66" i="2"/>
  <c r="FD66" i="2"/>
  <c r="FC66" i="2"/>
  <c r="FB66" i="2"/>
  <c r="FA66" i="2"/>
  <c r="EZ66" i="2"/>
  <c r="FK65" i="2"/>
  <c r="FJ65" i="2"/>
  <c r="FI65" i="2"/>
  <c r="FH65" i="2"/>
  <c r="FG65" i="2"/>
  <c r="FF65" i="2"/>
  <c r="FE65" i="2"/>
  <c r="FD65" i="2"/>
  <c r="FC65" i="2"/>
  <c r="FB65" i="2"/>
  <c r="FA65" i="2"/>
  <c r="EZ65" i="2"/>
  <c r="FK64" i="2"/>
  <c r="FJ64" i="2"/>
  <c r="FI64" i="2"/>
  <c r="FH64" i="2"/>
  <c r="FG64" i="2"/>
  <c r="FF64" i="2"/>
  <c r="FE64" i="2"/>
  <c r="FD64" i="2"/>
  <c r="FC64" i="2"/>
  <c r="FB64" i="2"/>
  <c r="FA64" i="2"/>
  <c r="EZ64" i="2"/>
  <c r="FK63" i="2"/>
  <c r="FJ63" i="2"/>
  <c r="FI63" i="2"/>
  <c r="FH63" i="2"/>
  <c r="FG63" i="2"/>
  <c r="FF63" i="2"/>
  <c r="FE63" i="2"/>
  <c r="FD63" i="2"/>
  <c r="FC63" i="2"/>
  <c r="FB63" i="2"/>
  <c r="FA63" i="2"/>
  <c r="EZ63" i="2"/>
  <c r="FK62" i="2"/>
  <c r="FJ62" i="2"/>
  <c r="FI62" i="2"/>
  <c r="FH62" i="2"/>
  <c r="FG62" i="2"/>
  <c r="FF62" i="2"/>
  <c r="FE62" i="2"/>
  <c r="FD62" i="2"/>
  <c r="FC62" i="2"/>
  <c r="FB62" i="2"/>
  <c r="FA62" i="2"/>
  <c r="EZ62" i="2"/>
  <c r="FK61" i="2"/>
  <c r="FJ61" i="2"/>
  <c r="FI61" i="2"/>
  <c r="FH61" i="2"/>
  <c r="FG61" i="2"/>
  <c r="FF61" i="2"/>
  <c r="FE61" i="2"/>
  <c r="FD61" i="2"/>
  <c r="FC61" i="2"/>
  <c r="FB61" i="2"/>
  <c r="FA61" i="2"/>
  <c r="EZ61" i="2"/>
  <c r="FK60" i="2"/>
  <c r="FJ60" i="2"/>
  <c r="FI60" i="2"/>
  <c r="FH60" i="2"/>
  <c r="FG60" i="2"/>
  <c r="FF60" i="2"/>
  <c r="FE60" i="2"/>
  <c r="FD60" i="2"/>
  <c r="FC60" i="2"/>
  <c r="FB60" i="2"/>
  <c r="FA60" i="2"/>
  <c r="EZ60" i="2"/>
  <c r="FK59" i="2"/>
  <c r="FJ59" i="2"/>
  <c r="FI59" i="2"/>
  <c r="FH59" i="2"/>
  <c r="FG59" i="2"/>
  <c r="FF59" i="2"/>
  <c r="FE59" i="2"/>
  <c r="FD59" i="2"/>
  <c r="FC59" i="2"/>
  <c r="FB59" i="2"/>
  <c r="FA59" i="2"/>
  <c r="EZ59" i="2"/>
  <c r="FK58" i="2"/>
  <c r="FJ58" i="2"/>
  <c r="FI58" i="2"/>
  <c r="FH58" i="2"/>
  <c r="FG58" i="2"/>
  <c r="FF58" i="2"/>
  <c r="FE58" i="2"/>
  <c r="FD58" i="2"/>
  <c r="FC58" i="2"/>
  <c r="FB58" i="2"/>
  <c r="FA58" i="2"/>
  <c r="EZ58" i="2"/>
  <c r="FK57" i="2"/>
  <c r="FJ57" i="2"/>
  <c r="FI57" i="2"/>
  <c r="FH57" i="2"/>
  <c r="FG57" i="2"/>
  <c r="FF57" i="2"/>
  <c r="FE57" i="2"/>
  <c r="FD57" i="2"/>
  <c r="FC57" i="2"/>
  <c r="FB57" i="2"/>
  <c r="FA57" i="2"/>
  <c r="EZ57" i="2"/>
  <c r="FK56" i="2"/>
  <c r="FJ56" i="2"/>
  <c r="FI56" i="2"/>
  <c r="FH56" i="2"/>
  <c r="FG56" i="2"/>
  <c r="FF56" i="2"/>
  <c r="FE56" i="2"/>
  <c r="FD56" i="2"/>
  <c r="FC56" i="2"/>
  <c r="FB56" i="2"/>
  <c r="FA56" i="2"/>
  <c r="EZ56" i="2"/>
  <c r="FK55" i="2"/>
  <c r="FJ55" i="2"/>
  <c r="FI55" i="2"/>
  <c r="FH55" i="2"/>
  <c r="FG55" i="2"/>
  <c r="FF55" i="2"/>
  <c r="FE55" i="2"/>
  <c r="FD55" i="2"/>
  <c r="FC55" i="2"/>
  <c r="FB55" i="2"/>
  <c r="FA55" i="2"/>
  <c r="EZ55" i="2"/>
  <c r="FK54" i="2"/>
  <c r="FJ54" i="2"/>
  <c r="FI54" i="2"/>
  <c r="FH54" i="2"/>
  <c r="FG54" i="2"/>
  <c r="FF54" i="2"/>
  <c r="FE54" i="2"/>
  <c r="FD54" i="2"/>
  <c r="FC54" i="2"/>
  <c r="FB54" i="2"/>
  <c r="FA54" i="2"/>
  <c r="EZ54" i="2"/>
  <c r="FK53" i="2"/>
  <c r="FJ53" i="2"/>
  <c r="FI53" i="2"/>
  <c r="FH53" i="2"/>
  <c r="FG53" i="2"/>
  <c r="FF53" i="2"/>
  <c r="FE53" i="2"/>
  <c r="FD53" i="2"/>
  <c r="FC53" i="2"/>
  <c r="FB53" i="2"/>
  <c r="FA53" i="2"/>
  <c r="EZ53" i="2"/>
  <c r="FK52" i="2"/>
  <c r="FJ52" i="2"/>
  <c r="FI52" i="2"/>
  <c r="FH52" i="2"/>
  <c r="FG52" i="2"/>
  <c r="FF52" i="2"/>
  <c r="FE52" i="2"/>
  <c r="FD52" i="2"/>
  <c r="FC52" i="2"/>
  <c r="FB52" i="2"/>
  <c r="FA52" i="2"/>
  <c r="EZ52" i="2"/>
  <c r="FK51" i="2"/>
  <c r="FJ51" i="2"/>
  <c r="FI51" i="2"/>
  <c r="FH51" i="2"/>
  <c r="FG51" i="2"/>
  <c r="FF51" i="2"/>
  <c r="FE51" i="2"/>
  <c r="FD51" i="2"/>
  <c r="FC51" i="2"/>
  <c r="FB51" i="2"/>
  <c r="FA51" i="2"/>
  <c r="EZ51" i="2"/>
  <c r="FK50" i="2"/>
  <c r="FJ50" i="2"/>
  <c r="FI50" i="2"/>
  <c r="FH50" i="2"/>
  <c r="FG50" i="2"/>
  <c r="FF50" i="2"/>
  <c r="FE50" i="2"/>
  <c r="FD50" i="2"/>
  <c r="FC50" i="2"/>
  <c r="FB50" i="2"/>
  <c r="FA50" i="2"/>
  <c r="EZ50" i="2"/>
  <c r="FK49" i="2"/>
  <c r="FJ49" i="2"/>
  <c r="FI49" i="2"/>
  <c r="FH49" i="2"/>
  <c r="FG49" i="2"/>
  <c r="FF49" i="2"/>
  <c r="FE49" i="2"/>
  <c r="FD49" i="2"/>
  <c r="FC49" i="2"/>
  <c r="FB49" i="2"/>
  <c r="FA49" i="2"/>
  <c r="EZ49" i="2"/>
  <c r="FK48" i="2"/>
  <c r="FJ48" i="2"/>
  <c r="FI48" i="2"/>
  <c r="FH48" i="2"/>
  <c r="FG48" i="2"/>
  <c r="FF48" i="2"/>
  <c r="FE48" i="2"/>
  <c r="FD48" i="2"/>
  <c r="FC48" i="2"/>
  <c r="FB48" i="2"/>
  <c r="FA48" i="2"/>
  <c r="EZ48" i="2"/>
  <c r="FK47" i="2"/>
  <c r="FJ47" i="2"/>
  <c r="FI47" i="2"/>
  <c r="FH47" i="2"/>
  <c r="FG47" i="2"/>
  <c r="FF47" i="2"/>
  <c r="FE47" i="2"/>
  <c r="FD47" i="2"/>
  <c r="FC47" i="2"/>
  <c r="FB47" i="2"/>
  <c r="FA47" i="2"/>
  <c r="EZ47" i="2"/>
  <c r="FK46" i="2"/>
  <c r="FJ46" i="2"/>
  <c r="FI46" i="2"/>
  <c r="FH46" i="2"/>
  <c r="FG46" i="2"/>
  <c r="FF46" i="2"/>
  <c r="FE46" i="2"/>
  <c r="FD46" i="2"/>
  <c r="FC46" i="2"/>
  <c r="FB46" i="2"/>
  <c r="FA46" i="2"/>
  <c r="EZ46" i="2"/>
  <c r="FK45" i="2"/>
  <c r="FJ45" i="2"/>
  <c r="FI45" i="2"/>
  <c r="FH45" i="2"/>
  <c r="FG45" i="2"/>
  <c r="FF45" i="2"/>
  <c r="FE45" i="2"/>
  <c r="FD45" i="2"/>
  <c r="FC45" i="2"/>
  <c r="FB45" i="2"/>
  <c r="FA45" i="2"/>
  <c r="EZ45" i="2"/>
  <c r="FK44" i="2"/>
  <c r="FJ44" i="2"/>
  <c r="FI44" i="2"/>
  <c r="FH44" i="2"/>
  <c r="FG44" i="2"/>
  <c r="FF44" i="2"/>
  <c r="FE44" i="2"/>
  <c r="FD44" i="2"/>
  <c r="FC44" i="2"/>
  <c r="FB44" i="2"/>
  <c r="FA44" i="2"/>
  <c r="EZ44" i="2"/>
  <c r="FK43" i="2"/>
  <c r="FJ43" i="2"/>
  <c r="FI43" i="2"/>
  <c r="FH43" i="2"/>
  <c r="FG43" i="2"/>
  <c r="FF43" i="2"/>
  <c r="FE43" i="2"/>
  <c r="FD43" i="2"/>
  <c r="FC43" i="2"/>
  <c r="FB43" i="2"/>
  <c r="FA43" i="2"/>
  <c r="EZ43" i="2"/>
  <c r="FK42" i="2"/>
  <c r="FJ42" i="2"/>
  <c r="FI42" i="2"/>
  <c r="FH42" i="2"/>
  <c r="FG42" i="2"/>
  <c r="FF42" i="2"/>
  <c r="FE42" i="2"/>
  <c r="FD42" i="2"/>
  <c r="FC42" i="2"/>
  <c r="FB42" i="2"/>
  <c r="FA42" i="2"/>
  <c r="EZ42" i="2"/>
  <c r="FK41" i="2"/>
  <c r="FJ41" i="2"/>
  <c r="FI41" i="2"/>
  <c r="FH41" i="2"/>
  <c r="FG41" i="2"/>
  <c r="FF41" i="2"/>
  <c r="FE41" i="2"/>
  <c r="FD41" i="2"/>
  <c r="FC41" i="2"/>
  <c r="FB41" i="2"/>
  <c r="FA41" i="2"/>
  <c r="EZ41" i="2"/>
  <c r="FK40" i="2"/>
  <c r="FJ40" i="2"/>
  <c r="FI40" i="2"/>
  <c r="FH40" i="2"/>
  <c r="FG40" i="2"/>
  <c r="FF40" i="2"/>
  <c r="FE40" i="2"/>
  <c r="FD40" i="2"/>
  <c r="FC40" i="2"/>
  <c r="FB40" i="2"/>
  <c r="FA40" i="2"/>
  <c r="EZ40" i="2"/>
  <c r="FK39" i="2"/>
  <c r="FJ39" i="2"/>
  <c r="FI39" i="2"/>
  <c r="FH39" i="2"/>
  <c r="FG39" i="2"/>
  <c r="FF39" i="2"/>
  <c r="FE39" i="2"/>
  <c r="FD39" i="2"/>
  <c r="FC39" i="2"/>
  <c r="FB39" i="2"/>
  <c r="FA39" i="2"/>
  <c r="EZ39" i="2"/>
  <c r="FK38" i="2"/>
  <c r="FJ38" i="2"/>
  <c r="FI38" i="2"/>
  <c r="FH38" i="2"/>
  <c r="FG38" i="2"/>
  <c r="FF38" i="2"/>
  <c r="FE38" i="2"/>
  <c r="FD38" i="2"/>
  <c r="FC38" i="2"/>
  <c r="FB38" i="2"/>
  <c r="FA38" i="2"/>
  <c r="EZ38" i="2"/>
  <c r="FK37" i="2"/>
  <c r="FJ37" i="2"/>
  <c r="FI37" i="2"/>
  <c r="FH37" i="2"/>
  <c r="FG37" i="2"/>
  <c r="FF37" i="2"/>
  <c r="FE37" i="2"/>
  <c r="FD37" i="2"/>
  <c r="FC37" i="2"/>
  <c r="FB37" i="2"/>
  <c r="FA37" i="2"/>
  <c r="EZ37" i="2"/>
  <c r="FK36" i="2"/>
  <c r="FJ36" i="2"/>
  <c r="FI36" i="2"/>
  <c r="FH36" i="2"/>
  <c r="FG36" i="2"/>
  <c r="FF36" i="2"/>
  <c r="FE36" i="2"/>
  <c r="FD36" i="2"/>
  <c r="FC36" i="2"/>
  <c r="FB36" i="2"/>
  <c r="FA36" i="2"/>
  <c r="EZ36" i="2"/>
  <c r="FK35" i="2"/>
  <c r="FJ35" i="2"/>
  <c r="FI35" i="2"/>
  <c r="FH35" i="2"/>
  <c r="FG35" i="2"/>
  <c r="FF35" i="2"/>
  <c r="FE35" i="2"/>
  <c r="FD35" i="2"/>
  <c r="FC35" i="2"/>
  <c r="FB35" i="2"/>
  <c r="FA35" i="2"/>
  <c r="EZ35" i="2"/>
  <c r="FK34" i="2"/>
  <c r="FJ34" i="2"/>
  <c r="FI34" i="2"/>
  <c r="FH34" i="2"/>
  <c r="FG34" i="2"/>
  <c r="FF34" i="2"/>
  <c r="FE34" i="2"/>
  <c r="FD34" i="2"/>
  <c r="FC34" i="2"/>
  <c r="FB34" i="2"/>
  <c r="FA34" i="2"/>
  <c r="EZ34" i="2"/>
  <c r="FK33" i="2"/>
  <c r="FJ33" i="2"/>
  <c r="FI33" i="2"/>
  <c r="FH33" i="2"/>
  <c r="FG33" i="2"/>
  <c r="FF33" i="2"/>
  <c r="FE33" i="2"/>
  <c r="FD33" i="2"/>
  <c r="FC33" i="2"/>
  <c r="FB33" i="2"/>
  <c r="FA33" i="2"/>
  <c r="EZ33" i="2"/>
  <c r="FK32" i="2"/>
  <c r="FJ32" i="2"/>
  <c r="FI32" i="2"/>
  <c r="FH32" i="2"/>
  <c r="FG32" i="2"/>
  <c r="FF32" i="2"/>
  <c r="FE32" i="2"/>
  <c r="FD32" i="2"/>
  <c r="FC32" i="2"/>
  <c r="FB32" i="2"/>
  <c r="FA32" i="2"/>
  <c r="EZ32" i="2"/>
  <c r="FK31" i="2"/>
  <c r="FJ31" i="2"/>
  <c r="FI31" i="2"/>
  <c r="FH31" i="2"/>
  <c r="FG31" i="2"/>
  <c r="FF31" i="2"/>
  <c r="FE31" i="2"/>
  <c r="FD31" i="2"/>
  <c r="FC31" i="2"/>
  <c r="FB31" i="2"/>
  <c r="FA31" i="2"/>
  <c r="EZ31" i="2"/>
  <c r="FK30" i="2"/>
  <c r="FJ30" i="2"/>
  <c r="FI30" i="2"/>
  <c r="FH30" i="2"/>
  <c r="FG30" i="2"/>
  <c r="FF30" i="2"/>
  <c r="FE30" i="2"/>
  <c r="FD30" i="2"/>
  <c r="FC30" i="2"/>
  <c r="FB30" i="2"/>
  <c r="FA30" i="2"/>
  <c r="EZ30" i="2"/>
  <c r="FK29" i="2"/>
  <c r="FJ29" i="2"/>
  <c r="FI29" i="2"/>
  <c r="FH29" i="2"/>
  <c r="FG29" i="2"/>
  <c r="FF29" i="2"/>
  <c r="FE29" i="2"/>
  <c r="FD29" i="2"/>
  <c r="FC29" i="2"/>
  <c r="FB29" i="2"/>
  <c r="FA29" i="2"/>
  <c r="EZ29" i="2"/>
  <c r="FK28" i="2"/>
  <c r="FJ28" i="2"/>
  <c r="FI28" i="2"/>
  <c r="FH28" i="2"/>
  <c r="FG28" i="2"/>
  <c r="FF28" i="2"/>
  <c r="FE28" i="2"/>
  <c r="FD28" i="2"/>
  <c r="FC28" i="2"/>
  <c r="FB28" i="2"/>
  <c r="FA28" i="2"/>
  <c r="EZ28" i="2"/>
  <c r="FK27" i="2"/>
  <c r="FJ27" i="2"/>
  <c r="FI27" i="2"/>
  <c r="FH27" i="2"/>
  <c r="FG27" i="2"/>
  <c r="FF27" i="2"/>
  <c r="FE27" i="2"/>
  <c r="FD27" i="2"/>
  <c r="FC27" i="2"/>
  <c r="FB27" i="2"/>
  <c r="FA27" i="2"/>
  <c r="EZ27" i="2"/>
  <c r="FK26" i="2"/>
  <c r="FJ26" i="2"/>
  <c r="FI26" i="2"/>
  <c r="FH26" i="2"/>
  <c r="FG26" i="2"/>
  <c r="FF26" i="2"/>
  <c r="FE26" i="2"/>
  <c r="FD26" i="2"/>
  <c r="FC26" i="2"/>
  <c r="FB26" i="2"/>
  <c r="FA26" i="2"/>
  <c r="EZ26" i="2"/>
  <c r="FK25" i="2"/>
  <c r="FJ25" i="2"/>
  <c r="FI25" i="2"/>
  <c r="FH25" i="2"/>
  <c r="FG25" i="2"/>
  <c r="FF25" i="2"/>
  <c r="FE25" i="2"/>
  <c r="FD25" i="2"/>
  <c r="FC25" i="2"/>
  <c r="FB25" i="2"/>
  <c r="FA25" i="2"/>
  <c r="EZ25" i="2"/>
  <c r="FK24" i="2"/>
  <c r="FJ24" i="2"/>
  <c r="FI24" i="2"/>
  <c r="FH24" i="2"/>
  <c r="FG24" i="2"/>
  <c r="FF24" i="2"/>
  <c r="FE24" i="2"/>
  <c r="FD24" i="2"/>
  <c r="FC24" i="2"/>
  <c r="FB24" i="2"/>
  <c r="FA24" i="2"/>
  <c r="EZ24" i="2"/>
  <c r="FK23" i="2"/>
  <c r="FJ23" i="2"/>
  <c r="FI23" i="2"/>
  <c r="FH23" i="2"/>
  <c r="FG23" i="2"/>
  <c r="FF23" i="2"/>
  <c r="FE23" i="2"/>
  <c r="FD23" i="2"/>
  <c r="FC23" i="2"/>
  <c r="FB23" i="2"/>
  <c r="FA23" i="2"/>
  <c r="EZ23" i="2"/>
  <c r="FK22" i="2"/>
  <c r="FJ22" i="2"/>
  <c r="FI22" i="2"/>
  <c r="FH22" i="2"/>
  <c r="FG22" i="2"/>
  <c r="FF22" i="2"/>
  <c r="FE22" i="2"/>
  <c r="FD22" i="2"/>
  <c r="FC22" i="2"/>
  <c r="FB22" i="2"/>
  <c r="FA22" i="2"/>
  <c r="EZ22" i="2"/>
  <c r="FK21" i="2"/>
  <c r="FJ21" i="2"/>
  <c r="FI21" i="2"/>
  <c r="FH21" i="2"/>
  <c r="FG21" i="2"/>
  <c r="FF21" i="2"/>
  <c r="FE21" i="2"/>
  <c r="FD21" i="2"/>
  <c r="FC21" i="2"/>
  <c r="FB21" i="2"/>
  <c r="FA21" i="2"/>
  <c r="EZ21" i="2"/>
  <c r="FK20" i="2"/>
  <c r="FJ20" i="2"/>
  <c r="FI20" i="2"/>
  <c r="FH20" i="2"/>
  <c r="FG20" i="2"/>
  <c r="FF20" i="2"/>
  <c r="FE20" i="2"/>
  <c r="FD20" i="2"/>
  <c r="FC20" i="2"/>
  <c r="FB20" i="2"/>
  <c r="FA20" i="2"/>
  <c r="EZ20" i="2"/>
  <c r="FK19" i="2"/>
  <c r="FJ19" i="2"/>
  <c r="FI19" i="2"/>
  <c r="FH19" i="2"/>
  <c r="FG19" i="2"/>
  <c r="FF19" i="2"/>
  <c r="FE19" i="2"/>
  <c r="FD19" i="2"/>
  <c r="FC19" i="2"/>
  <c r="FB19" i="2"/>
  <c r="FA19" i="2"/>
  <c r="EZ19" i="2"/>
  <c r="FK18" i="2"/>
  <c r="FJ18" i="2"/>
  <c r="FI18" i="2"/>
  <c r="FH18" i="2"/>
  <c r="FG18" i="2"/>
  <c r="FF18" i="2"/>
  <c r="FE18" i="2"/>
  <c r="FD18" i="2"/>
  <c r="FC18" i="2"/>
  <c r="FB18" i="2"/>
  <c r="FA18" i="2"/>
  <c r="EZ18" i="2"/>
  <c r="FK17" i="2"/>
  <c r="FJ17" i="2"/>
  <c r="FI17" i="2"/>
  <c r="FH17" i="2"/>
  <c r="FG17" i="2"/>
  <c r="FF17" i="2"/>
  <c r="FE17" i="2"/>
  <c r="FD17" i="2"/>
  <c r="FC17" i="2"/>
  <c r="FB17" i="2"/>
  <c r="FA17" i="2"/>
  <c r="EZ17" i="2"/>
  <c r="FK16" i="2"/>
  <c r="FJ16" i="2"/>
  <c r="FI16" i="2"/>
  <c r="FH16" i="2"/>
  <c r="FG16" i="2"/>
  <c r="FF16" i="2"/>
  <c r="FE16" i="2"/>
  <c r="FD16" i="2"/>
  <c r="FC16" i="2"/>
  <c r="FB16" i="2"/>
  <c r="FA16" i="2"/>
  <c r="EZ16" i="2"/>
  <c r="FK15" i="2"/>
  <c r="FJ15" i="2"/>
  <c r="FI15" i="2"/>
  <c r="FH15" i="2"/>
  <c r="FG15" i="2"/>
  <c r="FF15" i="2"/>
  <c r="FE15" i="2"/>
  <c r="FD15" i="2"/>
  <c r="FC15" i="2"/>
  <c r="FB15" i="2"/>
  <c r="FA15" i="2"/>
  <c r="EZ15" i="2"/>
  <c r="FK14" i="2"/>
  <c r="FJ14" i="2"/>
  <c r="FI14" i="2"/>
  <c r="FH14" i="2"/>
  <c r="FG14" i="2"/>
  <c r="FF14" i="2"/>
  <c r="FE14" i="2"/>
  <c r="FD14" i="2"/>
  <c r="FC14" i="2"/>
  <c r="FB14" i="2"/>
  <c r="FA14" i="2"/>
  <c r="EZ14" i="2"/>
  <c r="FK13" i="2"/>
  <c r="FJ13" i="2"/>
  <c r="FI13" i="2"/>
  <c r="FH13" i="2"/>
  <c r="FG13" i="2"/>
  <c r="FF13" i="2"/>
  <c r="FE13" i="2"/>
  <c r="FD13" i="2"/>
  <c r="FC13" i="2"/>
  <c r="FB13" i="2"/>
  <c r="FA13" i="2"/>
  <c r="EZ13" i="2"/>
  <c r="FK12" i="2"/>
  <c r="FJ12" i="2"/>
  <c r="FI12" i="2"/>
  <c r="FH12" i="2"/>
  <c r="FG12" i="2"/>
  <c r="FF12" i="2"/>
  <c r="FE12" i="2"/>
  <c r="FD12" i="2"/>
  <c r="FC12" i="2"/>
  <c r="FB12" i="2"/>
  <c r="FA12" i="2"/>
  <c r="EZ12" i="2"/>
  <c r="FK11" i="2"/>
  <c r="FJ11" i="2"/>
  <c r="FI11" i="2"/>
  <c r="FH11" i="2"/>
  <c r="FG11" i="2"/>
  <c r="FF11" i="2"/>
  <c r="FE11" i="2"/>
  <c r="FD11" i="2"/>
  <c r="FC11" i="2"/>
  <c r="FB11" i="2"/>
  <c r="FA11" i="2"/>
  <c r="EZ11" i="2"/>
  <c r="FK10" i="2"/>
  <c r="FJ10" i="2"/>
  <c r="FI10" i="2"/>
  <c r="FH10" i="2"/>
  <c r="FG10" i="2"/>
  <c r="FF10" i="2"/>
  <c r="FE10" i="2"/>
  <c r="FD10" i="2"/>
  <c r="FC10" i="2"/>
  <c r="FB10" i="2"/>
  <c r="FA10" i="2"/>
  <c r="EZ10" i="2"/>
  <c r="FK9" i="2"/>
  <c r="FJ9" i="2"/>
  <c r="FI9" i="2"/>
  <c r="FH9" i="2"/>
  <c r="FG9" i="2"/>
  <c r="FF9" i="2"/>
  <c r="FE9" i="2"/>
  <c r="FE780" i="2" s="1"/>
  <c r="FD9" i="2"/>
  <c r="FD780" i="2" s="1"/>
  <c r="FC9" i="2"/>
  <c r="FC780" i="2" s="1"/>
  <c r="FB9" i="2"/>
  <c r="FB780" i="2" s="1"/>
  <c r="FA9" i="2"/>
  <c r="FA780" i="2" s="1"/>
  <c r="EZ9" i="2"/>
  <c r="EZ780" i="2" s="1"/>
  <c r="FK780" i="2"/>
  <c r="FJ780" i="2"/>
  <c r="FI780" i="2"/>
  <c r="FH780" i="2"/>
  <c r="FG780" i="2"/>
  <c r="DW9" i="2"/>
  <c r="DX9" i="2"/>
  <c r="DY9" i="2"/>
  <c r="DZ9" i="2"/>
  <c r="EA9" i="2"/>
  <c r="EB9" i="2"/>
  <c r="EC9" i="2"/>
  <c r="ED9" i="2"/>
  <c r="EE9" i="2"/>
  <c r="EF9" i="2"/>
  <c r="EG9" i="2"/>
  <c r="EH9" i="2"/>
  <c r="DW10" i="2"/>
  <c r="DX10" i="2"/>
  <c r="DY10" i="2"/>
  <c r="DZ10" i="2"/>
  <c r="EA10" i="2"/>
  <c r="EB10" i="2"/>
  <c r="EC10" i="2"/>
  <c r="ED10" i="2"/>
  <c r="EE10" i="2"/>
  <c r="EF10" i="2"/>
  <c r="EG10" i="2"/>
  <c r="EH10" i="2"/>
  <c r="DW11" i="2"/>
  <c r="DX11" i="2"/>
  <c r="DY11" i="2"/>
  <c r="DZ11" i="2"/>
  <c r="EA11" i="2"/>
  <c r="EB11" i="2"/>
  <c r="EC11" i="2"/>
  <c r="ED11" i="2"/>
  <c r="EE11" i="2"/>
  <c r="EF11" i="2"/>
  <c r="EG11" i="2"/>
  <c r="EH11" i="2"/>
  <c r="DW12" i="2"/>
  <c r="DX12" i="2"/>
  <c r="DY12" i="2"/>
  <c r="DZ12" i="2"/>
  <c r="EA12" i="2"/>
  <c r="EB12" i="2"/>
  <c r="EC12" i="2"/>
  <c r="ED12" i="2"/>
  <c r="EE12" i="2"/>
  <c r="EF12" i="2"/>
  <c r="EG12" i="2"/>
  <c r="EH12" i="2"/>
  <c r="DW13" i="2"/>
  <c r="DX13" i="2"/>
  <c r="DY13" i="2"/>
  <c r="DZ13" i="2"/>
  <c r="EA13" i="2"/>
  <c r="EB13" i="2"/>
  <c r="EC13" i="2"/>
  <c r="ED13" i="2"/>
  <c r="EE13" i="2"/>
  <c r="EF13" i="2"/>
  <c r="EG13" i="2"/>
  <c r="EH13" i="2"/>
  <c r="DW14" i="2"/>
  <c r="DX14" i="2"/>
  <c r="DY14" i="2"/>
  <c r="DZ14" i="2"/>
  <c r="EA14" i="2"/>
  <c r="EB14" i="2"/>
  <c r="EC14" i="2"/>
  <c r="ED14" i="2"/>
  <c r="EE14" i="2"/>
  <c r="EF14" i="2"/>
  <c r="EG14" i="2"/>
  <c r="EH14" i="2"/>
  <c r="DW15" i="2"/>
  <c r="DX15" i="2"/>
  <c r="DY15" i="2"/>
  <c r="DZ15" i="2"/>
  <c r="EA15" i="2"/>
  <c r="EB15" i="2"/>
  <c r="EC15" i="2"/>
  <c r="ED15" i="2"/>
  <c r="EE15" i="2"/>
  <c r="EF15" i="2"/>
  <c r="EG15" i="2"/>
  <c r="EH15" i="2"/>
  <c r="DW16" i="2"/>
  <c r="DX16" i="2"/>
  <c r="DY16" i="2"/>
  <c r="DZ16" i="2"/>
  <c r="EA16" i="2"/>
  <c r="EB16" i="2"/>
  <c r="EC16" i="2"/>
  <c r="ED16" i="2"/>
  <c r="EE16" i="2"/>
  <c r="EF16" i="2"/>
  <c r="EG16" i="2"/>
  <c r="EH16" i="2"/>
  <c r="DW17" i="2"/>
  <c r="DX17" i="2"/>
  <c r="DY17" i="2"/>
  <c r="DZ17" i="2"/>
  <c r="EA17" i="2"/>
  <c r="EB17" i="2"/>
  <c r="EC17" i="2"/>
  <c r="ED17" i="2"/>
  <c r="EE17" i="2"/>
  <c r="EF17" i="2"/>
  <c r="EG17" i="2"/>
  <c r="EH17" i="2"/>
  <c r="DW18" i="2"/>
  <c r="DX18" i="2"/>
  <c r="DY18" i="2"/>
  <c r="DZ18" i="2"/>
  <c r="EA18" i="2"/>
  <c r="EB18" i="2"/>
  <c r="EC18" i="2"/>
  <c r="ED18" i="2"/>
  <c r="EE18" i="2"/>
  <c r="EF18" i="2"/>
  <c r="EG18" i="2"/>
  <c r="EH18" i="2"/>
  <c r="DW19" i="2"/>
  <c r="DX19" i="2"/>
  <c r="DY19" i="2"/>
  <c r="DZ19" i="2"/>
  <c r="EA19" i="2"/>
  <c r="EB19" i="2"/>
  <c r="EC19" i="2"/>
  <c r="ED19" i="2"/>
  <c r="EE19" i="2"/>
  <c r="EF19" i="2"/>
  <c r="EG19" i="2"/>
  <c r="EH19" i="2"/>
  <c r="DW20" i="2"/>
  <c r="DX20" i="2"/>
  <c r="DY20" i="2"/>
  <c r="DZ20" i="2"/>
  <c r="EA20" i="2"/>
  <c r="EB20" i="2"/>
  <c r="EC20" i="2"/>
  <c r="ED20" i="2"/>
  <c r="EE20" i="2"/>
  <c r="EF20" i="2"/>
  <c r="EG20" i="2"/>
  <c r="EH20" i="2"/>
  <c r="DW21" i="2"/>
  <c r="DX21" i="2"/>
  <c r="DY21" i="2"/>
  <c r="DZ21" i="2"/>
  <c r="EA21" i="2"/>
  <c r="EB21" i="2"/>
  <c r="EC21" i="2"/>
  <c r="ED21" i="2"/>
  <c r="EE21" i="2"/>
  <c r="EF21" i="2"/>
  <c r="EG21" i="2"/>
  <c r="EH21" i="2"/>
  <c r="DW22" i="2"/>
  <c r="DX22" i="2"/>
  <c r="DY22" i="2"/>
  <c r="DZ22" i="2"/>
  <c r="EA22" i="2"/>
  <c r="EB22" i="2"/>
  <c r="EC22" i="2"/>
  <c r="ED22" i="2"/>
  <c r="EE22" i="2"/>
  <c r="EF22" i="2"/>
  <c r="EG22" i="2"/>
  <c r="EH22" i="2"/>
  <c r="DW23" i="2"/>
  <c r="DX23" i="2"/>
  <c r="DY23" i="2"/>
  <c r="DZ23" i="2"/>
  <c r="EA23" i="2"/>
  <c r="EB23" i="2"/>
  <c r="EC23" i="2"/>
  <c r="ED23" i="2"/>
  <c r="EE23" i="2"/>
  <c r="EF23" i="2"/>
  <c r="EG23" i="2"/>
  <c r="EH23" i="2"/>
  <c r="DW24" i="2"/>
  <c r="DX24" i="2"/>
  <c r="DY24" i="2"/>
  <c r="DZ24" i="2"/>
  <c r="EA24" i="2"/>
  <c r="EB24" i="2"/>
  <c r="EC24" i="2"/>
  <c r="ED24" i="2"/>
  <c r="EE24" i="2"/>
  <c r="EF24" i="2"/>
  <c r="EG24" i="2"/>
  <c r="EH24" i="2"/>
  <c r="DW25" i="2"/>
  <c r="DX25" i="2"/>
  <c r="DY25" i="2"/>
  <c r="DZ25" i="2"/>
  <c r="EA25" i="2"/>
  <c r="EB25" i="2"/>
  <c r="EC25" i="2"/>
  <c r="ED25" i="2"/>
  <c r="EE25" i="2"/>
  <c r="EF25" i="2"/>
  <c r="EG25" i="2"/>
  <c r="EH25" i="2"/>
  <c r="DW26" i="2"/>
  <c r="DX26" i="2"/>
  <c r="DY26" i="2"/>
  <c r="DZ26" i="2"/>
  <c r="EA26" i="2"/>
  <c r="EB26" i="2"/>
  <c r="EC26" i="2"/>
  <c r="ED26" i="2"/>
  <c r="EE26" i="2"/>
  <c r="EF26" i="2"/>
  <c r="EG26" i="2"/>
  <c r="EH26" i="2"/>
  <c r="DW27" i="2"/>
  <c r="DX27" i="2"/>
  <c r="DY27" i="2"/>
  <c r="DZ27" i="2"/>
  <c r="EA27" i="2"/>
  <c r="EB27" i="2"/>
  <c r="EC27" i="2"/>
  <c r="ED27" i="2"/>
  <c r="EE27" i="2"/>
  <c r="EF27" i="2"/>
  <c r="EG27" i="2"/>
  <c r="EH27" i="2"/>
  <c r="DW28" i="2"/>
  <c r="DX28" i="2"/>
  <c r="DY28" i="2"/>
  <c r="DZ28" i="2"/>
  <c r="EA28" i="2"/>
  <c r="EB28" i="2"/>
  <c r="EC28" i="2"/>
  <c r="ED28" i="2"/>
  <c r="EE28" i="2"/>
  <c r="EF28" i="2"/>
  <c r="EG28" i="2"/>
  <c r="EH28" i="2"/>
  <c r="DW29" i="2"/>
  <c r="DX29" i="2"/>
  <c r="DY29" i="2"/>
  <c r="DZ29" i="2"/>
  <c r="EA29" i="2"/>
  <c r="EB29" i="2"/>
  <c r="EC29" i="2"/>
  <c r="ED29" i="2"/>
  <c r="EE29" i="2"/>
  <c r="EF29" i="2"/>
  <c r="EG29" i="2"/>
  <c r="EH29" i="2"/>
  <c r="DW30" i="2"/>
  <c r="DX30" i="2"/>
  <c r="DY30" i="2"/>
  <c r="DZ30" i="2"/>
  <c r="EA30" i="2"/>
  <c r="EB30" i="2"/>
  <c r="EC30" i="2"/>
  <c r="ED30" i="2"/>
  <c r="EE30" i="2"/>
  <c r="EF30" i="2"/>
  <c r="EG30" i="2"/>
  <c r="EH30" i="2"/>
  <c r="DW31" i="2"/>
  <c r="DX31" i="2"/>
  <c r="DY31" i="2"/>
  <c r="DZ31" i="2"/>
  <c r="EA31" i="2"/>
  <c r="EB31" i="2"/>
  <c r="EC31" i="2"/>
  <c r="ED31" i="2"/>
  <c r="EE31" i="2"/>
  <c r="EF31" i="2"/>
  <c r="EG31" i="2"/>
  <c r="EH31" i="2"/>
  <c r="DW32" i="2"/>
  <c r="DX32" i="2"/>
  <c r="DY32" i="2"/>
  <c r="DZ32" i="2"/>
  <c r="EA32" i="2"/>
  <c r="EB32" i="2"/>
  <c r="EC32" i="2"/>
  <c r="ED32" i="2"/>
  <c r="EE32" i="2"/>
  <c r="EF32" i="2"/>
  <c r="EG32" i="2"/>
  <c r="EH32" i="2"/>
  <c r="DW33" i="2"/>
  <c r="DX33" i="2"/>
  <c r="DY33" i="2"/>
  <c r="DZ33" i="2"/>
  <c r="EA33" i="2"/>
  <c r="EB33" i="2"/>
  <c r="EC33" i="2"/>
  <c r="ED33" i="2"/>
  <c r="EE33" i="2"/>
  <c r="EF33" i="2"/>
  <c r="EG33" i="2"/>
  <c r="EH33" i="2"/>
  <c r="DW34" i="2"/>
  <c r="DX34" i="2"/>
  <c r="DY34" i="2"/>
  <c r="DZ34" i="2"/>
  <c r="EA34" i="2"/>
  <c r="EB34" i="2"/>
  <c r="EC34" i="2"/>
  <c r="ED34" i="2"/>
  <c r="EE34" i="2"/>
  <c r="EF34" i="2"/>
  <c r="EG34" i="2"/>
  <c r="EH34" i="2"/>
  <c r="DW35" i="2"/>
  <c r="DX35" i="2"/>
  <c r="DY35" i="2"/>
  <c r="DZ35" i="2"/>
  <c r="EA35" i="2"/>
  <c r="EB35" i="2"/>
  <c r="EC35" i="2"/>
  <c r="ED35" i="2"/>
  <c r="EE35" i="2"/>
  <c r="EF35" i="2"/>
  <c r="EG35" i="2"/>
  <c r="EH35" i="2"/>
  <c r="DW36" i="2"/>
  <c r="DX36" i="2"/>
  <c r="DY36" i="2"/>
  <c r="DZ36" i="2"/>
  <c r="EA36" i="2"/>
  <c r="EB36" i="2"/>
  <c r="EC36" i="2"/>
  <c r="ED36" i="2"/>
  <c r="EE36" i="2"/>
  <c r="EF36" i="2"/>
  <c r="EG36" i="2"/>
  <c r="EH36" i="2"/>
  <c r="DW37" i="2"/>
  <c r="DX37" i="2"/>
  <c r="DY37" i="2"/>
  <c r="DZ37" i="2"/>
  <c r="EA37" i="2"/>
  <c r="EB37" i="2"/>
  <c r="EC37" i="2"/>
  <c r="ED37" i="2"/>
  <c r="EE37" i="2"/>
  <c r="EF37" i="2"/>
  <c r="EG37" i="2"/>
  <c r="EH37" i="2"/>
  <c r="DW38" i="2"/>
  <c r="DX38" i="2"/>
  <c r="DY38" i="2"/>
  <c r="DZ38" i="2"/>
  <c r="EA38" i="2"/>
  <c r="EB38" i="2"/>
  <c r="EC38" i="2"/>
  <c r="ED38" i="2"/>
  <c r="EE38" i="2"/>
  <c r="EF38" i="2"/>
  <c r="EG38" i="2"/>
  <c r="EH38" i="2"/>
  <c r="DW39" i="2"/>
  <c r="DX39" i="2"/>
  <c r="DY39" i="2"/>
  <c r="DZ39" i="2"/>
  <c r="EA39" i="2"/>
  <c r="EB39" i="2"/>
  <c r="EC39" i="2"/>
  <c r="ED39" i="2"/>
  <c r="EE39" i="2"/>
  <c r="EF39" i="2"/>
  <c r="EG39" i="2"/>
  <c r="EH39" i="2"/>
  <c r="DW40" i="2"/>
  <c r="DX40" i="2"/>
  <c r="DY40" i="2"/>
  <c r="DZ40" i="2"/>
  <c r="EA40" i="2"/>
  <c r="EB40" i="2"/>
  <c r="EC40" i="2"/>
  <c r="ED40" i="2"/>
  <c r="EE40" i="2"/>
  <c r="EF40" i="2"/>
  <c r="EG40" i="2"/>
  <c r="EH40" i="2"/>
  <c r="DW41" i="2"/>
  <c r="DX41" i="2"/>
  <c r="DY41" i="2"/>
  <c r="DZ41" i="2"/>
  <c r="EA41" i="2"/>
  <c r="EB41" i="2"/>
  <c r="EC41" i="2"/>
  <c r="ED41" i="2"/>
  <c r="EE41" i="2"/>
  <c r="EF41" i="2"/>
  <c r="EG41" i="2"/>
  <c r="EH41" i="2"/>
  <c r="DW42" i="2"/>
  <c r="DX42" i="2"/>
  <c r="DY42" i="2"/>
  <c r="DZ42" i="2"/>
  <c r="EA42" i="2"/>
  <c r="EB42" i="2"/>
  <c r="EC42" i="2"/>
  <c r="ED42" i="2"/>
  <c r="EE42" i="2"/>
  <c r="EF42" i="2"/>
  <c r="EG42" i="2"/>
  <c r="EH42" i="2"/>
  <c r="DW43" i="2"/>
  <c r="DX43" i="2"/>
  <c r="DY43" i="2"/>
  <c r="DZ43" i="2"/>
  <c r="EA43" i="2"/>
  <c r="EB43" i="2"/>
  <c r="EC43" i="2"/>
  <c r="ED43" i="2"/>
  <c r="EE43" i="2"/>
  <c r="EF43" i="2"/>
  <c r="EG43" i="2"/>
  <c r="EH43" i="2"/>
  <c r="DW44" i="2"/>
  <c r="DX44" i="2"/>
  <c r="DY44" i="2"/>
  <c r="DZ44" i="2"/>
  <c r="EA44" i="2"/>
  <c r="EB44" i="2"/>
  <c r="EC44" i="2"/>
  <c r="ED44" i="2"/>
  <c r="EE44" i="2"/>
  <c r="EF44" i="2"/>
  <c r="EG44" i="2"/>
  <c r="EH44" i="2"/>
  <c r="DW45" i="2"/>
  <c r="DX45" i="2"/>
  <c r="DY45" i="2"/>
  <c r="DZ45" i="2"/>
  <c r="EA45" i="2"/>
  <c r="EB45" i="2"/>
  <c r="EC45" i="2"/>
  <c r="ED45" i="2"/>
  <c r="EE45" i="2"/>
  <c r="EF45" i="2"/>
  <c r="EG45" i="2"/>
  <c r="EH45" i="2"/>
  <c r="DW46" i="2"/>
  <c r="DX46" i="2"/>
  <c r="DY46" i="2"/>
  <c r="DZ46" i="2"/>
  <c r="EA46" i="2"/>
  <c r="EB46" i="2"/>
  <c r="EC46" i="2"/>
  <c r="ED46" i="2"/>
  <c r="EE46" i="2"/>
  <c r="EF46" i="2"/>
  <c r="EG46" i="2"/>
  <c r="EH46" i="2"/>
  <c r="DW47" i="2"/>
  <c r="DX47" i="2"/>
  <c r="DY47" i="2"/>
  <c r="DZ47" i="2"/>
  <c r="EA47" i="2"/>
  <c r="EB47" i="2"/>
  <c r="EC47" i="2"/>
  <c r="ED47" i="2"/>
  <c r="EE47" i="2"/>
  <c r="EF47" i="2"/>
  <c r="EG47" i="2"/>
  <c r="EH47" i="2"/>
  <c r="DW48" i="2"/>
  <c r="DX48" i="2"/>
  <c r="DY48" i="2"/>
  <c r="DZ48" i="2"/>
  <c r="EA48" i="2"/>
  <c r="EB48" i="2"/>
  <c r="EC48" i="2"/>
  <c r="ED48" i="2"/>
  <c r="EE48" i="2"/>
  <c r="EF48" i="2"/>
  <c r="EG48" i="2"/>
  <c r="EH48" i="2"/>
  <c r="DW49" i="2"/>
  <c r="DX49" i="2"/>
  <c r="DY49" i="2"/>
  <c r="DZ49" i="2"/>
  <c r="EA49" i="2"/>
  <c r="EB49" i="2"/>
  <c r="EC49" i="2"/>
  <c r="ED49" i="2"/>
  <c r="EE49" i="2"/>
  <c r="EF49" i="2"/>
  <c r="EG49" i="2"/>
  <c r="EH49" i="2"/>
  <c r="DW50" i="2"/>
  <c r="DX50" i="2"/>
  <c r="DY50" i="2"/>
  <c r="DZ50" i="2"/>
  <c r="EA50" i="2"/>
  <c r="EB50" i="2"/>
  <c r="EC50" i="2"/>
  <c r="ED50" i="2"/>
  <c r="EE50" i="2"/>
  <c r="EF50" i="2"/>
  <c r="EG50" i="2"/>
  <c r="EH50" i="2"/>
  <c r="DW51" i="2"/>
  <c r="DX51" i="2"/>
  <c r="DY51" i="2"/>
  <c r="DZ51" i="2"/>
  <c r="EA51" i="2"/>
  <c r="EB51" i="2"/>
  <c r="EC51" i="2"/>
  <c r="ED51" i="2"/>
  <c r="EE51" i="2"/>
  <c r="EF51" i="2"/>
  <c r="EG51" i="2"/>
  <c r="EH51" i="2"/>
  <c r="DW52" i="2"/>
  <c r="DX52" i="2"/>
  <c r="DY52" i="2"/>
  <c r="DZ52" i="2"/>
  <c r="EA52" i="2"/>
  <c r="EB52" i="2"/>
  <c r="EC52" i="2"/>
  <c r="ED52" i="2"/>
  <c r="EE52" i="2"/>
  <c r="EF52" i="2"/>
  <c r="EG52" i="2"/>
  <c r="EH52" i="2"/>
  <c r="DW53" i="2"/>
  <c r="DX53" i="2"/>
  <c r="DY53" i="2"/>
  <c r="DZ53" i="2"/>
  <c r="EA53" i="2"/>
  <c r="EB53" i="2"/>
  <c r="EC53" i="2"/>
  <c r="ED53" i="2"/>
  <c r="EE53" i="2"/>
  <c r="EF53" i="2"/>
  <c r="EG53" i="2"/>
  <c r="EH53" i="2"/>
  <c r="DW54" i="2"/>
  <c r="DX54" i="2"/>
  <c r="DY54" i="2"/>
  <c r="DZ54" i="2"/>
  <c r="EA54" i="2"/>
  <c r="EB54" i="2"/>
  <c r="EC54" i="2"/>
  <c r="ED54" i="2"/>
  <c r="EE54" i="2"/>
  <c r="EF54" i="2"/>
  <c r="EG54" i="2"/>
  <c r="EH54" i="2"/>
  <c r="DW55" i="2"/>
  <c r="DX55" i="2"/>
  <c r="DY55" i="2"/>
  <c r="DZ55" i="2"/>
  <c r="EA55" i="2"/>
  <c r="EB55" i="2"/>
  <c r="EC55" i="2"/>
  <c r="ED55" i="2"/>
  <c r="EE55" i="2"/>
  <c r="EF55" i="2"/>
  <c r="EG55" i="2"/>
  <c r="EH55" i="2"/>
  <c r="DW56" i="2"/>
  <c r="DX56" i="2"/>
  <c r="DY56" i="2"/>
  <c r="DZ56" i="2"/>
  <c r="EA56" i="2"/>
  <c r="EB56" i="2"/>
  <c r="EC56" i="2"/>
  <c r="ED56" i="2"/>
  <c r="EE56" i="2"/>
  <c r="EF56" i="2"/>
  <c r="EG56" i="2"/>
  <c r="EH56" i="2"/>
  <c r="DW57" i="2"/>
  <c r="DX57" i="2"/>
  <c r="DY57" i="2"/>
  <c r="DZ57" i="2"/>
  <c r="EA57" i="2"/>
  <c r="EB57" i="2"/>
  <c r="EC57" i="2"/>
  <c r="ED57" i="2"/>
  <c r="EE57" i="2"/>
  <c r="EF57" i="2"/>
  <c r="EG57" i="2"/>
  <c r="EH57" i="2"/>
  <c r="DW58" i="2"/>
  <c r="DX58" i="2"/>
  <c r="DY58" i="2"/>
  <c r="DZ58" i="2"/>
  <c r="EA58" i="2"/>
  <c r="EB58" i="2"/>
  <c r="EC58" i="2"/>
  <c r="ED58" i="2"/>
  <c r="EE58" i="2"/>
  <c r="EF58" i="2"/>
  <c r="EG58" i="2"/>
  <c r="EH58" i="2"/>
  <c r="DW59" i="2"/>
  <c r="DX59" i="2"/>
  <c r="DY59" i="2"/>
  <c r="DZ59" i="2"/>
  <c r="EA59" i="2"/>
  <c r="EB59" i="2"/>
  <c r="EC59" i="2"/>
  <c r="ED59" i="2"/>
  <c r="EE59" i="2"/>
  <c r="EF59" i="2"/>
  <c r="EG59" i="2"/>
  <c r="EH59" i="2"/>
  <c r="DW60" i="2"/>
  <c r="DX60" i="2"/>
  <c r="DY60" i="2"/>
  <c r="DZ60" i="2"/>
  <c r="EA60" i="2"/>
  <c r="EB60" i="2"/>
  <c r="EC60" i="2"/>
  <c r="ED60" i="2"/>
  <c r="EE60" i="2"/>
  <c r="EF60" i="2"/>
  <c r="EG60" i="2"/>
  <c r="EH60" i="2"/>
  <c r="DW61" i="2"/>
  <c r="DX61" i="2"/>
  <c r="DY61" i="2"/>
  <c r="DZ61" i="2"/>
  <c r="EA61" i="2"/>
  <c r="EB61" i="2"/>
  <c r="EC61" i="2"/>
  <c r="ED61" i="2"/>
  <c r="EE61" i="2"/>
  <c r="EF61" i="2"/>
  <c r="EG61" i="2"/>
  <c r="EH61" i="2"/>
  <c r="DW62" i="2"/>
  <c r="DX62" i="2"/>
  <c r="DY62" i="2"/>
  <c r="DZ62" i="2"/>
  <c r="EA62" i="2"/>
  <c r="EB62" i="2"/>
  <c r="EC62" i="2"/>
  <c r="ED62" i="2"/>
  <c r="EE62" i="2"/>
  <c r="EF62" i="2"/>
  <c r="EG62" i="2"/>
  <c r="EH62" i="2"/>
  <c r="DW63" i="2"/>
  <c r="DX63" i="2"/>
  <c r="DY63" i="2"/>
  <c r="DZ63" i="2"/>
  <c r="EA63" i="2"/>
  <c r="EB63" i="2"/>
  <c r="EC63" i="2"/>
  <c r="ED63" i="2"/>
  <c r="EE63" i="2"/>
  <c r="EF63" i="2"/>
  <c r="EG63" i="2"/>
  <c r="EH63" i="2"/>
  <c r="DW64" i="2"/>
  <c r="DX64" i="2"/>
  <c r="DY64" i="2"/>
  <c r="DZ64" i="2"/>
  <c r="EA64" i="2"/>
  <c r="EB64" i="2"/>
  <c r="EC64" i="2"/>
  <c r="ED64" i="2"/>
  <c r="EE64" i="2"/>
  <c r="EF64" i="2"/>
  <c r="EG64" i="2"/>
  <c r="EH64" i="2"/>
  <c r="DW65" i="2"/>
  <c r="DX65" i="2"/>
  <c r="DY65" i="2"/>
  <c r="DZ65" i="2"/>
  <c r="EA65" i="2"/>
  <c r="EB65" i="2"/>
  <c r="EC65" i="2"/>
  <c r="ED65" i="2"/>
  <c r="EE65" i="2"/>
  <c r="EF65" i="2"/>
  <c r="EG65" i="2"/>
  <c r="EH65" i="2"/>
  <c r="DW66" i="2"/>
  <c r="DX66" i="2"/>
  <c r="DY66" i="2"/>
  <c r="DZ66" i="2"/>
  <c r="EA66" i="2"/>
  <c r="EB66" i="2"/>
  <c r="EC66" i="2"/>
  <c r="ED66" i="2"/>
  <c r="EE66" i="2"/>
  <c r="EF66" i="2"/>
  <c r="EG66" i="2"/>
  <c r="EH66" i="2"/>
  <c r="DW67" i="2"/>
  <c r="DX67" i="2"/>
  <c r="DY67" i="2"/>
  <c r="DZ67" i="2"/>
  <c r="EA67" i="2"/>
  <c r="EB67" i="2"/>
  <c r="EC67" i="2"/>
  <c r="ED67" i="2"/>
  <c r="EE67" i="2"/>
  <c r="EF67" i="2"/>
  <c r="EG67" i="2"/>
  <c r="EH67" i="2"/>
  <c r="DW68" i="2"/>
  <c r="DX68" i="2"/>
  <c r="DY68" i="2"/>
  <c r="DZ68" i="2"/>
  <c r="EA68" i="2"/>
  <c r="EB68" i="2"/>
  <c r="EC68" i="2"/>
  <c r="ED68" i="2"/>
  <c r="EE68" i="2"/>
  <c r="EF68" i="2"/>
  <c r="EG68" i="2"/>
  <c r="EH68" i="2"/>
  <c r="DW69" i="2"/>
  <c r="DX69" i="2"/>
  <c r="DY69" i="2"/>
  <c r="DZ69" i="2"/>
  <c r="EA69" i="2"/>
  <c r="EB69" i="2"/>
  <c r="EC69" i="2"/>
  <c r="ED69" i="2"/>
  <c r="EE69" i="2"/>
  <c r="EF69" i="2"/>
  <c r="EG69" i="2"/>
  <c r="EH69" i="2"/>
  <c r="DW70" i="2"/>
  <c r="DX70" i="2"/>
  <c r="DY70" i="2"/>
  <c r="DZ70" i="2"/>
  <c r="EA70" i="2"/>
  <c r="EB70" i="2"/>
  <c r="EC70" i="2"/>
  <c r="ED70" i="2"/>
  <c r="EE70" i="2"/>
  <c r="EF70" i="2"/>
  <c r="EG70" i="2"/>
  <c r="EH70" i="2"/>
  <c r="DW71" i="2"/>
  <c r="DX71" i="2"/>
  <c r="DY71" i="2"/>
  <c r="DZ71" i="2"/>
  <c r="EA71" i="2"/>
  <c r="EB71" i="2"/>
  <c r="EC71" i="2"/>
  <c r="ED71" i="2"/>
  <c r="EE71" i="2"/>
  <c r="EF71" i="2"/>
  <c r="EG71" i="2"/>
  <c r="EH71" i="2"/>
  <c r="DW72" i="2"/>
  <c r="DX72" i="2"/>
  <c r="DY72" i="2"/>
  <c r="DZ72" i="2"/>
  <c r="EA72" i="2"/>
  <c r="EB72" i="2"/>
  <c r="EC72" i="2"/>
  <c r="ED72" i="2"/>
  <c r="EE72" i="2"/>
  <c r="EF72" i="2"/>
  <c r="EG72" i="2"/>
  <c r="EH72" i="2"/>
  <c r="DW73" i="2"/>
  <c r="DX73" i="2"/>
  <c r="DY73" i="2"/>
  <c r="DZ73" i="2"/>
  <c r="EA73" i="2"/>
  <c r="EB73" i="2"/>
  <c r="EC73" i="2"/>
  <c r="ED73" i="2"/>
  <c r="EE73" i="2"/>
  <c r="EF73" i="2"/>
  <c r="EG73" i="2"/>
  <c r="EH73" i="2"/>
  <c r="DW74" i="2"/>
  <c r="DX74" i="2"/>
  <c r="DY74" i="2"/>
  <c r="DZ74" i="2"/>
  <c r="EA74" i="2"/>
  <c r="EB74" i="2"/>
  <c r="EC74" i="2"/>
  <c r="ED74" i="2"/>
  <c r="EE74" i="2"/>
  <c r="EF74" i="2"/>
  <c r="EG74" i="2"/>
  <c r="EH74" i="2"/>
  <c r="DW75" i="2"/>
  <c r="DX75" i="2"/>
  <c r="DY75" i="2"/>
  <c r="DZ75" i="2"/>
  <c r="EA75" i="2"/>
  <c r="EB75" i="2"/>
  <c r="EC75" i="2"/>
  <c r="ED75" i="2"/>
  <c r="EE75" i="2"/>
  <c r="EF75" i="2"/>
  <c r="EG75" i="2"/>
  <c r="EH75" i="2"/>
  <c r="DW76" i="2"/>
  <c r="DX76" i="2"/>
  <c r="DY76" i="2"/>
  <c r="DZ76" i="2"/>
  <c r="EA76" i="2"/>
  <c r="EB76" i="2"/>
  <c r="EC76" i="2"/>
  <c r="ED76" i="2"/>
  <c r="EE76" i="2"/>
  <c r="EF76" i="2"/>
  <c r="EG76" i="2"/>
  <c r="EH76" i="2"/>
  <c r="DW77" i="2"/>
  <c r="DX77" i="2"/>
  <c r="DY77" i="2"/>
  <c r="DZ77" i="2"/>
  <c r="EA77" i="2"/>
  <c r="EB77" i="2"/>
  <c r="EC77" i="2"/>
  <c r="ED77" i="2"/>
  <c r="EE77" i="2"/>
  <c r="EF77" i="2"/>
  <c r="EG77" i="2"/>
  <c r="EH77" i="2"/>
  <c r="DW78" i="2"/>
  <c r="DX78" i="2"/>
  <c r="DY78" i="2"/>
  <c r="DZ78" i="2"/>
  <c r="EA78" i="2"/>
  <c r="EB78" i="2"/>
  <c r="EC78" i="2"/>
  <c r="ED78" i="2"/>
  <c r="EE78" i="2"/>
  <c r="EF78" i="2"/>
  <c r="EG78" i="2"/>
  <c r="EH78" i="2"/>
  <c r="DW79" i="2"/>
  <c r="DX79" i="2"/>
  <c r="DY79" i="2"/>
  <c r="DZ79" i="2"/>
  <c r="EA79" i="2"/>
  <c r="EB79" i="2"/>
  <c r="EC79" i="2"/>
  <c r="ED79" i="2"/>
  <c r="EE79" i="2"/>
  <c r="EF79" i="2"/>
  <c r="EG79" i="2"/>
  <c r="EH79" i="2"/>
  <c r="DW80" i="2"/>
  <c r="DX80" i="2"/>
  <c r="DY80" i="2"/>
  <c r="DZ80" i="2"/>
  <c r="EA80" i="2"/>
  <c r="EB80" i="2"/>
  <c r="EC80" i="2"/>
  <c r="ED80" i="2"/>
  <c r="EE80" i="2"/>
  <c r="EF80" i="2"/>
  <c r="EG80" i="2"/>
  <c r="EH80" i="2"/>
  <c r="DW81" i="2"/>
  <c r="DX81" i="2"/>
  <c r="DY81" i="2"/>
  <c r="DZ81" i="2"/>
  <c r="EA81" i="2"/>
  <c r="EB81" i="2"/>
  <c r="EC81" i="2"/>
  <c r="ED81" i="2"/>
  <c r="EE81" i="2"/>
  <c r="EF81" i="2"/>
  <c r="EG81" i="2"/>
  <c r="EH81" i="2"/>
  <c r="DW82" i="2"/>
  <c r="DX82" i="2"/>
  <c r="DY82" i="2"/>
  <c r="DZ82" i="2"/>
  <c r="EA82" i="2"/>
  <c r="EB82" i="2"/>
  <c r="EC82" i="2"/>
  <c r="ED82" i="2"/>
  <c r="EE82" i="2"/>
  <c r="EF82" i="2"/>
  <c r="EG82" i="2"/>
  <c r="EH82" i="2"/>
  <c r="DW83" i="2"/>
  <c r="DX83" i="2"/>
  <c r="DY83" i="2"/>
  <c r="DZ83" i="2"/>
  <c r="EA83" i="2"/>
  <c r="EB83" i="2"/>
  <c r="EC83" i="2"/>
  <c r="ED83" i="2"/>
  <c r="EE83" i="2"/>
  <c r="EF83" i="2"/>
  <c r="EG83" i="2"/>
  <c r="EH83" i="2"/>
  <c r="DW84" i="2"/>
  <c r="DX84" i="2"/>
  <c r="DY84" i="2"/>
  <c r="DZ84" i="2"/>
  <c r="EA84" i="2"/>
  <c r="EB84" i="2"/>
  <c r="EC84" i="2"/>
  <c r="ED84" i="2"/>
  <c r="EE84" i="2"/>
  <c r="EF84" i="2"/>
  <c r="EG84" i="2"/>
  <c r="EH84" i="2"/>
  <c r="DW85" i="2"/>
  <c r="DX85" i="2"/>
  <c r="DY85" i="2"/>
  <c r="DZ85" i="2"/>
  <c r="EA85" i="2"/>
  <c r="EB85" i="2"/>
  <c r="EC85" i="2"/>
  <c r="ED85" i="2"/>
  <c r="EE85" i="2"/>
  <c r="EF85" i="2"/>
  <c r="EG85" i="2"/>
  <c r="EH85" i="2"/>
  <c r="DW86" i="2"/>
  <c r="DX86" i="2"/>
  <c r="DY86" i="2"/>
  <c r="DZ86" i="2"/>
  <c r="EA86" i="2"/>
  <c r="EB86" i="2"/>
  <c r="EC86" i="2"/>
  <c r="ED86" i="2"/>
  <c r="EE86" i="2"/>
  <c r="EF86" i="2"/>
  <c r="EG86" i="2"/>
  <c r="EH86" i="2"/>
  <c r="DW87" i="2"/>
  <c r="DX87" i="2"/>
  <c r="DY87" i="2"/>
  <c r="DZ87" i="2"/>
  <c r="EA87" i="2"/>
  <c r="EB87" i="2"/>
  <c r="EC87" i="2"/>
  <c r="ED87" i="2"/>
  <c r="EE87" i="2"/>
  <c r="EF87" i="2"/>
  <c r="EG87" i="2"/>
  <c r="EH87" i="2"/>
  <c r="DW88" i="2"/>
  <c r="DX88" i="2"/>
  <c r="DY88" i="2"/>
  <c r="DZ88" i="2"/>
  <c r="EA88" i="2"/>
  <c r="EB88" i="2"/>
  <c r="EC88" i="2"/>
  <c r="ED88" i="2"/>
  <c r="EE88" i="2"/>
  <c r="EF88" i="2"/>
  <c r="EG88" i="2"/>
  <c r="EH88" i="2"/>
  <c r="DW89" i="2"/>
  <c r="DX89" i="2"/>
  <c r="DY89" i="2"/>
  <c r="DZ89" i="2"/>
  <c r="EA89" i="2"/>
  <c r="EB89" i="2"/>
  <c r="EC89" i="2"/>
  <c r="ED89" i="2"/>
  <c r="EE89" i="2"/>
  <c r="EF89" i="2"/>
  <c r="EG89" i="2"/>
  <c r="EH89" i="2"/>
  <c r="DW90" i="2"/>
  <c r="DX90" i="2"/>
  <c r="DY90" i="2"/>
  <c r="DZ90" i="2"/>
  <c r="EA90" i="2"/>
  <c r="EB90" i="2"/>
  <c r="EC90" i="2"/>
  <c r="ED90" i="2"/>
  <c r="EE90" i="2"/>
  <c r="EF90" i="2"/>
  <c r="EG90" i="2"/>
  <c r="EH90" i="2"/>
  <c r="DW91" i="2"/>
  <c r="DX91" i="2"/>
  <c r="DY91" i="2"/>
  <c r="DZ91" i="2"/>
  <c r="EA91" i="2"/>
  <c r="EB91" i="2"/>
  <c r="EC91" i="2"/>
  <c r="ED91" i="2"/>
  <c r="EE91" i="2"/>
  <c r="EF91" i="2"/>
  <c r="EG91" i="2"/>
  <c r="EH91" i="2"/>
  <c r="DW92" i="2"/>
  <c r="DX92" i="2"/>
  <c r="DY92" i="2"/>
  <c r="DZ92" i="2"/>
  <c r="EA92" i="2"/>
  <c r="EB92" i="2"/>
  <c r="EC92" i="2"/>
  <c r="ED92" i="2"/>
  <c r="EE92" i="2"/>
  <c r="EF92" i="2"/>
  <c r="EG92" i="2"/>
  <c r="EH92" i="2"/>
  <c r="DW93" i="2"/>
  <c r="DX93" i="2"/>
  <c r="DY93" i="2"/>
  <c r="DZ93" i="2"/>
  <c r="EA93" i="2"/>
  <c r="EB93" i="2"/>
  <c r="EC93" i="2"/>
  <c r="ED93" i="2"/>
  <c r="EE93" i="2"/>
  <c r="EF93" i="2"/>
  <c r="EG93" i="2"/>
  <c r="EH93" i="2"/>
  <c r="DW94" i="2"/>
  <c r="DX94" i="2"/>
  <c r="DY94" i="2"/>
  <c r="DZ94" i="2"/>
  <c r="EA94" i="2"/>
  <c r="EB94" i="2"/>
  <c r="EC94" i="2"/>
  <c r="ED94" i="2"/>
  <c r="EE94" i="2"/>
  <c r="EF94" i="2"/>
  <c r="EG94" i="2"/>
  <c r="EH94" i="2"/>
  <c r="DW95" i="2"/>
  <c r="DX95" i="2"/>
  <c r="DY95" i="2"/>
  <c r="DZ95" i="2"/>
  <c r="EA95" i="2"/>
  <c r="EB95" i="2"/>
  <c r="EC95" i="2"/>
  <c r="ED95" i="2"/>
  <c r="EE95" i="2"/>
  <c r="EF95" i="2"/>
  <c r="EG95" i="2"/>
  <c r="EH95" i="2"/>
  <c r="DW96" i="2"/>
  <c r="DX96" i="2"/>
  <c r="DY96" i="2"/>
  <c r="DZ96" i="2"/>
  <c r="EA96" i="2"/>
  <c r="EB96" i="2"/>
  <c r="EC96" i="2"/>
  <c r="ED96" i="2"/>
  <c r="EE96" i="2"/>
  <c r="EF96" i="2"/>
  <c r="EG96" i="2"/>
  <c r="EH96" i="2"/>
  <c r="DW97" i="2"/>
  <c r="DX97" i="2"/>
  <c r="DY97" i="2"/>
  <c r="DZ97" i="2"/>
  <c r="EA97" i="2"/>
  <c r="EB97" i="2"/>
  <c r="EC97" i="2"/>
  <c r="ED97" i="2"/>
  <c r="EE97" i="2"/>
  <c r="EF97" i="2"/>
  <c r="EG97" i="2"/>
  <c r="EH97" i="2"/>
  <c r="DW98" i="2"/>
  <c r="DX98" i="2"/>
  <c r="DY98" i="2"/>
  <c r="DZ98" i="2"/>
  <c r="EA98" i="2"/>
  <c r="EB98" i="2"/>
  <c r="EC98" i="2"/>
  <c r="ED98" i="2"/>
  <c r="EE98" i="2"/>
  <c r="EF98" i="2"/>
  <c r="EG98" i="2"/>
  <c r="EH98" i="2"/>
  <c r="DW99" i="2"/>
  <c r="DX99" i="2"/>
  <c r="DY99" i="2"/>
  <c r="DZ99" i="2"/>
  <c r="EA99" i="2"/>
  <c r="EB99" i="2"/>
  <c r="EC99" i="2"/>
  <c r="ED99" i="2"/>
  <c r="EE99" i="2"/>
  <c r="EF99" i="2"/>
  <c r="EG99" i="2"/>
  <c r="EH99" i="2"/>
  <c r="DW100" i="2"/>
  <c r="DX100" i="2"/>
  <c r="DY100" i="2"/>
  <c r="DZ100" i="2"/>
  <c r="EA100" i="2"/>
  <c r="EB100" i="2"/>
  <c r="EC100" i="2"/>
  <c r="ED100" i="2"/>
  <c r="EE100" i="2"/>
  <c r="EF100" i="2"/>
  <c r="EG100" i="2"/>
  <c r="EH100" i="2"/>
  <c r="DW101" i="2"/>
  <c r="DX101" i="2"/>
  <c r="DY101" i="2"/>
  <c r="DZ101" i="2"/>
  <c r="EA101" i="2"/>
  <c r="EB101" i="2"/>
  <c r="EC101" i="2"/>
  <c r="ED101" i="2"/>
  <c r="EE101" i="2"/>
  <c r="EF101" i="2"/>
  <c r="EG101" i="2"/>
  <c r="EH101" i="2"/>
  <c r="DW102" i="2"/>
  <c r="DX102" i="2"/>
  <c r="DY102" i="2"/>
  <c r="DZ102" i="2"/>
  <c r="EA102" i="2"/>
  <c r="EB102" i="2"/>
  <c r="EC102" i="2"/>
  <c r="ED102" i="2"/>
  <c r="EE102" i="2"/>
  <c r="EF102" i="2"/>
  <c r="EG102" i="2"/>
  <c r="EH102" i="2"/>
  <c r="DW103" i="2"/>
  <c r="DX103" i="2"/>
  <c r="DY103" i="2"/>
  <c r="DZ103" i="2"/>
  <c r="EA103" i="2"/>
  <c r="EB103" i="2"/>
  <c r="EC103" i="2"/>
  <c r="ED103" i="2"/>
  <c r="EE103" i="2"/>
  <c r="EF103" i="2"/>
  <c r="EG103" i="2"/>
  <c r="EH103" i="2"/>
  <c r="DW104" i="2"/>
  <c r="DX104" i="2"/>
  <c r="DY104" i="2"/>
  <c r="DZ104" i="2"/>
  <c r="EA104" i="2"/>
  <c r="EB104" i="2"/>
  <c r="EC104" i="2"/>
  <c r="ED104" i="2"/>
  <c r="EE104" i="2"/>
  <c r="EF104" i="2"/>
  <c r="EG104" i="2"/>
  <c r="EH104" i="2"/>
  <c r="DW105" i="2"/>
  <c r="DX105" i="2"/>
  <c r="DY105" i="2"/>
  <c r="DZ105" i="2"/>
  <c r="EA105" i="2"/>
  <c r="EB105" i="2"/>
  <c r="EC105" i="2"/>
  <c r="ED105" i="2"/>
  <c r="EE105" i="2"/>
  <c r="EF105" i="2"/>
  <c r="EG105" i="2"/>
  <c r="EH105" i="2"/>
  <c r="DW106" i="2"/>
  <c r="DX106" i="2"/>
  <c r="DY106" i="2"/>
  <c r="DZ106" i="2"/>
  <c r="EA106" i="2"/>
  <c r="EB106" i="2"/>
  <c r="EC106" i="2"/>
  <c r="ED106" i="2"/>
  <c r="EE106" i="2"/>
  <c r="EF106" i="2"/>
  <c r="EG106" i="2"/>
  <c r="EH106" i="2"/>
  <c r="DW107" i="2"/>
  <c r="DX107" i="2"/>
  <c r="DY107" i="2"/>
  <c r="DZ107" i="2"/>
  <c r="EA107" i="2"/>
  <c r="EB107" i="2"/>
  <c r="EC107" i="2"/>
  <c r="ED107" i="2"/>
  <c r="EE107" i="2"/>
  <c r="EF107" i="2"/>
  <c r="EG107" i="2"/>
  <c r="EH107" i="2"/>
  <c r="DW108" i="2"/>
  <c r="DX108" i="2"/>
  <c r="DY108" i="2"/>
  <c r="DZ108" i="2"/>
  <c r="EA108" i="2"/>
  <c r="EB108" i="2"/>
  <c r="EC108" i="2"/>
  <c r="ED108" i="2"/>
  <c r="EE108" i="2"/>
  <c r="EF108" i="2"/>
  <c r="EG108" i="2"/>
  <c r="EH108" i="2"/>
  <c r="DW109" i="2"/>
  <c r="DX109" i="2"/>
  <c r="DY109" i="2"/>
  <c r="DZ109" i="2"/>
  <c r="EA109" i="2"/>
  <c r="EB109" i="2"/>
  <c r="EC109" i="2"/>
  <c r="ED109" i="2"/>
  <c r="EE109" i="2"/>
  <c r="EF109" i="2"/>
  <c r="EG109" i="2"/>
  <c r="EH109" i="2"/>
  <c r="DW110" i="2"/>
  <c r="DX110" i="2"/>
  <c r="DY110" i="2"/>
  <c r="DZ110" i="2"/>
  <c r="EA110" i="2"/>
  <c r="EB110" i="2"/>
  <c r="EC110" i="2"/>
  <c r="ED110" i="2"/>
  <c r="EE110" i="2"/>
  <c r="EF110" i="2"/>
  <c r="EG110" i="2"/>
  <c r="EH110" i="2"/>
  <c r="DW111" i="2"/>
  <c r="DX111" i="2"/>
  <c r="DY111" i="2"/>
  <c r="DZ111" i="2"/>
  <c r="EA111" i="2"/>
  <c r="EB111" i="2"/>
  <c r="EC111" i="2"/>
  <c r="ED111" i="2"/>
  <c r="EE111" i="2"/>
  <c r="EF111" i="2"/>
  <c r="EG111" i="2"/>
  <c r="EH111" i="2"/>
  <c r="DW112" i="2"/>
  <c r="DX112" i="2"/>
  <c r="DY112" i="2"/>
  <c r="DZ112" i="2"/>
  <c r="EA112" i="2"/>
  <c r="EB112" i="2"/>
  <c r="EC112" i="2"/>
  <c r="ED112" i="2"/>
  <c r="EE112" i="2"/>
  <c r="EF112" i="2"/>
  <c r="EG112" i="2"/>
  <c r="EH112" i="2"/>
  <c r="DW113" i="2"/>
  <c r="DX113" i="2"/>
  <c r="DY113" i="2"/>
  <c r="DZ113" i="2"/>
  <c r="EA113" i="2"/>
  <c r="EB113" i="2"/>
  <c r="EC113" i="2"/>
  <c r="ED113" i="2"/>
  <c r="EE113" i="2"/>
  <c r="EF113" i="2"/>
  <c r="EG113" i="2"/>
  <c r="EH113" i="2"/>
  <c r="DW114" i="2"/>
  <c r="DX114" i="2"/>
  <c r="DY114" i="2"/>
  <c r="DZ114" i="2"/>
  <c r="EA114" i="2"/>
  <c r="EB114" i="2"/>
  <c r="EC114" i="2"/>
  <c r="ED114" i="2"/>
  <c r="EE114" i="2"/>
  <c r="EF114" i="2"/>
  <c r="EG114" i="2"/>
  <c r="EH114" i="2"/>
  <c r="DW115" i="2"/>
  <c r="DX115" i="2"/>
  <c r="DY115" i="2"/>
  <c r="DZ115" i="2"/>
  <c r="EA115" i="2"/>
  <c r="EB115" i="2"/>
  <c r="EC115" i="2"/>
  <c r="ED115" i="2"/>
  <c r="EE115" i="2"/>
  <c r="EF115" i="2"/>
  <c r="EG115" i="2"/>
  <c r="EH115" i="2"/>
  <c r="DW116" i="2"/>
  <c r="DX116" i="2"/>
  <c r="DY116" i="2"/>
  <c r="DZ116" i="2"/>
  <c r="EA116" i="2"/>
  <c r="EB116" i="2"/>
  <c r="EC116" i="2"/>
  <c r="ED116" i="2"/>
  <c r="EE116" i="2"/>
  <c r="EF116" i="2"/>
  <c r="EG116" i="2"/>
  <c r="EH116" i="2"/>
  <c r="DW117" i="2"/>
  <c r="DX117" i="2"/>
  <c r="DY117" i="2"/>
  <c r="DZ117" i="2"/>
  <c r="EA117" i="2"/>
  <c r="EB117" i="2"/>
  <c r="EC117" i="2"/>
  <c r="ED117" i="2"/>
  <c r="EE117" i="2"/>
  <c r="EF117" i="2"/>
  <c r="EG117" i="2"/>
  <c r="EH117" i="2"/>
  <c r="DW118" i="2"/>
  <c r="DX118" i="2"/>
  <c r="DY118" i="2"/>
  <c r="DZ118" i="2"/>
  <c r="EA118" i="2"/>
  <c r="EB118" i="2"/>
  <c r="EC118" i="2"/>
  <c r="ED118" i="2"/>
  <c r="EE118" i="2"/>
  <c r="EF118" i="2"/>
  <c r="EG118" i="2"/>
  <c r="EH118" i="2"/>
  <c r="DW119" i="2"/>
  <c r="DX119" i="2"/>
  <c r="DY119" i="2"/>
  <c r="DZ119" i="2"/>
  <c r="EA119" i="2"/>
  <c r="EB119" i="2"/>
  <c r="EC119" i="2"/>
  <c r="ED119" i="2"/>
  <c r="EE119" i="2"/>
  <c r="EF119" i="2"/>
  <c r="EG119" i="2"/>
  <c r="EH119" i="2"/>
  <c r="DW120" i="2"/>
  <c r="DX120" i="2"/>
  <c r="DY120" i="2"/>
  <c r="DZ120" i="2"/>
  <c r="EA120" i="2"/>
  <c r="EB120" i="2"/>
  <c r="EC120" i="2"/>
  <c r="ED120" i="2"/>
  <c r="EE120" i="2"/>
  <c r="EF120" i="2"/>
  <c r="EG120" i="2"/>
  <c r="EH120" i="2"/>
  <c r="DW121" i="2"/>
  <c r="DX121" i="2"/>
  <c r="DY121" i="2"/>
  <c r="DZ121" i="2"/>
  <c r="EA121" i="2"/>
  <c r="EB121" i="2"/>
  <c r="EC121" i="2"/>
  <c r="ED121" i="2"/>
  <c r="EE121" i="2"/>
  <c r="EF121" i="2"/>
  <c r="EG121" i="2"/>
  <c r="EH121" i="2"/>
  <c r="DW122" i="2"/>
  <c r="DX122" i="2"/>
  <c r="DY122" i="2"/>
  <c r="DZ122" i="2"/>
  <c r="EA122" i="2"/>
  <c r="EB122" i="2"/>
  <c r="EC122" i="2"/>
  <c r="ED122" i="2"/>
  <c r="EE122" i="2"/>
  <c r="EF122" i="2"/>
  <c r="EG122" i="2"/>
  <c r="EH122" i="2"/>
  <c r="DW123" i="2"/>
  <c r="DX123" i="2"/>
  <c r="DY123" i="2"/>
  <c r="DZ123" i="2"/>
  <c r="EA123" i="2"/>
  <c r="EB123" i="2"/>
  <c r="EC123" i="2"/>
  <c r="ED123" i="2"/>
  <c r="EE123" i="2"/>
  <c r="EF123" i="2"/>
  <c r="EG123" i="2"/>
  <c r="EH123" i="2"/>
  <c r="DW124" i="2"/>
  <c r="DX124" i="2"/>
  <c r="DY124" i="2"/>
  <c r="DZ124" i="2"/>
  <c r="EA124" i="2"/>
  <c r="EB124" i="2"/>
  <c r="EC124" i="2"/>
  <c r="ED124" i="2"/>
  <c r="EE124" i="2"/>
  <c r="EF124" i="2"/>
  <c r="EG124" i="2"/>
  <c r="EH124" i="2"/>
  <c r="DW125" i="2"/>
  <c r="DX125" i="2"/>
  <c r="DY125" i="2"/>
  <c r="DZ125" i="2"/>
  <c r="EA125" i="2"/>
  <c r="EB125" i="2"/>
  <c r="EC125" i="2"/>
  <c r="ED125" i="2"/>
  <c r="EE125" i="2"/>
  <c r="EF125" i="2"/>
  <c r="EG125" i="2"/>
  <c r="EH125" i="2"/>
  <c r="DW126" i="2"/>
  <c r="DX126" i="2"/>
  <c r="DY126" i="2"/>
  <c r="DZ126" i="2"/>
  <c r="EA126" i="2"/>
  <c r="EB126" i="2"/>
  <c r="EC126" i="2"/>
  <c r="ED126" i="2"/>
  <c r="EE126" i="2"/>
  <c r="EF126" i="2"/>
  <c r="EG126" i="2"/>
  <c r="EH126" i="2"/>
  <c r="DW127" i="2"/>
  <c r="DX127" i="2"/>
  <c r="DY127" i="2"/>
  <c r="DZ127" i="2"/>
  <c r="EA127" i="2"/>
  <c r="EB127" i="2"/>
  <c r="EC127" i="2"/>
  <c r="ED127" i="2"/>
  <c r="EE127" i="2"/>
  <c r="EF127" i="2"/>
  <c r="EG127" i="2"/>
  <c r="EH127" i="2"/>
  <c r="DW128" i="2"/>
  <c r="DX128" i="2"/>
  <c r="DY128" i="2"/>
  <c r="DZ128" i="2"/>
  <c r="EA128" i="2"/>
  <c r="EB128" i="2"/>
  <c r="EC128" i="2"/>
  <c r="ED128" i="2"/>
  <c r="EE128" i="2"/>
  <c r="EF128" i="2"/>
  <c r="EG128" i="2"/>
  <c r="EH128" i="2"/>
  <c r="DW129" i="2"/>
  <c r="DX129" i="2"/>
  <c r="DY129" i="2"/>
  <c r="DZ129" i="2"/>
  <c r="EA129" i="2"/>
  <c r="EB129" i="2"/>
  <c r="EC129" i="2"/>
  <c r="ED129" i="2"/>
  <c r="EE129" i="2"/>
  <c r="EF129" i="2"/>
  <c r="EG129" i="2"/>
  <c r="EH129" i="2"/>
  <c r="DW130" i="2"/>
  <c r="DX130" i="2"/>
  <c r="DY130" i="2"/>
  <c r="DZ130" i="2"/>
  <c r="EA130" i="2"/>
  <c r="EB130" i="2"/>
  <c r="EC130" i="2"/>
  <c r="ED130" i="2"/>
  <c r="EE130" i="2"/>
  <c r="EF130" i="2"/>
  <c r="EG130" i="2"/>
  <c r="EH130" i="2"/>
  <c r="DW131" i="2"/>
  <c r="DX131" i="2"/>
  <c r="DY131" i="2"/>
  <c r="DZ131" i="2"/>
  <c r="EA131" i="2"/>
  <c r="EB131" i="2"/>
  <c r="EC131" i="2"/>
  <c r="ED131" i="2"/>
  <c r="EE131" i="2"/>
  <c r="EF131" i="2"/>
  <c r="EG131" i="2"/>
  <c r="EH131" i="2"/>
  <c r="DW132" i="2"/>
  <c r="DX132" i="2"/>
  <c r="DY132" i="2"/>
  <c r="DZ132" i="2"/>
  <c r="EA132" i="2"/>
  <c r="EB132" i="2"/>
  <c r="EC132" i="2"/>
  <c r="ED132" i="2"/>
  <c r="EE132" i="2"/>
  <c r="EF132" i="2"/>
  <c r="EG132" i="2"/>
  <c r="EH132" i="2"/>
  <c r="DW133" i="2"/>
  <c r="DX133" i="2"/>
  <c r="DY133" i="2"/>
  <c r="DZ133" i="2"/>
  <c r="EA133" i="2"/>
  <c r="EB133" i="2"/>
  <c r="EC133" i="2"/>
  <c r="ED133" i="2"/>
  <c r="EE133" i="2"/>
  <c r="EF133" i="2"/>
  <c r="EG133" i="2"/>
  <c r="EH133" i="2"/>
  <c r="DW134" i="2"/>
  <c r="DX134" i="2"/>
  <c r="DY134" i="2"/>
  <c r="DZ134" i="2"/>
  <c r="EA134" i="2"/>
  <c r="EB134" i="2"/>
  <c r="EC134" i="2"/>
  <c r="ED134" i="2"/>
  <c r="EE134" i="2"/>
  <c r="EF134" i="2"/>
  <c r="EG134" i="2"/>
  <c r="EH134" i="2"/>
  <c r="DW135" i="2"/>
  <c r="DX135" i="2"/>
  <c r="DY135" i="2"/>
  <c r="DZ135" i="2"/>
  <c r="EA135" i="2"/>
  <c r="EB135" i="2"/>
  <c r="EC135" i="2"/>
  <c r="ED135" i="2"/>
  <c r="EE135" i="2"/>
  <c r="EF135" i="2"/>
  <c r="EG135" i="2"/>
  <c r="EH135" i="2"/>
  <c r="DW136" i="2"/>
  <c r="DX136" i="2"/>
  <c r="DY136" i="2"/>
  <c r="DZ136" i="2"/>
  <c r="EA136" i="2"/>
  <c r="EB136" i="2"/>
  <c r="EC136" i="2"/>
  <c r="ED136" i="2"/>
  <c r="EE136" i="2"/>
  <c r="EF136" i="2"/>
  <c r="EG136" i="2"/>
  <c r="EH136" i="2"/>
  <c r="DW137" i="2"/>
  <c r="DX137" i="2"/>
  <c r="DY137" i="2"/>
  <c r="DZ137" i="2"/>
  <c r="EA137" i="2"/>
  <c r="EB137" i="2"/>
  <c r="EC137" i="2"/>
  <c r="ED137" i="2"/>
  <c r="EE137" i="2"/>
  <c r="EF137" i="2"/>
  <c r="EG137" i="2"/>
  <c r="EH137" i="2"/>
  <c r="DW138" i="2"/>
  <c r="DX138" i="2"/>
  <c r="DY138" i="2"/>
  <c r="DZ138" i="2"/>
  <c r="EA138" i="2"/>
  <c r="EB138" i="2"/>
  <c r="EC138" i="2"/>
  <c r="ED138" i="2"/>
  <c r="EE138" i="2"/>
  <c r="EF138" i="2"/>
  <c r="EG138" i="2"/>
  <c r="EH138" i="2"/>
  <c r="DW139" i="2"/>
  <c r="DX139" i="2"/>
  <c r="DY139" i="2"/>
  <c r="DZ139" i="2"/>
  <c r="EA139" i="2"/>
  <c r="EB139" i="2"/>
  <c r="EC139" i="2"/>
  <c r="ED139" i="2"/>
  <c r="EE139" i="2"/>
  <c r="EF139" i="2"/>
  <c r="EG139" i="2"/>
  <c r="EH139" i="2"/>
  <c r="DW140" i="2"/>
  <c r="DX140" i="2"/>
  <c r="DY140" i="2"/>
  <c r="DZ140" i="2"/>
  <c r="EA140" i="2"/>
  <c r="EB140" i="2"/>
  <c r="EC140" i="2"/>
  <c r="ED140" i="2"/>
  <c r="EE140" i="2"/>
  <c r="EF140" i="2"/>
  <c r="EG140" i="2"/>
  <c r="EH140" i="2"/>
  <c r="DW141" i="2"/>
  <c r="DX141" i="2"/>
  <c r="DY141" i="2"/>
  <c r="DZ141" i="2"/>
  <c r="EA141" i="2"/>
  <c r="EB141" i="2"/>
  <c r="EC141" i="2"/>
  <c r="ED141" i="2"/>
  <c r="EE141" i="2"/>
  <c r="EF141" i="2"/>
  <c r="EG141" i="2"/>
  <c r="EH141" i="2"/>
  <c r="DW142" i="2"/>
  <c r="DX142" i="2"/>
  <c r="DY142" i="2"/>
  <c r="DZ142" i="2"/>
  <c r="EA142" i="2"/>
  <c r="EB142" i="2"/>
  <c r="EC142" i="2"/>
  <c r="ED142" i="2"/>
  <c r="EE142" i="2"/>
  <c r="EF142" i="2"/>
  <c r="EG142" i="2"/>
  <c r="EH142" i="2"/>
  <c r="DW143" i="2"/>
  <c r="DX143" i="2"/>
  <c r="DY143" i="2"/>
  <c r="DZ143" i="2"/>
  <c r="EA143" i="2"/>
  <c r="EB143" i="2"/>
  <c r="EC143" i="2"/>
  <c r="ED143" i="2"/>
  <c r="EE143" i="2"/>
  <c r="EF143" i="2"/>
  <c r="EG143" i="2"/>
  <c r="EH143" i="2"/>
  <c r="DW144" i="2"/>
  <c r="DX144" i="2"/>
  <c r="DY144" i="2"/>
  <c r="DZ144" i="2"/>
  <c r="EA144" i="2"/>
  <c r="EB144" i="2"/>
  <c r="EC144" i="2"/>
  <c r="ED144" i="2"/>
  <c r="EE144" i="2"/>
  <c r="EF144" i="2"/>
  <c r="EG144" i="2"/>
  <c r="EH144" i="2"/>
  <c r="DW145" i="2"/>
  <c r="DX145" i="2"/>
  <c r="DY145" i="2"/>
  <c r="DZ145" i="2"/>
  <c r="EA145" i="2"/>
  <c r="EB145" i="2"/>
  <c r="EC145" i="2"/>
  <c r="ED145" i="2"/>
  <c r="EE145" i="2"/>
  <c r="EF145" i="2"/>
  <c r="EG145" i="2"/>
  <c r="EH145" i="2"/>
  <c r="DW146" i="2"/>
  <c r="DX146" i="2"/>
  <c r="DY146" i="2"/>
  <c r="DZ146" i="2"/>
  <c r="EA146" i="2"/>
  <c r="EB146" i="2"/>
  <c r="EC146" i="2"/>
  <c r="ED146" i="2"/>
  <c r="EE146" i="2"/>
  <c r="EF146" i="2"/>
  <c r="EG146" i="2"/>
  <c r="EH146" i="2"/>
  <c r="DW147" i="2"/>
  <c r="DX147" i="2"/>
  <c r="DY147" i="2"/>
  <c r="DZ147" i="2"/>
  <c r="EA147" i="2"/>
  <c r="EB147" i="2"/>
  <c r="EC147" i="2"/>
  <c r="ED147" i="2"/>
  <c r="EE147" i="2"/>
  <c r="EF147" i="2"/>
  <c r="EG147" i="2"/>
  <c r="EH147" i="2"/>
  <c r="DW148" i="2"/>
  <c r="DX148" i="2"/>
  <c r="DY148" i="2"/>
  <c r="DZ148" i="2"/>
  <c r="EA148" i="2"/>
  <c r="EB148" i="2"/>
  <c r="EC148" i="2"/>
  <c r="ED148" i="2"/>
  <c r="EE148" i="2"/>
  <c r="EF148" i="2"/>
  <c r="EG148" i="2"/>
  <c r="EH148" i="2"/>
  <c r="DW149" i="2"/>
  <c r="DX149" i="2"/>
  <c r="DY149" i="2"/>
  <c r="DZ149" i="2"/>
  <c r="EA149" i="2"/>
  <c r="EB149" i="2"/>
  <c r="EC149" i="2"/>
  <c r="ED149" i="2"/>
  <c r="EE149" i="2"/>
  <c r="EF149" i="2"/>
  <c r="EG149" i="2"/>
  <c r="EH149" i="2"/>
  <c r="DW150" i="2"/>
  <c r="DX150" i="2"/>
  <c r="DY150" i="2"/>
  <c r="DZ150" i="2"/>
  <c r="EA150" i="2"/>
  <c r="EB150" i="2"/>
  <c r="EC150" i="2"/>
  <c r="ED150" i="2"/>
  <c r="EE150" i="2"/>
  <c r="EF150" i="2"/>
  <c r="EG150" i="2"/>
  <c r="EH150" i="2"/>
  <c r="DW151" i="2"/>
  <c r="DX151" i="2"/>
  <c r="DY151" i="2"/>
  <c r="DZ151" i="2"/>
  <c r="EA151" i="2"/>
  <c r="EB151" i="2"/>
  <c r="EC151" i="2"/>
  <c r="ED151" i="2"/>
  <c r="EE151" i="2"/>
  <c r="EF151" i="2"/>
  <c r="EG151" i="2"/>
  <c r="EH151" i="2"/>
  <c r="DW152" i="2"/>
  <c r="DX152" i="2"/>
  <c r="DY152" i="2"/>
  <c r="DZ152" i="2"/>
  <c r="EA152" i="2"/>
  <c r="EB152" i="2"/>
  <c r="EC152" i="2"/>
  <c r="ED152" i="2"/>
  <c r="EE152" i="2"/>
  <c r="EF152" i="2"/>
  <c r="EG152" i="2"/>
  <c r="EH152" i="2"/>
  <c r="DW153" i="2"/>
  <c r="DX153" i="2"/>
  <c r="DY153" i="2"/>
  <c r="DZ153" i="2"/>
  <c r="EA153" i="2"/>
  <c r="EB153" i="2"/>
  <c r="EC153" i="2"/>
  <c r="ED153" i="2"/>
  <c r="EE153" i="2"/>
  <c r="EF153" i="2"/>
  <c r="EG153" i="2"/>
  <c r="EH153" i="2"/>
  <c r="DW154" i="2"/>
  <c r="DX154" i="2"/>
  <c r="DY154" i="2"/>
  <c r="DZ154" i="2"/>
  <c r="EA154" i="2"/>
  <c r="EB154" i="2"/>
  <c r="EC154" i="2"/>
  <c r="ED154" i="2"/>
  <c r="EE154" i="2"/>
  <c r="EF154" i="2"/>
  <c r="EG154" i="2"/>
  <c r="EH154" i="2"/>
  <c r="DW155" i="2"/>
  <c r="DX155" i="2"/>
  <c r="DY155" i="2"/>
  <c r="DZ155" i="2"/>
  <c r="EA155" i="2"/>
  <c r="EB155" i="2"/>
  <c r="EC155" i="2"/>
  <c r="ED155" i="2"/>
  <c r="EE155" i="2"/>
  <c r="EF155" i="2"/>
  <c r="EG155" i="2"/>
  <c r="EH155" i="2"/>
  <c r="DW156" i="2"/>
  <c r="DX156" i="2"/>
  <c r="DY156" i="2"/>
  <c r="DZ156" i="2"/>
  <c r="EA156" i="2"/>
  <c r="EB156" i="2"/>
  <c r="EC156" i="2"/>
  <c r="ED156" i="2"/>
  <c r="EE156" i="2"/>
  <c r="EF156" i="2"/>
  <c r="EG156" i="2"/>
  <c r="EH156" i="2"/>
  <c r="DW157" i="2"/>
  <c r="DX157" i="2"/>
  <c r="DY157" i="2"/>
  <c r="DZ157" i="2"/>
  <c r="EA157" i="2"/>
  <c r="EB157" i="2"/>
  <c r="EC157" i="2"/>
  <c r="ED157" i="2"/>
  <c r="EE157" i="2"/>
  <c r="EF157" i="2"/>
  <c r="EG157" i="2"/>
  <c r="EH157" i="2"/>
  <c r="DW158" i="2"/>
  <c r="DX158" i="2"/>
  <c r="DY158" i="2"/>
  <c r="DZ158" i="2"/>
  <c r="EA158" i="2"/>
  <c r="EB158" i="2"/>
  <c r="EC158" i="2"/>
  <c r="ED158" i="2"/>
  <c r="EE158" i="2"/>
  <c r="EF158" i="2"/>
  <c r="EG158" i="2"/>
  <c r="EH158" i="2"/>
  <c r="DW159" i="2"/>
  <c r="DX159" i="2"/>
  <c r="DY159" i="2"/>
  <c r="DZ159" i="2"/>
  <c r="EA159" i="2"/>
  <c r="EB159" i="2"/>
  <c r="EC159" i="2"/>
  <c r="ED159" i="2"/>
  <c r="EE159" i="2"/>
  <c r="EF159" i="2"/>
  <c r="EG159" i="2"/>
  <c r="EH159" i="2"/>
  <c r="DW160" i="2"/>
  <c r="DX160" i="2"/>
  <c r="DY160" i="2"/>
  <c r="DZ160" i="2"/>
  <c r="EA160" i="2"/>
  <c r="EB160" i="2"/>
  <c r="EC160" i="2"/>
  <c r="ED160" i="2"/>
  <c r="EE160" i="2"/>
  <c r="EF160" i="2"/>
  <c r="EG160" i="2"/>
  <c r="EH160" i="2"/>
  <c r="DW161" i="2"/>
  <c r="DX161" i="2"/>
  <c r="DY161" i="2"/>
  <c r="DZ161" i="2"/>
  <c r="EA161" i="2"/>
  <c r="EB161" i="2"/>
  <c r="EC161" i="2"/>
  <c r="ED161" i="2"/>
  <c r="EE161" i="2"/>
  <c r="EF161" i="2"/>
  <c r="EG161" i="2"/>
  <c r="EH161" i="2"/>
  <c r="DW162" i="2"/>
  <c r="DX162" i="2"/>
  <c r="DY162" i="2"/>
  <c r="DZ162" i="2"/>
  <c r="EA162" i="2"/>
  <c r="EB162" i="2"/>
  <c r="EC162" i="2"/>
  <c r="ED162" i="2"/>
  <c r="EE162" i="2"/>
  <c r="EF162" i="2"/>
  <c r="EG162" i="2"/>
  <c r="EH162" i="2"/>
  <c r="DW163" i="2"/>
  <c r="DX163" i="2"/>
  <c r="DY163" i="2"/>
  <c r="DZ163" i="2"/>
  <c r="EA163" i="2"/>
  <c r="EB163" i="2"/>
  <c r="EC163" i="2"/>
  <c r="ED163" i="2"/>
  <c r="EE163" i="2"/>
  <c r="EF163" i="2"/>
  <c r="EG163" i="2"/>
  <c r="EH163" i="2"/>
  <c r="DW164" i="2"/>
  <c r="DX164" i="2"/>
  <c r="DY164" i="2"/>
  <c r="DZ164" i="2"/>
  <c r="EA164" i="2"/>
  <c r="EB164" i="2"/>
  <c r="EC164" i="2"/>
  <c r="ED164" i="2"/>
  <c r="EE164" i="2"/>
  <c r="EF164" i="2"/>
  <c r="EG164" i="2"/>
  <c r="EH164" i="2"/>
  <c r="DW165" i="2"/>
  <c r="DX165" i="2"/>
  <c r="DY165" i="2"/>
  <c r="DZ165" i="2"/>
  <c r="EA165" i="2"/>
  <c r="EB165" i="2"/>
  <c r="EC165" i="2"/>
  <c r="ED165" i="2"/>
  <c r="EE165" i="2"/>
  <c r="EF165" i="2"/>
  <c r="EG165" i="2"/>
  <c r="EH165" i="2"/>
  <c r="DW166" i="2"/>
  <c r="DX166" i="2"/>
  <c r="DY166" i="2"/>
  <c r="DZ166" i="2"/>
  <c r="EA166" i="2"/>
  <c r="EB166" i="2"/>
  <c r="EC166" i="2"/>
  <c r="ED166" i="2"/>
  <c r="EE166" i="2"/>
  <c r="EF166" i="2"/>
  <c r="EG166" i="2"/>
  <c r="EH166" i="2"/>
  <c r="DW167" i="2"/>
  <c r="DX167" i="2"/>
  <c r="DY167" i="2"/>
  <c r="DZ167" i="2"/>
  <c r="EA167" i="2"/>
  <c r="EB167" i="2"/>
  <c r="EC167" i="2"/>
  <c r="ED167" i="2"/>
  <c r="EE167" i="2"/>
  <c r="EF167" i="2"/>
  <c r="EG167" i="2"/>
  <c r="EH167" i="2"/>
  <c r="DW168" i="2"/>
  <c r="DX168" i="2"/>
  <c r="DY168" i="2"/>
  <c r="DZ168" i="2"/>
  <c r="EA168" i="2"/>
  <c r="EB168" i="2"/>
  <c r="EC168" i="2"/>
  <c r="ED168" i="2"/>
  <c r="EE168" i="2"/>
  <c r="EF168" i="2"/>
  <c r="EG168" i="2"/>
  <c r="EH168" i="2"/>
  <c r="DW169" i="2"/>
  <c r="DX169" i="2"/>
  <c r="DY169" i="2"/>
  <c r="DZ169" i="2"/>
  <c r="EA169" i="2"/>
  <c r="EB169" i="2"/>
  <c r="EC169" i="2"/>
  <c r="ED169" i="2"/>
  <c r="EE169" i="2"/>
  <c r="EF169" i="2"/>
  <c r="EG169" i="2"/>
  <c r="EH169" i="2"/>
  <c r="DW170" i="2"/>
  <c r="DX170" i="2"/>
  <c r="DY170" i="2"/>
  <c r="DZ170" i="2"/>
  <c r="EA170" i="2"/>
  <c r="EB170" i="2"/>
  <c r="EC170" i="2"/>
  <c r="ED170" i="2"/>
  <c r="EE170" i="2"/>
  <c r="EF170" i="2"/>
  <c r="EG170" i="2"/>
  <c r="EH170" i="2"/>
  <c r="DW171" i="2"/>
  <c r="DX171" i="2"/>
  <c r="DY171" i="2"/>
  <c r="DZ171" i="2"/>
  <c r="EA171" i="2"/>
  <c r="EB171" i="2"/>
  <c r="EC171" i="2"/>
  <c r="ED171" i="2"/>
  <c r="EE171" i="2"/>
  <c r="EF171" i="2"/>
  <c r="EG171" i="2"/>
  <c r="EH171" i="2"/>
  <c r="DW172" i="2"/>
  <c r="DX172" i="2"/>
  <c r="DY172" i="2"/>
  <c r="DZ172" i="2"/>
  <c r="EA172" i="2"/>
  <c r="EB172" i="2"/>
  <c r="EC172" i="2"/>
  <c r="ED172" i="2"/>
  <c r="EE172" i="2"/>
  <c r="EF172" i="2"/>
  <c r="EG172" i="2"/>
  <c r="EH172" i="2"/>
  <c r="DW173" i="2"/>
  <c r="DX173" i="2"/>
  <c r="DY173" i="2"/>
  <c r="DZ173" i="2"/>
  <c r="EA173" i="2"/>
  <c r="EB173" i="2"/>
  <c r="EC173" i="2"/>
  <c r="ED173" i="2"/>
  <c r="EE173" i="2"/>
  <c r="EF173" i="2"/>
  <c r="EG173" i="2"/>
  <c r="EH173" i="2"/>
  <c r="DW174" i="2"/>
  <c r="DX174" i="2"/>
  <c r="DY174" i="2"/>
  <c r="DZ174" i="2"/>
  <c r="EA174" i="2"/>
  <c r="EB174" i="2"/>
  <c r="EC174" i="2"/>
  <c r="ED174" i="2"/>
  <c r="EE174" i="2"/>
  <c r="EF174" i="2"/>
  <c r="EG174" i="2"/>
  <c r="EH174" i="2"/>
  <c r="DW175" i="2"/>
  <c r="DX175" i="2"/>
  <c r="DY175" i="2"/>
  <c r="DZ175" i="2"/>
  <c r="EA175" i="2"/>
  <c r="EB175" i="2"/>
  <c r="EC175" i="2"/>
  <c r="ED175" i="2"/>
  <c r="EE175" i="2"/>
  <c r="EF175" i="2"/>
  <c r="EG175" i="2"/>
  <c r="EH175" i="2"/>
  <c r="DW176" i="2"/>
  <c r="DX176" i="2"/>
  <c r="DY176" i="2"/>
  <c r="DZ176" i="2"/>
  <c r="EA176" i="2"/>
  <c r="EB176" i="2"/>
  <c r="EC176" i="2"/>
  <c r="ED176" i="2"/>
  <c r="EE176" i="2"/>
  <c r="EF176" i="2"/>
  <c r="EG176" i="2"/>
  <c r="EH176" i="2"/>
  <c r="DW177" i="2"/>
  <c r="DX177" i="2"/>
  <c r="DY177" i="2"/>
  <c r="DZ177" i="2"/>
  <c r="EA177" i="2"/>
  <c r="EB177" i="2"/>
  <c r="EC177" i="2"/>
  <c r="ED177" i="2"/>
  <c r="EE177" i="2"/>
  <c r="EF177" i="2"/>
  <c r="EG177" i="2"/>
  <c r="EH177" i="2"/>
  <c r="DW178" i="2"/>
  <c r="DX178" i="2"/>
  <c r="DY178" i="2"/>
  <c r="DZ178" i="2"/>
  <c r="EA178" i="2"/>
  <c r="EB178" i="2"/>
  <c r="EC178" i="2"/>
  <c r="ED178" i="2"/>
  <c r="EE178" i="2"/>
  <c r="EF178" i="2"/>
  <c r="EG178" i="2"/>
  <c r="EH178" i="2"/>
  <c r="DW179" i="2"/>
  <c r="DX179" i="2"/>
  <c r="DY179" i="2"/>
  <c r="DZ179" i="2"/>
  <c r="EA179" i="2"/>
  <c r="EB179" i="2"/>
  <c r="EC179" i="2"/>
  <c r="ED179" i="2"/>
  <c r="EE179" i="2"/>
  <c r="EF179" i="2"/>
  <c r="EG179" i="2"/>
  <c r="EH179" i="2"/>
  <c r="DW180" i="2"/>
  <c r="DX180" i="2"/>
  <c r="DY180" i="2"/>
  <c r="DZ180" i="2"/>
  <c r="EA180" i="2"/>
  <c r="EB180" i="2"/>
  <c r="EC180" i="2"/>
  <c r="ED180" i="2"/>
  <c r="EE180" i="2"/>
  <c r="EF180" i="2"/>
  <c r="EG180" i="2"/>
  <c r="EH180" i="2"/>
  <c r="DW181" i="2"/>
  <c r="DX181" i="2"/>
  <c r="DY181" i="2"/>
  <c r="DZ181" i="2"/>
  <c r="EA181" i="2"/>
  <c r="EB181" i="2"/>
  <c r="EC181" i="2"/>
  <c r="ED181" i="2"/>
  <c r="EE181" i="2"/>
  <c r="EF181" i="2"/>
  <c r="EG181" i="2"/>
  <c r="EH181" i="2"/>
  <c r="DW182" i="2"/>
  <c r="DX182" i="2"/>
  <c r="DY182" i="2"/>
  <c r="DZ182" i="2"/>
  <c r="EA182" i="2"/>
  <c r="EB182" i="2"/>
  <c r="EC182" i="2"/>
  <c r="ED182" i="2"/>
  <c r="EE182" i="2"/>
  <c r="EF182" i="2"/>
  <c r="EG182" i="2"/>
  <c r="EH182" i="2"/>
  <c r="DW183" i="2"/>
  <c r="DX183" i="2"/>
  <c r="DY183" i="2"/>
  <c r="DZ183" i="2"/>
  <c r="EA183" i="2"/>
  <c r="EB183" i="2"/>
  <c r="EC183" i="2"/>
  <c r="ED183" i="2"/>
  <c r="EE183" i="2"/>
  <c r="EF183" i="2"/>
  <c r="EG183" i="2"/>
  <c r="EH183" i="2"/>
  <c r="DW184" i="2"/>
  <c r="DX184" i="2"/>
  <c r="DY184" i="2"/>
  <c r="DZ184" i="2"/>
  <c r="EA184" i="2"/>
  <c r="EB184" i="2"/>
  <c r="EC184" i="2"/>
  <c r="ED184" i="2"/>
  <c r="EE184" i="2"/>
  <c r="EF184" i="2"/>
  <c r="EG184" i="2"/>
  <c r="EH184" i="2"/>
  <c r="DW185" i="2"/>
  <c r="DX185" i="2"/>
  <c r="DY185" i="2"/>
  <c r="DZ185" i="2"/>
  <c r="EA185" i="2"/>
  <c r="EB185" i="2"/>
  <c r="EC185" i="2"/>
  <c r="ED185" i="2"/>
  <c r="EE185" i="2"/>
  <c r="EF185" i="2"/>
  <c r="EG185" i="2"/>
  <c r="EH185" i="2"/>
  <c r="DW186" i="2"/>
  <c r="DX186" i="2"/>
  <c r="DY186" i="2"/>
  <c r="DZ186" i="2"/>
  <c r="EA186" i="2"/>
  <c r="EB186" i="2"/>
  <c r="EC186" i="2"/>
  <c r="ED186" i="2"/>
  <c r="EE186" i="2"/>
  <c r="EF186" i="2"/>
  <c r="EG186" i="2"/>
  <c r="EH186" i="2"/>
  <c r="DW187" i="2"/>
  <c r="DX187" i="2"/>
  <c r="DY187" i="2"/>
  <c r="DZ187" i="2"/>
  <c r="EA187" i="2"/>
  <c r="EB187" i="2"/>
  <c r="EC187" i="2"/>
  <c r="ED187" i="2"/>
  <c r="EE187" i="2"/>
  <c r="EF187" i="2"/>
  <c r="EG187" i="2"/>
  <c r="EH187" i="2"/>
  <c r="DW188" i="2"/>
  <c r="DX188" i="2"/>
  <c r="DY188" i="2"/>
  <c r="DZ188" i="2"/>
  <c r="EA188" i="2"/>
  <c r="EB188" i="2"/>
  <c r="EC188" i="2"/>
  <c r="ED188" i="2"/>
  <c r="EE188" i="2"/>
  <c r="EF188" i="2"/>
  <c r="EG188" i="2"/>
  <c r="EH188" i="2"/>
  <c r="DW189" i="2"/>
  <c r="DX189" i="2"/>
  <c r="DY189" i="2"/>
  <c r="DZ189" i="2"/>
  <c r="EA189" i="2"/>
  <c r="EB189" i="2"/>
  <c r="EC189" i="2"/>
  <c r="ED189" i="2"/>
  <c r="EE189" i="2"/>
  <c r="EF189" i="2"/>
  <c r="EG189" i="2"/>
  <c r="EH189" i="2"/>
  <c r="DW190" i="2"/>
  <c r="DX190" i="2"/>
  <c r="DY190" i="2"/>
  <c r="DZ190" i="2"/>
  <c r="EA190" i="2"/>
  <c r="EB190" i="2"/>
  <c r="EC190" i="2"/>
  <c r="ED190" i="2"/>
  <c r="EE190" i="2"/>
  <c r="EF190" i="2"/>
  <c r="EG190" i="2"/>
  <c r="EH190" i="2"/>
  <c r="DW191" i="2"/>
  <c r="DX191" i="2"/>
  <c r="DY191" i="2"/>
  <c r="DZ191" i="2"/>
  <c r="EA191" i="2"/>
  <c r="EB191" i="2"/>
  <c r="EC191" i="2"/>
  <c r="ED191" i="2"/>
  <c r="EE191" i="2"/>
  <c r="EF191" i="2"/>
  <c r="EG191" i="2"/>
  <c r="EH191" i="2"/>
  <c r="DW192" i="2"/>
  <c r="DX192" i="2"/>
  <c r="DY192" i="2"/>
  <c r="DZ192" i="2"/>
  <c r="EA192" i="2"/>
  <c r="EB192" i="2"/>
  <c r="EC192" i="2"/>
  <c r="ED192" i="2"/>
  <c r="EE192" i="2"/>
  <c r="EF192" i="2"/>
  <c r="EG192" i="2"/>
  <c r="EH192" i="2"/>
  <c r="DW193" i="2"/>
  <c r="DX193" i="2"/>
  <c r="DY193" i="2"/>
  <c r="DZ193" i="2"/>
  <c r="EA193" i="2"/>
  <c r="EB193" i="2"/>
  <c r="EC193" i="2"/>
  <c r="ED193" i="2"/>
  <c r="EE193" i="2"/>
  <c r="EF193" i="2"/>
  <c r="EG193" i="2"/>
  <c r="EH193" i="2"/>
  <c r="DW194" i="2"/>
  <c r="DX194" i="2"/>
  <c r="DY194" i="2"/>
  <c r="DZ194" i="2"/>
  <c r="EA194" i="2"/>
  <c r="EB194" i="2"/>
  <c r="EC194" i="2"/>
  <c r="ED194" i="2"/>
  <c r="EE194" i="2"/>
  <c r="EF194" i="2"/>
  <c r="EG194" i="2"/>
  <c r="EH194" i="2"/>
  <c r="DW195" i="2"/>
  <c r="DX195" i="2"/>
  <c r="DY195" i="2"/>
  <c r="DZ195" i="2"/>
  <c r="EA195" i="2"/>
  <c r="EB195" i="2"/>
  <c r="EC195" i="2"/>
  <c r="ED195" i="2"/>
  <c r="EE195" i="2"/>
  <c r="EF195" i="2"/>
  <c r="EG195" i="2"/>
  <c r="EH195" i="2"/>
  <c r="DW196" i="2"/>
  <c r="DX196" i="2"/>
  <c r="DY196" i="2"/>
  <c r="DZ196" i="2"/>
  <c r="EA196" i="2"/>
  <c r="EB196" i="2"/>
  <c r="EC196" i="2"/>
  <c r="ED196" i="2"/>
  <c r="EE196" i="2"/>
  <c r="EF196" i="2"/>
  <c r="EG196" i="2"/>
  <c r="EH196" i="2"/>
  <c r="DW197" i="2"/>
  <c r="DX197" i="2"/>
  <c r="DY197" i="2"/>
  <c r="DZ197" i="2"/>
  <c r="EA197" i="2"/>
  <c r="EB197" i="2"/>
  <c r="EC197" i="2"/>
  <c r="ED197" i="2"/>
  <c r="EE197" i="2"/>
  <c r="EF197" i="2"/>
  <c r="EG197" i="2"/>
  <c r="EH197" i="2"/>
  <c r="DW198" i="2"/>
  <c r="DX198" i="2"/>
  <c r="DY198" i="2"/>
  <c r="DZ198" i="2"/>
  <c r="EA198" i="2"/>
  <c r="EB198" i="2"/>
  <c r="EC198" i="2"/>
  <c r="ED198" i="2"/>
  <c r="EE198" i="2"/>
  <c r="EF198" i="2"/>
  <c r="EG198" i="2"/>
  <c r="EH198" i="2"/>
  <c r="DW199" i="2"/>
  <c r="DX199" i="2"/>
  <c r="DY199" i="2"/>
  <c r="DZ199" i="2"/>
  <c r="EA199" i="2"/>
  <c r="EB199" i="2"/>
  <c r="EC199" i="2"/>
  <c r="ED199" i="2"/>
  <c r="EE199" i="2"/>
  <c r="EF199" i="2"/>
  <c r="EG199" i="2"/>
  <c r="EH199" i="2"/>
  <c r="DW200" i="2"/>
  <c r="DX200" i="2"/>
  <c r="DY200" i="2"/>
  <c r="DZ200" i="2"/>
  <c r="EA200" i="2"/>
  <c r="EB200" i="2"/>
  <c r="EC200" i="2"/>
  <c r="ED200" i="2"/>
  <c r="EE200" i="2"/>
  <c r="EF200" i="2"/>
  <c r="EG200" i="2"/>
  <c r="EH200" i="2"/>
  <c r="DW201" i="2"/>
  <c r="DX201" i="2"/>
  <c r="DY201" i="2"/>
  <c r="DZ201" i="2"/>
  <c r="EA201" i="2"/>
  <c r="EB201" i="2"/>
  <c r="EC201" i="2"/>
  <c r="ED201" i="2"/>
  <c r="EE201" i="2"/>
  <c r="EF201" i="2"/>
  <c r="EG201" i="2"/>
  <c r="EH201" i="2"/>
  <c r="DW202" i="2"/>
  <c r="DX202" i="2"/>
  <c r="DY202" i="2"/>
  <c r="DZ202" i="2"/>
  <c r="EA202" i="2"/>
  <c r="EB202" i="2"/>
  <c r="EC202" i="2"/>
  <c r="ED202" i="2"/>
  <c r="EE202" i="2"/>
  <c r="EF202" i="2"/>
  <c r="EG202" i="2"/>
  <c r="EH202" i="2"/>
  <c r="DW203" i="2"/>
  <c r="DX203" i="2"/>
  <c r="DY203" i="2"/>
  <c r="DZ203" i="2"/>
  <c r="EA203" i="2"/>
  <c r="EB203" i="2"/>
  <c r="EC203" i="2"/>
  <c r="ED203" i="2"/>
  <c r="EE203" i="2"/>
  <c r="EF203" i="2"/>
  <c r="EG203" i="2"/>
  <c r="EH203" i="2"/>
  <c r="DW204" i="2"/>
  <c r="DX204" i="2"/>
  <c r="DY204" i="2"/>
  <c r="DZ204" i="2"/>
  <c r="EA204" i="2"/>
  <c r="EB204" i="2"/>
  <c r="EC204" i="2"/>
  <c r="ED204" i="2"/>
  <c r="EE204" i="2"/>
  <c r="EF204" i="2"/>
  <c r="EG204" i="2"/>
  <c r="EH204" i="2"/>
  <c r="DW205" i="2"/>
  <c r="DX205" i="2"/>
  <c r="DY205" i="2"/>
  <c r="DZ205" i="2"/>
  <c r="EA205" i="2"/>
  <c r="EB205" i="2"/>
  <c r="EC205" i="2"/>
  <c r="ED205" i="2"/>
  <c r="EE205" i="2"/>
  <c r="EF205" i="2"/>
  <c r="EG205" i="2"/>
  <c r="EH205" i="2"/>
  <c r="DW206" i="2"/>
  <c r="DX206" i="2"/>
  <c r="DY206" i="2"/>
  <c r="DZ206" i="2"/>
  <c r="EA206" i="2"/>
  <c r="EB206" i="2"/>
  <c r="EC206" i="2"/>
  <c r="ED206" i="2"/>
  <c r="EE206" i="2"/>
  <c r="EF206" i="2"/>
  <c r="EG206" i="2"/>
  <c r="EH206" i="2"/>
  <c r="DW207" i="2"/>
  <c r="DX207" i="2"/>
  <c r="DY207" i="2"/>
  <c r="DZ207" i="2"/>
  <c r="EA207" i="2"/>
  <c r="EB207" i="2"/>
  <c r="EC207" i="2"/>
  <c r="ED207" i="2"/>
  <c r="EE207" i="2"/>
  <c r="EF207" i="2"/>
  <c r="EG207" i="2"/>
  <c r="EH207" i="2"/>
  <c r="DW208" i="2"/>
  <c r="DX208" i="2"/>
  <c r="DY208" i="2"/>
  <c r="DZ208" i="2"/>
  <c r="EA208" i="2"/>
  <c r="EB208" i="2"/>
  <c r="EC208" i="2"/>
  <c r="ED208" i="2"/>
  <c r="EE208" i="2"/>
  <c r="EF208" i="2"/>
  <c r="EG208" i="2"/>
  <c r="EH208" i="2"/>
  <c r="DW209" i="2"/>
  <c r="DX209" i="2"/>
  <c r="DY209" i="2"/>
  <c r="DZ209" i="2"/>
  <c r="EA209" i="2"/>
  <c r="EB209" i="2"/>
  <c r="EC209" i="2"/>
  <c r="ED209" i="2"/>
  <c r="EE209" i="2"/>
  <c r="EF209" i="2"/>
  <c r="EG209" i="2"/>
  <c r="EH209" i="2"/>
  <c r="DW210" i="2"/>
  <c r="DX210" i="2"/>
  <c r="DY210" i="2"/>
  <c r="DZ210" i="2"/>
  <c r="EA210" i="2"/>
  <c r="EB210" i="2"/>
  <c r="EC210" i="2"/>
  <c r="ED210" i="2"/>
  <c r="EE210" i="2"/>
  <c r="EF210" i="2"/>
  <c r="EG210" i="2"/>
  <c r="EH210" i="2"/>
  <c r="DW211" i="2"/>
  <c r="DX211" i="2"/>
  <c r="DY211" i="2"/>
  <c r="DZ211" i="2"/>
  <c r="EA211" i="2"/>
  <c r="EB211" i="2"/>
  <c r="EC211" i="2"/>
  <c r="ED211" i="2"/>
  <c r="EE211" i="2"/>
  <c r="EF211" i="2"/>
  <c r="EG211" i="2"/>
  <c r="EH211" i="2"/>
  <c r="DW212" i="2"/>
  <c r="DX212" i="2"/>
  <c r="DY212" i="2"/>
  <c r="DZ212" i="2"/>
  <c r="EA212" i="2"/>
  <c r="EB212" i="2"/>
  <c r="EC212" i="2"/>
  <c r="ED212" i="2"/>
  <c r="EE212" i="2"/>
  <c r="EF212" i="2"/>
  <c r="EG212" i="2"/>
  <c r="EH212" i="2"/>
  <c r="DW213" i="2"/>
  <c r="DX213" i="2"/>
  <c r="DY213" i="2"/>
  <c r="DZ213" i="2"/>
  <c r="EA213" i="2"/>
  <c r="EB213" i="2"/>
  <c r="EC213" i="2"/>
  <c r="ED213" i="2"/>
  <c r="EE213" i="2"/>
  <c r="EF213" i="2"/>
  <c r="EG213" i="2"/>
  <c r="EH213" i="2"/>
  <c r="DW214" i="2"/>
  <c r="DX214" i="2"/>
  <c r="DY214" i="2"/>
  <c r="DZ214" i="2"/>
  <c r="EA214" i="2"/>
  <c r="EB214" i="2"/>
  <c r="EC214" i="2"/>
  <c r="ED214" i="2"/>
  <c r="EE214" i="2"/>
  <c r="EF214" i="2"/>
  <c r="EG214" i="2"/>
  <c r="EH214" i="2"/>
  <c r="DW215" i="2"/>
  <c r="DX215" i="2"/>
  <c r="DY215" i="2"/>
  <c r="DZ215" i="2"/>
  <c r="EA215" i="2"/>
  <c r="EB215" i="2"/>
  <c r="EC215" i="2"/>
  <c r="ED215" i="2"/>
  <c r="EE215" i="2"/>
  <c r="EF215" i="2"/>
  <c r="EG215" i="2"/>
  <c r="EH215" i="2"/>
  <c r="DW216" i="2"/>
  <c r="DX216" i="2"/>
  <c r="DY216" i="2"/>
  <c r="DZ216" i="2"/>
  <c r="EA216" i="2"/>
  <c r="EB216" i="2"/>
  <c r="EC216" i="2"/>
  <c r="ED216" i="2"/>
  <c r="EE216" i="2"/>
  <c r="EF216" i="2"/>
  <c r="EG216" i="2"/>
  <c r="EH216" i="2"/>
  <c r="DW217" i="2"/>
  <c r="DX217" i="2"/>
  <c r="DY217" i="2"/>
  <c r="DZ217" i="2"/>
  <c r="EA217" i="2"/>
  <c r="EB217" i="2"/>
  <c r="EC217" i="2"/>
  <c r="ED217" i="2"/>
  <c r="EE217" i="2"/>
  <c r="EF217" i="2"/>
  <c r="EG217" i="2"/>
  <c r="EH217" i="2"/>
  <c r="DW218" i="2"/>
  <c r="DX218" i="2"/>
  <c r="DY218" i="2"/>
  <c r="DZ218" i="2"/>
  <c r="EA218" i="2"/>
  <c r="EB218" i="2"/>
  <c r="EC218" i="2"/>
  <c r="ED218" i="2"/>
  <c r="EE218" i="2"/>
  <c r="EF218" i="2"/>
  <c r="EG218" i="2"/>
  <c r="EH218" i="2"/>
  <c r="DW219" i="2"/>
  <c r="DX219" i="2"/>
  <c r="DY219" i="2"/>
  <c r="DZ219" i="2"/>
  <c r="EA219" i="2"/>
  <c r="EB219" i="2"/>
  <c r="EC219" i="2"/>
  <c r="ED219" i="2"/>
  <c r="EE219" i="2"/>
  <c r="EF219" i="2"/>
  <c r="EG219" i="2"/>
  <c r="EH219" i="2"/>
  <c r="DW220" i="2"/>
  <c r="DX220" i="2"/>
  <c r="DY220" i="2"/>
  <c r="DZ220" i="2"/>
  <c r="EA220" i="2"/>
  <c r="EB220" i="2"/>
  <c r="EC220" i="2"/>
  <c r="ED220" i="2"/>
  <c r="EE220" i="2"/>
  <c r="EF220" i="2"/>
  <c r="EG220" i="2"/>
  <c r="EH220" i="2"/>
  <c r="DW221" i="2"/>
  <c r="DX221" i="2"/>
  <c r="DY221" i="2"/>
  <c r="DZ221" i="2"/>
  <c r="EA221" i="2"/>
  <c r="EB221" i="2"/>
  <c r="EC221" i="2"/>
  <c r="ED221" i="2"/>
  <c r="EE221" i="2"/>
  <c r="EF221" i="2"/>
  <c r="EG221" i="2"/>
  <c r="EH221" i="2"/>
  <c r="DW222" i="2"/>
  <c r="DX222" i="2"/>
  <c r="DY222" i="2"/>
  <c r="DZ222" i="2"/>
  <c r="EA222" i="2"/>
  <c r="EB222" i="2"/>
  <c r="EC222" i="2"/>
  <c r="ED222" i="2"/>
  <c r="EE222" i="2"/>
  <c r="EF222" i="2"/>
  <c r="EG222" i="2"/>
  <c r="EH222" i="2"/>
  <c r="DW223" i="2"/>
  <c r="DX223" i="2"/>
  <c r="DY223" i="2"/>
  <c r="DZ223" i="2"/>
  <c r="EA223" i="2"/>
  <c r="EB223" i="2"/>
  <c r="EC223" i="2"/>
  <c r="ED223" i="2"/>
  <c r="EE223" i="2"/>
  <c r="EF223" i="2"/>
  <c r="EG223" i="2"/>
  <c r="EH223" i="2"/>
  <c r="DW224" i="2"/>
  <c r="DX224" i="2"/>
  <c r="DY224" i="2"/>
  <c r="DZ224" i="2"/>
  <c r="EA224" i="2"/>
  <c r="EB224" i="2"/>
  <c r="EC224" i="2"/>
  <c r="ED224" i="2"/>
  <c r="EE224" i="2"/>
  <c r="EF224" i="2"/>
  <c r="EG224" i="2"/>
  <c r="EH224" i="2"/>
  <c r="DW225" i="2"/>
  <c r="DX225" i="2"/>
  <c r="DY225" i="2"/>
  <c r="DZ225" i="2"/>
  <c r="EA225" i="2"/>
  <c r="EB225" i="2"/>
  <c r="EC225" i="2"/>
  <c r="ED225" i="2"/>
  <c r="EE225" i="2"/>
  <c r="EF225" i="2"/>
  <c r="EG225" i="2"/>
  <c r="EH225" i="2"/>
  <c r="DW226" i="2"/>
  <c r="DX226" i="2"/>
  <c r="DY226" i="2"/>
  <c r="DZ226" i="2"/>
  <c r="EA226" i="2"/>
  <c r="EB226" i="2"/>
  <c r="EC226" i="2"/>
  <c r="ED226" i="2"/>
  <c r="EE226" i="2"/>
  <c r="EF226" i="2"/>
  <c r="EG226" i="2"/>
  <c r="EH226" i="2"/>
  <c r="DW227" i="2"/>
  <c r="DX227" i="2"/>
  <c r="DY227" i="2"/>
  <c r="DZ227" i="2"/>
  <c r="EA227" i="2"/>
  <c r="EB227" i="2"/>
  <c r="EC227" i="2"/>
  <c r="ED227" i="2"/>
  <c r="EE227" i="2"/>
  <c r="EF227" i="2"/>
  <c r="EG227" i="2"/>
  <c r="EH227" i="2"/>
  <c r="DW228" i="2"/>
  <c r="DX228" i="2"/>
  <c r="DY228" i="2"/>
  <c r="DZ228" i="2"/>
  <c r="EA228" i="2"/>
  <c r="EB228" i="2"/>
  <c r="EC228" i="2"/>
  <c r="ED228" i="2"/>
  <c r="EE228" i="2"/>
  <c r="EF228" i="2"/>
  <c r="EG228" i="2"/>
  <c r="EH228" i="2"/>
  <c r="DW229" i="2"/>
  <c r="DX229" i="2"/>
  <c r="DY229" i="2"/>
  <c r="DZ229" i="2"/>
  <c r="EA229" i="2"/>
  <c r="EB229" i="2"/>
  <c r="EC229" i="2"/>
  <c r="ED229" i="2"/>
  <c r="EE229" i="2"/>
  <c r="EF229" i="2"/>
  <c r="EG229" i="2"/>
  <c r="EH229" i="2"/>
  <c r="DW230" i="2"/>
  <c r="DX230" i="2"/>
  <c r="DY230" i="2"/>
  <c r="DZ230" i="2"/>
  <c r="EA230" i="2"/>
  <c r="EB230" i="2"/>
  <c r="EC230" i="2"/>
  <c r="ED230" i="2"/>
  <c r="EE230" i="2"/>
  <c r="EF230" i="2"/>
  <c r="EG230" i="2"/>
  <c r="EH230" i="2"/>
  <c r="DW231" i="2"/>
  <c r="DX231" i="2"/>
  <c r="DY231" i="2"/>
  <c r="DZ231" i="2"/>
  <c r="EA231" i="2"/>
  <c r="EB231" i="2"/>
  <c r="EC231" i="2"/>
  <c r="ED231" i="2"/>
  <c r="EE231" i="2"/>
  <c r="EF231" i="2"/>
  <c r="EG231" i="2"/>
  <c r="EH231" i="2"/>
  <c r="DW232" i="2"/>
  <c r="DX232" i="2"/>
  <c r="DY232" i="2"/>
  <c r="DZ232" i="2"/>
  <c r="EA232" i="2"/>
  <c r="EB232" i="2"/>
  <c r="EC232" i="2"/>
  <c r="ED232" i="2"/>
  <c r="EE232" i="2"/>
  <c r="EF232" i="2"/>
  <c r="EG232" i="2"/>
  <c r="EH232" i="2"/>
  <c r="DW233" i="2"/>
  <c r="DX233" i="2"/>
  <c r="DY233" i="2"/>
  <c r="DZ233" i="2"/>
  <c r="EA233" i="2"/>
  <c r="EB233" i="2"/>
  <c r="EC233" i="2"/>
  <c r="ED233" i="2"/>
  <c r="EE233" i="2"/>
  <c r="EF233" i="2"/>
  <c r="EG233" i="2"/>
  <c r="EH233" i="2"/>
  <c r="DW234" i="2"/>
  <c r="DX234" i="2"/>
  <c r="DY234" i="2"/>
  <c r="DZ234" i="2"/>
  <c r="EA234" i="2"/>
  <c r="EB234" i="2"/>
  <c r="EC234" i="2"/>
  <c r="ED234" i="2"/>
  <c r="EE234" i="2"/>
  <c r="EF234" i="2"/>
  <c r="EG234" i="2"/>
  <c r="EH234" i="2"/>
  <c r="DW235" i="2"/>
  <c r="DX235" i="2"/>
  <c r="DY235" i="2"/>
  <c r="DZ235" i="2"/>
  <c r="EA235" i="2"/>
  <c r="EB235" i="2"/>
  <c r="EC235" i="2"/>
  <c r="ED235" i="2"/>
  <c r="EE235" i="2"/>
  <c r="EF235" i="2"/>
  <c r="EG235" i="2"/>
  <c r="EH235" i="2"/>
  <c r="DW236" i="2"/>
  <c r="DX236" i="2"/>
  <c r="DY236" i="2"/>
  <c r="DZ236" i="2"/>
  <c r="EA236" i="2"/>
  <c r="EB236" i="2"/>
  <c r="EC236" i="2"/>
  <c r="ED236" i="2"/>
  <c r="EE236" i="2"/>
  <c r="EF236" i="2"/>
  <c r="EG236" i="2"/>
  <c r="EH236" i="2"/>
  <c r="DW237" i="2"/>
  <c r="DX237" i="2"/>
  <c r="DY237" i="2"/>
  <c r="DZ237" i="2"/>
  <c r="EA237" i="2"/>
  <c r="EB237" i="2"/>
  <c r="EC237" i="2"/>
  <c r="ED237" i="2"/>
  <c r="EE237" i="2"/>
  <c r="EF237" i="2"/>
  <c r="EG237" i="2"/>
  <c r="EH237" i="2"/>
  <c r="DW238" i="2"/>
  <c r="DX238" i="2"/>
  <c r="DY238" i="2"/>
  <c r="DZ238" i="2"/>
  <c r="EA238" i="2"/>
  <c r="EB238" i="2"/>
  <c r="EC238" i="2"/>
  <c r="ED238" i="2"/>
  <c r="EE238" i="2"/>
  <c r="EF238" i="2"/>
  <c r="EG238" i="2"/>
  <c r="EH238" i="2"/>
  <c r="DW239" i="2"/>
  <c r="DX239" i="2"/>
  <c r="DY239" i="2"/>
  <c r="DZ239" i="2"/>
  <c r="EA239" i="2"/>
  <c r="EB239" i="2"/>
  <c r="EC239" i="2"/>
  <c r="ED239" i="2"/>
  <c r="EE239" i="2"/>
  <c r="EF239" i="2"/>
  <c r="EG239" i="2"/>
  <c r="EH239" i="2"/>
  <c r="DW240" i="2"/>
  <c r="DX240" i="2"/>
  <c r="DY240" i="2"/>
  <c r="DZ240" i="2"/>
  <c r="EA240" i="2"/>
  <c r="EB240" i="2"/>
  <c r="EC240" i="2"/>
  <c r="ED240" i="2"/>
  <c r="EE240" i="2"/>
  <c r="EF240" i="2"/>
  <c r="EG240" i="2"/>
  <c r="EH240" i="2"/>
  <c r="DW241" i="2"/>
  <c r="DX241" i="2"/>
  <c r="DY241" i="2"/>
  <c r="DZ241" i="2"/>
  <c r="EA241" i="2"/>
  <c r="EB241" i="2"/>
  <c r="EC241" i="2"/>
  <c r="ED241" i="2"/>
  <c r="EE241" i="2"/>
  <c r="EF241" i="2"/>
  <c r="EG241" i="2"/>
  <c r="EH241" i="2"/>
  <c r="DW242" i="2"/>
  <c r="DX242" i="2"/>
  <c r="DY242" i="2"/>
  <c r="DZ242" i="2"/>
  <c r="EA242" i="2"/>
  <c r="EB242" i="2"/>
  <c r="EC242" i="2"/>
  <c r="ED242" i="2"/>
  <c r="EE242" i="2"/>
  <c r="EF242" i="2"/>
  <c r="EG242" i="2"/>
  <c r="EH242" i="2"/>
  <c r="DW243" i="2"/>
  <c r="DX243" i="2"/>
  <c r="DY243" i="2"/>
  <c r="DZ243" i="2"/>
  <c r="EA243" i="2"/>
  <c r="EB243" i="2"/>
  <c r="EC243" i="2"/>
  <c r="ED243" i="2"/>
  <c r="EE243" i="2"/>
  <c r="EF243" i="2"/>
  <c r="EG243" i="2"/>
  <c r="EH243" i="2"/>
  <c r="DW244" i="2"/>
  <c r="DX244" i="2"/>
  <c r="DY244" i="2"/>
  <c r="DZ244" i="2"/>
  <c r="EA244" i="2"/>
  <c r="EB244" i="2"/>
  <c r="EC244" i="2"/>
  <c r="ED244" i="2"/>
  <c r="EE244" i="2"/>
  <c r="EF244" i="2"/>
  <c r="EG244" i="2"/>
  <c r="EH244" i="2"/>
  <c r="DW245" i="2"/>
  <c r="DX245" i="2"/>
  <c r="DY245" i="2"/>
  <c r="DZ245" i="2"/>
  <c r="EA245" i="2"/>
  <c r="EB245" i="2"/>
  <c r="EC245" i="2"/>
  <c r="ED245" i="2"/>
  <c r="EE245" i="2"/>
  <c r="EF245" i="2"/>
  <c r="EG245" i="2"/>
  <c r="EH245" i="2"/>
  <c r="DW246" i="2"/>
  <c r="DX246" i="2"/>
  <c r="DY246" i="2"/>
  <c r="DZ246" i="2"/>
  <c r="EA246" i="2"/>
  <c r="EB246" i="2"/>
  <c r="EC246" i="2"/>
  <c r="ED246" i="2"/>
  <c r="EE246" i="2"/>
  <c r="EF246" i="2"/>
  <c r="EG246" i="2"/>
  <c r="EH246" i="2"/>
  <c r="DW247" i="2"/>
  <c r="DX247" i="2"/>
  <c r="DY247" i="2"/>
  <c r="DZ247" i="2"/>
  <c r="EA247" i="2"/>
  <c r="EB247" i="2"/>
  <c r="EC247" i="2"/>
  <c r="ED247" i="2"/>
  <c r="EE247" i="2"/>
  <c r="EF247" i="2"/>
  <c r="EG247" i="2"/>
  <c r="EH247" i="2"/>
  <c r="DW248" i="2"/>
  <c r="DX248" i="2"/>
  <c r="DY248" i="2"/>
  <c r="DZ248" i="2"/>
  <c r="EA248" i="2"/>
  <c r="EB248" i="2"/>
  <c r="EC248" i="2"/>
  <c r="ED248" i="2"/>
  <c r="EE248" i="2"/>
  <c r="EF248" i="2"/>
  <c r="EG248" i="2"/>
  <c r="EH248" i="2"/>
  <c r="DW249" i="2"/>
  <c r="DX249" i="2"/>
  <c r="DY249" i="2"/>
  <c r="DZ249" i="2"/>
  <c r="EA249" i="2"/>
  <c r="EB249" i="2"/>
  <c r="EC249" i="2"/>
  <c r="ED249" i="2"/>
  <c r="EE249" i="2"/>
  <c r="EF249" i="2"/>
  <c r="EG249" i="2"/>
  <c r="EH249" i="2"/>
  <c r="DW250" i="2"/>
  <c r="DX250" i="2"/>
  <c r="DY250" i="2"/>
  <c r="DZ250" i="2"/>
  <c r="EA250" i="2"/>
  <c r="EB250" i="2"/>
  <c r="EC250" i="2"/>
  <c r="ED250" i="2"/>
  <c r="EE250" i="2"/>
  <c r="EF250" i="2"/>
  <c r="EG250" i="2"/>
  <c r="EH250" i="2"/>
  <c r="DW251" i="2"/>
  <c r="DX251" i="2"/>
  <c r="DY251" i="2"/>
  <c r="DZ251" i="2"/>
  <c r="EA251" i="2"/>
  <c r="EB251" i="2"/>
  <c r="EC251" i="2"/>
  <c r="ED251" i="2"/>
  <c r="EE251" i="2"/>
  <c r="EF251" i="2"/>
  <c r="EG251" i="2"/>
  <c r="EH251" i="2"/>
  <c r="DW252" i="2"/>
  <c r="DX252" i="2"/>
  <c r="DY252" i="2"/>
  <c r="DZ252" i="2"/>
  <c r="EA252" i="2"/>
  <c r="EB252" i="2"/>
  <c r="EC252" i="2"/>
  <c r="ED252" i="2"/>
  <c r="EE252" i="2"/>
  <c r="EF252" i="2"/>
  <c r="EG252" i="2"/>
  <c r="EH252" i="2"/>
  <c r="DW253" i="2"/>
  <c r="DX253" i="2"/>
  <c r="DY253" i="2"/>
  <c r="DZ253" i="2"/>
  <c r="EA253" i="2"/>
  <c r="EB253" i="2"/>
  <c r="EC253" i="2"/>
  <c r="ED253" i="2"/>
  <c r="EE253" i="2"/>
  <c r="EF253" i="2"/>
  <c r="EG253" i="2"/>
  <c r="EH253" i="2"/>
  <c r="DW254" i="2"/>
  <c r="DX254" i="2"/>
  <c r="DY254" i="2"/>
  <c r="DZ254" i="2"/>
  <c r="EA254" i="2"/>
  <c r="EB254" i="2"/>
  <c r="EC254" i="2"/>
  <c r="ED254" i="2"/>
  <c r="EE254" i="2"/>
  <c r="EF254" i="2"/>
  <c r="EG254" i="2"/>
  <c r="EH254" i="2"/>
  <c r="DW255" i="2"/>
  <c r="DX255" i="2"/>
  <c r="DY255" i="2"/>
  <c r="DZ255" i="2"/>
  <c r="EA255" i="2"/>
  <c r="EB255" i="2"/>
  <c r="EC255" i="2"/>
  <c r="ED255" i="2"/>
  <c r="EE255" i="2"/>
  <c r="EF255" i="2"/>
  <c r="EG255" i="2"/>
  <c r="EH255" i="2"/>
  <c r="DW256" i="2"/>
  <c r="DX256" i="2"/>
  <c r="DY256" i="2"/>
  <c r="DZ256" i="2"/>
  <c r="EA256" i="2"/>
  <c r="EB256" i="2"/>
  <c r="EC256" i="2"/>
  <c r="ED256" i="2"/>
  <c r="EE256" i="2"/>
  <c r="EF256" i="2"/>
  <c r="EG256" i="2"/>
  <c r="EH256" i="2"/>
  <c r="DW257" i="2"/>
  <c r="DX257" i="2"/>
  <c r="DY257" i="2"/>
  <c r="DZ257" i="2"/>
  <c r="EA257" i="2"/>
  <c r="EB257" i="2"/>
  <c r="EC257" i="2"/>
  <c r="ED257" i="2"/>
  <c r="EE257" i="2"/>
  <c r="EF257" i="2"/>
  <c r="EG257" i="2"/>
  <c r="EH257" i="2"/>
  <c r="DW258" i="2"/>
  <c r="DX258" i="2"/>
  <c r="DY258" i="2"/>
  <c r="DZ258" i="2"/>
  <c r="EA258" i="2"/>
  <c r="EB258" i="2"/>
  <c r="EC258" i="2"/>
  <c r="ED258" i="2"/>
  <c r="EE258" i="2"/>
  <c r="EF258" i="2"/>
  <c r="EG258" i="2"/>
  <c r="EH258" i="2"/>
  <c r="DW259" i="2"/>
  <c r="DX259" i="2"/>
  <c r="DY259" i="2"/>
  <c r="DZ259" i="2"/>
  <c r="EA259" i="2"/>
  <c r="EB259" i="2"/>
  <c r="EC259" i="2"/>
  <c r="ED259" i="2"/>
  <c r="EE259" i="2"/>
  <c r="EF259" i="2"/>
  <c r="EG259" i="2"/>
  <c r="EH259" i="2"/>
  <c r="DW260" i="2"/>
  <c r="DX260" i="2"/>
  <c r="DY260" i="2"/>
  <c r="DZ260" i="2"/>
  <c r="EA260" i="2"/>
  <c r="EB260" i="2"/>
  <c r="EC260" i="2"/>
  <c r="ED260" i="2"/>
  <c r="EE260" i="2"/>
  <c r="EF260" i="2"/>
  <c r="EG260" i="2"/>
  <c r="EH260" i="2"/>
  <c r="DW261" i="2"/>
  <c r="DX261" i="2"/>
  <c r="DY261" i="2"/>
  <c r="DZ261" i="2"/>
  <c r="EA261" i="2"/>
  <c r="EB261" i="2"/>
  <c r="EC261" i="2"/>
  <c r="ED261" i="2"/>
  <c r="EE261" i="2"/>
  <c r="EF261" i="2"/>
  <c r="EG261" i="2"/>
  <c r="EH261" i="2"/>
  <c r="DW262" i="2"/>
  <c r="DX262" i="2"/>
  <c r="DY262" i="2"/>
  <c r="DZ262" i="2"/>
  <c r="EA262" i="2"/>
  <c r="EB262" i="2"/>
  <c r="EC262" i="2"/>
  <c r="ED262" i="2"/>
  <c r="EE262" i="2"/>
  <c r="EF262" i="2"/>
  <c r="EG262" i="2"/>
  <c r="EH262" i="2"/>
  <c r="DW263" i="2"/>
  <c r="DX263" i="2"/>
  <c r="DY263" i="2"/>
  <c r="DZ263" i="2"/>
  <c r="EA263" i="2"/>
  <c r="EB263" i="2"/>
  <c r="EC263" i="2"/>
  <c r="ED263" i="2"/>
  <c r="EE263" i="2"/>
  <c r="EF263" i="2"/>
  <c r="EG263" i="2"/>
  <c r="EH263" i="2"/>
  <c r="DW264" i="2"/>
  <c r="DX264" i="2"/>
  <c r="DY264" i="2"/>
  <c r="DZ264" i="2"/>
  <c r="EA264" i="2"/>
  <c r="EB264" i="2"/>
  <c r="EC264" i="2"/>
  <c r="ED264" i="2"/>
  <c r="EE264" i="2"/>
  <c r="EF264" i="2"/>
  <c r="EG264" i="2"/>
  <c r="EH264" i="2"/>
  <c r="DW265" i="2"/>
  <c r="DX265" i="2"/>
  <c r="DY265" i="2"/>
  <c r="DZ265" i="2"/>
  <c r="EA265" i="2"/>
  <c r="EB265" i="2"/>
  <c r="EC265" i="2"/>
  <c r="ED265" i="2"/>
  <c r="EE265" i="2"/>
  <c r="EF265" i="2"/>
  <c r="EG265" i="2"/>
  <c r="EH265" i="2"/>
  <c r="DW266" i="2"/>
  <c r="DX266" i="2"/>
  <c r="DY266" i="2"/>
  <c r="DZ266" i="2"/>
  <c r="EA266" i="2"/>
  <c r="EB266" i="2"/>
  <c r="EC266" i="2"/>
  <c r="ED266" i="2"/>
  <c r="EE266" i="2"/>
  <c r="EF266" i="2"/>
  <c r="EG266" i="2"/>
  <c r="EH266" i="2"/>
  <c r="DW267" i="2"/>
  <c r="DX267" i="2"/>
  <c r="DY267" i="2"/>
  <c r="DZ267" i="2"/>
  <c r="EA267" i="2"/>
  <c r="EB267" i="2"/>
  <c r="EC267" i="2"/>
  <c r="ED267" i="2"/>
  <c r="EE267" i="2"/>
  <c r="EF267" i="2"/>
  <c r="EG267" i="2"/>
  <c r="EH267" i="2"/>
  <c r="DW268" i="2"/>
  <c r="DX268" i="2"/>
  <c r="DY268" i="2"/>
  <c r="DZ268" i="2"/>
  <c r="EA268" i="2"/>
  <c r="EB268" i="2"/>
  <c r="EC268" i="2"/>
  <c r="ED268" i="2"/>
  <c r="EE268" i="2"/>
  <c r="EF268" i="2"/>
  <c r="EG268" i="2"/>
  <c r="EH268" i="2"/>
  <c r="DW269" i="2"/>
  <c r="DX269" i="2"/>
  <c r="DY269" i="2"/>
  <c r="DZ269" i="2"/>
  <c r="EA269" i="2"/>
  <c r="EB269" i="2"/>
  <c r="EC269" i="2"/>
  <c r="ED269" i="2"/>
  <c r="EE269" i="2"/>
  <c r="EF269" i="2"/>
  <c r="EG269" i="2"/>
  <c r="EH269" i="2"/>
  <c r="DW270" i="2"/>
  <c r="DX270" i="2"/>
  <c r="DY270" i="2"/>
  <c r="DZ270" i="2"/>
  <c r="EA270" i="2"/>
  <c r="EB270" i="2"/>
  <c r="EC270" i="2"/>
  <c r="ED270" i="2"/>
  <c r="EE270" i="2"/>
  <c r="EF270" i="2"/>
  <c r="EG270" i="2"/>
  <c r="EH270" i="2"/>
  <c r="DW271" i="2"/>
  <c r="DX271" i="2"/>
  <c r="DY271" i="2"/>
  <c r="DZ271" i="2"/>
  <c r="EA271" i="2"/>
  <c r="EB271" i="2"/>
  <c r="EC271" i="2"/>
  <c r="ED271" i="2"/>
  <c r="EE271" i="2"/>
  <c r="EF271" i="2"/>
  <c r="EG271" i="2"/>
  <c r="EH271" i="2"/>
  <c r="DW272" i="2"/>
  <c r="DX272" i="2"/>
  <c r="DY272" i="2"/>
  <c r="DZ272" i="2"/>
  <c r="EA272" i="2"/>
  <c r="EB272" i="2"/>
  <c r="EC272" i="2"/>
  <c r="ED272" i="2"/>
  <c r="EE272" i="2"/>
  <c r="EF272" i="2"/>
  <c r="EG272" i="2"/>
  <c r="EH272" i="2"/>
  <c r="DW273" i="2"/>
  <c r="DX273" i="2"/>
  <c r="DY273" i="2"/>
  <c r="DZ273" i="2"/>
  <c r="EA273" i="2"/>
  <c r="EB273" i="2"/>
  <c r="EC273" i="2"/>
  <c r="ED273" i="2"/>
  <c r="EE273" i="2"/>
  <c r="EF273" i="2"/>
  <c r="EG273" i="2"/>
  <c r="EH273" i="2"/>
  <c r="DW274" i="2"/>
  <c r="DX274" i="2"/>
  <c r="DY274" i="2"/>
  <c r="DZ274" i="2"/>
  <c r="EA274" i="2"/>
  <c r="EB274" i="2"/>
  <c r="EC274" i="2"/>
  <c r="ED274" i="2"/>
  <c r="EE274" i="2"/>
  <c r="EF274" i="2"/>
  <c r="EG274" i="2"/>
  <c r="EH274" i="2"/>
  <c r="DW275" i="2"/>
  <c r="DX275" i="2"/>
  <c r="DY275" i="2"/>
  <c r="DZ275" i="2"/>
  <c r="EA275" i="2"/>
  <c r="EB275" i="2"/>
  <c r="EC275" i="2"/>
  <c r="ED275" i="2"/>
  <c r="EE275" i="2"/>
  <c r="EF275" i="2"/>
  <c r="EG275" i="2"/>
  <c r="EH275" i="2"/>
  <c r="DW276" i="2"/>
  <c r="DX276" i="2"/>
  <c r="DY276" i="2"/>
  <c r="DZ276" i="2"/>
  <c r="EA276" i="2"/>
  <c r="EB276" i="2"/>
  <c r="EC276" i="2"/>
  <c r="ED276" i="2"/>
  <c r="EE276" i="2"/>
  <c r="EF276" i="2"/>
  <c r="EG276" i="2"/>
  <c r="EH276" i="2"/>
  <c r="DW277" i="2"/>
  <c r="DX277" i="2"/>
  <c r="DY277" i="2"/>
  <c r="DZ277" i="2"/>
  <c r="EA277" i="2"/>
  <c r="EB277" i="2"/>
  <c r="EC277" i="2"/>
  <c r="ED277" i="2"/>
  <c r="EE277" i="2"/>
  <c r="EF277" i="2"/>
  <c r="EG277" i="2"/>
  <c r="EH277" i="2"/>
  <c r="DW278" i="2"/>
  <c r="DX278" i="2"/>
  <c r="DY278" i="2"/>
  <c r="DZ278" i="2"/>
  <c r="EA278" i="2"/>
  <c r="EB278" i="2"/>
  <c r="EC278" i="2"/>
  <c r="ED278" i="2"/>
  <c r="EE278" i="2"/>
  <c r="EF278" i="2"/>
  <c r="EG278" i="2"/>
  <c r="EH278" i="2"/>
  <c r="DW279" i="2"/>
  <c r="DX279" i="2"/>
  <c r="DY279" i="2"/>
  <c r="DZ279" i="2"/>
  <c r="EA279" i="2"/>
  <c r="EB279" i="2"/>
  <c r="EC279" i="2"/>
  <c r="ED279" i="2"/>
  <c r="EE279" i="2"/>
  <c r="EF279" i="2"/>
  <c r="EG279" i="2"/>
  <c r="EH279" i="2"/>
  <c r="DW280" i="2"/>
  <c r="DX280" i="2"/>
  <c r="DY280" i="2"/>
  <c r="DZ280" i="2"/>
  <c r="EA280" i="2"/>
  <c r="EB280" i="2"/>
  <c r="EC280" i="2"/>
  <c r="ED280" i="2"/>
  <c r="EE280" i="2"/>
  <c r="EF280" i="2"/>
  <c r="EG280" i="2"/>
  <c r="EH280" i="2"/>
  <c r="DW281" i="2"/>
  <c r="DX281" i="2"/>
  <c r="DY281" i="2"/>
  <c r="DZ281" i="2"/>
  <c r="EA281" i="2"/>
  <c r="EB281" i="2"/>
  <c r="EC281" i="2"/>
  <c r="ED281" i="2"/>
  <c r="EE281" i="2"/>
  <c r="EF281" i="2"/>
  <c r="EG281" i="2"/>
  <c r="EH281" i="2"/>
  <c r="DW282" i="2"/>
  <c r="DX282" i="2"/>
  <c r="DY282" i="2"/>
  <c r="DZ282" i="2"/>
  <c r="EA282" i="2"/>
  <c r="EB282" i="2"/>
  <c r="EC282" i="2"/>
  <c r="ED282" i="2"/>
  <c r="EE282" i="2"/>
  <c r="EF282" i="2"/>
  <c r="EG282" i="2"/>
  <c r="EH282" i="2"/>
  <c r="DW283" i="2"/>
  <c r="DX283" i="2"/>
  <c r="DY283" i="2"/>
  <c r="DZ283" i="2"/>
  <c r="EA283" i="2"/>
  <c r="EB283" i="2"/>
  <c r="EC283" i="2"/>
  <c r="ED283" i="2"/>
  <c r="EE283" i="2"/>
  <c r="EF283" i="2"/>
  <c r="EG283" i="2"/>
  <c r="EH283" i="2"/>
  <c r="DW284" i="2"/>
  <c r="DX284" i="2"/>
  <c r="DY284" i="2"/>
  <c r="DZ284" i="2"/>
  <c r="EA284" i="2"/>
  <c r="EB284" i="2"/>
  <c r="EC284" i="2"/>
  <c r="ED284" i="2"/>
  <c r="EE284" i="2"/>
  <c r="EF284" i="2"/>
  <c r="EG284" i="2"/>
  <c r="EH284" i="2"/>
  <c r="DW285" i="2"/>
  <c r="DX285" i="2"/>
  <c r="DY285" i="2"/>
  <c r="DZ285" i="2"/>
  <c r="EA285" i="2"/>
  <c r="EB285" i="2"/>
  <c r="EC285" i="2"/>
  <c r="ED285" i="2"/>
  <c r="EE285" i="2"/>
  <c r="EF285" i="2"/>
  <c r="EG285" i="2"/>
  <c r="EH285" i="2"/>
  <c r="DW286" i="2"/>
  <c r="DX286" i="2"/>
  <c r="DY286" i="2"/>
  <c r="DZ286" i="2"/>
  <c r="EA286" i="2"/>
  <c r="EB286" i="2"/>
  <c r="EC286" i="2"/>
  <c r="ED286" i="2"/>
  <c r="EE286" i="2"/>
  <c r="EF286" i="2"/>
  <c r="EG286" i="2"/>
  <c r="EH286" i="2"/>
  <c r="DW287" i="2"/>
  <c r="DX287" i="2"/>
  <c r="DY287" i="2"/>
  <c r="DZ287" i="2"/>
  <c r="EA287" i="2"/>
  <c r="EB287" i="2"/>
  <c r="EC287" i="2"/>
  <c r="ED287" i="2"/>
  <c r="EE287" i="2"/>
  <c r="EF287" i="2"/>
  <c r="EG287" i="2"/>
  <c r="EH287" i="2"/>
  <c r="DW288" i="2"/>
  <c r="DX288" i="2"/>
  <c r="DY288" i="2"/>
  <c r="DZ288" i="2"/>
  <c r="EA288" i="2"/>
  <c r="EB288" i="2"/>
  <c r="EC288" i="2"/>
  <c r="ED288" i="2"/>
  <c r="EE288" i="2"/>
  <c r="EF288" i="2"/>
  <c r="EG288" i="2"/>
  <c r="EH288" i="2"/>
  <c r="DW289" i="2"/>
  <c r="DX289" i="2"/>
  <c r="DY289" i="2"/>
  <c r="DZ289" i="2"/>
  <c r="EA289" i="2"/>
  <c r="EB289" i="2"/>
  <c r="EC289" i="2"/>
  <c r="ED289" i="2"/>
  <c r="EE289" i="2"/>
  <c r="EF289" i="2"/>
  <c r="EG289" i="2"/>
  <c r="EH289" i="2"/>
  <c r="DW290" i="2"/>
  <c r="DX290" i="2"/>
  <c r="DY290" i="2"/>
  <c r="DZ290" i="2"/>
  <c r="EA290" i="2"/>
  <c r="EB290" i="2"/>
  <c r="EC290" i="2"/>
  <c r="ED290" i="2"/>
  <c r="EE290" i="2"/>
  <c r="EF290" i="2"/>
  <c r="EG290" i="2"/>
  <c r="EH290" i="2"/>
  <c r="DW291" i="2"/>
  <c r="DX291" i="2"/>
  <c r="DY291" i="2"/>
  <c r="DZ291" i="2"/>
  <c r="EA291" i="2"/>
  <c r="EB291" i="2"/>
  <c r="EC291" i="2"/>
  <c r="ED291" i="2"/>
  <c r="EE291" i="2"/>
  <c r="EF291" i="2"/>
  <c r="EG291" i="2"/>
  <c r="EH291" i="2"/>
  <c r="DW292" i="2"/>
  <c r="DX292" i="2"/>
  <c r="DY292" i="2"/>
  <c r="DZ292" i="2"/>
  <c r="EA292" i="2"/>
  <c r="EB292" i="2"/>
  <c r="EC292" i="2"/>
  <c r="ED292" i="2"/>
  <c r="EE292" i="2"/>
  <c r="EF292" i="2"/>
  <c r="EG292" i="2"/>
  <c r="EH292" i="2"/>
  <c r="DW293" i="2"/>
  <c r="DX293" i="2"/>
  <c r="DY293" i="2"/>
  <c r="DZ293" i="2"/>
  <c r="EA293" i="2"/>
  <c r="EB293" i="2"/>
  <c r="EC293" i="2"/>
  <c r="ED293" i="2"/>
  <c r="EE293" i="2"/>
  <c r="EF293" i="2"/>
  <c r="EG293" i="2"/>
  <c r="EH293" i="2"/>
  <c r="DW294" i="2"/>
  <c r="DX294" i="2"/>
  <c r="DY294" i="2"/>
  <c r="DZ294" i="2"/>
  <c r="EA294" i="2"/>
  <c r="EB294" i="2"/>
  <c r="EC294" i="2"/>
  <c r="ED294" i="2"/>
  <c r="EE294" i="2"/>
  <c r="EF294" i="2"/>
  <c r="EG294" i="2"/>
  <c r="EH294" i="2"/>
  <c r="DW295" i="2"/>
  <c r="DX295" i="2"/>
  <c r="DY295" i="2"/>
  <c r="DZ295" i="2"/>
  <c r="EA295" i="2"/>
  <c r="EB295" i="2"/>
  <c r="EC295" i="2"/>
  <c r="ED295" i="2"/>
  <c r="EE295" i="2"/>
  <c r="EF295" i="2"/>
  <c r="EG295" i="2"/>
  <c r="EH295" i="2"/>
  <c r="DW296" i="2"/>
  <c r="DX296" i="2"/>
  <c r="DY296" i="2"/>
  <c r="DZ296" i="2"/>
  <c r="EA296" i="2"/>
  <c r="EB296" i="2"/>
  <c r="EC296" i="2"/>
  <c r="ED296" i="2"/>
  <c r="EE296" i="2"/>
  <c r="EF296" i="2"/>
  <c r="EG296" i="2"/>
  <c r="EH296" i="2"/>
  <c r="DW297" i="2"/>
  <c r="DX297" i="2"/>
  <c r="DY297" i="2"/>
  <c r="DZ297" i="2"/>
  <c r="EA297" i="2"/>
  <c r="EB297" i="2"/>
  <c r="EC297" i="2"/>
  <c r="ED297" i="2"/>
  <c r="EE297" i="2"/>
  <c r="EF297" i="2"/>
  <c r="EG297" i="2"/>
  <c r="EH297" i="2"/>
  <c r="DW298" i="2"/>
  <c r="DX298" i="2"/>
  <c r="DY298" i="2"/>
  <c r="DZ298" i="2"/>
  <c r="EA298" i="2"/>
  <c r="EB298" i="2"/>
  <c r="EC298" i="2"/>
  <c r="ED298" i="2"/>
  <c r="EE298" i="2"/>
  <c r="EF298" i="2"/>
  <c r="EG298" i="2"/>
  <c r="EH298" i="2"/>
  <c r="DW299" i="2"/>
  <c r="DX299" i="2"/>
  <c r="DY299" i="2"/>
  <c r="DZ299" i="2"/>
  <c r="EA299" i="2"/>
  <c r="EB299" i="2"/>
  <c r="EC299" i="2"/>
  <c r="ED299" i="2"/>
  <c r="EE299" i="2"/>
  <c r="EF299" i="2"/>
  <c r="EG299" i="2"/>
  <c r="EH299" i="2"/>
  <c r="DW300" i="2"/>
  <c r="DX300" i="2"/>
  <c r="DY300" i="2"/>
  <c r="DZ300" i="2"/>
  <c r="EA300" i="2"/>
  <c r="EB300" i="2"/>
  <c r="EC300" i="2"/>
  <c r="ED300" i="2"/>
  <c r="EE300" i="2"/>
  <c r="EF300" i="2"/>
  <c r="EG300" i="2"/>
  <c r="EH300" i="2"/>
  <c r="DW301" i="2"/>
  <c r="DX301" i="2"/>
  <c r="DY301" i="2"/>
  <c r="DZ301" i="2"/>
  <c r="EA301" i="2"/>
  <c r="EB301" i="2"/>
  <c r="EC301" i="2"/>
  <c r="ED301" i="2"/>
  <c r="EE301" i="2"/>
  <c r="EF301" i="2"/>
  <c r="EG301" i="2"/>
  <c r="EH301" i="2"/>
  <c r="DW302" i="2"/>
  <c r="DX302" i="2"/>
  <c r="DY302" i="2"/>
  <c r="DZ302" i="2"/>
  <c r="EA302" i="2"/>
  <c r="EB302" i="2"/>
  <c r="EC302" i="2"/>
  <c r="ED302" i="2"/>
  <c r="EE302" i="2"/>
  <c r="EF302" i="2"/>
  <c r="EG302" i="2"/>
  <c r="EH302" i="2"/>
  <c r="DW303" i="2"/>
  <c r="DX303" i="2"/>
  <c r="DY303" i="2"/>
  <c r="DZ303" i="2"/>
  <c r="EA303" i="2"/>
  <c r="EB303" i="2"/>
  <c r="EC303" i="2"/>
  <c r="ED303" i="2"/>
  <c r="EE303" i="2"/>
  <c r="EF303" i="2"/>
  <c r="EG303" i="2"/>
  <c r="EH303" i="2"/>
  <c r="DW304" i="2"/>
  <c r="DX304" i="2"/>
  <c r="DY304" i="2"/>
  <c r="DZ304" i="2"/>
  <c r="EA304" i="2"/>
  <c r="EB304" i="2"/>
  <c r="EC304" i="2"/>
  <c r="ED304" i="2"/>
  <c r="EE304" i="2"/>
  <c r="EF304" i="2"/>
  <c r="EG304" i="2"/>
  <c r="EH304" i="2"/>
  <c r="DW305" i="2"/>
  <c r="DX305" i="2"/>
  <c r="DY305" i="2"/>
  <c r="DZ305" i="2"/>
  <c r="EA305" i="2"/>
  <c r="EB305" i="2"/>
  <c r="EC305" i="2"/>
  <c r="ED305" i="2"/>
  <c r="EE305" i="2"/>
  <c r="EF305" i="2"/>
  <c r="EG305" i="2"/>
  <c r="EH305" i="2"/>
  <c r="DW306" i="2"/>
  <c r="DX306" i="2"/>
  <c r="DY306" i="2"/>
  <c r="DZ306" i="2"/>
  <c r="EA306" i="2"/>
  <c r="EB306" i="2"/>
  <c r="EC306" i="2"/>
  <c r="ED306" i="2"/>
  <c r="EE306" i="2"/>
  <c r="EF306" i="2"/>
  <c r="EG306" i="2"/>
  <c r="EH306" i="2"/>
  <c r="DW307" i="2"/>
  <c r="DX307" i="2"/>
  <c r="DY307" i="2"/>
  <c r="DZ307" i="2"/>
  <c r="EA307" i="2"/>
  <c r="EB307" i="2"/>
  <c r="EC307" i="2"/>
  <c r="ED307" i="2"/>
  <c r="EE307" i="2"/>
  <c r="EF307" i="2"/>
  <c r="EG307" i="2"/>
  <c r="EH307" i="2"/>
  <c r="DW308" i="2"/>
  <c r="DX308" i="2"/>
  <c r="DY308" i="2"/>
  <c r="DZ308" i="2"/>
  <c r="EA308" i="2"/>
  <c r="EB308" i="2"/>
  <c r="EC308" i="2"/>
  <c r="ED308" i="2"/>
  <c r="EE308" i="2"/>
  <c r="EF308" i="2"/>
  <c r="EG308" i="2"/>
  <c r="EH308" i="2"/>
  <c r="DW309" i="2"/>
  <c r="DX309" i="2"/>
  <c r="DY309" i="2"/>
  <c r="DZ309" i="2"/>
  <c r="EA309" i="2"/>
  <c r="EB309" i="2"/>
  <c r="EC309" i="2"/>
  <c r="ED309" i="2"/>
  <c r="EE309" i="2"/>
  <c r="EF309" i="2"/>
  <c r="EG309" i="2"/>
  <c r="EH309" i="2"/>
  <c r="DW310" i="2"/>
  <c r="DX310" i="2"/>
  <c r="DY310" i="2"/>
  <c r="DZ310" i="2"/>
  <c r="EA310" i="2"/>
  <c r="EB310" i="2"/>
  <c r="EC310" i="2"/>
  <c r="ED310" i="2"/>
  <c r="EE310" i="2"/>
  <c r="EF310" i="2"/>
  <c r="EG310" i="2"/>
  <c r="EH310" i="2"/>
  <c r="DW311" i="2"/>
  <c r="DX311" i="2"/>
  <c r="DY311" i="2"/>
  <c r="DZ311" i="2"/>
  <c r="EA311" i="2"/>
  <c r="EB311" i="2"/>
  <c r="EC311" i="2"/>
  <c r="ED311" i="2"/>
  <c r="EE311" i="2"/>
  <c r="EF311" i="2"/>
  <c r="EG311" i="2"/>
  <c r="EH311" i="2"/>
  <c r="DW312" i="2"/>
  <c r="DX312" i="2"/>
  <c r="DY312" i="2"/>
  <c r="DZ312" i="2"/>
  <c r="EA312" i="2"/>
  <c r="EB312" i="2"/>
  <c r="EC312" i="2"/>
  <c r="ED312" i="2"/>
  <c r="EE312" i="2"/>
  <c r="EF312" i="2"/>
  <c r="EG312" i="2"/>
  <c r="EH312" i="2"/>
  <c r="DW313" i="2"/>
  <c r="DX313" i="2"/>
  <c r="DY313" i="2"/>
  <c r="DZ313" i="2"/>
  <c r="EA313" i="2"/>
  <c r="EB313" i="2"/>
  <c r="EC313" i="2"/>
  <c r="ED313" i="2"/>
  <c r="EE313" i="2"/>
  <c r="EF313" i="2"/>
  <c r="EG313" i="2"/>
  <c r="EH313" i="2"/>
  <c r="DW314" i="2"/>
  <c r="DX314" i="2"/>
  <c r="DY314" i="2"/>
  <c r="DZ314" i="2"/>
  <c r="EA314" i="2"/>
  <c r="EB314" i="2"/>
  <c r="EC314" i="2"/>
  <c r="ED314" i="2"/>
  <c r="EE314" i="2"/>
  <c r="EF314" i="2"/>
  <c r="EG314" i="2"/>
  <c r="EH314" i="2"/>
  <c r="DW315" i="2"/>
  <c r="DX315" i="2"/>
  <c r="DY315" i="2"/>
  <c r="DZ315" i="2"/>
  <c r="EA315" i="2"/>
  <c r="EB315" i="2"/>
  <c r="EC315" i="2"/>
  <c r="ED315" i="2"/>
  <c r="EE315" i="2"/>
  <c r="EF315" i="2"/>
  <c r="EG315" i="2"/>
  <c r="EH315" i="2"/>
  <c r="DW316" i="2"/>
  <c r="DX316" i="2"/>
  <c r="DY316" i="2"/>
  <c r="DZ316" i="2"/>
  <c r="EA316" i="2"/>
  <c r="EB316" i="2"/>
  <c r="EC316" i="2"/>
  <c r="ED316" i="2"/>
  <c r="EE316" i="2"/>
  <c r="EF316" i="2"/>
  <c r="EG316" i="2"/>
  <c r="EH316" i="2"/>
  <c r="DW317" i="2"/>
  <c r="DX317" i="2"/>
  <c r="DY317" i="2"/>
  <c r="DZ317" i="2"/>
  <c r="EA317" i="2"/>
  <c r="EB317" i="2"/>
  <c r="EC317" i="2"/>
  <c r="ED317" i="2"/>
  <c r="EE317" i="2"/>
  <c r="EF317" i="2"/>
  <c r="EG317" i="2"/>
  <c r="EH317" i="2"/>
  <c r="DW318" i="2"/>
  <c r="DX318" i="2"/>
  <c r="DY318" i="2"/>
  <c r="DZ318" i="2"/>
  <c r="EA318" i="2"/>
  <c r="EB318" i="2"/>
  <c r="EC318" i="2"/>
  <c r="ED318" i="2"/>
  <c r="EE318" i="2"/>
  <c r="EF318" i="2"/>
  <c r="EG318" i="2"/>
  <c r="EH318" i="2"/>
  <c r="DW319" i="2"/>
  <c r="DX319" i="2"/>
  <c r="DY319" i="2"/>
  <c r="DZ319" i="2"/>
  <c r="EA319" i="2"/>
  <c r="EB319" i="2"/>
  <c r="EC319" i="2"/>
  <c r="ED319" i="2"/>
  <c r="EE319" i="2"/>
  <c r="EF319" i="2"/>
  <c r="EG319" i="2"/>
  <c r="EH319" i="2"/>
  <c r="DW320" i="2"/>
  <c r="DX320" i="2"/>
  <c r="DY320" i="2"/>
  <c r="DZ320" i="2"/>
  <c r="EA320" i="2"/>
  <c r="EB320" i="2"/>
  <c r="EC320" i="2"/>
  <c r="ED320" i="2"/>
  <c r="EE320" i="2"/>
  <c r="EF320" i="2"/>
  <c r="EG320" i="2"/>
  <c r="EH320" i="2"/>
  <c r="DW321" i="2"/>
  <c r="DX321" i="2"/>
  <c r="DY321" i="2"/>
  <c r="DZ321" i="2"/>
  <c r="EA321" i="2"/>
  <c r="EB321" i="2"/>
  <c r="EC321" i="2"/>
  <c r="ED321" i="2"/>
  <c r="EE321" i="2"/>
  <c r="EF321" i="2"/>
  <c r="EG321" i="2"/>
  <c r="EH321" i="2"/>
  <c r="DW322" i="2"/>
  <c r="DX322" i="2"/>
  <c r="DY322" i="2"/>
  <c r="DZ322" i="2"/>
  <c r="EA322" i="2"/>
  <c r="EB322" i="2"/>
  <c r="EC322" i="2"/>
  <c r="ED322" i="2"/>
  <c r="EE322" i="2"/>
  <c r="EF322" i="2"/>
  <c r="EG322" i="2"/>
  <c r="EH322" i="2"/>
  <c r="DW323" i="2"/>
  <c r="DX323" i="2"/>
  <c r="DY323" i="2"/>
  <c r="DZ323" i="2"/>
  <c r="EA323" i="2"/>
  <c r="EB323" i="2"/>
  <c r="EC323" i="2"/>
  <c r="ED323" i="2"/>
  <c r="EE323" i="2"/>
  <c r="EF323" i="2"/>
  <c r="EG323" i="2"/>
  <c r="EH323" i="2"/>
  <c r="DW324" i="2"/>
  <c r="DX324" i="2"/>
  <c r="DY324" i="2"/>
  <c r="DZ324" i="2"/>
  <c r="EA324" i="2"/>
  <c r="EB324" i="2"/>
  <c r="EC324" i="2"/>
  <c r="ED324" i="2"/>
  <c r="EE324" i="2"/>
  <c r="EF324" i="2"/>
  <c r="EG324" i="2"/>
  <c r="EH324" i="2"/>
  <c r="DW325" i="2"/>
  <c r="DX325" i="2"/>
  <c r="DY325" i="2"/>
  <c r="DZ325" i="2"/>
  <c r="EA325" i="2"/>
  <c r="EB325" i="2"/>
  <c r="EC325" i="2"/>
  <c r="ED325" i="2"/>
  <c r="EE325" i="2"/>
  <c r="EF325" i="2"/>
  <c r="EG325" i="2"/>
  <c r="EH325" i="2"/>
  <c r="DW326" i="2"/>
  <c r="DX326" i="2"/>
  <c r="DY326" i="2"/>
  <c r="DZ326" i="2"/>
  <c r="EA326" i="2"/>
  <c r="EB326" i="2"/>
  <c r="EC326" i="2"/>
  <c r="ED326" i="2"/>
  <c r="EE326" i="2"/>
  <c r="EF326" i="2"/>
  <c r="EG326" i="2"/>
  <c r="EH326" i="2"/>
  <c r="DW327" i="2"/>
  <c r="DX327" i="2"/>
  <c r="DY327" i="2"/>
  <c r="DZ327" i="2"/>
  <c r="EA327" i="2"/>
  <c r="EB327" i="2"/>
  <c r="EC327" i="2"/>
  <c r="ED327" i="2"/>
  <c r="EE327" i="2"/>
  <c r="EF327" i="2"/>
  <c r="EG327" i="2"/>
  <c r="EH327" i="2"/>
  <c r="DW328" i="2"/>
  <c r="DX328" i="2"/>
  <c r="DY328" i="2"/>
  <c r="DZ328" i="2"/>
  <c r="EA328" i="2"/>
  <c r="EB328" i="2"/>
  <c r="EC328" i="2"/>
  <c r="ED328" i="2"/>
  <c r="EE328" i="2"/>
  <c r="EF328" i="2"/>
  <c r="EG328" i="2"/>
  <c r="EH328" i="2"/>
  <c r="DW329" i="2"/>
  <c r="DX329" i="2"/>
  <c r="DY329" i="2"/>
  <c r="DZ329" i="2"/>
  <c r="EA329" i="2"/>
  <c r="EB329" i="2"/>
  <c r="EC329" i="2"/>
  <c r="ED329" i="2"/>
  <c r="EE329" i="2"/>
  <c r="EF329" i="2"/>
  <c r="EG329" i="2"/>
  <c r="EH329" i="2"/>
  <c r="DW330" i="2"/>
  <c r="DX330" i="2"/>
  <c r="DY330" i="2"/>
  <c r="DZ330" i="2"/>
  <c r="EA330" i="2"/>
  <c r="EB330" i="2"/>
  <c r="EC330" i="2"/>
  <c r="ED330" i="2"/>
  <c r="EE330" i="2"/>
  <c r="EF330" i="2"/>
  <c r="EG330" i="2"/>
  <c r="EH330" i="2"/>
  <c r="DW331" i="2"/>
  <c r="DX331" i="2"/>
  <c r="DY331" i="2"/>
  <c r="DZ331" i="2"/>
  <c r="EA331" i="2"/>
  <c r="EB331" i="2"/>
  <c r="EC331" i="2"/>
  <c r="ED331" i="2"/>
  <c r="EE331" i="2"/>
  <c r="EF331" i="2"/>
  <c r="EG331" i="2"/>
  <c r="EH331" i="2"/>
  <c r="DW332" i="2"/>
  <c r="DX332" i="2"/>
  <c r="DY332" i="2"/>
  <c r="DZ332" i="2"/>
  <c r="EA332" i="2"/>
  <c r="EB332" i="2"/>
  <c r="EC332" i="2"/>
  <c r="ED332" i="2"/>
  <c r="EE332" i="2"/>
  <c r="EF332" i="2"/>
  <c r="EG332" i="2"/>
  <c r="EH332" i="2"/>
  <c r="DW333" i="2"/>
  <c r="DX333" i="2"/>
  <c r="DY333" i="2"/>
  <c r="DZ333" i="2"/>
  <c r="EA333" i="2"/>
  <c r="EB333" i="2"/>
  <c r="EC333" i="2"/>
  <c r="ED333" i="2"/>
  <c r="EE333" i="2"/>
  <c r="EF333" i="2"/>
  <c r="EG333" i="2"/>
  <c r="EH333" i="2"/>
  <c r="DW334" i="2"/>
  <c r="DX334" i="2"/>
  <c r="DY334" i="2"/>
  <c r="DZ334" i="2"/>
  <c r="EA334" i="2"/>
  <c r="EB334" i="2"/>
  <c r="EC334" i="2"/>
  <c r="ED334" i="2"/>
  <c r="EE334" i="2"/>
  <c r="EF334" i="2"/>
  <c r="EG334" i="2"/>
  <c r="EH334" i="2"/>
  <c r="DW335" i="2"/>
  <c r="DX335" i="2"/>
  <c r="DY335" i="2"/>
  <c r="DZ335" i="2"/>
  <c r="EA335" i="2"/>
  <c r="EB335" i="2"/>
  <c r="EC335" i="2"/>
  <c r="ED335" i="2"/>
  <c r="EE335" i="2"/>
  <c r="EF335" i="2"/>
  <c r="EG335" i="2"/>
  <c r="EH335" i="2"/>
  <c r="DW336" i="2"/>
  <c r="DX336" i="2"/>
  <c r="DY336" i="2"/>
  <c r="DZ336" i="2"/>
  <c r="EA336" i="2"/>
  <c r="EB336" i="2"/>
  <c r="EC336" i="2"/>
  <c r="ED336" i="2"/>
  <c r="EE336" i="2"/>
  <c r="EF336" i="2"/>
  <c r="EG336" i="2"/>
  <c r="EH336" i="2"/>
  <c r="DW337" i="2"/>
  <c r="DX337" i="2"/>
  <c r="DY337" i="2"/>
  <c r="DZ337" i="2"/>
  <c r="EA337" i="2"/>
  <c r="EB337" i="2"/>
  <c r="EC337" i="2"/>
  <c r="ED337" i="2"/>
  <c r="EE337" i="2"/>
  <c r="EF337" i="2"/>
  <c r="EG337" i="2"/>
  <c r="EH337" i="2"/>
  <c r="DW338" i="2"/>
  <c r="DX338" i="2"/>
  <c r="DY338" i="2"/>
  <c r="DZ338" i="2"/>
  <c r="EA338" i="2"/>
  <c r="EB338" i="2"/>
  <c r="EC338" i="2"/>
  <c r="ED338" i="2"/>
  <c r="EE338" i="2"/>
  <c r="EF338" i="2"/>
  <c r="EG338" i="2"/>
  <c r="EH338" i="2"/>
  <c r="DW339" i="2"/>
  <c r="DX339" i="2"/>
  <c r="DY339" i="2"/>
  <c r="DZ339" i="2"/>
  <c r="EA339" i="2"/>
  <c r="EB339" i="2"/>
  <c r="EC339" i="2"/>
  <c r="ED339" i="2"/>
  <c r="EE339" i="2"/>
  <c r="EF339" i="2"/>
  <c r="EG339" i="2"/>
  <c r="EH339" i="2"/>
  <c r="DW340" i="2"/>
  <c r="DX340" i="2"/>
  <c r="DY340" i="2"/>
  <c r="DZ340" i="2"/>
  <c r="EA340" i="2"/>
  <c r="EB340" i="2"/>
  <c r="EC340" i="2"/>
  <c r="ED340" i="2"/>
  <c r="EE340" i="2"/>
  <c r="EF340" i="2"/>
  <c r="EG340" i="2"/>
  <c r="EH340" i="2"/>
  <c r="DW341" i="2"/>
  <c r="DX341" i="2"/>
  <c r="DY341" i="2"/>
  <c r="DZ341" i="2"/>
  <c r="EA341" i="2"/>
  <c r="EB341" i="2"/>
  <c r="EC341" i="2"/>
  <c r="ED341" i="2"/>
  <c r="EE341" i="2"/>
  <c r="EF341" i="2"/>
  <c r="EG341" i="2"/>
  <c r="EH341" i="2"/>
  <c r="DW342" i="2"/>
  <c r="DX342" i="2"/>
  <c r="DY342" i="2"/>
  <c r="DZ342" i="2"/>
  <c r="EA342" i="2"/>
  <c r="EB342" i="2"/>
  <c r="EC342" i="2"/>
  <c r="ED342" i="2"/>
  <c r="EE342" i="2"/>
  <c r="EF342" i="2"/>
  <c r="EG342" i="2"/>
  <c r="EH342" i="2"/>
  <c r="DW343" i="2"/>
  <c r="DX343" i="2"/>
  <c r="DY343" i="2"/>
  <c r="DZ343" i="2"/>
  <c r="EA343" i="2"/>
  <c r="EB343" i="2"/>
  <c r="EC343" i="2"/>
  <c r="ED343" i="2"/>
  <c r="EE343" i="2"/>
  <c r="EF343" i="2"/>
  <c r="EG343" i="2"/>
  <c r="EH343" i="2"/>
  <c r="DW344" i="2"/>
  <c r="DX344" i="2"/>
  <c r="DY344" i="2"/>
  <c r="DZ344" i="2"/>
  <c r="EA344" i="2"/>
  <c r="EB344" i="2"/>
  <c r="EC344" i="2"/>
  <c r="ED344" i="2"/>
  <c r="EE344" i="2"/>
  <c r="EF344" i="2"/>
  <c r="EG344" i="2"/>
  <c r="EH344" i="2"/>
  <c r="DW345" i="2"/>
  <c r="DX345" i="2"/>
  <c r="DY345" i="2"/>
  <c r="DZ345" i="2"/>
  <c r="EA345" i="2"/>
  <c r="EB345" i="2"/>
  <c r="EC345" i="2"/>
  <c r="ED345" i="2"/>
  <c r="EE345" i="2"/>
  <c r="EF345" i="2"/>
  <c r="EG345" i="2"/>
  <c r="EH345" i="2"/>
  <c r="DW346" i="2"/>
  <c r="DX346" i="2"/>
  <c r="DY346" i="2"/>
  <c r="DZ346" i="2"/>
  <c r="EA346" i="2"/>
  <c r="EB346" i="2"/>
  <c r="EC346" i="2"/>
  <c r="ED346" i="2"/>
  <c r="EE346" i="2"/>
  <c r="EF346" i="2"/>
  <c r="EG346" i="2"/>
  <c r="EH346" i="2"/>
  <c r="DW347" i="2"/>
  <c r="DX347" i="2"/>
  <c r="DY347" i="2"/>
  <c r="DZ347" i="2"/>
  <c r="EA347" i="2"/>
  <c r="EB347" i="2"/>
  <c r="EC347" i="2"/>
  <c r="ED347" i="2"/>
  <c r="EE347" i="2"/>
  <c r="EF347" i="2"/>
  <c r="EG347" i="2"/>
  <c r="EH347" i="2"/>
  <c r="DW348" i="2"/>
  <c r="DX348" i="2"/>
  <c r="DY348" i="2"/>
  <c r="DZ348" i="2"/>
  <c r="EA348" i="2"/>
  <c r="EB348" i="2"/>
  <c r="EC348" i="2"/>
  <c r="ED348" i="2"/>
  <c r="EE348" i="2"/>
  <c r="EF348" i="2"/>
  <c r="EG348" i="2"/>
  <c r="EH348" i="2"/>
  <c r="DW349" i="2"/>
  <c r="DX349" i="2"/>
  <c r="DY349" i="2"/>
  <c r="DZ349" i="2"/>
  <c r="EA349" i="2"/>
  <c r="EB349" i="2"/>
  <c r="EC349" i="2"/>
  <c r="ED349" i="2"/>
  <c r="EE349" i="2"/>
  <c r="EF349" i="2"/>
  <c r="EG349" i="2"/>
  <c r="EH349" i="2"/>
  <c r="DW350" i="2"/>
  <c r="DX350" i="2"/>
  <c r="DY350" i="2"/>
  <c r="DZ350" i="2"/>
  <c r="EA350" i="2"/>
  <c r="EB350" i="2"/>
  <c r="EC350" i="2"/>
  <c r="ED350" i="2"/>
  <c r="EE350" i="2"/>
  <c r="EF350" i="2"/>
  <c r="EG350" i="2"/>
  <c r="EH350" i="2"/>
  <c r="DW351" i="2"/>
  <c r="DX351" i="2"/>
  <c r="DY351" i="2"/>
  <c r="DZ351" i="2"/>
  <c r="EA351" i="2"/>
  <c r="EB351" i="2"/>
  <c r="EC351" i="2"/>
  <c r="ED351" i="2"/>
  <c r="EE351" i="2"/>
  <c r="EF351" i="2"/>
  <c r="EG351" i="2"/>
  <c r="EH351" i="2"/>
  <c r="DW352" i="2"/>
  <c r="DX352" i="2"/>
  <c r="DY352" i="2"/>
  <c r="DZ352" i="2"/>
  <c r="EA352" i="2"/>
  <c r="EB352" i="2"/>
  <c r="EC352" i="2"/>
  <c r="ED352" i="2"/>
  <c r="EE352" i="2"/>
  <c r="EF352" i="2"/>
  <c r="EG352" i="2"/>
  <c r="EH352" i="2"/>
  <c r="DW353" i="2"/>
  <c r="DX353" i="2"/>
  <c r="DY353" i="2"/>
  <c r="DZ353" i="2"/>
  <c r="EA353" i="2"/>
  <c r="EB353" i="2"/>
  <c r="EC353" i="2"/>
  <c r="ED353" i="2"/>
  <c r="EE353" i="2"/>
  <c r="EF353" i="2"/>
  <c r="EG353" i="2"/>
  <c r="EH353" i="2"/>
  <c r="DW354" i="2"/>
  <c r="DX354" i="2"/>
  <c r="DY354" i="2"/>
  <c r="DZ354" i="2"/>
  <c r="EA354" i="2"/>
  <c r="EB354" i="2"/>
  <c r="EC354" i="2"/>
  <c r="ED354" i="2"/>
  <c r="EE354" i="2"/>
  <c r="EF354" i="2"/>
  <c r="EG354" i="2"/>
  <c r="EH354" i="2"/>
  <c r="DW355" i="2"/>
  <c r="DX355" i="2"/>
  <c r="DY355" i="2"/>
  <c r="DZ355" i="2"/>
  <c r="EA355" i="2"/>
  <c r="EB355" i="2"/>
  <c r="EC355" i="2"/>
  <c r="ED355" i="2"/>
  <c r="EE355" i="2"/>
  <c r="EF355" i="2"/>
  <c r="EG355" i="2"/>
  <c r="EH355" i="2"/>
  <c r="DW356" i="2"/>
  <c r="DX356" i="2"/>
  <c r="DY356" i="2"/>
  <c r="DZ356" i="2"/>
  <c r="EA356" i="2"/>
  <c r="EB356" i="2"/>
  <c r="EC356" i="2"/>
  <c r="ED356" i="2"/>
  <c r="EE356" i="2"/>
  <c r="EF356" i="2"/>
  <c r="EG356" i="2"/>
  <c r="EH356" i="2"/>
  <c r="DW357" i="2"/>
  <c r="DX357" i="2"/>
  <c r="DY357" i="2"/>
  <c r="DZ357" i="2"/>
  <c r="EA357" i="2"/>
  <c r="EB357" i="2"/>
  <c r="EC357" i="2"/>
  <c r="ED357" i="2"/>
  <c r="EE357" i="2"/>
  <c r="EF357" i="2"/>
  <c r="EG357" i="2"/>
  <c r="EH357" i="2"/>
  <c r="DW358" i="2"/>
  <c r="DX358" i="2"/>
  <c r="DY358" i="2"/>
  <c r="DZ358" i="2"/>
  <c r="EA358" i="2"/>
  <c r="EB358" i="2"/>
  <c r="EC358" i="2"/>
  <c r="ED358" i="2"/>
  <c r="EE358" i="2"/>
  <c r="EF358" i="2"/>
  <c r="EG358" i="2"/>
  <c r="EH358" i="2"/>
  <c r="DW359" i="2"/>
  <c r="DX359" i="2"/>
  <c r="DY359" i="2"/>
  <c r="DZ359" i="2"/>
  <c r="EA359" i="2"/>
  <c r="EB359" i="2"/>
  <c r="EC359" i="2"/>
  <c r="ED359" i="2"/>
  <c r="EE359" i="2"/>
  <c r="EF359" i="2"/>
  <c r="EG359" i="2"/>
  <c r="EH359" i="2"/>
  <c r="DW360" i="2"/>
  <c r="DX360" i="2"/>
  <c r="DY360" i="2"/>
  <c r="DZ360" i="2"/>
  <c r="EA360" i="2"/>
  <c r="EB360" i="2"/>
  <c r="EC360" i="2"/>
  <c r="ED360" i="2"/>
  <c r="EE360" i="2"/>
  <c r="EF360" i="2"/>
  <c r="EG360" i="2"/>
  <c r="EH360" i="2"/>
  <c r="DW361" i="2"/>
  <c r="DX361" i="2"/>
  <c r="DY361" i="2"/>
  <c r="DZ361" i="2"/>
  <c r="EA361" i="2"/>
  <c r="EB361" i="2"/>
  <c r="EC361" i="2"/>
  <c r="ED361" i="2"/>
  <c r="EE361" i="2"/>
  <c r="EF361" i="2"/>
  <c r="EG361" i="2"/>
  <c r="EH361" i="2"/>
  <c r="DW362" i="2"/>
  <c r="DX362" i="2"/>
  <c r="DY362" i="2"/>
  <c r="DZ362" i="2"/>
  <c r="EA362" i="2"/>
  <c r="EB362" i="2"/>
  <c r="EC362" i="2"/>
  <c r="ED362" i="2"/>
  <c r="EE362" i="2"/>
  <c r="EF362" i="2"/>
  <c r="EG362" i="2"/>
  <c r="EH362" i="2"/>
  <c r="DW363" i="2"/>
  <c r="DX363" i="2"/>
  <c r="DY363" i="2"/>
  <c r="DZ363" i="2"/>
  <c r="EA363" i="2"/>
  <c r="EB363" i="2"/>
  <c r="EC363" i="2"/>
  <c r="ED363" i="2"/>
  <c r="EE363" i="2"/>
  <c r="EF363" i="2"/>
  <c r="EG363" i="2"/>
  <c r="EH363" i="2"/>
  <c r="DW364" i="2"/>
  <c r="DX364" i="2"/>
  <c r="DY364" i="2"/>
  <c r="DZ364" i="2"/>
  <c r="EA364" i="2"/>
  <c r="EB364" i="2"/>
  <c r="EC364" i="2"/>
  <c r="ED364" i="2"/>
  <c r="EE364" i="2"/>
  <c r="EF364" i="2"/>
  <c r="EG364" i="2"/>
  <c r="EH364" i="2"/>
  <c r="DW365" i="2"/>
  <c r="DX365" i="2"/>
  <c r="DY365" i="2"/>
  <c r="DZ365" i="2"/>
  <c r="EA365" i="2"/>
  <c r="EB365" i="2"/>
  <c r="EC365" i="2"/>
  <c r="ED365" i="2"/>
  <c r="EE365" i="2"/>
  <c r="EF365" i="2"/>
  <c r="EG365" i="2"/>
  <c r="EH365" i="2"/>
  <c r="DW366" i="2"/>
  <c r="DX366" i="2"/>
  <c r="DY366" i="2"/>
  <c r="DZ366" i="2"/>
  <c r="EA366" i="2"/>
  <c r="EB366" i="2"/>
  <c r="EC366" i="2"/>
  <c r="ED366" i="2"/>
  <c r="EE366" i="2"/>
  <c r="EF366" i="2"/>
  <c r="EG366" i="2"/>
  <c r="EH366" i="2"/>
  <c r="DW367" i="2"/>
  <c r="DX367" i="2"/>
  <c r="DY367" i="2"/>
  <c r="DZ367" i="2"/>
  <c r="EA367" i="2"/>
  <c r="EB367" i="2"/>
  <c r="EC367" i="2"/>
  <c r="ED367" i="2"/>
  <c r="EE367" i="2"/>
  <c r="EF367" i="2"/>
  <c r="EG367" i="2"/>
  <c r="EH367" i="2"/>
  <c r="DW368" i="2"/>
  <c r="DX368" i="2"/>
  <c r="DY368" i="2"/>
  <c r="DZ368" i="2"/>
  <c r="EA368" i="2"/>
  <c r="EB368" i="2"/>
  <c r="EC368" i="2"/>
  <c r="ED368" i="2"/>
  <c r="EE368" i="2"/>
  <c r="EF368" i="2"/>
  <c r="EG368" i="2"/>
  <c r="EH368" i="2"/>
  <c r="DW369" i="2"/>
  <c r="DX369" i="2"/>
  <c r="DY369" i="2"/>
  <c r="DZ369" i="2"/>
  <c r="EA369" i="2"/>
  <c r="EB369" i="2"/>
  <c r="EC369" i="2"/>
  <c r="ED369" i="2"/>
  <c r="EE369" i="2"/>
  <c r="EF369" i="2"/>
  <c r="EG369" i="2"/>
  <c r="EH369" i="2"/>
  <c r="DW370" i="2"/>
  <c r="DX370" i="2"/>
  <c r="DY370" i="2"/>
  <c r="DZ370" i="2"/>
  <c r="EA370" i="2"/>
  <c r="EB370" i="2"/>
  <c r="EC370" i="2"/>
  <c r="ED370" i="2"/>
  <c r="EE370" i="2"/>
  <c r="EF370" i="2"/>
  <c r="EG370" i="2"/>
  <c r="EH370" i="2"/>
  <c r="DW371" i="2"/>
  <c r="DX371" i="2"/>
  <c r="DY371" i="2"/>
  <c r="DZ371" i="2"/>
  <c r="EA371" i="2"/>
  <c r="EB371" i="2"/>
  <c r="EC371" i="2"/>
  <c r="ED371" i="2"/>
  <c r="EE371" i="2"/>
  <c r="EF371" i="2"/>
  <c r="EG371" i="2"/>
  <c r="EH371" i="2"/>
  <c r="DW372" i="2"/>
  <c r="DX372" i="2"/>
  <c r="DY372" i="2"/>
  <c r="DZ372" i="2"/>
  <c r="EA372" i="2"/>
  <c r="EB372" i="2"/>
  <c r="EC372" i="2"/>
  <c r="ED372" i="2"/>
  <c r="EE372" i="2"/>
  <c r="EF372" i="2"/>
  <c r="EG372" i="2"/>
  <c r="EH372" i="2"/>
  <c r="DW373" i="2"/>
  <c r="DX373" i="2"/>
  <c r="DY373" i="2"/>
  <c r="DZ373" i="2"/>
  <c r="EA373" i="2"/>
  <c r="EB373" i="2"/>
  <c r="EC373" i="2"/>
  <c r="ED373" i="2"/>
  <c r="EE373" i="2"/>
  <c r="EF373" i="2"/>
  <c r="EG373" i="2"/>
  <c r="EH373" i="2"/>
  <c r="DW374" i="2"/>
  <c r="DX374" i="2"/>
  <c r="DY374" i="2"/>
  <c r="DZ374" i="2"/>
  <c r="EA374" i="2"/>
  <c r="EB374" i="2"/>
  <c r="EC374" i="2"/>
  <c r="ED374" i="2"/>
  <c r="EE374" i="2"/>
  <c r="EF374" i="2"/>
  <c r="EG374" i="2"/>
  <c r="EH374" i="2"/>
  <c r="DW375" i="2"/>
  <c r="DX375" i="2"/>
  <c r="DY375" i="2"/>
  <c r="DZ375" i="2"/>
  <c r="EA375" i="2"/>
  <c r="EB375" i="2"/>
  <c r="EC375" i="2"/>
  <c r="ED375" i="2"/>
  <c r="EE375" i="2"/>
  <c r="EF375" i="2"/>
  <c r="EG375" i="2"/>
  <c r="EH375" i="2"/>
  <c r="DW376" i="2"/>
  <c r="DX376" i="2"/>
  <c r="DY376" i="2"/>
  <c r="DZ376" i="2"/>
  <c r="EA376" i="2"/>
  <c r="EB376" i="2"/>
  <c r="EC376" i="2"/>
  <c r="ED376" i="2"/>
  <c r="EE376" i="2"/>
  <c r="EF376" i="2"/>
  <c r="EG376" i="2"/>
  <c r="EH376" i="2"/>
  <c r="DW377" i="2"/>
  <c r="DX377" i="2"/>
  <c r="DY377" i="2"/>
  <c r="DZ377" i="2"/>
  <c r="EA377" i="2"/>
  <c r="EB377" i="2"/>
  <c r="EC377" i="2"/>
  <c r="ED377" i="2"/>
  <c r="EE377" i="2"/>
  <c r="EF377" i="2"/>
  <c r="EG377" i="2"/>
  <c r="EH377" i="2"/>
  <c r="DW378" i="2"/>
  <c r="DX378" i="2"/>
  <c r="DY378" i="2"/>
  <c r="DZ378" i="2"/>
  <c r="EA378" i="2"/>
  <c r="EB378" i="2"/>
  <c r="EC378" i="2"/>
  <c r="ED378" i="2"/>
  <c r="EE378" i="2"/>
  <c r="EF378" i="2"/>
  <c r="EG378" i="2"/>
  <c r="EH378" i="2"/>
  <c r="DW379" i="2"/>
  <c r="DX379" i="2"/>
  <c r="DY379" i="2"/>
  <c r="DZ379" i="2"/>
  <c r="EA379" i="2"/>
  <c r="EB379" i="2"/>
  <c r="EC379" i="2"/>
  <c r="ED379" i="2"/>
  <c r="EE379" i="2"/>
  <c r="EF379" i="2"/>
  <c r="EG379" i="2"/>
  <c r="EH379" i="2"/>
  <c r="DW380" i="2"/>
  <c r="DX380" i="2"/>
  <c r="DY380" i="2"/>
  <c r="DZ380" i="2"/>
  <c r="EA380" i="2"/>
  <c r="EB380" i="2"/>
  <c r="EC380" i="2"/>
  <c r="ED380" i="2"/>
  <c r="EE380" i="2"/>
  <c r="EF380" i="2"/>
  <c r="EG380" i="2"/>
  <c r="EH380" i="2"/>
  <c r="DW381" i="2"/>
  <c r="DX381" i="2"/>
  <c r="DY381" i="2"/>
  <c r="DZ381" i="2"/>
  <c r="EA381" i="2"/>
  <c r="EB381" i="2"/>
  <c r="EC381" i="2"/>
  <c r="ED381" i="2"/>
  <c r="EE381" i="2"/>
  <c r="EF381" i="2"/>
  <c r="EG381" i="2"/>
  <c r="EH381" i="2"/>
  <c r="DW382" i="2"/>
  <c r="DX382" i="2"/>
  <c r="DY382" i="2"/>
  <c r="DZ382" i="2"/>
  <c r="EA382" i="2"/>
  <c r="EB382" i="2"/>
  <c r="EC382" i="2"/>
  <c r="ED382" i="2"/>
  <c r="EE382" i="2"/>
  <c r="EF382" i="2"/>
  <c r="EG382" i="2"/>
  <c r="EH382" i="2"/>
  <c r="DW383" i="2"/>
  <c r="DX383" i="2"/>
  <c r="DY383" i="2"/>
  <c r="DZ383" i="2"/>
  <c r="EA383" i="2"/>
  <c r="EB383" i="2"/>
  <c r="EC383" i="2"/>
  <c r="ED383" i="2"/>
  <c r="EE383" i="2"/>
  <c r="EF383" i="2"/>
  <c r="EG383" i="2"/>
  <c r="EH383" i="2"/>
  <c r="DW384" i="2"/>
  <c r="DX384" i="2"/>
  <c r="DY384" i="2"/>
  <c r="DZ384" i="2"/>
  <c r="EA384" i="2"/>
  <c r="EB384" i="2"/>
  <c r="EC384" i="2"/>
  <c r="ED384" i="2"/>
  <c r="EE384" i="2"/>
  <c r="EF384" i="2"/>
  <c r="EG384" i="2"/>
  <c r="EH384" i="2"/>
  <c r="DW385" i="2"/>
  <c r="DX385" i="2"/>
  <c r="DY385" i="2"/>
  <c r="DZ385" i="2"/>
  <c r="EA385" i="2"/>
  <c r="EB385" i="2"/>
  <c r="EC385" i="2"/>
  <c r="ED385" i="2"/>
  <c r="EE385" i="2"/>
  <c r="EF385" i="2"/>
  <c r="EG385" i="2"/>
  <c r="EH385" i="2"/>
  <c r="DW386" i="2"/>
  <c r="DX386" i="2"/>
  <c r="DY386" i="2"/>
  <c r="DZ386" i="2"/>
  <c r="EA386" i="2"/>
  <c r="EB386" i="2"/>
  <c r="EC386" i="2"/>
  <c r="ED386" i="2"/>
  <c r="EE386" i="2"/>
  <c r="EF386" i="2"/>
  <c r="EG386" i="2"/>
  <c r="EH386" i="2"/>
  <c r="DW387" i="2"/>
  <c r="DX387" i="2"/>
  <c r="DY387" i="2"/>
  <c r="DZ387" i="2"/>
  <c r="EA387" i="2"/>
  <c r="EB387" i="2"/>
  <c r="EC387" i="2"/>
  <c r="ED387" i="2"/>
  <c r="EE387" i="2"/>
  <c r="EF387" i="2"/>
  <c r="EG387" i="2"/>
  <c r="EH387" i="2"/>
  <c r="DW388" i="2"/>
  <c r="DX388" i="2"/>
  <c r="DY388" i="2"/>
  <c r="DZ388" i="2"/>
  <c r="EA388" i="2"/>
  <c r="EB388" i="2"/>
  <c r="EC388" i="2"/>
  <c r="ED388" i="2"/>
  <c r="EE388" i="2"/>
  <c r="EF388" i="2"/>
  <c r="EG388" i="2"/>
  <c r="EH388" i="2"/>
  <c r="DW389" i="2"/>
  <c r="DX389" i="2"/>
  <c r="DY389" i="2"/>
  <c r="DZ389" i="2"/>
  <c r="EA389" i="2"/>
  <c r="EB389" i="2"/>
  <c r="EC389" i="2"/>
  <c r="ED389" i="2"/>
  <c r="EE389" i="2"/>
  <c r="EF389" i="2"/>
  <c r="EG389" i="2"/>
  <c r="EH389" i="2"/>
  <c r="DW390" i="2"/>
  <c r="DX390" i="2"/>
  <c r="DY390" i="2"/>
  <c r="DZ390" i="2"/>
  <c r="EA390" i="2"/>
  <c r="EB390" i="2"/>
  <c r="EC390" i="2"/>
  <c r="ED390" i="2"/>
  <c r="EE390" i="2"/>
  <c r="EF390" i="2"/>
  <c r="EG390" i="2"/>
  <c r="EH390" i="2"/>
  <c r="DW391" i="2"/>
  <c r="DX391" i="2"/>
  <c r="DY391" i="2"/>
  <c r="DZ391" i="2"/>
  <c r="EA391" i="2"/>
  <c r="EB391" i="2"/>
  <c r="EC391" i="2"/>
  <c r="ED391" i="2"/>
  <c r="EE391" i="2"/>
  <c r="EF391" i="2"/>
  <c r="EG391" i="2"/>
  <c r="EH391" i="2"/>
  <c r="DW392" i="2"/>
  <c r="DX392" i="2"/>
  <c r="DY392" i="2"/>
  <c r="DZ392" i="2"/>
  <c r="EA392" i="2"/>
  <c r="EB392" i="2"/>
  <c r="EC392" i="2"/>
  <c r="ED392" i="2"/>
  <c r="EE392" i="2"/>
  <c r="EF392" i="2"/>
  <c r="EG392" i="2"/>
  <c r="EH392" i="2"/>
  <c r="DW393" i="2"/>
  <c r="DX393" i="2"/>
  <c r="DY393" i="2"/>
  <c r="DZ393" i="2"/>
  <c r="EA393" i="2"/>
  <c r="EB393" i="2"/>
  <c r="EC393" i="2"/>
  <c r="ED393" i="2"/>
  <c r="EE393" i="2"/>
  <c r="EF393" i="2"/>
  <c r="EG393" i="2"/>
  <c r="EH393" i="2"/>
  <c r="DW394" i="2"/>
  <c r="DX394" i="2"/>
  <c r="DY394" i="2"/>
  <c r="DZ394" i="2"/>
  <c r="EA394" i="2"/>
  <c r="EB394" i="2"/>
  <c r="EC394" i="2"/>
  <c r="ED394" i="2"/>
  <c r="EE394" i="2"/>
  <c r="EF394" i="2"/>
  <c r="EG394" i="2"/>
  <c r="EH394" i="2"/>
  <c r="DW395" i="2"/>
  <c r="DX395" i="2"/>
  <c r="DY395" i="2"/>
  <c r="DZ395" i="2"/>
  <c r="EA395" i="2"/>
  <c r="EB395" i="2"/>
  <c r="EC395" i="2"/>
  <c r="ED395" i="2"/>
  <c r="EE395" i="2"/>
  <c r="EF395" i="2"/>
  <c r="EG395" i="2"/>
  <c r="EH395" i="2"/>
  <c r="DW396" i="2"/>
  <c r="DX396" i="2"/>
  <c r="DY396" i="2"/>
  <c r="DZ396" i="2"/>
  <c r="EA396" i="2"/>
  <c r="EB396" i="2"/>
  <c r="EC396" i="2"/>
  <c r="ED396" i="2"/>
  <c r="EE396" i="2"/>
  <c r="EF396" i="2"/>
  <c r="EG396" i="2"/>
  <c r="EH396" i="2"/>
  <c r="DW397" i="2"/>
  <c r="DX397" i="2"/>
  <c r="DY397" i="2"/>
  <c r="DZ397" i="2"/>
  <c r="EA397" i="2"/>
  <c r="EB397" i="2"/>
  <c r="EC397" i="2"/>
  <c r="ED397" i="2"/>
  <c r="EE397" i="2"/>
  <c r="EF397" i="2"/>
  <c r="EG397" i="2"/>
  <c r="EH397" i="2"/>
  <c r="DW398" i="2"/>
  <c r="DX398" i="2"/>
  <c r="DY398" i="2"/>
  <c r="DZ398" i="2"/>
  <c r="EA398" i="2"/>
  <c r="EB398" i="2"/>
  <c r="EC398" i="2"/>
  <c r="ED398" i="2"/>
  <c r="EE398" i="2"/>
  <c r="EF398" i="2"/>
  <c r="EG398" i="2"/>
  <c r="EH398" i="2"/>
  <c r="DW399" i="2"/>
  <c r="DX399" i="2"/>
  <c r="DY399" i="2"/>
  <c r="DZ399" i="2"/>
  <c r="EA399" i="2"/>
  <c r="EB399" i="2"/>
  <c r="EC399" i="2"/>
  <c r="ED399" i="2"/>
  <c r="EE399" i="2"/>
  <c r="EF399" i="2"/>
  <c r="EG399" i="2"/>
  <c r="EH399" i="2"/>
  <c r="DW400" i="2"/>
  <c r="DX400" i="2"/>
  <c r="DY400" i="2"/>
  <c r="DZ400" i="2"/>
  <c r="EA400" i="2"/>
  <c r="EB400" i="2"/>
  <c r="EC400" i="2"/>
  <c r="ED400" i="2"/>
  <c r="EE400" i="2"/>
  <c r="EF400" i="2"/>
  <c r="EG400" i="2"/>
  <c r="EH400" i="2"/>
  <c r="DW401" i="2"/>
  <c r="DX401" i="2"/>
  <c r="DY401" i="2"/>
  <c r="DZ401" i="2"/>
  <c r="EA401" i="2"/>
  <c r="EB401" i="2"/>
  <c r="EC401" i="2"/>
  <c r="ED401" i="2"/>
  <c r="EE401" i="2"/>
  <c r="EF401" i="2"/>
  <c r="EG401" i="2"/>
  <c r="EH401" i="2"/>
  <c r="DW402" i="2"/>
  <c r="DX402" i="2"/>
  <c r="DY402" i="2"/>
  <c r="DZ402" i="2"/>
  <c r="EA402" i="2"/>
  <c r="EB402" i="2"/>
  <c r="EC402" i="2"/>
  <c r="ED402" i="2"/>
  <c r="EE402" i="2"/>
  <c r="EF402" i="2"/>
  <c r="EG402" i="2"/>
  <c r="EH402" i="2"/>
  <c r="DW403" i="2"/>
  <c r="DX403" i="2"/>
  <c r="DY403" i="2"/>
  <c r="DZ403" i="2"/>
  <c r="EA403" i="2"/>
  <c r="EB403" i="2"/>
  <c r="EC403" i="2"/>
  <c r="ED403" i="2"/>
  <c r="EE403" i="2"/>
  <c r="EF403" i="2"/>
  <c r="EG403" i="2"/>
  <c r="EH403" i="2"/>
  <c r="DW404" i="2"/>
  <c r="DX404" i="2"/>
  <c r="DY404" i="2"/>
  <c r="DZ404" i="2"/>
  <c r="EA404" i="2"/>
  <c r="EB404" i="2"/>
  <c r="EC404" i="2"/>
  <c r="ED404" i="2"/>
  <c r="EE404" i="2"/>
  <c r="EF404" i="2"/>
  <c r="EG404" i="2"/>
  <c r="EH404" i="2"/>
  <c r="DW405" i="2"/>
  <c r="DX405" i="2"/>
  <c r="DY405" i="2"/>
  <c r="DZ405" i="2"/>
  <c r="EA405" i="2"/>
  <c r="EB405" i="2"/>
  <c r="EC405" i="2"/>
  <c r="ED405" i="2"/>
  <c r="EE405" i="2"/>
  <c r="EF405" i="2"/>
  <c r="EG405" i="2"/>
  <c r="EH405" i="2"/>
  <c r="DW406" i="2"/>
  <c r="DX406" i="2"/>
  <c r="DY406" i="2"/>
  <c r="DZ406" i="2"/>
  <c r="EA406" i="2"/>
  <c r="EB406" i="2"/>
  <c r="EC406" i="2"/>
  <c r="ED406" i="2"/>
  <c r="EE406" i="2"/>
  <c r="EF406" i="2"/>
  <c r="EG406" i="2"/>
  <c r="EH406" i="2"/>
  <c r="DW407" i="2"/>
  <c r="DX407" i="2"/>
  <c r="DY407" i="2"/>
  <c r="DZ407" i="2"/>
  <c r="EA407" i="2"/>
  <c r="EB407" i="2"/>
  <c r="EC407" i="2"/>
  <c r="ED407" i="2"/>
  <c r="EE407" i="2"/>
  <c r="EF407" i="2"/>
  <c r="EG407" i="2"/>
  <c r="EH407" i="2"/>
  <c r="DW408" i="2"/>
  <c r="DX408" i="2"/>
  <c r="DY408" i="2"/>
  <c r="DZ408" i="2"/>
  <c r="EA408" i="2"/>
  <c r="EB408" i="2"/>
  <c r="EC408" i="2"/>
  <c r="ED408" i="2"/>
  <c r="EE408" i="2"/>
  <c r="EF408" i="2"/>
  <c r="EG408" i="2"/>
  <c r="EH408" i="2"/>
  <c r="DW409" i="2"/>
  <c r="DX409" i="2"/>
  <c r="DY409" i="2"/>
  <c r="DZ409" i="2"/>
  <c r="EA409" i="2"/>
  <c r="EB409" i="2"/>
  <c r="EC409" i="2"/>
  <c r="ED409" i="2"/>
  <c r="EE409" i="2"/>
  <c r="EF409" i="2"/>
  <c r="EG409" i="2"/>
  <c r="EH409" i="2"/>
  <c r="DW410" i="2"/>
  <c r="DX410" i="2"/>
  <c r="DY410" i="2"/>
  <c r="DZ410" i="2"/>
  <c r="EA410" i="2"/>
  <c r="EB410" i="2"/>
  <c r="EC410" i="2"/>
  <c r="ED410" i="2"/>
  <c r="EE410" i="2"/>
  <c r="EF410" i="2"/>
  <c r="EG410" i="2"/>
  <c r="EH410" i="2"/>
  <c r="DW411" i="2"/>
  <c r="DX411" i="2"/>
  <c r="DY411" i="2"/>
  <c r="DZ411" i="2"/>
  <c r="EA411" i="2"/>
  <c r="EB411" i="2"/>
  <c r="EC411" i="2"/>
  <c r="ED411" i="2"/>
  <c r="EE411" i="2"/>
  <c r="EF411" i="2"/>
  <c r="EG411" i="2"/>
  <c r="EH411" i="2"/>
  <c r="DW412" i="2"/>
  <c r="DX412" i="2"/>
  <c r="DY412" i="2"/>
  <c r="DZ412" i="2"/>
  <c r="EA412" i="2"/>
  <c r="EB412" i="2"/>
  <c r="EC412" i="2"/>
  <c r="ED412" i="2"/>
  <c r="EE412" i="2"/>
  <c r="EF412" i="2"/>
  <c r="EG412" i="2"/>
  <c r="EH412" i="2"/>
  <c r="DW413" i="2"/>
  <c r="DX413" i="2"/>
  <c r="DY413" i="2"/>
  <c r="DZ413" i="2"/>
  <c r="EA413" i="2"/>
  <c r="EB413" i="2"/>
  <c r="EC413" i="2"/>
  <c r="ED413" i="2"/>
  <c r="EE413" i="2"/>
  <c r="EF413" i="2"/>
  <c r="EG413" i="2"/>
  <c r="EH413" i="2"/>
  <c r="DW414" i="2"/>
  <c r="DX414" i="2"/>
  <c r="DY414" i="2"/>
  <c r="DZ414" i="2"/>
  <c r="EA414" i="2"/>
  <c r="EB414" i="2"/>
  <c r="EC414" i="2"/>
  <c r="ED414" i="2"/>
  <c r="EE414" i="2"/>
  <c r="EF414" i="2"/>
  <c r="EG414" i="2"/>
  <c r="EH414" i="2"/>
  <c r="DW415" i="2"/>
  <c r="DX415" i="2"/>
  <c r="DY415" i="2"/>
  <c r="DZ415" i="2"/>
  <c r="EA415" i="2"/>
  <c r="EB415" i="2"/>
  <c r="EC415" i="2"/>
  <c r="ED415" i="2"/>
  <c r="EE415" i="2"/>
  <c r="EF415" i="2"/>
  <c r="EG415" i="2"/>
  <c r="EH415" i="2"/>
  <c r="DW416" i="2"/>
  <c r="DX416" i="2"/>
  <c r="DY416" i="2"/>
  <c r="DZ416" i="2"/>
  <c r="EA416" i="2"/>
  <c r="EB416" i="2"/>
  <c r="EC416" i="2"/>
  <c r="ED416" i="2"/>
  <c r="EE416" i="2"/>
  <c r="EF416" i="2"/>
  <c r="EG416" i="2"/>
  <c r="EH416" i="2"/>
  <c r="DW417" i="2"/>
  <c r="DX417" i="2"/>
  <c r="DY417" i="2"/>
  <c r="DZ417" i="2"/>
  <c r="EA417" i="2"/>
  <c r="EB417" i="2"/>
  <c r="EC417" i="2"/>
  <c r="ED417" i="2"/>
  <c r="EE417" i="2"/>
  <c r="EF417" i="2"/>
  <c r="EG417" i="2"/>
  <c r="EH417" i="2"/>
  <c r="DW418" i="2"/>
  <c r="DX418" i="2"/>
  <c r="DY418" i="2"/>
  <c r="DZ418" i="2"/>
  <c r="EA418" i="2"/>
  <c r="EB418" i="2"/>
  <c r="EC418" i="2"/>
  <c r="ED418" i="2"/>
  <c r="EE418" i="2"/>
  <c r="EF418" i="2"/>
  <c r="EG418" i="2"/>
  <c r="EH418" i="2"/>
  <c r="DW419" i="2"/>
  <c r="DX419" i="2"/>
  <c r="DY419" i="2"/>
  <c r="DZ419" i="2"/>
  <c r="EA419" i="2"/>
  <c r="EB419" i="2"/>
  <c r="EC419" i="2"/>
  <c r="ED419" i="2"/>
  <c r="EE419" i="2"/>
  <c r="EF419" i="2"/>
  <c r="EG419" i="2"/>
  <c r="EH419" i="2"/>
  <c r="DW420" i="2"/>
  <c r="DX420" i="2"/>
  <c r="DY420" i="2"/>
  <c r="DZ420" i="2"/>
  <c r="EA420" i="2"/>
  <c r="EB420" i="2"/>
  <c r="EC420" i="2"/>
  <c r="ED420" i="2"/>
  <c r="EE420" i="2"/>
  <c r="EF420" i="2"/>
  <c r="EG420" i="2"/>
  <c r="EH420" i="2"/>
  <c r="DW421" i="2"/>
  <c r="DX421" i="2"/>
  <c r="DY421" i="2"/>
  <c r="DZ421" i="2"/>
  <c r="EA421" i="2"/>
  <c r="EB421" i="2"/>
  <c r="EC421" i="2"/>
  <c r="ED421" i="2"/>
  <c r="EE421" i="2"/>
  <c r="EF421" i="2"/>
  <c r="EG421" i="2"/>
  <c r="EH421" i="2"/>
  <c r="DW422" i="2"/>
  <c r="DX422" i="2"/>
  <c r="DY422" i="2"/>
  <c r="DZ422" i="2"/>
  <c r="EA422" i="2"/>
  <c r="EB422" i="2"/>
  <c r="EC422" i="2"/>
  <c r="ED422" i="2"/>
  <c r="EE422" i="2"/>
  <c r="EF422" i="2"/>
  <c r="EG422" i="2"/>
  <c r="EH422" i="2"/>
  <c r="DW423" i="2"/>
  <c r="DX423" i="2"/>
  <c r="DY423" i="2"/>
  <c r="DZ423" i="2"/>
  <c r="EA423" i="2"/>
  <c r="EB423" i="2"/>
  <c r="EC423" i="2"/>
  <c r="ED423" i="2"/>
  <c r="EE423" i="2"/>
  <c r="EF423" i="2"/>
  <c r="EG423" i="2"/>
  <c r="EH423" i="2"/>
  <c r="DW424" i="2"/>
  <c r="DX424" i="2"/>
  <c r="DY424" i="2"/>
  <c r="DZ424" i="2"/>
  <c r="EA424" i="2"/>
  <c r="EB424" i="2"/>
  <c r="EC424" i="2"/>
  <c r="ED424" i="2"/>
  <c r="EE424" i="2"/>
  <c r="EF424" i="2"/>
  <c r="EG424" i="2"/>
  <c r="EH424" i="2"/>
  <c r="DW425" i="2"/>
  <c r="DX425" i="2"/>
  <c r="DY425" i="2"/>
  <c r="DZ425" i="2"/>
  <c r="EA425" i="2"/>
  <c r="EB425" i="2"/>
  <c r="EC425" i="2"/>
  <c r="ED425" i="2"/>
  <c r="EE425" i="2"/>
  <c r="EF425" i="2"/>
  <c r="EG425" i="2"/>
  <c r="EH425" i="2"/>
  <c r="DW426" i="2"/>
  <c r="DX426" i="2"/>
  <c r="DY426" i="2"/>
  <c r="DZ426" i="2"/>
  <c r="EA426" i="2"/>
  <c r="EB426" i="2"/>
  <c r="EC426" i="2"/>
  <c r="ED426" i="2"/>
  <c r="EE426" i="2"/>
  <c r="EF426" i="2"/>
  <c r="EG426" i="2"/>
  <c r="EH426" i="2"/>
  <c r="DW427" i="2"/>
  <c r="DX427" i="2"/>
  <c r="DY427" i="2"/>
  <c r="DZ427" i="2"/>
  <c r="EA427" i="2"/>
  <c r="EB427" i="2"/>
  <c r="EC427" i="2"/>
  <c r="ED427" i="2"/>
  <c r="EE427" i="2"/>
  <c r="EF427" i="2"/>
  <c r="EG427" i="2"/>
  <c r="EH427" i="2"/>
  <c r="DW428" i="2"/>
  <c r="DX428" i="2"/>
  <c r="DY428" i="2"/>
  <c r="DZ428" i="2"/>
  <c r="EA428" i="2"/>
  <c r="EB428" i="2"/>
  <c r="EC428" i="2"/>
  <c r="ED428" i="2"/>
  <c r="EE428" i="2"/>
  <c r="EF428" i="2"/>
  <c r="EG428" i="2"/>
  <c r="EH428" i="2"/>
  <c r="DW429" i="2"/>
  <c r="DX429" i="2"/>
  <c r="DY429" i="2"/>
  <c r="DZ429" i="2"/>
  <c r="EA429" i="2"/>
  <c r="EB429" i="2"/>
  <c r="EC429" i="2"/>
  <c r="ED429" i="2"/>
  <c r="EE429" i="2"/>
  <c r="EF429" i="2"/>
  <c r="EG429" i="2"/>
  <c r="EH429" i="2"/>
  <c r="DW430" i="2"/>
  <c r="DX430" i="2"/>
  <c r="DY430" i="2"/>
  <c r="DZ430" i="2"/>
  <c r="EA430" i="2"/>
  <c r="EB430" i="2"/>
  <c r="EC430" i="2"/>
  <c r="ED430" i="2"/>
  <c r="EE430" i="2"/>
  <c r="EF430" i="2"/>
  <c r="EG430" i="2"/>
  <c r="EH430" i="2"/>
  <c r="DW431" i="2"/>
  <c r="DX431" i="2"/>
  <c r="DY431" i="2"/>
  <c r="DZ431" i="2"/>
  <c r="EA431" i="2"/>
  <c r="EB431" i="2"/>
  <c r="EC431" i="2"/>
  <c r="ED431" i="2"/>
  <c r="EE431" i="2"/>
  <c r="EF431" i="2"/>
  <c r="EG431" i="2"/>
  <c r="EH431" i="2"/>
  <c r="DW432" i="2"/>
  <c r="DX432" i="2"/>
  <c r="DY432" i="2"/>
  <c r="DZ432" i="2"/>
  <c r="EA432" i="2"/>
  <c r="EB432" i="2"/>
  <c r="EC432" i="2"/>
  <c r="ED432" i="2"/>
  <c r="EE432" i="2"/>
  <c r="EF432" i="2"/>
  <c r="EG432" i="2"/>
  <c r="EH432" i="2"/>
  <c r="DW433" i="2"/>
  <c r="DX433" i="2"/>
  <c r="DY433" i="2"/>
  <c r="DZ433" i="2"/>
  <c r="EA433" i="2"/>
  <c r="EB433" i="2"/>
  <c r="EC433" i="2"/>
  <c r="ED433" i="2"/>
  <c r="EE433" i="2"/>
  <c r="EF433" i="2"/>
  <c r="EG433" i="2"/>
  <c r="EH433" i="2"/>
  <c r="DW434" i="2"/>
  <c r="DX434" i="2"/>
  <c r="DY434" i="2"/>
  <c r="DZ434" i="2"/>
  <c r="EA434" i="2"/>
  <c r="EB434" i="2"/>
  <c r="EC434" i="2"/>
  <c r="ED434" i="2"/>
  <c r="EE434" i="2"/>
  <c r="EF434" i="2"/>
  <c r="EG434" i="2"/>
  <c r="EH434" i="2"/>
  <c r="DW435" i="2"/>
  <c r="DX435" i="2"/>
  <c r="DY435" i="2"/>
  <c r="DZ435" i="2"/>
  <c r="EA435" i="2"/>
  <c r="EB435" i="2"/>
  <c r="EC435" i="2"/>
  <c r="ED435" i="2"/>
  <c r="EE435" i="2"/>
  <c r="EF435" i="2"/>
  <c r="EG435" i="2"/>
  <c r="EH435" i="2"/>
  <c r="DW436" i="2"/>
  <c r="DX436" i="2"/>
  <c r="DY436" i="2"/>
  <c r="DZ436" i="2"/>
  <c r="EA436" i="2"/>
  <c r="EB436" i="2"/>
  <c r="EC436" i="2"/>
  <c r="ED436" i="2"/>
  <c r="EE436" i="2"/>
  <c r="EF436" i="2"/>
  <c r="EG436" i="2"/>
  <c r="EH436" i="2"/>
  <c r="DW437" i="2"/>
  <c r="DX437" i="2"/>
  <c r="DY437" i="2"/>
  <c r="DZ437" i="2"/>
  <c r="EA437" i="2"/>
  <c r="EB437" i="2"/>
  <c r="EC437" i="2"/>
  <c r="ED437" i="2"/>
  <c r="EE437" i="2"/>
  <c r="EF437" i="2"/>
  <c r="EG437" i="2"/>
  <c r="EH437" i="2"/>
  <c r="DW438" i="2"/>
  <c r="DX438" i="2"/>
  <c r="DY438" i="2"/>
  <c r="DZ438" i="2"/>
  <c r="EA438" i="2"/>
  <c r="EB438" i="2"/>
  <c r="EC438" i="2"/>
  <c r="ED438" i="2"/>
  <c r="EE438" i="2"/>
  <c r="EF438" i="2"/>
  <c r="EG438" i="2"/>
  <c r="EH438" i="2"/>
  <c r="DW439" i="2"/>
  <c r="DX439" i="2"/>
  <c r="DY439" i="2"/>
  <c r="DZ439" i="2"/>
  <c r="EA439" i="2"/>
  <c r="EB439" i="2"/>
  <c r="EC439" i="2"/>
  <c r="ED439" i="2"/>
  <c r="EE439" i="2"/>
  <c r="EF439" i="2"/>
  <c r="EG439" i="2"/>
  <c r="EH439" i="2"/>
  <c r="DW440" i="2"/>
  <c r="DX440" i="2"/>
  <c r="DY440" i="2"/>
  <c r="DZ440" i="2"/>
  <c r="EA440" i="2"/>
  <c r="EB440" i="2"/>
  <c r="EC440" i="2"/>
  <c r="ED440" i="2"/>
  <c r="EE440" i="2"/>
  <c r="EF440" i="2"/>
  <c r="EG440" i="2"/>
  <c r="EH440" i="2"/>
  <c r="DW441" i="2"/>
  <c r="DX441" i="2"/>
  <c r="DY441" i="2"/>
  <c r="DZ441" i="2"/>
  <c r="EA441" i="2"/>
  <c r="EB441" i="2"/>
  <c r="EC441" i="2"/>
  <c r="ED441" i="2"/>
  <c r="EE441" i="2"/>
  <c r="EF441" i="2"/>
  <c r="EG441" i="2"/>
  <c r="EH441" i="2"/>
  <c r="DW442" i="2"/>
  <c r="DX442" i="2"/>
  <c r="DY442" i="2"/>
  <c r="DZ442" i="2"/>
  <c r="EA442" i="2"/>
  <c r="EB442" i="2"/>
  <c r="EC442" i="2"/>
  <c r="ED442" i="2"/>
  <c r="EE442" i="2"/>
  <c r="EF442" i="2"/>
  <c r="EG442" i="2"/>
  <c r="EH442" i="2"/>
  <c r="DW443" i="2"/>
  <c r="DX443" i="2"/>
  <c r="DY443" i="2"/>
  <c r="DZ443" i="2"/>
  <c r="EA443" i="2"/>
  <c r="EB443" i="2"/>
  <c r="EC443" i="2"/>
  <c r="ED443" i="2"/>
  <c r="EE443" i="2"/>
  <c r="EF443" i="2"/>
  <c r="EG443" i="2"/>
  <c r="EH443" i="2"/>
  <c r="DW444" i="2"/>
  <c r="DX444" i="2"/>
  <c r="DY444" i="2"/>
  <c r="DZ444" i="2"/>
  <c r="EA444" i="2"/>
  <c r="EB444" i="2"/>
  <c r="EC444" i="2"/>
  <c r="ED444" i="2"/>
  <c r="EE444" i="2"/>
  <c r="EF444" i="2"/>
  <c r="EG444" i="2"/>
  <c r="EH444" i="2"/>
  <c r="DW445" i="2"/>
  <c r="DX445" i="2"/>
  <c r="DY445" i="2"/>
  <c r="DZ445" i="2"/>
  <c r="EA445" i="2"/>
  <c r="EB445" i="2"/>
  <c r="EC445" i="2"/>
  <c r="ED445" i="2"/>
  <c r="EE445" i="2"/>
  <c r="EF445" i="2"/>
  <c r="EG445" i="2"/>
  <c r="EH445" i="2"/>
  <c r="DW446" i="2"/>
  <c r="DX446" i="2"/>
  <c r="DY446" i="2"/>
  <c r="DZ446" i="2"/>
  <c r="EA446" i="2"/>
  <c r="EB446" i="2"/>
  <c r="EC446" i="2"/>
  <c r="ED446" i="2"/>
  <c r="EE446" i="2"/>
  <c r="EF446" i="2"/>
  <c r="EG446" i="2"/>
  <c r="EH446" i="2"/>
  <c r="DW447" i="2"/>
  <c r="DX447" i="2"/>
  <c r="DY447" i="2"/>
  <c r="DZ447" i="2"/>
  <c r="EA447" i="2"/>
  <c r="EB447" i="2"/>
  <c r="EC447" i="2"/>
  <c r="ED447" i="2"/>
  <c r="EE447" i="2"/>
  <c r="EF447" i="2"/>
  <c r="EG447" i="2"/>
  <c r="EH447" i="2"/>
  <c r="DW448" i="2"/>
  <c r="DX448" i="2"/>
  <c r="DY448" i="2"/>
  <c r="DZ448" i="2"/>
  <c r="EA448" i="2"/>
  <c r="EB448" i="2"/>
  <c r="EC448" i="2"/>
  <c r="ED448" i="2"/>
  <c r="EE448" i="2"/>
  <c r="EF448" i="2"/>
  <c r="EG448" i="2"/>
  <c r="EH448" i="2"/>
  <c r="DW449" i="2"/>
  <c r="DX449" i="2"/>
  <c r="DY449" i="2"/>
  <c r="DZ449" i="2"/>
  <c r="EA449" i="2"/>
  <c r="EB449" i="2"/>
  <c r="EC449" i="2"/>
  <c r="ED449" i="2"/>
  <c r="EE449" i="2"/>
  <c r="EF449" i="2"/>
  <c r="EG449" i="2"/>
  <c r="EH449" i="2"/>
  <c r="DW450" i="2"/>
  <c r="DX450" i="2"/>
  <c r="DY450" i="2"/>
  <c r="DZ450" i="2"/>
  <c r="EA450" i="2"/>
  <c r="EB450" i="2"/>
  <c r="EC450" i="2"/>
  <c r="ED450" i="2"/>
  <c r="EE450" i="2"/>
  <c r="EF450" i="2"/>
  <c r="EG450" i="2"/>
  <c r="EH450" i="2"/>
  <c r="DW451" i="2"/>
  <c r="DX451" i="2"/>
  <c r="DY451" i="2"/>
  <c r="DZ451" i="2"/>
  <c r="EA451" i="2"/>
  <c r="EB451" i="2"/>
  <c r="EC451" i="2"/>
  <c r="ED451" i="2"/>
  <c r="EE451" i="2"/>
  <c r="EF451" i="2"/>
  <c r="EG451" i="2"/>
  <c r="EH451" i="2"/>
  <c r="DW452" i="2"/>
  <c r="DX452" i="2"/>
  <c r="DY452" i="2"/>
  <c r="DZ452" i="2"/>
  <c r="EA452" i="2"/>
  <c r="EB452" i="2"/>
  <c r="EC452" i="2"/>
  <c r="ED452" i="2"/>
  <c r="EE452" i="2"/>
  <c r="EF452" i="2"/>
  <c r="EG452" i="2"/>
  <c r="EH452" i="2"/>
  <c r="DW453" i="2"/>
  <c r="DX453" i="2"/>
  <c r="DY453" i="2"/>
  <c r="DZ453" i="2"/>
  <c r="EA453" i="2"/>
  <c r="EB453" i="2"/>
  <c r="EC453" i="2"/>
  <c r="ED453" i="2"/>
  <c r="EE453" i="2"/>
  <c r="EF453" i="2"/>
  <c r="EG453" i="2"/>
  <c r="EH453" i="2"/>
  <c r="DW454" i="2"/>
  <c r="DX454" i="2"/>
  <c r="DY454" i="2"/>
  <c r="DZ454" i="2"/>
  <c r="EA454" i="2"/>
  <c r="EB454" i="2"/>
  <c r="EC454" i="2"/>
  <c r="ED454" i="2"/>
  <c r="EE454" i="2"/>
  <c r="EF454" i="2"/>
  <c r="EG454" i="2"/>
  <c r="EH454" i="2"/>
  <c r="DW455" i="2"/>
  <c r="DX455" i="2"/>
  <c r="DY455" i="2"/>
  <c r="DZ455" i="2"/>
  <c r="EA455" i="2"/>
  <c r="EB455" i="2"/>
  <c r="EC455" i="2"/>
  <c r="ED455" i="2"/>
  <c r="EE455" i="2"/>
  <c r="EF455" i="2"/>
  <c r="EG455" i="2"/>
  <c r="EH455" i="2"/>
  <c r="DW456" i="2"/>
  <c r="DX456" i="2"/>
  <c r="DY456" i="2"/>
  <c r="DZ456" i="2"/>
  <c r="EA456" i="2"/>
  <c r="EB456" i="2"/>
  <c r="EC456" i="2"/>
  <c r="ED456" i="2"/>
  <c r="EE456" i="2"/>
  <c r="EF456" i="2"/>
  <c r="EG456" i="2"/>
  <c r="EH456" i="2"/>
  <c r="DW457" i="2"/>
  <c r="DX457" i="2"/>
  <c r="DY457" i="2"/>
  <c r="DZ457" i="2"/>
  <c r="EA457" i="2"/>
  <c r="EB457" i="2"/>
  <c r="EC457" i="2"/>
  <c r="ED457" i="2"/>
  <c r="EE457" i="2"/>
  <c r="EF457" i="2"/>
  <c r="EG457" i="2"/>
  <c r="EH457" i="2"/>
  <c r="DW458" i="2"/>
  <c r="DX458" i="2"/>
  <c r="DY458" i="2"/>
  <c r="DZ458" i="2"/>
  <c r="EA458" i="2"/>
  <c r="EB458" i="2"/>
  <c r="EC458" i="2"/>
  <c r="ED458" i="2"/>
  <c r="EE458" i="2"/>
  <c r="EF458" i="2"/>
  <c r="EG458" i="2"/>
  <c r="EH458" i="2"/>
  <c r="DW459" i="2"/>
  <c r="DX459" i="2"/>
  <c r="DY459" i="2"/>
  <c r="DZ459" i="2"/>
  <c r="EA459" i="2"/>
  <c r="EB459" i="2"/>
  <c r="EC459" i="2"/>
  <c r="ED459" i="2"/>
  <c r="EE459" i="2"/>
  <c r="EF459" i="2"/>
  <c r="EG459" i="2"/>
  <c r="EH459" i="2"/>
  <c r="DW460" i="2"/>
  <c r="DX460" i="2"/>
  <c r="DY460" i="2"/>
  <c r="DZ460" i="2"/>
  <c r="EA460" i="2"/>
  <c r="EB460" i="2"/>
  <c r="EC460" i="2"/>
  <c r="ED460" i="2"/>
  <c r="EE460" i="2"/>
  <c r="EF460" i="2"/>
  <c r="EG460" i="2"/>
  <c r="EH460" i="2"/>
  <c r="DW461" i="2"/>
  <c r="DX461" i="2"/>
  <c r="DY461" i="2"/>
  <c r="DZ461" i="2"/>
  <c r="EA461" i="2"/>
  <c r="EB461" i="2"/>
  <c r="EC461" i="2"/>
  <c r="ED461" i="2"/>
  <c r="EE461" i="2"/>
  <c r="EF461" i="2"/>
  <c r="EG461" i="2"/>
  <c r="EH461" i="2"/>
  <c r="DW462" i="2"/>
  <c r="DX462" i="2"/>
  <c r="DY462" i="2"/>
  <c r="DZ462" i="2"/>
  <c r="EA462" i="2"/>
  <c r="EB462" i="2"/>
  <c r="EC462" i="2"/>
  <c r="ED462" i="2"/>
  <c r="EE462" i="2"/>
  <c r="EF462" i="2"/>
  <c r="EG462" i="2"/>
  <c r="EH462" i="2"/>
  <c r="DW463" i="2"/>
  <c r="DX463" i="2"/>
  <c r="DY463" i="2"/>
  <c r="DZ463" i="2"/>
  <c r="EA463" i="2"/>
  <c r="EB463" i="2"/>
  <c r="EC463" i="2"/>
  <c r="ED463" i="2"/>
  <c r="EE463" i="2"/>
  <c r="EF463" i="2"/>
  <c r="EG463" i="2"/>
  <c r="EH463" i="2"/>
  <c r="DW464" i="2"/>
  <c r="DX464" i="2"/>
  <c r="DY464" i="2"/>
  <c r="DZ464" i="2"/>
  <c r="EA464" i="2"/>
  <c r="EB464" i="2"/>
  <c r="EC464" i="2"/>
  <c r="ED464" i="2"/>
  <c r="EE464" i="2"/>
  <c r="EF464" i="2"/>
  <c r="EG464" i="2"/>
  <c r="EH464" i="2"/>
  <c r="DW465" i="2"/>
  <c r="DX465" i="2"/>
  <c r="DY465" i="2"/>
  <c r="DZ465" i="2"/>
  <c r="EA465" i="2"/>
  <c r="EB465" i="2"/>
  <c r="EC465" i="2"/>
  <c r="ED465" i="2"/>
  <c r="EE465" i="2"/>
  <c r="EF465" i="2"/>
  <c r="EG465" i="2"/>
  <c r="EH465" i="2"/>
  <c r="DW466" i="2"/>
  <c r="DX466" i="2"/>
  <c r="DY466" i="2"/>
  <c r="DZ466" i="2"/>
  <c r="EA466" i="2"/>
  <c r="EB466" i="2"/>
  <c r="EC466" i="2"/>
  <c r="ED466" i="2"/>
  <c r="EE466" i="2"/>
  <c r="EF466" i="2"/>
  <c r="EG466" i="2"/>
  <c r="EH466" i="2"/>
  <c r="DW467" i="2"/>
  <c r="DX467" i="2"/>
  <c r="DY467" i="2"/>
  <c r="DZ467" i="2"/>
  <c r="EA467" i="2"/>
  <c r="EB467" i="2"/>
  <c r="EC467" i="2"/>
  <c r="ED467" i="2"/>
  <c r="EE467" i="2"/>
  <c r="EF467" i="2"/>
  <c r="EG467" i="2"/>
  <c r="EH467" i="2"/>
  <c r="DW468" i="2"/>
  <c r="DX468" i="2"/>
  <c r="DY468" i="2"/>
  <c r="DZ468" i="2"/>
  <c r="EA468" i="2"/>
  <c r="EB468" i="2"/>
  <c r="EC468" i="2"/>
  <c r="ED468" i="2"/>
  <c r="EE468" i="2"/>
  <c r="EF468" i="2"/>
  <c r="EG468" i="2"/>
  <c r="EH468" i="2"/>
  <c r="DW469" i="2"/>
  <c r="DX469" i="2"/>
  <c r="DY469" i="2"/>
  <c r="DZ469" i="2"/>
  <c r="EA469" i="2"/>
  <c r="EB469" i="2"/>
  <c r="EC469" i="2"/>
  <c r="ED469" i="2"/>
  <c r="EE469" i="2"/>
  <c r="EF469" i="2"/>
  <c r="EG469" i="2"/>
  <c r="EH469" i="2"/>
  <c r="DW470" i="2"/>
  <c r="DX470" i="2"/>
  <c r="DY470" i="2"/>
  <c r="DZ470" i="2"/>
  <c r="EA470" i="2"/>
  <c r="EB470" i="2"/>
  <c r="EC470" i="2"/>
  <c r="ED470" i="2"/>
  <c r="EE470" i="2"/>
  <c r="EF470" i="2"/>
  <c r="EG470" i="2"/>
  <c r="EH470" i="2"/>
  <c r="DW471" i="2"/>
  <c r="DX471" i="2"/>
  <c r="DY471" i="2"/>
  <c r="DZ471" i="2"/>
  <c r="EA471" i="2"/>
  <c r="EB471" i="2"/>
  <c r="EC471" i="2"/>
  <c r="ED471" i="2"/>
  <c r="EE471" i="2"/>
  <c r="EF471" i="2"/>
  <c r="EG471" i="2"/>
  <c r="EH471" i="2"/>
  <c r="DW472" i="2"/>
  <c r="DX472" i="2"/>
  <c r="DY472" i="2"/>
  <c r="DZ472" i="2"/>
  <c r="EA472" i="2"/>
  <c r="EB472" i="2"/>
  <c r="EC472" i="2"/>
  <c r="ED472" i="2"/>
  <c r="EE472" i="2"/>
  <c r="EF472" i="2"/>
  <c r="EG472" i="2"/>
  <c r="EH472" i="2"/>
  <c r="DW473" i="2"/>
  <c r="DX473" i="2"/>
  <c r="DY473" i="2"/>
  <c r="DZ473" i="2"/>
  <c r="EA473" i="2"/>
  <c r="EB473" i="2"/>
  <c r="EC473" i="2"/>
  <c r="ED473" i="2"/>
  <c r="EE473" i="2"/>
  <c r="EF473" i="2"/>
  <c r="EG473" i="2"/>
  <c r="EH473" i="2"/>
  <c r="DW474" i="2"/>
  <c r="DX474" i="2"/>
  <c r="DY474" i="2"/>
  <c r="DZ474" i="2"/>
  <c r="EA474" i="2"/>
  <c r="EB474" i="2"/>
  <c r="EC474" i="2"/>
  <c r="ED474" i="2"/>
  <c r="EE474" i="2"/>
  <c r="EF474" i="2"/>
  <c r="EG474" i="2"/>
  <c r="EH474" i="2"/>
  <c r="DW475" i="2"/>
  <c r="DX475" i="2"/>
  <c r="DY475" i="2"/>
  <c r="DZ475" i="2"/>
  <c r="EA475" i="2"/>
  <c r="EB475" i="2"/>
  <c r="EC475" i="2"/>
  <c r="ED475" i="2"/>
  <c r="EE475" i="2"/>
  <c r="EF475" i="2"/>
  <c r="EG475" i="2"/>
  <c r="EH475" i="2"/>
  <c r="DW476" i="2"/>
  <c r="DX476" i="2"/>
  <c r="DY476" i="2"/>
  <c r="DZ476" i="2"/>
  <c r="EA476" i="2"/>
  <c r="EB476" i="2"/>
  <c r="EC476" i="2"/>
  <c r="ED476" i="2"/>
  <c r="EE476" i="2"/>
  <c r="EF476" i="2"/>
  <c r="EG476" i="2"/>
  <c r="EH476" i="2"/>
  <c r="DW477" i="2"/>
  <c r="DX477" i="2"/>
  <c r="DY477" i="2"/>
  <c r="DZ477" i="2"/>
  <c r="EA477" i="2"/>
  <c r="EB477" i="2"/>
  <c r="EC477" i="2"/>
  <c r="ED477" i="2"/>
  <c r="EE477" i="2"/>
  <c r="EF477" i="2"/>
  <c r="EG477" i="2"/>
  <c r="EH477" i="2"/>
  <c r="DW478" i="2"/>
  <c r="DX478" i="2"/>
  <c r="DY478" i="2"/>
  <c r="DZ478" i="2"/>
  <c r="EA478" i="2"/>
  <c r="EB478" i="2"/>
  <c r="EC478" i="2"/>
  <c r="ED478" i="2"/>
  <c r="EE478" i="2"/>
  <c r="EF478" i="2"/>
  <c r="EG478" i="2"/>
  <c r="EH478" i="2"/>
  <c r="DW479" i="2"/>
  <c r="DX479" i="2"/>
  <c r="DY479" i="2"/>
  <c r="DZ479" i="2"/>
  <c r="EA479" i="2"/>
  <c r="EB479" i="2"/>
  <c r="EC479" i="2"/>
  <c r="ED479" i="2"/>
  <c r="EE479" i="2"/>
  <c r="EF479" i="2"/>
  <c r="EG479" i="2"/>
  <c r="EH479" i="2"/>
  <c r="DW480" i="2"/>
  <c r="DX480" i="2"/>
  <c r="DY480" i="2"/>
  <c r="DZ480" i="2"/>
  <c r="EA480" i="2"/>
  <c r="EB480" i="2"/>
  <c r="EC480" i="2"/>
  <c r="ED480" i="2"/>
  <c r="EE480" i="2"/>
  <c r="EF480" i="2"/>
  <c r="EG480" i="2"/>
  <c r="EH480" i="2"/>
  <c r="DW481" i="2"/>
  <c r="DX481" i="2"/>
  <c r="DY481" i="2"/>
  <c r="DZ481" i="2"/>
  <c r="EA481" i="2"/>
  <c r="EB481" i="2"/>
  <c r="EC481" i="2"/>
  <c r="ED481" i="2"/>
  <c r="EE481" i="2"/>
  <c r="EF481" i="2"/>
  <c r="EG481" i="2"/>
  <c r="EH481" i="2"/>
  <c r="DW482" i="2"/>
  <c r="DX482" i="2"/>
  <c r="DY482" i="2"/>
  <c r="DZ482" i="2"/>
  <c r="EA482" i="2"/>
  <c r="EB482" i="2"/>
  <c r="EC482" i="2"/>
  <c r="ED482" i="2"/>
  <c r="EE482" i="2"/>
  <c r="EF482" i="2"/>
  <c r="EG482" i="2"/>
  <c r="EH482" i="2"/>
  <c r="DW483" i="2"/>
  <c r="DX483" i="2"/>
  <c r="DY483" i="2"/>
  <c r="DZ483" i="2"/>
  <c r="EA483" i="2"/>
  <c r="EB483" i="2"/>
  <c r="EC483" i="2"/>
  <c r="ED483" i="2"/>
  <c r="EE483" i="2"/>
  <c r="EF483" i="2"/>
  <c r="EG483" i="2"/>
  <c r="EH483" i="2"/>
  <c r="DW484" i="2"/>
  <c r="DX484" i="2"/>
  <c r="DY484" i="2"/>
  <c r="DZ484" i="2"/>
  <c r="EA484" i="2"/>
  <c r="EB484" i="2"/>
  <c r="EC484" i="2"/>
  <c r="ED484" i="2"/>
  <c r="EE484" i="2"/>
  <c r="EF484" i="2"/>
  <c r="EG484" i="2"/>
  <c r="EH484" i="2"/>
  <c r="DW485" i="2"/>
  <c r="DX485" i="2"/>
  <c r="DY485" i="2"/>
  <c r="DZ485" i="2"/>
  <c r="EA485" i="2"/>
  <c r="EB485" i="2"/>
  <c r="EC485" i="2"/>
  <c r="ED485" i="2"/>
  <c r="EE485" i="2"/>
  <c r="EF485" i="2"/>
  <c r="EG485" i="2"/>
  <c r="EH485" i="2"/>
  <c r="DW486" i="2"/>
  <c r="DX486" i="2"/>
  <c r="DY486" i="2"/>
  <c r="DZ486" i="2"/>
  <c r="EA486" i="2"/>
  <c r="EB486" i="2"/>
  <c r="EC486" i="2"/>
  <c r="ED486" i="2"/>
  <c r="EE486" i="2"/>
  <c r="EF486" i="2"/>
  <c r="EG486" i="2"/>
  <c r="EH486" i="2"/>
  <c r="DW487" i="2"/>
  <c r="DX487" i="2"/>
  <c r="DY487" i="2"/>
  <c r="DZ487" i="2"/>
  <c r="EA487" i="2"/>
  <c r="EB487" i="2"/>
  <c r="EC487" i="2"/>
  <c r="ED487" i="2"/>
  <c r="EE487" i="2"/>
  <c r="EF487" i="2"/>
  <c r="EG487" i="2"/>
  <c r="EH487" i="2"/>
  <c r="DW488" i="2"/>
  <c r="DX488" i="2"/>
  <c r="DY488" i="2"/>
  <c r="DZ488" i="2"/>
  <c r="EA488" i="2"/>
  <c r="EB488" i="2"/>
  <c r="EC488" i="2"/>
  <c r="ED488" i="2"/>
  <c r="EE488" i="2"/>
  <c r="EF488" i="2"/>
  <c r="EG488" i="2"/>
  <c r="EH488" i="2"/>
  <c r="DW489" i="2"/>
  <c r="DX489" i="2"/>
  <c r="DY489" i="2"/>
  <c r="DZ489" i="2"/>
  <c r="EA489" i="2"/>
  <c r="EB489" i="2"/>
  <c r="EC489" i="2"/>
  <c r="ED489" i="2"/>
  <c r="EE489" i="2"/>
  <c r="EF489" i="2"/>
  <c r="EG489" i="2"/>
  <c r="EH489" i="2"/>
  <c r="DW490" i="2"/>
  <c r="DX490" i="2"/>
  <c r="DY490" i="2"/>
  <c r="DZ490" i="2"/>
  <c r="EA490" i="2"/>
  <c r="EB490" i="2"/>
  <c r="EC490" i="2"/>
  <c r="ED490" i="2"/>
  <c r="EE490" i="2"/>
  <c r="EF490" i="2"/>
  <c r="EG490" i="2"/>
  <c r="EH490" i="2"/>
  <c r="DW491" i="2"/>
  <c r="DX491" i="2"/>
  <c r="DY491" i="2"/>
  <c r="DZ491" i="2"/>
  <c r="EA491" i="2"/>
  <c r="EB491" i="2"/>
  <c r="EC491" i="2"/>
  <c r="ED491" i="2"/>
  <c r="EE491" i="2"/>
  <c r="EF491" i="2"/>
  <c r="EG491" i="2"/>
  <c r="EH491" i="2"/>
  <c r="DW492" i="2"/>
  <c r="DX492" i="2"/>
  <c r="DY492" i="2"/>
  <c r="DZ492" i="2"/>
  <c r="EA492" i="2"/>
  <c r="EB492" i="2"/>
  <c r="EC492" i="2"/>
  <c r="ED492" i="2"/>
  <c r="EE492" i="2"/>
  <c r="EF492" i="2"/>
  <c r="EG492" i="2"/>
  <c r="EH492" i="2"/>
  <c r="DW493" i="2"/>
  <c r="DX493" i="2"/>
  <c r="DY493" i="2"/>
  <c r="DZ493" i="2"/>
  <c r="EA493" i="2"/>
  <c r="EB493" i="2"/>
  <c r="EC493" i="2"/>
  <c r="ED493" i="2"/>
  <c r="EE493" i="2"/>
  <c r="EF493" i="2"/>
  <c r="EG493" i="2"/>
  <c r="EH493" i="2"/>
  <c r="DW494" i="2"/>
  <c r="DX494" i="2"/>
  <c r="DY494" i="2"/>
  <c r="DZ494" i="2"/>
  <c r="EA494" i="2"/>
  <c r="EB494" i="2"/>
  <c r="EC494" i="2"/>
  <c r="ED494" i="2"/>
  <c r="EE494" i="2"/>
  <c r="EF494" i="2"/>
  <c r="EG494" i="2"/>
  <c r="EH494" i="2"/>
  <c r="DW495" i="2"/>
  <c r="DX495" i="2"/>
  <c r="DY495" i="2"/>
  <c r="DZ495" i="2"/>
  <c r="EA495" i="2"/>
  <c r="EB495" i="2"/>
  <c r="EC495" i="2"/>
  <c r="ED495" i="2"/>
  <c r="EE495" i="2"/>
  <c r="EF495" i="2"/>
  <c r="EG495" i="2"/>
  <c r="EH495" i="2"/>
  <c r="DW496" i="2"/>
  <c r="DX496" i="2"/>
  <c r="DY496" i="2"/>
  <c r="DZ496" i="2"/>
  <c r="EA496" i="2"/>
  <c r="EB496" i="2"/>
  <c r="EC496" i="2"/>
  <c r="ED496" i="2"/>
  <c r="EE496" i="2"/>
  <c r="EF496" i="2"/>
  <c r="EG496" i="2"/>
  <c r="EH496" i="2"/>
  <c r="DW497" i="2"/>
  <c r="DX497" i="2"/>
  <c r="DY497" i="2"/>
  <c r="DZ497" i="2"/>
  <c r="EA497" i="2"/>
  <c r="EB497" i="2"/>
  <c r="EC497" i="2"/>
  <c r="ED497" i="2"/>
  <c r="EE497" i="2"/>
  <c r="EF497" i="2"/>
  <c r="EG497" i="2"/>
  <c r="EH497" i="2"/>
  <c r="DW498" i="2"/>
  <c r="DX498" i="2"/>
  <c r="DY498" i="2"/>
  <c r="DZ498" i="2"/>
  <c r="EA498" i="2"/>
  <c r="EB498" i="2"/>
  <c r="EC498" i="2"/>
  <c r="ED498" i="2"/>
  <c r="EE498" i="2"/>
  <c r="EF498" i="2"/>
  <c r="EG498" i="2"/>
  <c r="EH498" i="2"/>
  <c r="DW499" i="2"/>
  <c r="DX499" i="2"/>
  <c r="DY499" i="2"/>
  <c r="DZ499" i="2"/>
  <c r="EA499" i="2"/>
  <c r="EB499" i="2"/>
  <c r="EC499" i="2"/>
  <c r="ED499" i="2"/>
  <c r="EE499" i="2"/>
  <c r="EF499" i="2"/>
  <c r="EG499" i="2"/>
  <c r="EH499" i="2"/>
  <c r="DW500" i="2"/>
  <c r="DX500" i="2"/>
  <c r="DY500" i="2"/>
  <c r="DZ500" i="2"/>
  <c r="EA500" i="2"/>
  <c r="EB500" i="2"/>
  <c r="EC500" i="2"/>
  <c r="ED500" i="2"/>
  <c r="EE500" i="2"/>
  <c r="EF500" i="2"/>
  <c r="EG500" i="2"/>
  <c r="EH500" i="2"/>
  <c r="DW501" i="2"/>
  <c r="DX501" i="2"/>
  <c r="DY501" i="2"/>
  <c r="DZ501" i="2"/>
  <c r="EA501" i="2"/>
  <c r="EB501" i="2"/>
  <c r="EC501" i="2"/>
  <c r="ED501" i="2"/>
  <c r="EE501" i="2"/>
  <c r="EF501" i="2"/>
  <c r="EG501" i="2"/>
  <c r="EH501" i="2"/>
  <c r="DW502" i="2"/>
  <c r="DX502" i="2"/>
  <c r="DY502" i="2"/>
  <c r="DZ502" i="2"/>
  <c r="EA502" i="2"/>
  <c r="EB502" i="2"/>
  <c r="EC502" i="2"/>
  <c r="ED502" i="2"/>
  <c r="EE502" i="2"/>
  <c r="EF502" i="2"/>
  <c r="EG502" i="2"/>
  <c r="EH502" i="2"/>
  <c r="DW503" i="2"/>
  <c r="DX503" i="2"/>
  <c r="DY503" i="2"/>
  <c r="DZ503" i="2"/>
  <c r="EA503" i="2"/>
  <c r="EB503" i="2"/>
  <c r="EC503" i="2"/>
  <c r="ED503" i="2"/>
  <c r="EE503" i="2"/>
  <c r="EF503" i="2"/>
  <c r="EG503" i="2"/>
  <c r="EH503" i="2"/>
  <c r="DW504" i="2"/>
  <c r="DX504" i="2"/>
  <c r="DY504" i="2"/>
  <c r="DZ504" i="2"/>
  <c r="EA504" i="2"/>
  <c r="EB504" i="2"/>
  <c r="EC504" i="2"/>
  <c r="ED504" i="2"/>
  <c r="EE504" i="2"/>
  <c r="EF504" i="2"/>
  <c r="EG504" i="2"/>
  <c r="EH504" i="2"/>
  <c r="DW505" i="2"/>
  <c r="DX505" i="2"/>
  <c r="DY505" i="2"/>
  <c r="DZ505" i="2"/>
  <c r="EA505" i="2"/>
  <c r="EB505" i="2"/>
  <c r="EC505" i="2"/>
  <c r="ED505" i="2"/>
  <c r="EE505" i="2"/>
  <c r="EF505" i="2"/>
  <c r="EG505" i="2"/>
  <c r="EH505" i="2"/>
  <c r="DW506" i="2"/>
  <c r="DX506" i="2"/>
  <c r="DY506" i="2"/>
  <c r="DZ506" i="2"/>
  <c r="EA506" i="2"/>
  <c r="EB506" i="2"/>
  <c r="EC506" i="2"/>
  <c r="ED506" i="2"/>
  <c r="EE506" i="2"/>
  <c r="EF506" i="2"/>
  <c r="EG506" i="2"/>
  <c r="EH506" i="2"/>
  <c r="DW507" i="2"/>
  <c r="DX507" i="2"/>
  <c r="DY507" i="2"/>
  <c r="DZ507" i="2"/>
  <c r="EA507" i="2"/>
  <c r="EB507" i="2"/>
  <c r="EC507" i="2"/>
  <c r="ED507" i="2"/>
  <c r="EE507" i="2"/>
  <c r="EF507" i="2"/>
  <c r="EG507" i="2"/>
  <c r="EH507" i="2"/>
  <c r="DW508" i="2"/>
  <c r="DX508" i="2"/>
  <c r="DY508" i="2"/>
  <c r="DZ508" i="2"/>
  <c r="EA508" i="2"/>
  <c r="EB508" i="2"/>
  <c r="EC508" i="2"/>
  <c r="ED508" i="2"/>
  <c r="EE508" i="2"/>
  <c r="EF508" i="2"/>
  <c r="EG508" i="2"/>
  <c r="EH508" i="2"/>
  <c r="DW509" i="2"/>
  <c r="DX509" i="2"/>
  <c r="DY509" i="2"/>
  <c r="DZ509" i="2"/>
  <c r="EA509" i="2"/>
  <c r="EB509" i="2"/>
  <c r="EC509" i="2"/>
  <c r="ED509" i="2"/>
  <c r="EE509" i="2"/>
  <c r="EF509" i="2"/>
  <c r="EG509" i="2"/>
  <c r="EH509" i="2"/>
  <c r="DW510" i="2"/>
  <c r="DX510" i="2"/>
  <c r="DY510" i="2"/>
  <c r="DZ510" i="2"/>
  <c r="EA510" i="2"/>
  <c r="EB510" i="2"/>
  <c r="EC510" i="2"/>
  <c r="ED510" i="2"/>
  <c r="EE510" i="2"/>
  <c r="EF510" i="2"/>
  <c r="EG510" i="2"/>
  <c r="EH510" i="2"/>
  <c r="DW511" i="2"/>
  <c r="DX511" i="2"/>
  <c r="DY511" i="2"/>
  <c r="DZ511" i="2"/>
  <c r="EA511" i="2"/>
  <c r="EB511" i="2"/>
  <c r="EC511" i="2"/>
  <c r="ED511" i="2"/>
  <c r="EE511" i="2"/>
  <c r="EF511" i="2"/>
  <c r="EG511" i="2"/>
  <c r="EH511" i="2"/>
  <c r="DW512" i="2"/>
  <c r="DX512" i="2"/>
  <c r="DY512" i="2"/>
  <c r="DZ512" i="2"/>
  <c r="EA512" i="2"/>
  <c r="EB512" i="2"/>
  <c r="EC512" i="2"/>
  <c r="ED512" i="2"/>
  <c r="EE512" i="2"/>
  <c r="EF512" i="2"/>
  <c r="EG512" i="2"/>
  <c r="EH512" i="2"/>
  <c r="DW513" i="2"/>
  <c r="DX513" i="2"/>
  <c r="DY513" i="2"/>
  <c r="DZ513" i="2"/>
  <c r="EA513" i="2"/>
  <c r="EB513" i="2"/>
  <c r="EC513" i="2"/>
  <c r="ED513" i="2"/>
  <c r="EE513" i="2"/>
  <c r="EF513" i="2"/>
  <c r="EG513" i="2"/>
  <c r="EH513" i="2"/>
  <c r="DW514" i="2"/>
  <c r="DX514" i="2"/>
  <c r="DY514" i="2"/>
  <c r="DZ514" i="2"/>
  <c r="EA514" i="2"/>
  <c r="EB514" i="2"/>
  <c r="EC514" i="2"/>
  <c r="ED514" i="2"/>
  <c r="EE514" i="2"/>
  <c r="EF514" i="2"/>
  <c r="EG514" i="2"/>
  <c r="EH514" i="2"/>
  <c r="DW515" i="2"/>
  <c r="DX515" i="2"/>
  <c r="DY515" i="2"/>
  <c r="DZ515" i="2"/>
  <c r="EA515" i="2"/>
  <c r="EB515" i="2"/>
  <c r="EC515" i="2"/>
  <c r="ED515" i="2"/>
  <c r="EE515" i="2"/>
  <c r="EF515" i="2"/>
  <c r="EG515" i="2"/>
  <c r="EH515" i="2"/>
  <c r="DW516" i="2"/>
  <c r="DX516" i="2"/>
  <c r="DY516" i="2"/>
  <c r="DZ516" i="2"/>
  <c r="EA516" i="2"/>
  <c r="EB516" i="2"/>
  <c r="EC516" i="2"/>
  <c r="ED516" i="2"/>
  <c r="EE516" i="2"/>
  <c r="EF516" i="2"/>
  <c r="EG516" i="2"/>
  <c r="EH516" i="2"/>
  <c r="DW517" i="2"/>
  <c r="DX517" i="2"/>
  <c r="DY517" i="2"/>
  <c r="DZ517" i="2"/>
  <c r="EA517" i="2"/>
  <c r="EB517" i="2"/>
  <c r="EC517" i="2"/>
  <c r="ED517" i="2"/>
  <c r="EE517" i="2"/>
  <c r="EF517" i="2"/>
  <c r="EG517" i="2"/>
  <c r="EH517" i="2"/>
  <c r="DW518" i="2"/>
  <c r="DX518" i="2"/>
  <c r="DY518" i="2"/>
  <c r="DZ518" i="2"/>
  <c r="EA518" i="2"/>
  <c r="EB518" i="2"/>
  <c r="EC518" i="2"/>
  <c r="ED518" i="2"/>
  <c r="EE518" i="2"/>
  <c r="EF518" i="2"/>
  <c r="EG518" i="2"/>
  <c r="EH518" i="2"/>
  <c r="DW519" i="2"/>
  <c r="DX519" i="2"/>
  <c r="DY519" i="2"/>
  <c r="DZ519" i="2"/>
  <c r="EA519" i="2"/>
  <c r="EB519" i="2"/>
  <c r="EC519" i="2"/>
  <c r="ED519" i="2"/>
  <c r="EE519" i="2"/>
  <c r="EF519" i="2"/>
  <c r="EG519" i="2"/>
  <c r="EH519" i="2"/>
  <c r="DW520" i="2"/>
  <c r="DX520" i="2"/>
  <c r="DY520" i="2"/>
  <c r="DZ520" i="2"/>
  <c r="EA520" i="2"/>
  <c r="EB520" i="2"/>
  <c r="EC520" i="2"/>
  <c r="ED520" i="2"/>
  <c r="EE520" i="2"/>
  <c r="EF520" i="2"/>
  <c r="EG520" i="2"/>
  <c r="EH520" i="2"/>
  <c r="DW521" i="2"/>
  <c r="DX521" i="2"/>
  <c r="DY521" i="2"/>
  <c r="DZ521" i="2"/>
  <c r="EA521" i="2"/>
  <c r="EB521" i="2"/>
  <c r="EC521" i="2"/>
  <c r="ED521" i="2"/>
  <c r="EE521" i="2"/>
  <c r="EF521" i="2"/>
  <c r="EG521" i="2"/>
  <c r="EH521" i="2"/>
  <c r="DW522" i="2"/>
  <c r="DX522" i="2"/>
  <c r="DY522" i="2"/>
  <c r="DZ522" i="2"/>
  <c r="EA522" i="2"/>
  <c r="EB522" i="2"/>
  <c r="EC522" i="2"/>
  <c r="ED522" i="2"/>
  <c r="EE522" i="2"/>
  <c r="EF522" i="2"/>
  <c r="EG522" i="2"/>
  <c r="EH522" i="2"/>
  <c r="DW523" i="2"/>
  <c r="DX523" i="2"/>
  <c r="DY523" i="2"/>
  <c r="DZ523" i="2"/>
  <c r="EA523" i="2"/>
  <c r="EB523" i="2"/>
  <c r="EC523" i="2"/>
  <c r="ED523" i="2"/>
  <c r="EE523" i="2"/>
  <c r="EF523" i="2"/>
  <c r="EG523" i="2"/>
  <c r="EH523" i="2"/>
  <c r="DW524" i="2"/>
  <c r="DX524" i="2"/>
  <c r="DY524" i="2"/>
  <c r="DZ524" i="2"/>
  <c r="EA524" i="2"/>
  <c r="EB524" i="2"/>
  <c r="EC524" i="2"/>
  <c r="ED524" i="2"/>
  <c r="EE524" i="2"/>
  <c r="EF524" i="2"/>
  <c r="EG524" i="2"/>
  <c r="EH524" i="2"/>
  <c r="DW525" i="2"/>
  <c r="DX525" i="2"/>
  <c r="DY525" i="2"/>
  <c r="DZ525" i="2"/>
  <c r="EA525" i="2"/>
  <c r="EB525" i="2"/>
  <c r="EC525" i="2"/>
  <c r="ED525" i="2"/>
  <c r="EE525" i="2"/>
  <c r="EF525" i="2"/>
  <c r="EG525" i="2"/>
  <c r="EH525" i="2"/>
  <c r="DW526" i="2"/>
  <c r="DX526" i="2"/>
  <c r="DY526" i="2"/>
  <c r="DZ526" i="2"/>
  <c r="EA526" i="2"/>
  <c r="EB526" i="2"/>
  <c r="EC526" i="2"/>
  <c r="ED526" i="2"/>
  <c r="EE526" i="2"/>
  <c r="EF526" i="2"/>
  <c r="EG526" i="2"/>
  <c r="EH526" i="2"/>
  <c r="DW527" i="2"/>
  <c r="DX527" i="2"/>
  <c r="DY527" i="2"/>
  <c r="DZ527" i="2"/>
  <c r="EA527" i="2"/>
  <c r="EB527" i="2"/>
  <c r="EC527" i="2"/>
  <c r="ED527" i="2"/>
  <c r="EE527" i="2"/>
  <c r="EF527" i="2"/>
  <c r="EG527" i="2"/>
  <c r="EH527" i="2"/>
  <c r="DW528" i="2"/>
  <c r="DX528" i="2"/>
  <c r="DY528" i="2"/>
  <c r="DZ528" i="2"/>
  <c r="EA528" i="2"/>
  <c r="EB528" i="2"/>
  <c r="EC528" i="2"/>
  <c r="ED528" i="2"/>
  <c r="EE528" i="2"/>
  <c r="EF528" i="2"/>
  <c r="EG528" i="2"/>
  <c r="EH528" i="2"/>
  <c r="DW529" i="2"/>
  <c r="DX529" i="2"/>
  <c r="DY529" i="2"/>
  <c r="DZ529" i="2"/>
  <c r="EA529" i="2"/>
  <c r="EB529" i="2"/>
  <c r="EC529" i="2"/>
  <c r="ED529" i="2"/>
  <c r="EE529" i="2"/>
  <c r="EF529" i="2"/>
  <c r="EG529" i="2"/>
  <c r="EH529" i="2"/>
  <c r="DW530" i="2"/>
  <c r="DX530" i="2"/>
  <c r="DY530" i="2"/>
  <c r="DZ530" i="2"/>
  <c r="EA530" i="2"/>
  <c r="EB530" i="2"/>
  <c r="EC530" i="2"/>
  <c r="ED530" i="2"/>
  <c r="EE530" i="2"/>
  <c r="EF530" i="2"/>
  <c r="EG530" i="2"/>
  <c r="EH530" i="2"/>
  <c r="DW531" i="2"/>
  <c r="DX531" i="2"/>
  <c r="DY531" i="2"/>
  <c r="DZ531" i="2"/>
  <c r="EA531" i="2"/>
  <c r="EB531" i="2"/>
  <c r="EC531" i="2"/>
  <c r="ED531" i="2"/>
  <c r="EE531" i="2"/>
  <c r="EF531" i="2"/>
  <c r="EG531" i="2"/>
  <c r="EH531" i="2"/>
  <c r="DW532" i="2"/>
  <c r="DX532" i="2"/>
  <c r="DY532" i="2"/>
  <c r="DZ532" i="2"/>
  <c r="EA532" i="2"/>
  <c r="EB532" i="2"/>
  <c r="EC532" i="2"/>
  <c r="ED532" i="2"/>
  <c r="EE532" i="2"/>
  <c r="EF532" i="2"/>
  <c r="EG532" i="2"/>
  <c r="EH532" i="2"/>
  <c r="DW533" i="2"/>
  <c r="DX533" i="2"/>
  <c r="DY533" i="2"/>
  <c r="DZ533" i="2"/>
  <c r="EA533" i="2"/>
  <c r="EB533" i="2"/>
  <c r="EC533" i="2"/>
  <c r="ED533" i="2"/>
  <c r="EE533" i="2"/>
  <c r="EF533" i="2"/>
  <c r="EG533" i="2"/>
  <c r="EH533" i="2"/>
  <c r="DW534" i="2"/>
  <c r="DX534" i="2"/>
  <c r="DY534" i="2"/>
  <c r="DZ534" i="2"/>
  <c r="EA534" i="2"/>
  <c r="EB534" i="2"/>
  <c r="EC534" i="2"/>
  <c r="ED534" i="2"/>
  <c r="EE534" i="2"/>
  <c r="EF534" i="2"/>
  <c r="EG534" i="2"/>
  <c r="EH534" i="2"/>
  <c r="DW535" i="2"/>
  <c r="DX535" i="2"/>
  <c r="DY535" i="2"/>
  <c r="DZ535" i="2"/>
  <c r="EA535" i="2"/>
  <c r="EB535" i="2"/>
  <c r="EC535" i="2"/>
  <c r="ED535" i="2"/>
  <c r="EE535" i="2"/>
  <c r="EF535" i="2"/>
  <c r="EG535" i="2"/>
  <c r="EH535" i="2"/>
  <c r="DW536" i="2"/>
  <c r="DX536" i="2"/>
  <c r="DY536" i="2"/>
  <c r="DZ536" i="2"/>
  <c r="EA536" i="2"/>
  <c r="EB536" i="2"/>
  <c r="EC536" i="2"/>
  <c r="ED536" i="2"/>
  <c r="EE536" i="2"/>
  <c r="EF536" i="2"/>
  <c r="EG536" i="2"/>
  <c r="EH536" i="2"/>
  <c r="DW537" i="2"/>
  <c r="DX537" i="2"/>
  <c r="DY537" i="2"/>
  <c r="DZ537" i="2"/>
  <c r="EA537" i="2"/>
  <c r="EB537" i="2"/>
  <c r="EC537" i="2"/>
  <c r="ED537" i="2"/>
  <c r="EE537" i="2"/>
  <c r="EF537" i="2"/>
  <c r="EG537" i="2"/>
  <c r="EH537" i="2"/>
  <c r="DW538" i="2"/>
  <c r="DX538" i="2"/>
  <c r="DY538" i="2"/>
  <c r="DZ538" i="2"/>
  <c r="EA538" i="2"/>
  <c r="EB538" i="2"/>
  <c r="EC538" i="2"/>
  <c r="ED538" i="2"/>
  <c r="EE538" i="2"/>
  <c r="EF538" i="2"/>
  <c r="EG538" i="2"/>
  <c r="EH538" i="2"/>
  <c r="DW539" i="2"/>
  <c r="DX539" i="2"/>
  <c r="DY539" i="2"/>
  <c r="DZ539" i="2"/>
  <c r="EA539" i="2"/>
  <c r="EB539" i="2"/>
  <c r="EC539" i="2"/>
  <c r="ED539" i="2"/>
  <c r="EE539" i="2"/>
  <c r="EF539" i="2"/>
  <c r="EG539" i="2"/>
  <c r="EH539" i="2"/>
  <c r="DW540" i="2"/>
  <c r="DX540" i="2"/>
  <c r="DY540" i="2"/>
  <c r="DZ540" i="2"/>
  <c r="EA540" i="2"/>
  <c r="EB540" i="2"/>
  <c r="EC540" i="2"/>
  <c r="ED540" i="2"/>
  <c r="EE540" i="2"/>
  <c r="EF540" i="2"/>
  <c r="EG540" i="2"/>
  <c r="EH540" i="2"/>
  <c r="DW541" i="2"/>
  <c r="DX541" i="2"/>
  <c r="DY541" i="2"/>
  <c r="DZ541" i="2"/>
  <c r="EA541" i="2"/>
  <c r="EB541" i="2"/>
  <c r="EC541" i="2"/>
  <c r="ED541" i="2"/>
  <c r="EE541" i="2"/>
  <c r="EF541" i="2"/>
  <c r="EG541" i="2"/>
  <c r="EH541" i="2"/>
  <c r="DW542" i="2"/>
  <c r="DX542" i="2"/>
  <c r="DY542" i="2"/>
  <c r="DZ542" i="2"/>
  <c r="EA542" i="2"/>
  <c r="EB542" i="2"/>
  <c r="EC542" i="2"/>
  <c r="ED542" i="2"/>
  <c r="EE542" i="2"/>
  <c r="EF542" i="2"/>
  <c r="EG542" i="2"/>
  <c r="EH542" i="2"/>
  <c r="DW543" i="2"/>
  <c r="DX543" i="2"/>
  <c r="DY543" i="2"/>
  <c r="DZ543" i="2"/>
  <c r="EA543" i="2"/>
  <c r="EB543" i="2"/>
  <c r="EC543" i="2"/>
  <c r="ED543" i="2"/>
  <c r="EE543" i="2"/>
  <c r="EF543" i="2"/>
  <c r="EG543" i="2"/>
  <c r="EH543" i="2"/>
  <c r="DW544" i="2"/>
  <c r="DX544" i="2"/>
  <c r="DY544" i="2"/>
  <c r="DZ544" i="2"/>
  <c r="EA544" i="2"/>
  <c r="EB544" i="2"/>
  <c r="EC544" i="2"/>
  <c r="ED544" i="2"/>
  <c r="EE544" i="2"/>
  <c r="EF544" i="2"/>
  <c r="EG544" i="2"/>
  <c r="EH544" i="2"/>
  <c r="DW545" i="2"/>
  <c r="DX545" i="2"/>
  <c r="DY545" i="2"/>
  <c r="DZ545" i="2"/>
  <c r="EA545" i="2"/>
  <c r="EB545" i="2"/>
  <c r="EC545" i="2"/>
  <c r="ED545" i="2"/>
  <c r="EE545" i="2"/>
  <c r="EF545" i="2"/>
  <c r="EG545" i="2"/>
  <c r="EH545" i="2"/>
  <c r="DW546" i="2"/>
  <c r="DX546" i="2"/>
  <c r="DY546" i="2"/>
  <c r="DZ546" i="2"/>
  <c r="EA546" i="2"/>
  <c r="EB546" i="2"/>
  <c r="EC546" i="2"/>
  <c r="ED546" i="2"/>
  <c r="EE546" i="2"/>
  <c r="EF546" i="2"/>
  <c r="EG546" i="2"/>
  <c r="EH546" i="2"/>
  <c r="DW547" i="2"/>
  <c r="DX547" i="2"/>
  <c r="DY547" i="2"/>
  <c r="DZ547" i="2"/>
  <c r="EA547" i="2"/>
  <c r="EB547" i="2"/>
  <c r="EC547" i="2"/>
  <c r="ED547" i="2"/>
  <c r="EE547" i="2"/>
  <c r="EF547" i="2"/>
  <c r="EG547" i="2"/>
  <c r="EH547" i="2"/>
  <c r="DW548" i="2"/>
  <c r="DX548" i="2"/>
  <c r="DY548" i="2"/>
  <c r="DZ548" i="2"/>
  <c r="EA548" i="2"/>
  <c r="EB548" i="2"/>
  <c r="EC548" i="2"/>
  <c r="ED548" i="2"/>
  <c r="EE548" i="2"/>
  <c r="EF548" i="2"/>
  <c r="EG548" i="2"/>
  <c r="EH548" i="2"/>
  <c r="DW549" i="2"/>
  <c r="DX549" i="2"/>
  <c r="DY549" i="2"/>
  <c r="DZ549" i="2"/>
  <c r="EA549" i="2"/>
  <c r="EB549" i="2"/>
  <c r="EC549" i="2"/>
  <c r="ED549" i="2"/>
  <c r="EE549" i="2"/>
  <c r="EF549" i="2"/>
  <c r="EG549" i="2"/>
  <c r="EH549" i="2"/>
  <c r="DW550" i="2"/>
  <c r="DX550" i="2"/>
  <c r="DY550" i="2"/>
  <c r="DZ550" i="2"/>
  <c r="EA550" i="2"/>
  <c r="EB550" i="2"/>
  <c r="EC550" i="2"/>
  <c r="ED550" i="2"/>
  <c r="EE550" i="2"/>
  <c r="EF550" i="2"/>
  <c r="EG550" i="2"/>
  <c r="EH550" i="2"/>
  <c r="DW551" i="2"/>
  <c r="DX551" i="2"/>
  <c r="DY551" i="2"/>
  <c r="DZ551" i="2"/>
  <c r="EA551" i="2"/>
  <c r="EB551" i="2"/>
  <c r="EC551" i="2"/>
  <c r="ED551" i="2"/>
  <c r="EE551" i="2"/>
  <c r="EF551" i="2"/>
  <c r="EG551" i="2"/>
  <c r="EH551" i="2"/>
  <c r="DW552" i="2"/>
  <c r="DX552" i="2"/>
  <c r="DY552" i="2"/>
  <c r="DZ552" i="2"/>
  <c r="EA552" i="2"/>
  <c r="EB552" i="2"/>
  <c r="EC552" i="2"/>
  <c r="ED552" i="2"/>
  <c r="EE552" i="2"/>
  <c r="EF552" i="2"/>
  <c r="EG552" i="2"/>
  <c r="EH552" i="2"/>
  <c r="DW553" i="2"/>
  <c r="DX553" i="2"/>
  <c r="DY553" i="2"/>
  <c r="DZ553" i="2"/>
  <c r="EA553" i="2"/>
  <c r="EB553" i="2"/>
  <c r="EC553" i="2"/>
  <c r="ED553" i="2"/>
  <c r="EE553" i="2"/>
  <c r="EF553" i="2"/>
  <c r="EG553" i="2"/>
  <c r="EH553" i="2"/>
  <c r="DW554" i="2"/>
  <c r="DX554" i="2"/>
  <c r="DY554" i="2"/>
  <c r="DZ554" i="2"/>
  <c r="EA554" i="2"/>
  <c r="EB554" i="2"/>
  <c r="EC554" i="2"/>
  <c r="ED554" i="2"/>
  <c r="EE554" i="2"/>
  <c r="EF554" i="2"/>
  <c r="EG554" i="2"/>
  <c r="EH554" i="2"/>
  <c r="DW555" i="2"/>
  <c r="DX555" i="2"/>
  <c r="DY555" i="2"/>
  <c r="DZ555" i="2"/>
  <c r="EA555" i="2"/>
  <c r="EB555" i="2"/>
  <c r="EC555" i="2"/>
  <c r="ED555" i="2"/>
  <c r="EE555" i="2"/>
  <c r="EF555" i="2"/>
  <c r="EG555" i="2"/>
  <c r="EH555" i="2"/>
  <c r="DW556" i="2"/>
  <c r="DX556" i="2"/>
  <c r="DY556" i="2"/>
  <c r="DZ556" i="2"/>
  <c r="EA556" i="2"/>
  <c r="EB556" i="2"/>
  <c r="EC556" i="2"/>
  <c r="ED556" i="2"/>
  <c r="EE556" i="2"/>
  <c r="EF556" i="2"/>
  <c r="EG556" i="2"/>
  <c r="EH556" i="2"/>
  <c r="DW557" i="2"/>
  <c r="DX557" i="2"/>
  <c r="DY557" i="2"/>
  <c r="DZ557" i="2"/>
  <c r="EA557" i="2"/>
  <c r="EB557" i="2"/>
  <c r="EC557" i="2"/>
  <c r="ED557" i="2"/>
  <c r="EE557" i="2"/>
  <c r="EF557" i="2"/>
  <c r="EG557" i="2"/>
  <c r="EH557" i="2"/>
  <c r="DW558" i="2"/>
  <c r="DX558" i="2"/>
  <c r="DY558" i="2"/>
  <c r="DZ558" i="2"/>
  <c r="EA558" i="2"/>
  <c r="EB558" i="2"/>
  <c r="EC558" i="2"/>
  <c r="ED558" i="2"/>
  <c r="EE558" i="2"/>
  <c r="EF558" i="2"/>
  <c r="EG558" i="2"/>
  <c r="EH558" i="2"/>
  <c r="DW559" i="2"/>
  <c r="DX559" i="2"/>
  <c r="DY559" i="2"/>
  <c r="DZ559" i="2"/>
  <c r="EA559" i="2"/>
  <c r="EB559" i="2"/>
  <c r="EC559" i="2"/>
  <c r="ED559" i="2"/>
  <c r="EE559" i="2"/>
  <c r="EF559" i="2"/>
  <c r="EG559" i="2"/>
  <c r="EH559" i="2"/>
  <c r="DW560" i="2"/>
  <c r="DX560" i="2"/>
  <c r="DY560" i="2"/>
  <c r="DZ560" i="2"/>
  <c r="EA560" i="2"/>
  <c r="EB560" i="2"/>
  <c r="EC560" i="2"/>
  <c r="ED560" i="2"/>
  <c r="EE560" i="2"/>
  <c r="EF560" i="2"/>
  <c r="EG560" i="2"/>
  <c r="EH560" i="2"/>
  <c r="DW561" i="2"/>
  <c r="DX561" i="2"/>
  <c r="DY561" i="2"/>
  <c r="DZ561" i="2"/>
  <c r="EA561" i="2"/>
  <c r="EB561" i="2"/>
  <c r="EC561" i="2"/>
  <c r="ED561" i="2"/>
  <c r="EE561" i="2"/>
  <c r="EF561" i="2"/>
  <c r="EG561" i="2"/>
  <c r="EH561" i="2"/>
  <c r="DW562" i="2"/>
  <c r="DX562" i="2"/>
  <c r="DY562" i="2"/>
  <c r="DZ562" i="2"/>
  <c r="EA562" i="2"/>
  <c r="EB562" i="2"/>
  <c r="EC562" i="2"/>
  <c r="ED562" i="2"/>
  <c r="EE562" i="2"/>
  <c r="EF562" i="2"/>
  <c r="EG562" i="2"/>
  <c r="EH562" i="2"/>
  <c r="DW563" i="2"/>
  <c r="DX563" i="2"/>
  <c r="DY563" i="2"/>
  <c r="DZ563" i="2"/>
  <c r="EA563" i="2"/>
  <c r="EB563" i="2"/>
  <c r="EC563" i="2"/>
  <c r="ED563" i="2"/>
  <c r="EE563" i="2"/>
  <c r="EF563" i="2"/>
  <c r="EG563" i="2"/>
  <c r="EH563" i="2"/>
  <c r="DW564" i="2"/>
  <c r="DX564" i="2"/>
  <c r="DY564" i="2"/>
  <c r="DZ564" i="2"/>
  <c r="EA564" i="2"/>
  <c r="EB564" i="2"/>
  <c r="EC564" i="2"/>
  <c r="ED564" i="2"/>
  <c r="EE564" i="2"/>
  <c r="EF564" i="2"/>
  <c r="EG564" i="2"/>
  <c r="EH564" i="2"/>
  <c r="DW565" i="2"/>
  <c r="DX565" i="2"/>
  <c r="DY565" i="2"/>
  <c r="DZ565" i="2"/>
  <c r="EA565" i="2"/>
  <c r="EB565" i="2"/>
  <c r="EC565" i="2"/>
  <c r="ED565" i="2"/>
  <c r="EE565" i="2"/>
  <c r="EF565" i="2"/>
  <c r="EG565" i="2"/>
  <c r="EH565" i="2"/>
  <c r="DW566" i="2"/>
  <c r="DX566" i="2"/>
  <c r="DY566" i="2"/>
  <c r="DZ566" i="2"/>
  <c r="EA566" i="2"/>
  <c r="EB566" i="2"/>
  <c r="EC566" i="2"/>
  <c r="ED566" i="2"/>
  <c r="EE566" i="2"/>
  <c r="EF566" i="2"/>
  <c r="EG566" i="2"/>
  <c r="EH566" i="2"/>
  <c r="DW567" i="2"/>
  <c r="DX567" i="2"/>
  <c r="DY567" i="2"/>
  <c r="DZ567" i="2"/>
  <c r="EA567" i="2"/>
  <c r="EB567" i="2"/>
  <c r="EC567" i="2"/>
  <c r="ED567" i="2"/>
  <c r="EE567" i="2"/>
  <c r="EF567" i="2"/>
  <c r="EG567" i="2"/>
  <c r="EH567" i="2"/>
  <c r="DW568" i="2"/>
  <c r="DX568" i="2"/>
  <c r="DY568" i="2"/>
  <c r="DZ568" i="2"/>
  <c r="EA568" i="2"/>
  <c r="EB568" i="2"/>
  <c r="EC568" i="2"/>
  <c r="ED568" i="2"/>
  <c r="EE568" i="2"/>
  <c r="EF568" i="2"/>
  <c r="EG568" i="2"/>
  <c r="EH568" i="2"/>
  <c r="DW569" i="2"/>
  <c r="DX569" i="2"/>
  <c r="DY569" i="2"/>
  <c r="DZ569" i="2"/>
  <c r="EA569" i="2"/>
  <c r="EB569" i="2"/>
  <c r="EC569" i="2"/>
  <c r="ED569" i="2"/>
  <c r="EE569" i="2"/>
  <c r="EF569" i="2"/>
  <c r="EG569" i="2"/>
  <c r="EH569" i="2"/>
  <c r="DW570" i="2"/>
  <c r="DX570" i="2"/>
  <c r="DY570" i="2"/>
  <c r="DZ570" i="2"/>
  <c r="EA570" i="2"/>
  <c r="EB570" i="2"/>
  <c r="EC570" i="2"/>
  <c r="ED570" i="2"/>
  <c r="EE570" i="2"/>
  <c r="EF570" i="2"/>
  <c r="EG570" i="2"/>
  <c r="EH570" i="2"/>
  <c r="DW571" i="2"/>
  <c r="DX571" i="2"/>
  <c r="DY571" i="2"/>
  <c r="DZ571" i="2"/>
  <c r="EA571" i="2"/>
  <c r="EB571" i="2"/>
  <c r="EC571" i="2"/>
  <c r="ED571" i="2"/>
  <c r="EE571" i="2"/>
  <c r="EF571" i="2"/>
  <c r="EG571" i="2"/>
  <c r="EH571" i="2"/>
  <c r="DW572" i="2"/>
  <c r="DX572" i="2"/>
  <c r="DY572" i="2"/>
  <c r="DZ572" i="2"/>
  <c r="EA572" i="2"/>
  <c r="EB572" i="2"/>
  <c r="EC572" i="2"/>
  <c r="ED572" i="2"/>
  <c r="EE572" i="2"/>
  <c r="EF572" i="2"/>
  <c r="EG572" i="2"/>
  <c r="EH572" i="2"/>
  <c r="DW573" i="2"/>
  <c r="DX573" i="2"/>
  <c r="DY573" i="2"/>
  <c r="DZ573" i="2"/>
  <c r="EA573" i="2"/>
  <c r="EB573" i="2"/>
  <c r="EC573" i="2"/>
  <c r="ED573" i="2"/>
  <c r="EE573" i="2"/>
  <c r="EF573" i="2"/>
  <c r="EG573" i="2"/>
  <c r="EH573" i="2"/>
  <c r="DW574" i="2"/>
  <c r="DX574" i="2"/>
  <c r="DY574" i="2"/>
  <c r="DZ574" i="2"/>
  <c r="EA574" i="2"/>
  <c r="EB574" i="2"/>
  <c r="EC574" i="2"/>
  <c r="ED574" i="2"/>
  <c r="EE574" i="2"/>
  <c r="EF574" i="2"/>
  <c r="EG574" i="2"/>
  <c r="EH574" i="2"/>
  <c r="DW575" i="2"/>
  <c r="DX575" i="2"/>
  <c r="DY575" i="2"/>
  <c r="DZ575" i="2"/>
  <c r="EA575" i="2"/>
  <c r="EB575" i="2"/>
  <c r="EC575" i="2"/>
  <c r="ED575" i="2"/>
  <c r="EE575" i="2"/>
  <c r="EF575" i="2"/>
  <c r="EG575" i="2"/>
  <c r="EH575" i="2"/>
  <c r="DW576" i="2"/>
  <c r="DX576" i="2"/>
  <c r="DY576" i="2"/>
  <c r="DZ576" i="2"/>
  <c r="EA576" i="2"/>
  <c r="EB576" i="2"/>
  <c r="EC576" i="2"/>
  <c r="ED576" i="2"/>
  <c r="EE576" i="2"/>
  <c r="EF576" i="2"/>
  <c r="EG576" i="2"/>
  <c r="EH576" i="2"/>
  <c r="DW577" i="2"/>
  <c r="DX577" i="2"/>
  <c r="DY577" i="2"/>
  <c r="DZ577" i="2"/>
  <c r="EA577" i="2"/>
  <c r="EB577" i="2"/>
  <c r="EC577" i="2"/>
  <c r="ED577" i="2"/>
  <c r="EE577" i="2"/>
  <c r="EF577" i="2"/>
  <c r="EG577" i="2"/>
  <c r="EH577" i="2"/>
  <c r="DW578" i="2"/>
  <c r="DX578" i="2"/>
  <c r="DY578" i="2"/>
  <c r="DZ578" i="2"/>
  <c r="EA578" i="2"/>
  <c r="EB578" i="2"/>
  <c r="EC578" i="2"/>
  <c r="ED578" i="2"/>
  <c r="EE578" i="2"/>
  <c r="EF578" i="2"/>
  <c r="EG578" i="2"/>
  <c r="EH578" i="2"/>
  <c r="DW579" i="2"/>
  <c r="DX579" i="2"/>
  <c r="DY579" i="2"/>
  <c r="DZ579" i="2"/>
  <c r="EA579" i="2"/>
  <c r="EB579" i="2"/>
  <c r="EC579" i="2"/>
  <c r="ED579" i="2"/>
  <c r="EE579" i="2"/>
  <c r="EF579" i="2"/>
  <c r="EG579" i="2"/>
  <c r="EH579" i="2"/>
  <c r="DW580" i="2"/>
  <c r="DX580" i="2"/>
  <c r="DY580" i="2"/>
  <c r="DZ580" i="2"/>
  <c r="EA580" i="2"/>
  <c r="EB580" i="2"/>
  <c r="EC580" i="2"/>
  <c r="ED580" i="2"/>
  <c r="EE580" i="2"/>
  <c r="EF580" i="2"/>
  <c r="EG580" i="2"/>
  <c r="EH580" i="2"/>
  <c r="DW581" i="2"/>
  <c r="DX581" i="2"/>
  <c r="DY581" i="2"/>
  <c r="DZ581" i="2"/>
  <c r="EA581" i="2"/>
  <c r="EB581" i="2"/>
  <c r="EC581" i="2"/>
  <c r="ED581" i="2"/>
  <c r="EE581" i="2"/>
  <c r="EF581" i="2"/>
  <c r="EG581" i="2"/>
  <c r="EH581" i="2"/>
  <c r="DW582" i="2"/>
  <c r="DX582" i="2"/>
  <c r="DY582" i="2"/>
  <c r="DZ582" i="2"/>
  <c r="EA582" i="2"/>
  <c r="EB582" i="2"/>
  <c r="EC582" i="2"/>
  <c r="ED582" i="2"/>
  <c r="EE582" i="2"/>
  <c r="EF582" i="2"/>
  <c r="EG582" i="2"/>
  <c r="EH582" i="2"/>
  <c r="DW583" i="2"/>
  <c r="DX583" i="2"/>
  <c r="DY583" i="2"/>
  <c r="DZ583" i="2"/>
  <c r="EA583" i="2"/>
  <c r="EB583" i="2"/>
  <c r="EC583" i="2"/>
  <c r="ED583" i="2"/>
  <c r="EE583" i="2"/>
  <c r="EF583" i="2"/>
  <c r="EG583" i="2"/>
  <c r="EH583" i="2"/>
  <c r="DW584" i="2"/>
  <c r="DX584" i="2"/>
  <c r="DY584" i="2"/>
  <c r="DZ584" i="2"/>
  <c r="EA584" i="2"/>
  <c r="EB584" i="2"/>
  <c r="EC584" i="2"/>
  <c r="ED584" i="2"/>
  <c r="EE584" i="2"/>
  <c r="EF584" i="2"/>
  <c r="EG584" i="2"/>
  <c r="EH584" i="2"/>
  <c r="DW585" i="2"/>
  <c r="DX585" i="2"/>
  <c r="DY585" i="2"/>
  <c r="DZ585" i="2"/>
  <c r="EA585" i="2"/>
  <c r="EB585" i="2"/>
  <c r="EC585" i="2"/>
  <c r="ED585" i="2"/>
  <c r="EE585" i="2"/>
  <c r="EF585" i="2"/>
  <c r="EG585" i="2"/>
  <c r="EH585" i="2"/>
  <c r="DW586" i="2"/>
  <c r="DX586" i="2"/>
  <c r="DY586" i="2"/>
  <c r="DZ586" i="2"/>
  <c r="EA586" i="2"/>
  <c r="EB586" i="2"/>
  <c r="EC586" i="2"/>
  <c r="ED586" i="2"/>
  <c r="EE586" i="2"/>
  <c r="EF586" i="2"/>
  <c r="EG586" i="2"/>
  <c r="EH586" i="2"/>
  <c r="DW587" i="2"/>
  <c r="DX587" i="2"/>
  <c r="DY587" i="2"/>
  <c r="DZ587" i="2"/>
  <c r="EA587" i="2"/>
  <c r="EB587" i="2"/>
  <c r="EC587" i="2"/>
  <c r="ED587" i="2"/>
  <c r="EE587" i="2"/>
  <c r="EF587" i="2"/>
  <c r="EG587" i="2"/>
  <c r="EH587" i="2"/>
  <c r="DW588" i="2"/>
  <c r="DX588" i="2"/>
  <c r="DY588" i="2"/>
  <c r="DZ588" i="2"/>
  <c r="EA588" i="2"/>
  <c r="EB588" i="2"/>
  <c r="EC588" i="2"/>
  <c r="ED588" i="2"/>
  <c r="EE588" i="2"/>
  <c r="EF588" i="2"/>
  <c r="EG588" i="2"/>
  <c r="EH588" i="2"/>
  <c r="DW589" i="2"/>
  <c r="DX589" i="2"/>
  <c r="DY589" i="2"/>
  <c r="DZ589" i="2"/>
  <c r="EA589" i="2"/>
  <c r="EB589" i="2"/>
  <c r="EC589" i="2"/>
  <c r="ED589" i="2"/>
  <c r="EE589" i="2"/>
  <c r="EF589" i="2"/>
  <c r="EG589" i="2"/>
  <c r="EH589" i="2"/>
  <c r="DW590" i="2"/>
  <c r="DX590" i="2"/>
  <c r="DY590" i="2"/>
  <c r="DZ590" i="2"/>
  <c r="EA590" i="2"/>
  <c r="EB590" i="2"/>
  <c r="EC590" i="2"/>
  <c r="ED590" i="2"/>
  <c r="EE590" i="2"/>
  <c r="EF590" i="2"/>
  <c r="EG590" i="2"/>
  <c r="EH590" i="2"/>
  <c r="DW591" i="2"/>
  <c r="DX591" i="2"/>
  <c r="DY591" i="2"/>
  <c r="DZ591" i="2"/>
  <c r="EA591" i="2"/>
  <c r="EB591" i="2"/>
  <c r="EC591" i="2"/>
  <c r="ED591" i="2"/>
  <c r="EE591" i="2"/>
  <c r="EF591" i="2"/>
  <c r="EG591" i="2"/>
  <c r="EH591" i="2"/>
  <c r="DW592" i="2"/>
  <c r="DX592" i="2"/>
  <c r="DY592" i="2"/>
  <c r="DZ592" i="2"/>
  <c r="EA592" i="2"/>
  <c r="EB592" i="2"/>
  <c r="EC592" i="2"/>
  <c r="ED592" i="2"/>
  <c r="EE592" i="2"/>
  <c r="EF592" i="2"/>
  <c r="EG592" i="2"/>
  <c r="EH592" i="2"/>
  <c r="DW593" i="2"/>
  <c r="DX593" i="2"/>
  <c r="DY593" i="2"/>
  <c r="DZ593" i="2"/>
  <c r="EA593" i="2"/>
  <c r="EB593" i="2"/>
  <c r="EC593" i="2"/>
  <c r="ED593" i="2"/>
  <c r="EE593" i="2"/>
  <c r="EF593" i="2"/>
  <c r="EG593" i="2"/>
  <c r="EH593" i="2"/>
  <c r="DW594" i="2"/>
  <c r="DX594" i="2"/>
  <c r="DY594" i="2"/>
  <c r="DZ594" i="2"/>
  <c r="EA594" i="2"/>
  <c r="EB594" i="2"/>
  <c r="EC594" i="2"/>
  <c r="ED594" i="2"/>
  <c r="EE594" i="2"/>
  <c r="EF594" i="2"/>
  <c r="EG594" i="2"/>
  <c r="EH594" i="2"/>
  <c r="DW595" i="2"/>
  <c r="DX595" i="2"/>
  <c r="DY595" i="2"/>
  <c r="DZ595" i="2"/>
  <c r="EA595" i="2"/>
  <c r="EB595" i="2"/>
  <c r="EC595" i="2"/>
  <c r="ED595" i="2"/>
  <c r="EE595" i="2"/>
  <c r="EF595" i="2"/>
  <c r="EG595" i="2"/>
  <c r="EH595" i="2"/>
  <c r="DW596" i="2"/>
  <c r="DX596" i="2"/>
  <c r="DY596" i="2"/>
  <c r="DZ596" i="2"/>
  <c r="EA596" i="2"/>
  <c r="EB596" i="2"/>
  <c r="EC596" i="2"/>
  <c r="ED596" i="2"/>
  <c r="EE596" i="2"/>
  <c r="EF596" i="2"/>
  <c r="EG596" i="2"/>
  <c r="EH596" i="2"/>
  <c r="DW597" i="2"/>
  <c r="DX597" i="2"/>
  <c r="DY597" i="2"/>
  <c r="DZ597" i="2"/>
  <c r="EA597" i="2"/>
  <c r="EB597" i="2"/>
  <c r="EC597" i="2"/>
  <c r="ED597" i="2"/>
  <c r="EE597" i="2"/>
  <c r="EF597" i="2"/>
  <c r="EG597" i="2"/>
  <c r="EH597" i="2"/>
  <c r="DW598" i="2"/>
  <c r="DX598" i="2"/>
  <c r="DY598" i="2"/>
  <c r="DZ598" i="2"/>
  <c r="EA598" i="2"/>
  <c r="EB598" i="2"/>
  <c r="EC598" i="2"/>
  <c r="ED598" i="2"/>
  <c r="EE598" i="2"/>
  <c r="EF598" i="2"/>
  <c r="EG598" i="2"/>
  <c r="EH598" i="2"/>
  <c r="DW599" i="2"/>
  <c r="DX599" i="2"/>
  <c r="DY599" i="2"/>
  <c r="DZ599" i="2"/>
  <c r="EA599" i="2"/>
  <c r="EB599" i="2"/>
  <c r="EC599" i="2"/>
  <c r="ED599" i="2"/>
  <c r="EE599" i="2"/>
  <c r="EF599" i="2"/>
  <c r="EG599" i="2"/>
  <c r="EH599" i="2"/>
  <c r="DW600" i="2"/>
  <c r="DX600" i="2"/>
  <c r="DY600" i="2"/>
  <c r="DZ600" i="2"/>
  <c r="EA600" i="2"/>
  <c r="EB600" i="2"/>
  <c r="EC600" i="2"/>
  <c r="ED600" i="2"/>
  <c r="EE600" i="2"/>
  <c r="EF600" i="2"/>
  <c r="EG600" i="2"/>
  <c r="EH600" i="2"/>
  <c r="DW601" i="2"/>
  <c r="DX601" i="2"/>
  <c r="DY601" i="2"/>
  <c r="DZ601" i="2"/>
  <c r="EA601" i="2"/>
  <c r="EB601" i="2"/>
  <c r="EC601" i="2"/>
  <c r="ED601" i="2"/>
  <c r="EE601" i="2"/>
  <c r="EF601" i="2"/>
  <c r="EG601" i="2"/>
  <c r="EH601" i="2"/>
  <c r="DW602" i="2"/>
  <c r="DX602" i="2"/>
  <c r="DY602" i="2"/>
  <c r="DZ602" i="2"/>
  <c r="EA602" i="2"/>
  <c r="EB602" i="2"/>
  <c r="EC602" i="2"/>
  <c r="ED602" i="2"/>
  <c r="EE602" i="2"/>
  <c r="EF602" i="2"/>
  <c r="EG602" i="2"/>
  <c r="EH602" i="2"/>
  <c r="DW603" i="2"/>
  <c r="DX603" i="2"/>
  <c r="DY603" i="2"/>
  <c r="DZ603" i="2"/>
  <c r="EA603" i="2"/>
  <c r="EB603" i="2"/>
  <c r="EC603" i="2"/>
  <c r="ED603" i="2"/>
  <c r="EE603" i="2"/>
  <c r="EF603" i="2"/>
  <c r="EG603" i="2"/>
  <c r="EH603" i="2"/>
  <c r="DW604" i="2"/>
  <c r="DX604" i="2"/>
  <c r="DY604" i="2"/>
  <c r="DZ604" i="2"/>
  <c r="EA604" i="2"/>
  <c r="EB604" i="2"/>
  <c r="EC604" i="2"/>
  <c r="ED604" i="2"/>
  <c r="EE604" i="2"/>
  <c r="EF604" i="2"/>
  <c r="EG604" i="2"/>
  <c r="EH604" i="2"/>
  <c r="DW605" i="2"/>
  <c r="DX605" i="2"/>
  <c r="DY605" i="2"/>
  <c r="DZ605" i="2"/>
  <c r="EA605" i="2"/>
  <c r="EB605" i="2"/>
  <c r="EC605" i="2"/>
  <c r="ED605" i="2"/>
  <c r="EE605" i="2"/>
  <c r="EF605" i="2"/>
  <c r="EG605" i="2"/>
  <c r="EH605" i="2"/>
  <c r="DW606" i="2"/>
  <c r="DX606" i="2"/>
  <c r="DY606" i="2"/>
  <c r="DZ606" i="2"/>
  <c r="EA606" i="2"/>
  <c r="EB606" i="2"/>
  <c r="EC606" i="2"/>
  <c r="ED606" i="2"/>
  <c r="EE606" i="2"/>
  <c r="EF606" i="2"/>
  <c r="EG606" i="2"/>
  <c r="EH606" i="2"/>
  <c r="DW607" i="2"/>
  <c r="DX607" i="2"/>
  <c r="DY607" i="2"/>
  <c r="DZ607" i="2"/>
  <c r="EA607" i="2"/>
  <c r="EB607" i="2"/>
  <c r="EC607" i="2"/>
  <c r="ED607" i="2"/>
  <c r="EE607" i="2"/>
  <c r="EF607" i="2"/>
  <c r="EG607" i="2"/>
  <c r="EH607" i="2"/>
  <c r="DW608" i="2"/>
  <c r="DX608" i="2"/>
  <c r="DY608" i="2"/>
  <c r="DZ608" i="2"/>
  <c r="EA608" i="2"/>
  <c r="EB608" i="2"/>
  <c r="EC608" i="2"/>
  <c r="ED608" i="2"/>
  <c r="EE608" i="2"/>
  <c r="EF608" i="2"/>
  <c r="EG608" i="2"/>
  <c r="EH608" i="2"/>
  <c r="DW609" i="2"/>
  <c r="DX609" i="2"/>
  <c r="DY609" i="2"/>
  <c r="DZ609" i="2"/>
  <c r="EA609" i="2"/>
  <c r="EB609" i="2"/>
  <c r="EC609" i="2"/>
  <c r="ED609" i="2"/>
  <c r="EE609" i="2"/>
  <c r="EF609" i="2"/>
  <c r="EG609" i="2"/>
  <c r="EH609" i="2"/>
  <c r="DW610" i="2"/>
  <c r="DX610" i="2"/>
  <c r="DY610" i="2"/>
  <c r="DZ610" i="2"/>
  <c r="EA610" i="2"/>
  <c r="EB610" i="2"/>
  <c r="EC610" i="2"/>
  <c r="ED610" i="2"/>
  <c r="EE610" i="2"/>
  <c r="EF610" i="2"/>
  <c r="EG610" i="2"/>
  <c r="EH610" i="2"/>
  <c r="DW611" i="2"/>
  <c r="DX611" i="2"/>
  <c r="DY611" i="2"/>
  <c r="DZ611" i="2"/>
  <c r="EA611" i="2"/>
  <c r="EB611" i="2"/>
  <c r="EC611" i="2"/>
  <c r="ED611" i="2"/>
  <c r="EE611" i="2"/>
  <c r="EF611" i="2"/>
  <c r="EG611" i="2"/>
  <c r="EH611" i="2"/>
  <c r="DW612" i="2"/>
  <c r="DX612" i="2"/>
  <c r="DY612" i="2"/>
  <c r="DZ612" i="2"/>
  <c r="EA612" i="2"/>
  <c r="EB612" i="2"/>
  <c r="EC612" i="2"/>
  <c r="ED612" i="2"/>
  <c r="EE612" i="2"/>
  <c r="EF612" i="2"/>
  <c r="EG612" i="2"/>
  <c r="EH612" i="2"/>
  <c r="DW613" i="2"/>
  <c r="DX613" i="2"/>
  <c r="DY613" i="2"/>
  <c r="DZ613" i="2"/>
  <c r="EA613" i="2"/>
  <c r="EB613" i="2"/>
  <c r="EC613" i="2"/>
  <c r="ED613" i="2"/>
  <c r="EE613" i="2"/>
  <c r="EF613" i="2"/>
  <c r="EG613" i="2"/>
  <c r="EH613" i="2"/>
  <c r="DW614" i="2"/>
  <c r="DX614" i="2"/>
  <c r="DY614" i="2"/>
  <c r="DZ614" i="2"/>
  <c r="EA614" i="2"/>
  <c r="EB614" i="2"/>
  <c r="EC614" i="2"/>
  <c r="ED614" i="2"/>
  <c r="EE614" i="2"/>
  <c r="EF614" i="2"/>
  <c r="EG614" i="2"/>
  <c r="EH614" i="2"/>
  <c r="DW615" i="2"/>
  <c r="DX615" i="2"/>
  <c r="DY615" i="2"/>
  <c r="DZ615" i="2"/>
  <c r="EA615" i="2"/>
  <c r="EB615" i="2"/>
  <c r="EC615" i="2"/>
  <c r="ED615" i="2"/>
  <c r="EE615" i="2"/>
  <c r="EF615" i="2"/>
  <c r="EG615" i="2"/>
  <c r="EH615" i="2"/>
  <c r="DW616" i="2"/>
  <c r="DX616" i="2"/>
  <c r="DY616" i="2"/>
  <c r="DZ616" i="2"/>
  <c r="EA616" i="2"/>
  <c r="EB616" i="2"/>
  <c r="EC616" i="2"/>
  <c r="ED616" i="2"/>
  <c r="EE616" i="2"/>
  <c r="EF616" i="2"/>
  <c r="EG616" i="2"/>
  <c r="EH616" i="2"/>
  <c r="DW617" i="2"/>
  <c r="DX617" i="2"/>
  <c r="DY617" i="2"/>
  <c r="DZ617" i="2"/>
  <c r="EA617" i="2"/>
  <c r="EB617" i="2"/>
  <c r="EC617" i="2"/>
  <c r="ED617" i="2"/>
  <c r="EE617" i="2"/>
  <c r="EF617" i="2"/>
  <c r="EG617" i="2"/>
  <c r="EH617" i="2"/>
  <c r="DW618" i="2"/>
  <c r="DX618" i="2"/>
  <c r="DY618" i="2"/>
  <c r="DZ618" i="2"/>
  <c r="EA618" i="2"/>
  <c r="EB618" i="2"/>
  <c r="EC618" i="2"/>
  <c r="ED618" i="2"/>
  <c r="EE618" i="2"/>
  <c r="EF618" i="2"/>
  <c r="EG618" i="2"/>
  <c r="EH618" i="2"/>
  <c r="DW619" i="2"/>
  <c r="DX619" i="2"/>
  <c r="DY619" i="2"/>
  <c r="DZ619" i="2"/>
  <c r="EA619" i="2"/>
  <c r="EB619" i="2"/>
  <c r="EC619" i="2"/>
  <c r="ED619" i="2"/>
  <c r="EE619" i="2"/>
  <c r="EF619" i="2"/>
  <c r="EG619" i="2"/>
  <c r="EH619" i="2"/>
  <c r="DW620" i="2"/>
  <c r="DX620" i="2"/>
  <c r="DY620" i="2"/>
  <c r="DZ620" i="2"/>
  <c r="EA620" i="2"/>
  <c r="EB620" i="2"/>
  <c r="EC620" i="2"/>
  <c r="ED620" i="2"/>
  <c r="EE620" i="2"/>
  <c r="EF620" i="2"/>
  <c r="EG620" i="2"/>
  <c r="EH620" i="2"/>
  <c r="DW621" i="2"/>
  <c r="DX621" i="2"/>
  <c r="DY621" i="2"/>
  <c r="DZ621" i="2"/>
  <c r="EA621" i="2"/>
  <c r="EB621" i="2"/>
  <c r="EC621" i="2"/>
  <c r="ED621" i="2"/>
  <c r="EE621" i="2"/>
  <c r="EF621" i="2"/>
  <c r="EG621" i="2"/>
  <c r="EH621" i="2"/>
  <c r="DW622" i="2"/>
  <c r="DX622" i="2"/>
  <c r="DY622" i="2"/>
  <c r="DZ622" i="2"/>
  <c r="EA622" i="2"/>
  <c r="EB622" i="2"/>
  <c r="EC622" i="2"/>
  <c r="ED622" i="2"/>
  <c r="EE622" i="2"/>
  <c r="EF622" i="2"/>
  <c r="EG622" i="2"/>
  <c r="EH622" i="2"/>
  <c r="DW623" i="2"/>
  <c r="DX623" i="2"/>
  <c r="DY623" i="2"/>
  <c r="DZ623" i="2"/>
  <c r="EA623" i="2"/>
  <c r="EB623" i="2"/>
  <c r="EC623" i="2"/>
  <c r="ED623" i="2"/>
  <c r="EE623" i="2"/>
  <c r="EF623" i="2"/>
  <c r="EG623" i="2"/>
  <c r="EH623" i="2"/>
  <c r="DW624" i="2"/>
  <c r="DX624" i="2"/>
  <c r="DY624" i="2"/>
  <c r="DZ624" i="2"/>
  <c r="EA624" i="2"/>
  <c r="EB624" i="2"/>
  <c r="EC624" i="2"/>
  <c r="ED624" i="2"/>
  <c r="EE624" i="2"/>
  <c r="EF624" i="2"/>
  <c r="EG624" i="2"/>
  <c r="EH624" i="2"/>
  <c r="DW625" i="2"/>
  <c r="DX625" i="2"/>
  <c r="DY625" i="2"/>
  <c r="DZ625" i="2"/>
  <c r="EA625" i="2"/>
  <c r="EB625" i="2"/>
  <c r="EC625" i="2"/>
  <c r="ED625" i="2"/>
  <c r="EE625" i="2"/>
  <c r="EF625" i="2"/>
  <c r="EG625" i="2"/>
  <c r="EH625" i="2"/>
  <c r="DW626" i="2"/>
  <c r="DX626" i="2"/>
  <c r="DY626" i="2"/>
  <c r="DZ626" i="2"/>
  <c r="EA626" i="2"/>
  <c r="EB626" i="2"/>
  <c r="EC626" i="2"/>
  <c r="ED626" i="2"/>
  <c r="EE626" i="2"/>
  <c r="EF626" i="2"/>
  <c r="EG626" i="2"/>
  <c r="EH626" i="2"/>
  <c r="DW627" i="2"/>
  <c r="DX627" i="2"/>
  <c r="DY627" i="2"/>
  <c r="DZ627" i="2"/>
  <c r="EA627" i="2"/>
  <c r="EB627" i="2"/>
  <c r="EC627" i="2"/>
  <c r="ED627" i="2"/>
  <c r="EE627" i="2"/>
  <c r="EF627" i="2"/>
  <c r="EG627" i="2"/>
  <c r="EH627" i="2"/>
  <c r="DW628" i="2"/>
  <c r="DX628" i="2"/>
  <c r="DY628" i="2"/>
  <c r="DZ628" i="2"/>
  <c r="EA628" i="2"/>
  <c r="EB628" i="2"/>
  <c r="EC628" i="2"/>
  <c r="ED628" i="2"/>
  <c r="EE628" i="2"/>
  <c r="EF628" i="2"/>
  <c r="EG628" i="2"/>
  <c r="EH628" i="2"/>
  <c r="DW629" i="2"/>
  <c r="DX629" i="2"/>
  <c r="DY629" i="2"/>
  <c r="DZ629" i="2"/>
  <c r="EA629" i="2"/>
  <c r="EB629" i="2"/>
  <c r="EC629" i="2"/>
  <c r="ED629" i="2"/>
  <c r="EE629" i="2"/>
  <c r="EF629" i="2"/>
  <c r="EG629" i="2"/>
  <c r="EH629" i="2"/>
  <c r="DW630" i="2"/>
  <c r="DX630" i="2"/>
  <c r="DY630" i="2"/>
  <c r="DZ630" i="2"/>
  <c r="EA630" i="2"/>
  <c r="EB630" i="2"/>
  <c r="EC630" i="2"/>
  <c r="ED630" i="2"/>
  <c r="EE630" i="2"/>
  <c r="EF630" i="2"/>
  <c r="EG630" i="2"/>
  <c r="EH630" i="2"/>
  <c r="DW631" i="2"/>
  <c r="DX631" i="2"/>
  <c r="DY631" i="2"/>
  <c r="DZ631" i="2"/>
  <c r="EA631" i="2"/>
  <c r="EB631" i="2"/>
  <c r="EC631" i="2"/>
  <c r="ED631" i="2"/>
  <c r="EE631" i="2"/>
  <c r="EF631" i="2"/>
  <c r="EG631" i="2"/>
  <c r="EH631" i="2"/>
  <c r="DW632" i="2"/>
  <c r="DX632" i="2"/>
  <c r="DY632" i="2"/>
  <c r="DZ632" i="2"/>
  <c r="EA632" i="2"/>
  <c r="EB632" i="2"/>
  <c r="EC632" i="2"/>
  <c r="ED632" i="2"/>
  <c r="EE632" i="2"/>
  <c r="EF632" i="2"/>
  <c r="EG632" i="2"/>
  <c r="EH632" i="2"/>
  <c r="DW633" i="2"/>
  <c r="DX633" i="2"/>
  <c r="DY633" i="2"/>
  <c r="DZ633" i="2"/>
  <c r="EA633" i="2"/>
  <c r="EB633" i="2"/>
  <c r="EC633" i="2"/>
  <c r="ED633" i="2"/>
  <c r="EE633" i="2"/>
  <c r="EF633" i="2"/>
  <c r="EG633" i="2"/>
  <c r="EH633" i="2"/>
  <c r="DW634" i="2"/>
  <c r="DX634" i="2"/>
  <c r="DY634" i="2"/>
  <c r="DZ634" i="2"/>
  <c r="EA634" i="2"/>
  <c r="EB634" i="2"/>
  <c r="EC634" i="2"/>
  <c r="ED634" i="2"/>
  <c r="EE634" i="2"/>
  <c r="EF634" i="2"/>
  <c r="EG634" i="2"/>
  <c r="EH634" i="2"/>
  <c r="DW635" i="2"/>
  <c r="DX635" i="2"/>
  <c r="DY635" i="2"/>
  <c r="DZ635" i="2"/>
  <c r="EA635" i="2"/>
  <c r="EB635" i="2"/>
  <c r="EC635" i="2"/>
  <c r="ED635" i="2"/>
  <c r="EE635" i="2"/>
  <c r="EF635" i="2"/>
  <c r="EG635" i="2"/>
  <c r="EH635" i="2"/>
  <c r="DW636" i="2"/>
  <c r="DX636" i="2"/>
  <c r="DY636" i="2"/>
  <c r="DZ636" i="2"/>
  <c r="EA636" i="2"/>
  <c r="EB636" i="2"/>
  <c r="EC636" i="2"/>
  <c r="ED636" i="2"/>
  <c r="EE636" i="2"/>
  <c r="EF636" i="2"/>
  <c r="EG636" i="2"/>
  <c r="EH636" i="2"/>
  <c r="DW637" i="2"/>
  <c r="DX637" i="2"/>
  <c r="DY637" i="2"/>
  <c r="DZ637" i="2"/>
  <c r="EA637" i="2"/>
  <c r="EB637" i="2"/>
  <c r="EC637" i="2"/>
  <c r="ED637" i="2"/>
  <c r="EE637" i="2"/>
  <c r="EF637" i="2"/>
  <c r="EG637" i="2"/>
  <c r="EH637" i="2"/>
  <c r="DW638" i="2"/>
  <c r="DX638" i="2"/>
  <c r="DY638" i="2"/>
  <c r="DZ638" i="2"/>
  <c r="EA638" i="2"/>
  <c r="EB638" i="2"/>
  <c r="EC638" i="2"/>
  <c r="ED638" i="2"/>
  <c r="EE638" i="2"/>
  <c r="EF638" i="2"/>
  <c r="EG638" i="2"/>
  <c r="EH638" i="2"/>
  <c r="DW639" i="2"/>
  <c r="DX639" i="2"/>
  <c r="DY639" i="2"/>
  <c r="DZ639" i="2"/>
  <c r="EA639" i="2"/>
  <c r="EB639" i="2"/>
  <c r="EC639" i="2"/>
  <c r="ED639" i="2"/>
  <c r="EE639" i="2"/>
  <c r="EF639" i="2"/>
  <c r="EG639" i="2"/>
  <c r="EH639" i="2"/>
  <c r="DW640" i="2"/>
  <c r="DX640" i="2"/>
  <c r="DY640" i="2"/>
  <c r="DZ640" i="2"/>
  <c r="EA640" i="2"/>
  <c r="EB640" i="2"/>
  <c r="EC640" i="2"/>
  <c r="ED640" i="2"/>
  <c r="EE640" i="2"/>
  <c r="EF640" i="2"/>
  <c r="EG640" i="2"/>
  <c r="EH640" i="2"/>
  <c r="DW641" i="2"/>
  <c r="DX641" i="2"/>
  <c r="DY641" i="2"/>
  <c r="DZ641" i="2"/>
  <c r="EA641" i="2"/>
  <c r="EB641" i="2"/>
  <c r="EC641" i="2"/>
  <c r="ED641" i="2"/>
  <c r="EE641" i="2"/>
  <c r="EF641" i="2"/>
  <c r="EG641" i="2"/>
  <c r="EH641" i="2"/>
  <c r="DW642" i="2"/>
  <c r="DX642" i="2"/>
  <c r="DY642" i="2"/>
  <c r="DZ642" i="2"/>
  <c r="EA642" i="2"/>
  <c r="EB642" i="2"/>
  <c r="EC642" i="2"/>
  <c r="ED642" i="2"/>
  <c r="EE642" i="2"/>
  <c r="EF642" i="2"/>
  <c r="EG642" i="2"/>
  <c r="EH642" i="2"/>
  <c r="DW643" i="2"/>
  <c r="DX643" i="2"/>
  <c r="DY643" i="2"/>
  <c r="DZ643" i="2"/>
  <c r="EA643" i="2"/>
  <c r="EB643" i="2"/>
  <c r="EC643" i="2"/>
  <c r="ED643" i="2"/>
  <c r="EE643" i="2"/>
  <c r="EF643" i="2"/>
  <c r="EG643" i="2"/>
  <c r="EH643" i="2"/>
  <c r="DW644" i="2"/>
  <c r="DX644" i="2"/>
  <c r="DY644" i="2"/>
  <c r="DZ644" i="2"/>
  <c r="EA644" i="2"/>
  <c r="EB644" i="2"/>
  <c r="EC644" i="2"/>
  <c r="ED644" i="2"/>
  <c r="EE644" i="2"/>
  <c r="EF644" i="2"/>
  <c r="EG644" i="2"/>
  <c r="EH644" i="2"/>
  <c r="DW645" i="2"/>
  <c r="DX645" i="2"/>
  <c r="DY645" i="2"/>
  <c r="DZ645" i="2"/>
  <c r="EA645" i="2"/>
  <c r="EB645" i="2"/>
  <c r="EC645" i="2"/>
  <c r="ED645" i="2"/>
  <c r="EE645" i="2"/>
  <c r="EF645" i="2"/>
  <c r="EG645" i="2"/>
  <c r="EH645" i="2"/>
  <c r="DW646" i="2"/>
  <c r="DX646" i="2"/>
  <c r="DY646" i="2"/>
  <c r="DZ646" i="2"/>
  <c r="EA646" i="2"/>
  <c r="EB646" i="2"/>
  <c r="EC646" i="2"/>
  <c r="ED646" i="2"/>
  <c r="EE646" i="2"/>
  <c r="EF646" i="2"/>
  <c r="EG646" i="2"/>
  <c r="EH646" i="2"/>
  <c r="DW647" i="2"/>
  <c r="DX647" i="2"/>
  <c r="DY647" i="2"/>
  <c r="DZ647" i="2"/>
  <c r="EA647" i="2"/>
  <c r="EB647" i="2"/>
  <c r="EC647" i="2"/>
  <c r="ED647" i="2"/>
  <c r="EE647" i="2"/>
  <c r="EF647" i="2"/>
  <c r="EG647" i="2"/>
  <c r="EH647" i="2"/>
  <c r="DW648" i="2"/>
  <c r="DX648" i="2"/>
  <c r="DY648" i="2"/>
  <c r="DZ648" i="2"/>
  <c r="EA648" i="2"/>
  <c r="EB648" i="2"/>
  <c r="EC648" i="2"/>
  <c r="ED648" i="2"/>
  <c r="EE648" i="2"/>
  <c r="EF648" i="2"/>
  <c r="EG648" i="2"/>
  <c r="EH648" i="2"/>
  <c r="CZ16" i="2"/>
  <c r="CW21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DF21" i="2"/>
  <c r="DE21" i="2"/>
  <c r="DD21" i="2"/>
  <c r="DC21" i="2"/>
  <c r="DB21" i="2"/>
  <c r="DA21" i="2"/>
  <c r="CZ21" i="2"/>
  <c r="CY21" i="2"/>
  <c r="CX21" i="2"/>
  <c r="CV21" i="2"/>
  <c r="CU21" i="2"/>
  <c r="DF20" i="2"/>
  <c r="DE20" i="2"/>
  <c r="DD20" i="2"/>
  <c r="DC20" i="2"/>
  <c r="DB20" i="2"/>
  <c r="DA20" i="2"/>
  <c r="CZ20" i="2"/>
  <c r="CY20" i="2"/>
  <c r="CX20" i="2"/>
  <c r="CW20" i="2"/>
  <c r="CV20" i="2"/>
  <c r="CU20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DF18" i="2"/>
  <c r="DE18" i="2"/>
  <c r="DD18" i="2"/>
  <c r="DC18" i="2"/>
  <c r="DB18" i="2"/>
  <c r="DA18" i="2"/>
  <c r="CZ18" i="2"/>
  <c r="CY18" i="2"/>
  <c r="CX18" i="2"/>
  <c r="CW18" i="2"/>
  <c r="CV18" i="2"/>
  <c r="CU18" i="2"/>
  <c r="DF17" i="2"/>
  <c r="DE17" i="2"/>
  <c r="DD17" i="2"/>
  <c r="DC17" i="2"/>
  <c r="DB17" i="2"/>
  <c r="DA17" i="2"/>
  <c r="CZ17" i="2"/>
  <c r="CY17" i="2"/>
  <c r="CX17" i="2"/>
  <c r="CW17" i="2"/>
  <c r="CV17" i="2"/>
  <c r="CU17" i="2"/>
  <c r="DF16" i="2"/>
  <c r="DE16" i="2"/>
  <c r="DD16" i="2"/>
  <c r="DC16" i="2"/>
  <c r="DB16" i="2"/>
  <c r="DA16" i="2"/>
  <c r="CY16" i="2"/>
  <c r="CX16" i="2"/>
  <c r="CW16" i="2"/>
  <c r="CV16" i="2"/>
  <c r="CU16" i="2"/>
  <c r="DF15" i="2"/>
  <c r="DE15" i="2"/>
  <c r="DD15" i="2"/>
  <c r="DC15" i="2"/>
  <c r="DB15" i="2"/>
  <c r="DA15" i="2"/>
  <c r="CZ15" i="2"/>
  <c r="CY15" i="2"/>
  <c r="CX15" i="2"/>
  <c r="CW15" i="2"/>
  <c r="CV15" i="2"/>
  <c r="CU15" i="2"/>
  <c r="DF14" i="2"/>
  <c r="DE14" i="2"/>
  <c r="DD14" i="2"/>
  <c r="DC14" i="2"/>
  <c r="DB14" i="2"/>
  <c r="DA14" i="2"/>
  <c r="CZ14" i="2"/>
  <c r="CY14" i="2"/>
  <c r="CX14" i="2"/>
  <c r="CW14" i="2"/>
  <c r="CV14" i="2"/>
  <c r="CU14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DF12" i="2"/>
  <c r="DE12" i="2"/>
  <c r="DD12" i="2"/>
  <c r="DC12" i="2"/>
  <c r="DB12" i="2"/>
  <c r="DA12" i="2"/>
  <c r="CZ12" i="2"/>
  <c r="CY12" i="2"/>
  <c r="CX12" i="2"/>
  <c r="CW12" i="2"/>
  <c r="CV12" i="2"/>
  <c r="CU12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DF10" i="2"/>
  <c r="DE10" i="2"/>
  <c r="DD10" i="2"/>
  <c r="DC10" i="2"/>
  <c r="DB10" i="2"/>
  <c r="DA10" i="2"/>
  <c r="CZ10" i="2"/>
  <c r="CY10" i="2"/>
  <c r="CX10" i="2"/>
  <c r="CW10" i="2"/>
  <c r="CV10" i="2"/>
  <c r="CU10" i="2"/>
  <c r="DF9" i="2"/>
  <c r="DE9" i="2"/>
  <c r="DD9" i="2"/>
  <c r="DC9" i="2"/>
  <c r="DB9" i="2"/>
  <c r="DA9" i="2"/>
  <c r="CZ9" i="2"/>
  <c r="CY9" i="2"/>
  <c r="CX9" i="2"/>
  <c r="CW9" i="2"/>
  <c r="CV9" i="2"/>
  <c r="CU9" i="2"/>
  <c r="BT761" i="2"/>
  <c r="CC840" i="2"/>
  <c r="CB840" i="2"/>
  <c r="CA840" i="2"/>
  <c r="BZ840" i="2"/>
  <c r="BY840" i="2"/>
  <c r="BX840" i="2"/>
  <c r="BW840" i="2"/>
  <c r="BV840" i="2"/>
  <c r="BU840" i="2"/>
  <c r="BT840" i="2"/>
  <c r="BS840" i="2"/>
  <c r="BR840" i="2"/>
  <c r="CC839" i="2"/>
  <c r="CB839" i="2"/>
  <c r="CA839" i="2"/>
  <c r="BZ839" i="2"/>
  <c r="BY839" i="2"/>
  <c r="BX839" i="2"/>
  <c r="BW839" i="2"/>
  <c r="BV839" i="2"/>
  <c r="BU839" i="2"/>
  <c r="BT839" i="2"/>
  <c r="BS839" i="2"/>
  <c r="BR839" i="2"/>
  <c r="CC838" i="2"/>
  <c r="CB838" i="2"/>
  <c r="CA838" i="2"/>
  <c r="BZ838" i="2"/>
  <c r="BY838" i="2"/>
  <c r="BX838" i="2"/>
  <c r="BW838" i="2"/>
  <c r="BV838" i="2"/>
  <c r="BU838" i="2"/>
  <c r="BT838" i="2"/>
  <c r="BS838" i="2"/>
  <c r="BR838" i="2"/>
  <c r="CC837" i="2"/>
  <c r="CB837" i="2"/>
  <c r="CA837" i="2"/>
  <c r="BZ837" i="2"/>
  <c r="BY837" i="2"/>
  <c r="BX837" i="2"/>
  <c r="BW837" i="2"/>
  <c r="BV837" i="2"/>
  <c r="BU837" i="2"/>
  <c r="BT837" i="2"/>
  <c r="BS837" i="2"/>
  <c r="BR837" i="2"/>
  <c r="CC836" i="2"/>
  <c r="CB836" i="2"/>
  <c r="CA836" i="2"/>
  <c r="BZ836" i="2"/>
  <c r="BY836" i="2"/>
  <c r="BX836" i="2"/>
  <c r="BW836" i="2"/>
  <c r="BV836" i="2"/>
  <c r="BU836" i="2"/>
  <c r="BT836" i="2"/>
  <c r="BS836" i="2"/>
  <c r="BR836" i="2"/>
  <c r="CC835" i="2"/>
  <c r="CB835" i="2"/>
  <c r="CA835" i="2"/>
  <c r="BZ835" i="2"/>
  <c r="BY835" i="2"/>
  <c r="BX835" i="2"/>
  <c r="BW835" i="2"/>
  <c r="BV835" i="2"/>
  <c r="BU835" i="2"/>
  <c r="BT835" i="2"/>
  <c r="BS835" i="2"/>
  <c r="BR835" i="2"/>
  <c r="CC834" i="2"/>
  <c r="CB834" i="2"/>
  <c r="CA834" i="2"/>
  <c r="BZ834" i="2"/>
  <c r="BY834" i="2"/>
  <c r="BX834" i="2"/>
  <c r="BW834" i="2"/>
  <c r="BV834" i="2"/>
  <c r="BU834" i="2"/>
  <c r="BT834" i="2"/>
  <c r="BS834" i="2"/>
  <c r="BR834" i="2"/>
  <c r="CC833" i="2"/>
  <c r="CB833" i="2"/>
  <c r="CA833" i="2"/>
  <c r="BZ833" i="2"/>
  <c r="BY833" i="2"/>
  <c r="BX833" i="2"/>
  <c r="BW833" i="2"/>
  <c r="BV833" i="2"/>
  <c r="BU833" i="2"/>
  <c r="BT833" i="2"/>
  <c r="BS833" i="2"/>
  <c r="BR833" i="2"/>
  <c r="CC832" i="2"/>
  <c r="CB832" i="2"/>
  <c r="CA832" i="2"/>
  <c r="BZ832" i="2"/>
  <c r="BY832" i="2"/>
  <c r="BX832" i="2"/>
  <c r="BW832" i="2"/>
  <c r="BV832" i="2"/>
  <c r="BU832" i="2"/>
  <c r="BT832" i="2"/>
  <c r="BS832" i="2"/>
  <c r="BR832" i="2"/>
  <c r="CC831" i="2"/>
  <c r="CB831" i="2"/>
  <c r="CA831" i="2"/>
  <c r="BZ831" i="2"/>
  <c r="BY831" i="2"/>
  <c r="BX831" i="2"/>
  <c r="BW831" i="2"/>
  <c r="BV831" i="2"/>
  <c r="BU831" i="2"/>
  <c r="BT831" i="2"/>
  <c r="BS831" i="2"/>
  <c r="BR831" i="2"/>
  <c r="CC830" i="2"/>
  <c r="CB830" i="2"/>
  <c r="CA830" i="2"/>
  <c r="BZ830" i="2"/>
  <c r="BY830" i="2"/>
  <c r="BX830" i="2"/>
  <c r="BW830" i="2"/>
  <c r="BV830" i="2"/>
  <c r="BU830" i="2"/>
  <c r="BT830" i="2"/>
  <c r="BS830" i="2"/>
  <c r="BR830" i="2"/>
  <c r="CC829" i="2"/>
  <c r="CB829" i="2"/>
  <c r="CA829" i="2"/>
  <c r="BZ829" i="2"/>
  <c r="BY829" i="2"/>
  <c r="BX829" i="2"/>
  <c r="BW829" i="2"/>
  <c r="BV829" i="2"/>
  <c r="BU829" i="2"/>
  <c r="BT829" i="2"/>
  <c r="BS829" i="2"/>
  <c r="BR829" i="2"/>
  <c r="CC828" i="2"/>
  <c r="CB828" i="2"/>
  <c r="CA828" i="2"/>
  <c r="BZ828" i="2"/>
  <c r="BY828" i="2"/>
  <c r="BX828" i="2"/>
  <c r="BW828" i="2"/>
  <c r="BV828" i="2"/>
  <c r="BU828" i="2"/>
  <c r="BT828" i="2"/>
  <c r="BS828" i="2"/>
  <c r="BR828" i="2"/>
  <c r="CC827" i="2"/>
  <c r="CB827" i="2"/>
  <c r="CA827" i="2"/>
  <c r="BZ827" i="2"/>
  <c r="BY827" i="2"/>
  <c r="BX827" i="2"/>
  <c r="BW827" i="2"/>
  <c r="BV827" i="2"/>
  <c r="BU827" i="2"/>
  <c r="BT827" i="2"/>
  <c r="BS827" i="2"/>
  <c r="BR827" i="2"/>
  <c r="CC826" i="2"/>
  <c r="CB826" i="2"/>
  <c r="CA826" i="2"/>
  <c r="BZ826" i="2"/>
  <c r="BY826" i="2"/>
  <c r="BX826" i="2"/>
  <c r="BW826" i="2"/>
  <c r="BV826" i="2"/>
  <c r="BU826" i="2"/>
  <c r="BT826" i="2"/>
  <c r="BS826" i="2"/>
  <c r="BR826" i="2"/>
  <c r="CC825" i="2"/>
  <c r="CB825" i="2"/>
  <c r="CA825" i="2"/>
  <c r="BZ825" i="2"/>
  <c r="BY825" i="2"/>
  <c r="BX825" i="2"/>
  <c r="BW825" i="2"/>
  <c r="BV825" i="2"/>
  <c r="BU825" i="2"/>
  <c r="BT825" i="2"/>
  <c r="BS825" i="2"/>
  <c r="BR825" i="2"/>
  <c r="CC824" i="2"/>
  <c r="CB824" i="2"/>
  <c r="CA824" i="2"/>
  <c r="BZ824" i="2"/>
  <c r="BY824" i="2"/>
  <c r="BX824" i="2"/>
  <c r="BW824" i="2"/>
  <c r="BV824" i="2"/>
  <c r="BU824" i="2"/>
  <c r="BT824" i="2"/>
  <c r="BS824" i="2"/>
  <c r="BR824" i="2"/>
  <c r="CC823" i="2"/>
  <c r="CB823" i="2"/>
  <c r="CA823" i="2"/>
  <c r="BZ823" i="2"/>
  <c r="BY823" i="2"/>
  <c r="BX823" i="2"/>
  <c r="BW823" i="2"/>
  <c r="BV823" i="2"/>
  <c r="BU823" i="2"/>
  <c r="BT823" i="2"/>
  <c r="BS823" i="2"/>
  <c r="BR823" i="2"/>
  <c r="CC822" i="2"/>
  <c r="CB822" i="2"/>
  <c r="CA822" i="2"/>
  <c r="BZ822" i="2"/>
  <c r="BY822" i="2"/>
  <c r="BX822" i="2"/>
  <c r="BW822" i="2"/>
  <c r="BV822" i="2"/>
  <c r="BU822" i="2"/>
  <c r="BT822" i="2"/>
  <c r="BS822" i="2"/>
  <c r="BR822" i="2"/>
  <c r="CC821" i="2"/>
  <c r="CB821" i="2"/>
  <c r="CA821" i="2"/>
  <c r="BZ821" i="2"/>
  <c r="BY821" i="2"/>
  <c r="BX821" i="2"/>
  <c r="BW821" i="2"/>
  <c r="BV821" i="2"/>
  <c r="BU821" i="2"/>
  <c r="BT821" i="2"/>
  <c r="BS821" i="2"/>
  <c r="BR821" i="2"/>
  <c r="CC820" i="2"/>
  <c r="CB820" i="2"/>
  <c r="CA820" i="2"/>
  <c r="BZ820" i="2"/>
  <c r="BY820" i="2"/>
  <c r="BX820" i="2"/>
  <c r="BW820" i="2"/>
  <c r="BV820" i="2"/>
  <c r="BU820" i="2"/>
  <c r="BT820" i="2"/>
  <c r="BS820" i="2"/>
  <c r="BR820" i="2"/>
  <c r="CC819" i="2"/>
  <c r="CB819" i="2"/>
  <c r="CA819" i="2"/>
  <c r="BZ819" i="2"/>
  <c r="BY819" i="2"/>
  <c r="BX819" i="2"/>
  <c r="BW819" i="2"/>
  <c r="BV819" i="2"/>
  <c r="BU819" i="2"/>
  <c r="BT819" i="2"/>
  <c r="BS819" i="2"/>
  <c r="BR819" i="2"/>
  <c r="CC818" i="2"/>
  <c r="CB818" i="2"/>
  <c r="CA818" i="2"/>
  <c r="BZ818" i="2"/>
  <c r="BY818" i="2"/>
  <c r="BX818" i="2"/>
  <c r="BW818" i="2"/>
  <c r="BV818" i="2"/>
  <c r="BU818" i="2"/>
  <c r="BT818" i="2"/>
  <c r="BS818" i="2"/>
  <c r="BR818" i="2"/>
  <c r="CC817" i="2"/>
  <c r="CB817" i="2"/>
  <c r="CA817" i="2"/>
  <c r="BZ817" i="2"/>
  <c r="BY817" i="2"/>
  <c r="BX817" i="2"/>
  <c r="BW817" i="2"/>
  <c r="BV817" i="2"/>
  <c r="BU817" i="2"/>
  <c r="BT817" i="2"/>
  <c r="BS817" i="2"/>
  <c r="BR817" i="2"/>
  <c r="CC816" i="2"/>
  <c r="CB816" i="2"/>
  <c r="CA816" i="2"/>
  <c r="BZ816" i="2"/>
  <c r="BY816" i="2"/>
  <c r="BX816" i="2"/>
  <c r="BW816" i="2"/>
  <c r="BV816" i="2"/>
  <c r="BU816" i="2"/>
  <c r="BT816" i="2"/>
  <c r="BS816" i="2"/>
  <c r="BR816" i="2"/>
  <c r="CC815" i="2"/>
  <c r="CB815" i="2"/>
  <c r="CA815" i="2"/>
  <c r="BZ815" i="2"/>
  <c r="BY815" i="2"/>
  <c r="BX815" i="2"/>
  <c r="BW815" i="2"/>
  <c r="BV815" i="2"/>
  <c r="BU815" i="2"/>
  <c r="BT815" i="2"/>
  <c r="BS815" i="2"/>
  <c r="BR815" i="2"/>
  <c r="CC814" i="2"/>
  <c r="CB814" i="2"/>
  <c r="CA814" i="2"/>
  <c r="BZ814" i="2"/>
  <c r="BY814" i="2"/>
  <c r="BX814" i="2"/>
  <c r="BW814" i="2"/>
  <c r="BV814" i="2"/>
  <c r="BU814" i="2"/>
  <c r="BT814" i="2"/>
  <c r="BS814" i="2"/>
  <c r="BR814" i="2"/>
  <c r="CC813" i="2"/>
  <c r="CB813" i="2"/>
  <c r="CA813" i="2"/>
  <c r="BZ813" i="2"/>
  <c r="BY813" i="2"/>
  <c r="BX813" i="2"/>
  <c r="BW813" i="2"/>
  <c r="BV813" i="2"/>
  <c r="BU813" i="2"/>
  <c r="BT813" i="2"/>
  <c r="BS813" i="2"/>
  <c r="BR813" i="2"/>
  <c r="CC812" i="2"/>
  <c r="CB812" i="2"/>
  <c r="CA812" i="2"/>
  <c r="BZ812" i="2"/>
  <c r="BY812" i="2"/>
  <c r="BX812" i="2"/>
  <c r="BW812" i="2"/>
  <c r="BV812" i="2"/>
  <c r="BU812" i="2"/>
  <c r="BT812" i="2"/>
  <c r="BS812" i="2"/>
  <c r="BR812" i="2"/>
  <c r="CC811" i="2"/>
  <c r="CB811" i="2"/>
  <c r="CA811" i="2"/>
  <c r="BZ811" i="2"/>
  <c r="BY811" i="2"/>
  <c r="BX811" i="2"/>
  <c r="BW811" i="2"/>
  <c r="BV811" i="2"/>
  <c r="BU811" i="2"/>
  <c r="BT811" i="2"/>
  <c r="BS811" i="2"/>
  <c r="BR811" i="2"/>
  <c r="CC810" i="2"/>
  <c r="CB810" i="2"/>
  <c r="CA810" i="2"/>
  <c r="BZ810" i="2"/>
  <c r="BY810" i="2"/>
  <c r="BX810" i="2"/>
  <c r="BW810" i="2"/>
  <c r="BV810" i="2"/>
  <c r="BU810" i="2"/>
  <c r="BT810" i="2"/>
  <c r="BS810" i="2"/>
  <c r="BR810" i="2"/>
  <c r="CC809" i="2"/>
  <c r="CB809" i="2"/>
  <c r="CA809" i="2"/>
  <c r="BZ809" i="2"/>
  <c r="BY809" i="2"/>
  <c r="BX809" i="2"/>
  <c r="BW809" i="2"/>
  <c r="BV809" i="2"/>
  <c r="BU809" i="2"/>
  <c r="BT809" i="2"/>
  <c r="BS809" i="2"/>
  <c r="BR809" i="2"/>
  <c r="CC808" i="2"/>
  <c r="CB808" i="2"/>
  <c r="CA808" i="2"/>
  <c r="BZ808" i="2"/>
  <c r="BY808" i="2"/>
  <c r="BX808" i="2"/>
  <c r="BW808" i="2"/>
  <c r="BV808" i="2"/>
  <c r="BU808" i="2"/>
  <c r="BT808" i="2"/>
  <c r="BS808" i="2"/>
  <c r="BR808" i="2"/>
  <c r="CC807" i="2"/>
  <c r="CB807" i="2"/>
  <c r="CA807" i="2"/>
  <c r="BZ807" i="2"/>
  <c r="BY807" i="2"/>
  <c r="BX807" i="2"/>
  <c r="BW807" i="2"/>
  <c r="BV807" i="2"/>
  <c r="BU807" i="2"/>
  <c r="BT807" i="2"/>
  <c r="BS807" i="2"/>
  <c r="BR807" i="2"/>
  <c r="CC806" i="2"/>
  <c r="CB806" i="2"/>
  <c r="CA806" i="2"/>
  <c r="BZ806" i="2"/>
  <c r="BY806" i="2"/>
  <c r="BX806" i="2"/>
  <c r="BW806" i="2"/>
  <c r="BV806" i="2"/>
  <c r="BU806" i="2"/>
  <c r="BT806" i="2"/>
  <c r="BS806" i="2"/>
  <c r="BR806" i="2"/>
  <c r="CC805" i="2"/>
  <c r="CB805" i="2"/>
  <c r="CA805" i="2"/>
  <c r="BZ805" i="2"/>
  <c r="BY805" i="2"/>
  <c r="BX805" i="2"/>
  <c r="BW805" i="2"/>
  <c r="BV805" i="2"/>
  <c r="BU805" i="2"/>
  <c r="BT805" i="2"/>
  <c r="BS805" i="2"/>
  <c r="BR805" i="2"/>
  <c r="CC804" i="2"/>
  <c r="CB804" i="2"/>
  <c r="CA804" i="2"/>
  <c r="BZ804" i="2"/>
  <c r="BY804" i="2"/>
  <c r="BX804" i="2"/>
  <c r="BW804" i="2"/>
  <c r="BV804" i="2"/>
  <c r="BU804" i="2"/>
  <c r="BT804" i="2"/>
  <c r="BS804" i="2"/>
  <c r="BR804" i="2"/>
  <c r="CC803" i="2"/>
  <c r="CB803" i="2"/>
  <c r="CA803" i="2"/>
  <c r="BZ803" i="2"/>
  <c r="BY803" i="2"/>
  <c r="BX803" i="2"/>
  <c r="BW803" i="2"/>
  <c r="BV803" i="2"/>
  <c r="BU803" i="2"/>
  <c r="BT803" i="2"/>
  <c r="BS803" i="2"/>
  <c r="BR803" i="2"/>
  <c r="CC802" i="2"/>
  <c r="CB802" i="2"/>
  <c r="CA802" i="2"/>
  <c r="BZ802" i="2"/>
  <c r="BY802" i="2"/>
  <c r="BX802" i="2"/>
  <c r="BW802" i="2"/>
  <c r="BV802" i="2"/>
  <c r="BU802" i="2"/>
  <c r="BT802" i="2"/>
  <c r="BS802" i="2"/>
  <c r="BR802" i="2"/>
  <c r="CC801" i="2"/>
  <c r="CB801" i="2"/>
  <c r="CA801" i="2"/>
  <c r="BZ801" i="2"/>
  <c r="BY801" i="2"/>
  <c r="BX801" i="2"/>
  <c r="BW801" i="2"/>
  <c r="BV801" i="2"/>
  <c r="BU801" i="2"/>
  <c r="BT801" i="2"/>
  <c r="BS801" i="2"/>
  <c r="BR801" i="2"/>
  <c r="CC800" i="2"/>
  <c r="CB800" i="2"/>
  <c r="CA800" i="2"/>
  <c r="BZ800" i="2"/>
  <c r="BY800" i="2"/>
  <c r="BX800" i="2"/>
  <c r="BW800" i="2"/>
  <c r="BV800" i="2"/>
  <c r="BU800" i="2"/>
  <c r="BT800" i="2"/>
  <c r="BS800" i="2"/>
  <c r="BR800" i="2"/>
  <c r="CC799" i="2"/>
  <c r="CB799" i="2"/>
  <c r="CA799" i="2"/>
  <c r="BZ799" i="2"/>
  <c r="BY799" i="2"/>
  <c r="BX799" i="2"/>
  <c r="BW799" i="2"/>
  <c r="BV799" i="2"/>
  <c r="BU799" i="2"/>
  <c r="BT799" i="2"/>
  <c r="BS799" i="2"/>
  <c r="BR799" i="2"/>
  <c r="CC798" i="2"/>
  <c r="CB798" i="2"/>
  <c r="CA798" i="2"/>
  <c r="BZ798" i="2"/>
  <c r="BY798" i="2"/>
  <c r="BX798" i="2"/>
  <c r="BW798" i="2"/>
  <c r="BV798" i="2"/>
  <c r="BU798" i="2"/>
  <c r="BT798" i="2"/>
  <c r="BS798" i="2"/>
  <c r="BR798" i="2"/>
  <c r="CC797" i="2"/>
  <c r="CB797" i="2"/>
  <c r="CA797" i="2"/>
  <c r="BZ797" i="2"/>
  <c r="BY797" i="2"/>
  <c r="BX797" i="2"/>
  <c r="BW797" i="2"/>
  <c r="BV797" i="2"/>
  <c r="BU797" i="2"/>
  <c r="BT797" i="2"/>
  <c r="BS797" i="2"/>
  <c r="BR797" i="2"/>
  <c r="CC796" i="2"/>
  <c r="CB796" i="2"/>
  <c r="CA796" i="2"/>
  <c r="BZ796" i="2"/>
  <c r="BY796" i="2"/>
  <c r="BX796" i="2"/>
  <c r="BW796" i="2"/>
  <c r="BV796" i="2"/>
  <c r="BU796" i="2"/>
  <c r="BT796" i="2"/>
  <c r="BS796" i="2"/>
  <c r="BR796" i="2"/>
  <c r="CC795" i="2"/>
  <c r="CB795" i="2"/>
  <c r="CA795" i="2"/>
  <c r="BZ795" i="2"/>
  <c r="BY795" i="2"/>
  <c r="BX795" i="2"/>
  <c r="BW795" i="2"/>
  <c r="BV795" i="2"/>
  <c r="BU795" i="2"/>
  <c r="BT795" i="2"/>
  <c r="BS795" i="2"/>
  <c r="BR795" i="2"/>
  <c r="CC794" i="2"/>
  <c r="CB794" i="2"/>
  <c r="CA794" i="2"/>
  <c r="BZ794" i="2"/>
  <c r="BY794" i="2"/>
  <c r="BX794" i="2"/>
  <c r="BW794" i="2"/>
  <c r="BV794" i="2"/>
  <c r="BU794" i="2"/>
  <c r="BT794" i="2"/>
  <c r="BS794" i="2"/>
  <c r="BR794" i="2"/>
  <c r="CC793" i="2"/>
  <c r="CB793" i="2"/>
  <c r="CA793" i="2"/>
  <c r="BZ793" i="2"/>
  <c r="BY793" i="2"/>
  <c r="BX793" i="2"/>
  <c r="BW793" i="2"/>
  <c r="BV793" i="2"/>
  <c r="BU793" i="2"/>
  <c r="BT793" i="2"/>
  <c r="BS793" i="2"/>
  <c r="BR793" i="2"/>
  <c r="CC792" i="2"/>
  <c r="CB792" i="2"/>
  <c r="CA792" i="2"/>
  <c r="BZ792" i="2"/>
  <c r="BY792" i="2"/>
  <c r="BX792" i="2"/>
  <c r="BW792" i="2"/>
  <c r="BV792" i="2"/>
  <c r="BU792" i="2"/>
  <c r="BT792" i="2"/>
  <c r="BS792" i="2"/>
  <c r="BR792" i="2"/>
  <c r="CC791" i="2"/>
  <c r="CB791" i="2"/>
  <c r="CA791" i="2"/>
  <c r="BZ791" i="2"/>
  <c r="BY791" i="2"/>
  <c r="BX791" i="2"/>
  <c r="BW791" i="2"/>
  <c r="BV791" i="2"/>
  <c r="BU791" i="2"/>
  <c r="BT791" i="2"/>
  <c r="BS791" i="2"/>
  <c r="BR791" i="2"/>
  <c r="CC790" i="2"/>
  <c r="CB790" i="2"/>
  <c r="CA790" i="2"/>
  <c r="BZ790" i="2"/>
  <c r="BY790" i="2"/>
  <c r="BX790" i="2"/>
  <c r="BW790" i="2"/>
  <c r="BV790" i="2"/>
  <c r="BU790" i="2"/>
  <c r="BT790" i="2"/>
  <c r="BS790" i="2"/>
  <c r="BR790" i="2"/>
  <c r="CC789" i="2"/>
  <c r="CB789" i="2"/>
  <c r="CA789" i="2"/>
  <c r="BZ789" i="2"/>
  <c r="BY789" i="2"/>
  <c r="BX789" i="2"/>
  <c r="BW789" i="2"/>
  <c r="BV789" i="2"/>
  <c r="BU789" i="2"/>
  <c r="BT789" i="2"/>
  <c r="BS789" i="2"/>
  <c r="BR789" i="2"/>
  <c r="CC788" i="2"/>
  <c r="CB788" i="2"/>
  <c r="CA788" i="2"/>
  <c r="BZ788" i="2"/>
  <c r="BY788" i="2"/>
  <c r="BX788" i="2"/>
  <c r="BW788" i="2"/>
  <c r="BV788" i="2"/>
  <c r="BU788" i="2"/>
  <c r="BT788" i="2"/>
  <c r="BS788" i="2"/>
  <c r="BR788" i="2"/>
  <c r="CC787" i="2"/>
  <c r="CB787" i="2"/>
  <c r="CA787" i="2"/>
  <c r="BZ787" i="2"/>
  <c r="BY787" i="2"/>
  <c r="BX787" i="2"/>
  <c r="BW787" i="2"/>
  <c r="BV787" i="2"/>
  <c r="BU787" i="2"/>
  <c r="BT787" i="2"/>
  <c r="BS787" i="2"/>
  <c r="BR787" i="2"/>
  <c r="CC786" i="2"/>
  <c r="CB786" i="2"/>
  <c r="CA786" i="2"/>
  <c r="BZ786" i="2"/>
  <c r="BY786" i="2"/>
  <c r="BX786" i="2"/>
  <c r="BW786" i="2"/>
  <c r="BV786" i="2"/>
  <c r="BU786" i="2"/>
  <c r="BT786" i="2"/>
  <c r="BS786" i="2"/>
  <c r="BR786" i="2"/>
  <c r="CC785" i="2"/>
  <c r="CB785" i="2"/>
  <c r="CA785" i="2"/>
  <c r="BZ785" i="2"/>
  <c r="BY785" i="2"/>
  <c r="BX785" i="2"/>
  <c r="BW785" i="2"/>
  <c r="BV785" i="2"/>
  <c r="BU785" i="2"/>
  <c r="BT785" i="2"/>
  <c r="BS785" i="2"/>
  <c r="BR785" i="2"/>
  <c r="CC784" i="2"/>
  <c r="CB784" i="2"/>
  <c r="CA784" i="2"/>
  <c r="BZ784" i="2"/>
  <c r="BY784" i="2"/>
  <c r="BX784" i="2"/>
  <c r="BW784" i="2"/>
  <c r="BV784" i="2"/>
  <c r="BU784" i="2"/>
  <c r="BT784" i="2"/>
  <c r="BS784" i="2"/>
  <c r="BR784" i="2"/>
  <c r="CC783" i="2"/>
  <c r="CB783" i="2"/>
  <c r="CA783" i="2"/>
  <c r="BZ783" i="2"/>
  <c r="BY783" i="2"/>
  <c r="BX783" i="2"/>
  <c r="BW783" i="2"/>
  <c r="BV783" i="2"/>
  <c r="BU783" i="2"/>
  <c r="BT783" i="2"/>
  <c r="BS783" i="2"/>
  <c r="BR783" i="2"/>
  <c r="CC782" i="2"/>
  <c r="CB782" i="2"/>
  <c r="CA782" i="2"/>
  <c r="BZ782" i="2"/>
  <c r="BY782" i="2"/>
  <c r="BX782" i="2"/>
  <c r="BW782" i="2"/>
  <c r="BV782" i="2"/>
  <c r="BU782" i="2"/>
  <c r="BT782" i="2"/>
  <c r="BS782" i="2"/>
  <c r="BR782" i="2"/>
  <c r="CC781" i="2"/>
  <c r="CB781" i="2"/>
  <c r="CA781" i="2"/>
  <c r="BZ781" i="2"/>
  <c r="BY781" i="2"/>
  <c r="BX781" i="2"/>
  <c r="BW781" i="2"/>
  <c r="BV781" i="2"/>
  <c r="BU781" i="2"/>
  <c r="BT781" i="2"/>
  <c r="BS781" i="2"/>
  <c r="BR781" i="2"/>
  <c r="CC780" i="2"/>
  <c r="CB780" i="2"/>
  <c r="CA780" i="2"/>
  <c r="BZ780" i="2"/>
  <c r="BY780" i="2"/>
  <c r="BX780" i="2"/>
  <c r="BW780" i="2"/>
  <c r="BV780" i="2"/>
  <c r="BU780" i="2"/>
  <c r="BT780" i="2"/>
  <c r="BS780" i="2"/>
  <c r="BR780" i="2"/>
  <c r="CC779" i="2"/>
  <c r="CB779" i="2"/>
  <c r="CA779" i="2"/>
  <c r="BZ779" i="2"/>
  <c r="BY779" i="2"/>
  <c r="BX779" i="2"/>
  <c r="BW779" i="2"/>
  <c r="BV779" i="2"/>
  <c r="BU779" i="2"/>
  <c r="BT779" i="2"/>
  <c r="BS779" i="2"/>
  <c r="BR779" i="2"/>
  <c r="CC778" i="2"/>
  <c r="CB778" i="2"/>
  <c r="CA778" i="2"/>
  <c r="BZ778" i="2"/>
  <c r="BY778" i="2"/>
  <c r="BX778" i="2"/>
  <c r="BW778" i="2"/>
  <c r="BV778" i="2"/>
  <c r="BU778" i="2"/>
  <c r="BT778" i="2"/>
  <c r="BS778" i="2"/>
  <c r="BR778" i="2"/>
  <c r="CC777" i="2"/>
  <c r="CB777" i="2"/>
  <c r="CA777" i="2"/>
  <c r="BZ777" i="2"/>
  <c r="BY777" i="2"/>
  <c r="BX777" i="2"/>
  <c r="BW777" i="2"/>
  <c r="BV777" i="2"/>
  <c r="BU777" i="2"/>
  <c r="BT777" i="2"/>
  <c r="BS777" i="2"/>
  <c r="BR777" i="2"/>
  <c r="CC776" i="2"/>
  <c r="CB776" i="2"/>
  <c r="CA776" i="2"/>
  <c r="BZ776" i="2"/>
  <c r="BY776" i="2"/>
  <c r="BX776" i="2"/>
  <c r="BW776" i="2"/>
  <c r="BV776" i="2"/>
  <c r="BU776" i="2"/>
  <c r="BT776" i="2"/>
  <c r="BS776" i="2"/>
  <c r="BR776" i="2"/>
  <c r="CC775" i="2"/>
  <c r="CB775" i="2"/>
  <c r="CA775" i="2"/>
  <c r="BZ775" i="2"/>
  <c r="BY775" i="2"/>
  <c r="BX775" i="2"/>
  <c r="BW775" i="2"/>
  <c r="BV775" i="2"/>
  <c r="BU775" i="2"/>
  <c r="BT775" i="2"/>
  <c r="BS775" i="2"/>
  <c r="BR775" i="2"/>
  <c r="CC774" i="2"/>
  <c r="CB774" i="2"/>
  <c r="CA774" i="2"/>
  <c r="BZ774" i="2"/>
  <c r="BY774" i="2"/>
  <c r="BX774" i="2"/>
  <c r="BW774" i="2"/>
  <c r="BV774" i="2"/>
  <c r="BU774" i="2"/>
  <c r="BT774" i="2"/>
  <c r="BS774" i="2"/>
  <c r="BR774" i="2"/>
  <c r="CC773" i="2"/>
  <c r="CB773" i="2"/>
  <c r="CA773" i="2"/>
  <c r="BZ773" i="2"/>
  <c r="BY773" i="2"/>
  <c r="BX773" i="2"/>
  <c r="BW773" i="2"/>
  <c r="BV773" i="2"/>
  <c r="BU773" i="2"/>
  <c r="BT773" i="2"/>
  <c r="BS773" i="2"/>
  <c r="BR773" i="2"/>
  <c r="CC772" i="2"/>
  <c r="CB772" i="2"/>
  <c r="CA772" i="2"/>
  <c r="BZ772" i="2"/>
  <c r="BY772" i="2"/>
  <c r="BX772" i="2"/>
  <c r="BW772" i="2"/>
  <c r="BV772" i="2"/>
  <c r="BU772" i="2"/>
  <c r="BT772" i="2"/>
  <c r="BS772" i="2"/>
  <c r="BR772" i="2"/>
  <c r="CC771" i="2"/>
  <c r="CB771" i="2"/>
  <c r="CA771" i="2"/>
  <c r="BZ771" i="2"/>
  <c r="BY771" i="2"/>
  <c r="BX771" i="2"/>
  <c r="BW771" i="2"/>
  <c r="BV771" i="2"/>
  <c r="BU771" i="2"/>
  <c r="BT771" i="2"/>
  <c r="BS771" i="2"/>
  <c r="BR771" i="2"/>
  <c r="CC770" i="2"/>
  <c r="CB770" i="2"/>
  <c r="CA770" i="2"/>
  <c r="BZ770" i="2"/>
  <c r="BY770" i="2"/>
  <c r="BX770" i="2"/>
  <c r="BW770" i="2"/>
  <c r="BV770" i="2"/>
  <c r="BU770" i="2"/>
  <c r="BT770" i="2"/>
  <c r="BS770" i="2"/>
  <c r="BR770" i="2"/>
  <c r="CC769" i="2"/>
  <c r="CB769" i="2"/>
  <c r="CA769" i="2"/>
  <c r="BZ769" i="2"/>
  <c r="BY769" i="2"/>
  <c r="BX769" i="2"/>
  <c r="BW769" i="2"/>
  <c r="BV769" i="2"/>
  <c r="BU769" i="2"/>
  <c r="BT769" i="2"/>
  <c r="BS769" i="2"/>
  <c r="BR769" i="2"/>
  <c r="CC768" i="2"/>
  <c r="CB768" i="2"/>
  <c r="CA768" i="2"/>
  <c r="BZ768" i="2"/>
  <c r="BY768" i="2"/>
  <c r="BX768" i="2"/>
  <c r="BW768" i="2"/>
  <c r="BV768" i="2"/>
  <c r="BU768" i="2"/>
  <c r="BT768" i="2"/>
  <c r="BS768" i="2"/>
  <c r="BR768" i="2"/>
  <c r="CC767" i="2"/>
  <c r="CB767" i="2"/>
  <c r="CA767" i="2"/>
  <c r="BZ767" i="2"/>
  <c r="BY767" i="2"/>
  <c r="BX767" i="2"/>
  <c r="BW767" i="2"/>
  <c r="BV767" i="2"/>
  <c r="BU767" i="2"/>
  <c r="BT767" i="2"/>
  <c r="BS767" i="2"/>
  <c r="BR767" i="2"/>
  <c r="CC766" i="2"/>
  <c r="CB766" i="2"/>
  <c r="CA766" i="2"/>
  <c r="BZ766" i="2"/>
  <c r="BY766" i="2"/>
  <c r="BX766" i="2"/>
  <c r="BW766" i="2"/>
  <c r="BV766" i="2"/>
  <c r="BU766" i="2"/>
  <c r="BT766" i="2"/>
  <c r="BS766" i="2"/>
  <c r="BR766" i="2"/>
  <c r="CC765" i="2"/>
  <c r="CB765" i="2"/>
  <c r="CA765" i="2"/>
  <c r="BZ765" i="2"/>
  <c r="BY765" i="2"/>
  <c r="BX765" i="2"/>
  <c r="BW765" i="2"/>
  <c r="BV765" i="2"/>
  <c r="BU765" i="2"/>
  <c r="BT765" i="2"/>
  <c r="BS765" i="2"/>
  <c r="BR765" i="2"/>
  <c r="CC764" i="2"/>
  <c r="CB764" i="2"/>
  <c r="CA764" i="2"/>
  <c r="BZ764" i="2"/>
  <c r="BY764" i="2"/>
  <c r="BX764" i="2"/>
  <c r="BW764" i="2"/>
  <c r="BV764" i="2"/>
  <c r="BU764" i="2"/>
  <c r="BT764" i="2"/>
  <c r="BS764" i="2"/>
  <c r="BR764" i="2"/>
  <c r="CC763" i="2"/>
  <c r="CB763" i="2"/>
  <c r="CA763" i="2"/>
  <c r="BZ763" i="2"/>
  <c r="BY763" i="2"/>
  <c r="BX763" i="2"/>
  <c r="BW763" i="2"/>
  <c r="BV763" i="2"/>
  <c r="BU763" i="2"/>
  <c r="BT763" i="2"/>
  <c r="BS763" i="2"/>
  <c r="BR763" i="2"/>
  <c r="CC762" i="2"/>
  <c r="CB762" i="2"/>
  <c r="CA762" i="2"/>
  <c r="BZ762" i="2"/>
  <c r="BY762" i="2"/>
  <c r="BX762" i="2"/>
  <c r="BW762" i="2"/>
  <c r="BV762" i="2"/>
  <c r="BU762" i="2"/>
  <c r="BT762" i="2"/>
  <c r="BS762" i="2"/>
  <c r="BR762" i="2"/>
  <c r="CC761" i="2"/>
  <c r="CB761" i="2"/>
  <c r="CA761" i="2"/>
  <c r="BZ761" i="2"/>
  <c r="BY761" i="2"/>
  <c r="BX761" i="2"/>
  <c r="BW761" i="2"/>
  <c r="BV761" i="2"/>
  <c r="BU761" i="2"/>
  <c r="BS761" i="2"/>
  <c r="BR761" i="2"/>
  <c r="CC760" i="2"/>
  <c r="CB760" i="2"/>
  <c r="CA760" i="2"/>
  <c r="BZ760" i="2"/>
  <c r="BY760" i="2"/>
  <c r="BX760" i="2"/>
  <c r="BW760" i="2"/>
  <c r="BV760" i="2"/>
  <c r="BU760" i="2"/>
  <c r="BT760" i="2"/>
  <c r="BS760" i="2"/>
  <c r="BR760" i="2"/>
  <c r="CC759" i="2"/>
  <c r="CB759" i="2"/>
  <c r="CA759" i="2"/>
  <c r="BZ759" i="2"/>
  <c r="BY759" i="2"/>
  <c r="BX759" i="2"/>
  <c r="BW759" i="2"/>
  <c r="BV759" i="2"/>
  <c r="BU759" i="2"/>
  <c r="BT759" i="2"/>
  <c r="BS759" i="2"/>
  <c r="BR759" i="2"/>
  <c r="CC758" i="2"/>
  <c r="CB758" i="2"/>
  <c r="CA758" i="2"/>
  <c r="BZ758" i="2"/>
  <c r="BY758" i="2"/>
  <c r="BX758" i="2"/>
  <c r="BW758" i="2"/>
  <c r="BV758" i="2"/>
  <c r="BU758" i="2"/>
  <c r="BT758" i="2"/>
  <c r="BS758" i="2"/>
  <c r="BR758" i="2"/>
  <c r="CC757" i="2"/>
  <c r="CB757" i="2"/>
  <c r="CA757" i="2"/>
  <c r="BZ757" i="2"/>
  <c r="BY757" i="2"/>
  <c r="BX757" i="2"/>
  <c r="BW757" i="2"/>
  <c r="BV757" i="2"/>
  <c r="BU757" i="2"/>
  <c r="BT757" i="2"/>
  <c r="BS757" i="2"/>
  <c r="BR757" i="2"/>
  <c r="CC756" i="2"/>
  <c r="CB756" i="2"/>
  <c r="CA756" i="2"/>
  <c r="BZ756" i="2"/>
  <c r="BY756" i="2"/>
  <c r="BX756" i="2"/>
  <c r="BW756" i="2"/>
  <c r="BV756" i="2"/>
  <c r="BU756" i="2"/>
  <c r="BT756" i="2"/>
  <c r="BS756" i="2"/>
  <c r="BR756" i="2"/>
  <c r="CC755" i="2"/>
  <c r="CB755" i="2"/>
  <c r="CA755" i="2"/>
  <c r="BZ755" i="2"/>
  <c r="BY755" i="2"/>
  <c r="BX755" i="2"/>
  <c r="BW755" i="2"/>
  <c r="BV755" i="2"/>
  <c r="BU755" i="2"/>
  <c r="BT755" i="2"/>
  <c r="BS755" i="2"/>
  <c r="BR755" i="2"/>
  <c r="CC754" i="2"/>
  <c r="CB754" i="2"/>
  <c r="CA754" i="2"/>
  <c r="BZ754" i="2"/>
  <c r="BY754" i="2"/>
  <c r="BX754" i="2"/>
  <c r="BW754" i="2"/>
  <c r="BV754" i="2"/>
  <c r="BU754" i="2"/>
  <c r="BT754" i="2"/>
  <c r="BS754" i="2"/>
  <c r="BR754" i="2"/>
  <c r="CC753" i="2"/>
  <c r="CB753" i="2"/>
  <c r="CA753" i="2"/>
  <c r="BZ753" i="2"/>
  <c r="BY753" i="2"/>
  <c r="BX753" i="2"/>
  <c r="BW753" i="2"/>
  <c r="BV753" i="2"/>
  <c r="BU753" i="2"/>
  <c r="BT753" i="2"/>
  <c r="BS753" i="2"/>
  <c r="BR753" i="2"/>
  <c r="CC752" i="2"/>
  <c r="CB752" i="2"/>
  <c r="CA752" i="2"/>
  <c r="BZ752" i="2"/>
  <c r="BY752" i="2"/>
  <c r="BX752" i="2"/>
  <c r="BW752" i="2"/>
  <c r="BV752" i="2"/>
  <c r="BU752" i="2"/>
  <c r="BT752" i="2"/>
  <c r="BS752" i="2"/>
  <c r="BR752" i="2"/>
  <c r="CC751" i="2"/>
  <c r="CB751" i="2"/>
  <c r="CA751" i="2"/>
  <c r="BZ751" i="2"/>
  <c r="BY751" i="2"/>
  <c r="BX751" i="2"/>
  <c r="BW751" i="2"/>
  <c r="BV751" i="2"/>
  <c r="BU751" i="2"/>
  <c r="BT751" i="2"/>
  <c r="BS751" i="2"/>
  <c r="BR751" i="2"/>
  <c r="CC750" i="2"/>
  <c r="CB750" i="2"/>
  <c r="CA750" i="2"/>
  <c r="BZ750" i="2"/>
  <c r="BY750" i="2"/>
  <c r="BX750" i="2"/>
  <c r="BW750" i="2"/>
  <c r="BV750" i="2"/>
  <c r="BU750" i="2"/>
  <c r="BT750" i="2"/>
  <c r="BS750" i="2"/>
  <c r="BR750" i="2"/>
  <c r="CC749" i="2"/>
  <c r="CB749" i="2"/>
  <c r="CA749" i="2"/>
  <c r="BZ749" i="2"/>
  <c r="BY749" i="2"/>
  <c r="BX749" i="2"/>
  <c r="BW749" i="2"/>
  <c r="BV749" i="2"/>
  <c r="BU749" i="2"/>
  <c r="BT749" i="2"/>
  <c r="BS749" i="2"/>
  <c r="BR749" i="2"/>
  <c r="CC748" i="2"/>
  <c r="CB748" i="2"/>
  <c r="CA748" i="2"/>
  <c r="BZ748" i="2"/>
  <c r="BY748" i="2"/>
  <c r="BX748" i="2"/>
  <c r="BW748" i="2"/>
  <c r="BV748" i="2"/>
  <c r="BU748" i="2"/>
  <c r="BT748" i="2"/>
  <c r="BS748" i="2"/>
  <c r="BR748" i="2"/>
  <c r="CC747" i="2"/>
  <c r="CB747" i="2"/>
  <c r="CA747" i="2"/>
  <c r="BZ747" i="2"/>
  <c r="BY747" i="2"/>
  <c r="BX747" i="2"/>
  <c r="BW747" i="2"/>
  <c r="BV747" i="2"/>
  <c r="BU747" i="2"/>
  <c r="BT747" i="2"/>
  <c r="BS747" i="2"/>
  <c r="BR747" i="2"/>
  <c r="CC746" i="2"/>
  <c r="CB746" i="2"/>
  <c r="CA746" i="2"/>
  <c r="BZ746" i="2"/>
  <c r="BY746" i="2"/>
  <c r="BX746" i="2"/>
  <c r="BW746" i="2"/>
  <c r="BV746" i="2"/>
  <c r="BU746" i="2"/>
  <c r="BT746" i="2"/>
  <c r="BS746" i="2"/>
  <c r="BR746" i="2"/>
  <c r="BT40" i="2"/>
  <c r="BT29" i="2"/>
  <c r="BT18" i="2"/>
  <c r="BT17" i="2"/>
  <c r="BZ37" i="2"/>
  <c r="CC745" i="2"/>
  <c r="CC744" i="2"/>
  <c r="CC743" i="2"/>
  <c r="CC742" i="2"/>
  <c r="CC741" i="2"/>
  <c r="CC740" i="2"/>
  <c r="CC739" i="2"/>
  <c r="CC738" i="2"/>
  <c r="CC737" i="2"/>
  <c r="CC736" i="2"/>
  <c r="CC735" i="2"/>
  <c r="CC734" i="2"/>
  <c r="CC733" i="2"/>
  <c r="CC732" i="2"/>
  <c r="CC731" i="2"/>
  <c r="CC730" i="2"/>
  <c r="CC729" i="2"/>
  <c r="CC728" i="2"/>
  <c r="CC727" i="2"/>
  <c r="CC726" i="2"/>
  <c r="CC725" i="2"/>
  <c r="CC724" i="2"/>
  <c r="CC723" i="2"/>
  <c r="CC722" i="2"/>
  <c r="CC721" i="2"/>
  <c r="CC720" i="2"/>
  <c r="CC719" i="2"/>
  <c r="CC718" i="2"/>
  <c r="CC717" i="2"/>
  <c r="CC716" i="2"/>
  <c r="CC715" i="2"/>
  <c r="CC714" i="2"/>
  <c r="CC713" i="2"/>
  <c r="CC712" i="2"/>
  <c r="CC711" i="2"/>
  <c r="CC710" i="2"/>
  <c r="CC709" i="2"/>
  <c r="CC708" i="2"/>
  <c r="CC707" i="2"/>
  <c r="CC706" i="2"/>
  <c r="CC705" i="2"/>
  <c r="CC704" i="2"/>
  <c r="CC703" i="2"/>
  <c r="CC702" i="2"/>
  <c r="CC701" i="2"/>
  <c r="CC700" i="2"/>
  <c r="CC699" i="2"/>
  <c r="CC698" i="2"/>
  <c r="CC697" i="2"/>
  <c r="CC696" i="2"/>
  <c r="CC695" i="2"/>
  <c r="CC694" i="2"/>
  <c r="CC693" i="2"/>
  <c r="CC692" i="2"/>
  <c r="CC691" i="2"/>
  <c r="CC690" i="2"/>
  <c r="CC689" i="2"/>
  <c r="CC688" i="2"/>
  <c r="CC687" i="2"/>
  <c r="CC686" i="2"/>
  <c r="CC685" i="2"/>
  <c r="CC684" i="2"/>
  <c r="CC683" i="2"/>
  <c r="CC682" i="2"/>
  <c r="CC681" i="2"/>
  <c r="CC680" i="2"/>
  <c r="CC679" i="2"/>
  <c r="CC678" i="2"/>
  <c r="CC677" i="2"/>
  <c r="CC676" i="2"/>
  <c r="CC675" i="2"/>
  <c r="CC674" i="2"/>
  <c r="CC673" i="2"/>
  <c r="CC672" i="2"/>
  <c r="CC671" i="2"/>
  <c r="CC670" i="2"/>
  <c r="CC669" i="2"/>
  <c r="CC668" i="2"/>
  <c r="CC667" i="2"/>
  <c r="CC666" i="2"/>
  <c r="CC665" i="2"/>
  <c r="CC664" i="2"/>
  <c r="CC663" i="2"/>
  <c r="CC662" i="2"/>
  <c r="CC661" i="2"/>
  <c r="CC660" i="2"/>
  <c r="CC659" i="2"/>
  <c r="CC658" i="2"/>
  <c r="CC657" i="2"/>
  <c r="CC656" i="2"/>
  <c r="CC655" i="2"/>
  <c r="CC654" i="2"/>
  <c r="CC653" i="2"/>
  <c r="CC652" i="2"/>
  <c r="CC651" i="2"/>
  <c r="CC650" i="2"/>
  <c r="CC649" i="2"/>
  <c r="CC648" i="2"/>
  <c r="CC647" i="2"/>
  <c r="CC646" i="2"/>
  <c r="CC645" i="2"/>
  <c r="CC644" i="2"/>
  <c r="CC643" i="2"/>
  <c r="CC642" i="2"/>
  <c r="CC641" i="2"/>
  <c r="CC640" i="2"/>
  <c r="CC639" i="2"/>
  <c r="CC638" i="2"/>
  <c r="CC637" i="2"/>
  <c r="CC636" i="2"/>
  <c r="CC635" i="2"/>
  <c r="CC634" i="2"/>
  <c r="CC633" i="2"/>
  <c r="CC632" i="2"/>
  <c r="CC631" i="2"/>
  <c r="CC630" i="2"/>
  <c r="CC629" i="2"/>
  <c r="CC628" i="2"/>
  <c r="CC627" i="2"/>
  <c r="CC626" i="2"/>
  <c r="CC625" i="2"/>
  <c r="CC624" i="2"/>
  <c r="CC623" i="2"/>
  <c r="CC622" i="2"/>
  <c r="CC621" i="2"/>
  <c r="CC620" i="2"/>
  <c r="CC619" i="2"/>
  <c r="CC618" i="2"/>
  <c r="CC617" i="2"/>
  <c r="CC616" i="2"/>
  <c r="CC615" i="2"/>
  <c r="CC614" i="2"/>
  <c r="CC613" i="2"/>
  <c r="CC612" i="2"/>
  <c r="CC611" i="2"/>
  <c r="CC610" i="2"/>
  <c r="CC609" i="2"/>
  <c r="CC608" i="2"/>
  <c r="CC607" i="2"/>
  <c r="CC606" i="2"/>
  <c r="CC605" i="2"/>
  <c r="CC604" i="2"/>
  <c r="CC603" i="2"/>
  <c r="CC602" i="2"/>
  <c r="CC601" i="2"/>
  <c r="CC600" i="2"/>
  <c r="CC599" i="2"/>
  <c r="CC598" i="2"/>
  <c r="CC597" i="2"/>
  <c r="CC596" i="2"/>
  <c r="CC595" i="2"/>
  <c r="CC594" i="2"/>
  <c r="CC593" i="2"/>
  <c r="CC592" i="2"/>
  <c r="CC591" i="2"/>
  <c r="CC590" i="2"/>
  <c r="CC589" i="2"/>
  <c r="CC588" i="2"/>
  <c r="CC587" i="2"/>
  <c r="CC586" i="2"/>
  <c r="CC585" i="2"/>
  <c r="CC584" i="2"/>
  <c r="CC583" i="2"/>
  <c r="CC582" i="2"/>
  <c r="CC581" i="2"/>
  <c r="CC580" i="2"/>
  <c r="CC579" i="2"/>
  <c r="CC578" i="2"/>
  <c r="CC577" i="2"/>
  <c r="CC576" i="2"/>
  <c r="CC575" i="2"/>
  <c r="CC574" i="2"/>
  <c r="CC573" i="2"/>
  <c r="CC572" i="2"/>
  <c r="CC571" i="2"/>
  <c r="CC570" i="2"/>
  <c r="CC569" i="2"/>
  <c r="CC568" i="2"/>
  <c r="CC567" i="2"/>
  <c r="CC566" i="2"/>
  <c r="CC565" i="2"/>
  <c r="CC564" i="2"/>
  <c r="CC563" i="2"/>
  <c r="CC562" i="2"/>
  <c r="CC561" i="2"/>
  <c r="CC560" i="2"/>
  <c r="CC559" i="2"/>
  <c r="CC558" i="2"/>
  <c r="CC557" i="2"/>
  <c r="CC556" i="2"/>
  <c r="CC555" i="2"/>
  <c r="CC554" i="2"/>
  <c r="CC553" i="2"/>
  <c r="CC552" i="2"/>
  <c r="CC551" i="2"/>
  <c r="CC550" i="2"/>
  <c r="CC549" i="2"/>
  <c r="CC548" i="2"/>
  <c r="CC547" i="2"/>
  <c r="CC546" i="2"/>
  <c r="CC545" i="2"/>
  <c r="CC544" i="2"/>
  <c r="CC543" i="2"/>
  <c r="CC542" i="2"/>
  <c r="CC541" i="2"/>
  <c r="CC540" i="2"/>
  <c r="CC539" i="2"/>
  <c r="CC538" i="2"/>
  <c r="CC537" i="2"/>
  <c r="CC536" i="2"/>
  <c r="CC535" i="2"/>
  <c r="CC534" i="2"/>
  <c r="CC533" i="2"/>
  <c r="CC532" i="2"/>
  <c r="CC531" i="2"/>
  <c r="CC530" i="2"/>
  <c r="CC529" i="2"/>
  <c r="CC528" i="2"/>
  <c r="CC527" i="2"/>
  <c r="CC526" i="2"/>
  <c r="CC525" i="2"/>
  <c r="CC524" i="2"/>
  <c r="CC523" i="2"/>
  <c r="CC522" i="2"/>
  <c r="CC521" i="2"/>
  <c r="CC520" i="2"/>
  <c r="CC519" i="2"/>
  <c r="CC518" i="2"/>
  <c r="CC517" i="2"/>
  <c r="CC516" i="2"/>
  <c r="CC515" i="2"/>
  <c r="CC514" i="2"/>
  <c r="CC513" i="2"/>
  <c r="CC512" i="2"/>
  <c r="CC511" i="2"/>
  <c r="CC510" i="2"/>
  <c r="CC509" i="2"/>
  <c r="CC508" i="2"/>
  <c r="CC507" i="2"/>
  <c r="CC506" i="2"/>
  <c r="CC505" i="2"/>
  <c r="CC504" i="2"/>
  <c r="CC503" i="2"/>
  <c r="CC502" i="2"/>
  <c r="CC501" i="2"/>
  <c r="CC500" i="2"/>
  <c r="CC499" i="2"/>
  <c r="CC498" i="2"/>
  <c r="CC497" i="2"/>
  <c r="CC496" i="2"/>
  <c r="CC495" i="2"/>
  <c r="CC494" i="2"/>
  <c r="CC493" i="2"/>
  <c r="CC492" i="2"/>
  <c r="CC491" i="2"/>
  <c r="CC490" i="2"/>
  <c r="CC489" i="2"/>
  <c r="CC488" i="2"/>
  <c r="CC487" i="2"/>
  <c r="CC486" i="2"/>
  <c r="CC485" i="2"/>
  <c r="CC484" i="2"/>
  <c r="CC483" i="2"/>
  <c r="CC482" i="2"/>
  <c r="CC481" i="2"/>
  <c r="CC480" i="2"/>
  <c r="CC479" i="2"/>
  <c r="CC478" i="2"/>
  <c r="CC477" i="2"/>
  <c r="CC476" i="2"/>
  <c r="CC475" i="2"/>
  <c r="CC474" i="2"/>
  <c r="CC473" i="2"/>
  <c r="CC472" i="2"/>
  <c r="CC471" i="2"/>
  <c r="CC470" i="2"/>
  <c r="CC469" i="2"/>
  <c r="CC468" i="2"/>
  <c r="CC467" i="2"/>
  <c r="CC466" i="2"/>
  <c r="CC465" i="2"/>
  <c r="CC464" i="2"/>
  <c r="CC463" i="2"/>
  <c r="CC462" i="2"/>
  <c r="CC461" i="2"/>
  <c r="CC460" i="2"/>
  <c r="CC459" i="2"/>
  <c r="CC458" i="2"/>
  <c r="CC457" i="2"/>
  <c r="CC456" i="2"/>
  <c r="CC455" i="2"/>
  <c r="CC454" i="2"/>
  <c r="CC453" i="2"/>
  <c r="CC452" i="2"/>
  <c r="CC451" i="2"/>
  <c r="CC450" i="2"/>
  <c r="CC449" i="2"/>
  <c r="CC448" i="2"/>
  <c r="CC447" i="2"/>
  <c r="CC446" i="2"/>
  <c r="CC445" i="2"/>
  <c r="CC444" i="2"/>
  <c r="CC443" i="2"/>
  <c r="CC442" i="2"/>
  <c r="CC441" i="2"/>
  <c r="CC440" i="2"/>
  <c r="CC439" i="2"/>
  <c r="CC438" i="2"/>
  <c r="CC437" i="2"/>
  <c r="CC436" i="2"/>
  <c r="CC435" i="2"/>
  <c r="CC434" i="2"/>
  <c r="CC433" i="2"/>
  <c r="CC432" i="2"/>
  <c r="CC431" i="2"/>
  <c r="CC430" i="2"/>
  <c r="CC429" i="2"/>
  <c r="CC428" i="2"/>
  <c r="CC427" i="2"/>
  <c r="CC426" i="2"/>
  <c r="CC425" i="2"/>
  <c r="CC424" i="2"/>
  <c r="CC423" i="2"/>
  <c r="CC422" i="2"/>
  <c r="CC421" i="2"/>
  <c r="CC420" i="2"/>
  <c r="CC419" i="2"/>
  <c r="CC418" i="2"/>
  <c r="CC417" i="2"/>
  <c r="CC416" i="2"/>
  <c r="CC415" i="2"/>
  <c r="CC414" i="2"/>
  <c r="CC413" i="2"/>
  <c r="CC412" i="2"/>
  <c r="CC411" i="2"/>
  <c r="CC410" i="2"/>
  <c r="CC409" i="2"/>
  <c r="CC408" i="2"/>
  <c r="CC407" i="2"/>
  <c r="CC406" i="2"/>
  <c r="CC405" i="2"/>
  <c r="CC404" i="2"/>
  <c r="CC403" i="2"/>
  <c r="CC402" i="2"/>
  <c r="CC401" i="2"/>
  <c r="CC400" i="2"/>
  <c r="CC399" i="2"/>
  <c r="CC398" i="2"/>
  <c r="CC397" i="2"/>
  <c r="CC396" i="2"/>
  <c r="CC395" i="2"/>
  <c r="CC394" i="2"/>
  <c r="CC393" i="2"/>
  <c r="CC392" i="2"/>
  <c r="CC391" i="2"/>
  <c r="CC390" i="2"/>
  <c r="CC389" i="2"/>
  <c r="CC388" i="2"/>
  <c r="CC387" i="2"/>
  <c r="CC386" i="2"/>
  <c r="CC385" i="2"/>
  <c r="CC384" i="2"/>
  <c r="CC383" i="2"/>
  <c r="CC382" i="2"/>
  <c r="CC381" i="2"/>
  <c r="CC380" i="2"/>
  <c r="CC379" i="2"/>
  <c r="CC378" i="2"/>
  <c r="CC377" i="2"/>
  <c r="CC376" i="2"/>
  <c r="CC375" i="2"/>
  <c r="CC374" i="2"/>
  <c r="CC373" i="2"/>
  <c r="CC372" i="2"/>
  <c r="CC371" i="2"/>
  <c r="CC370" i="2"/>
  <c r="CC369" i="2"/>
  <c r="CC368" i="2"/>
  <c r="CC367" i="2"/>
  <c r="CC366" i="2"/>
  <c r="CC365" i="2"/>
  <c r="CC364" i="2"/>
  <c r="CC363" i="2"/>
  <c r="CC362" i="2"/>
  <c r="CC361" i="2"/>
  <c r="CC360" i="2"/>
  <c r="CC359" i="2"/>
  <c r="CC358" i="2"/>
  <c r="CC357" i="2"/>
  <c r="CC356" i="2"/>
  <c r="CC355" i="2"/>
  <c r="CC354" i="2"/>
  <c r="CC353" i="2"/>
  <c r="CC352" i="2"/>
  <c r="CC351" i="2"/>
  <c r="CC350" i="2"/>
  <c r="CC349" i="2"/>
  <c r="CC348" i="2"/>
  <c r="CC347" i="2"/>
  <c r="CC346" i="2"/>
  <c r="CC345" i="2"/>
  <c r="CC344" i="2"/>
  <c r="CC343" i="2"/>
  <c r="CC342" i="2"/>
  <c r="CC341" i="2"/>
  <c r="CC340" i="2"/>
  <c r="CC339" i="2"/>
  <c r="CC338" i="2"/>
  <c r="CC337" i="2"/>
  <c r="CC336" i="2"/>
  <c r="CC335" i="2"/>
  <c r="CC334" i="2"/>
  <c r="CC333" i="2"/>
  <c r="CC332" i="2"/>
  <c r="CC331" i="2"/>
  <c r="CC330" i="2"/>
  <c r="CC329" i="2"/>
  <c r="CC328" i="2"/>
  <c r="CC327" i="2"/>
  <c r="CC326" i="2"/>
  <c r="CC325" i="2"/>
  <c r="CC324" i="2"/>
  <c r="CC323" i="2"/>
  <c r="CC322" i="2"/>
  <c r="CC321" i="2"/>
  <c r="CC320" i="2"/>
  <c r="CC319" i="2"/>
  <c r="CC318" i="2"/>
  <c r="CC317" i="2"/>
  <c r="CC316" i="2"/>
  <c r="CC315" i="2"/>
  <c r="CC314" i="2"/>
  <c r="CC313" i="2"/>
  <c r="CC312" i="2"/>
  <c r="CC311" i="2"/>
  <c r="CC310" i="2"/>
  <c r="CC309" i="2"/>
  <c r="CC308" i="2"/>
  <c r="CC307" i="2"/>
  <c r="CC306" i="2"/>
  <c r="CC305" i="2"/>
  <c r="CC304" i="2"/>
  <c r="CC303" i="2"/>
  <c r="CC302" i="2"/>
  <c r="CC301" i="2"/>
  <c r="CC300" i="2"/>
  <c r="CC299" i="2"/>
  <c r="CC298" i="2"/>
  <c r="CC297" i="2"/>
  <c r="CC296" i="2"/>
  <c r="CC295" i="2"/>
  <c r="CC294" i="2"/>
  <c r="CC293" i="2"/>
  <c r="CC292" i="2"/>
  <c r="CC291" i="2"/>
  <c r="CC290" i="2"/>
  <c r="CC289" i="2"/>
  <c r="CC288" i="2"/>
  <c r="CC287" i="2"/>
  <c r="CC286" i="2"/>
  <c r="CC285" i="2"/>
  <c r="CC284" i="2"/>
  <c r="CC283" i="2"/>
  <c r="CC282" i="2"/>
  <c r="CC281" i="2"/>
  <c r="CC280" i="2"/>
  <c r="CC279" i="2"/>
  <c r="CC278" i="2"/>
  <c r="CC277" i="2"/>
  <c r="CC276" i="2"/>
  <c r="CC275" i="2"/>
  <c r="CC274" i="2"/>
  <c r="CC273" i="2"/>
  <c r="CC272" i="2"/>
  <c r="CC271" i="2"/>
  <c r="CC270" i="2"/>
  <c r="CC269" i="2"/>
  <c r="CC268" i="2"/>
  <c r="CC267" i="2"/>
  <c r="CC266" i="2"/>
  <c r="CC265" i="2"/>
  <c r="CC264" i="2"/>
  <c r="CC263" i="2"/>
  <c r="CC262" i="2"/>
  <c r="CC261" i="2"/>
  <c r="CC260" i="2"/>
  <c r="CC259" i="2"/>
  <c r="CC258" i="2"/>
  <c r="CC257" i="2"/>
  <c r="CC256" i="2"/>
  <c r="CC255" i="2"/>
  <c r="CC254" i="2"/>
  <c r="CC253" i="2"/>
  <c r="CC252" i="2"/>
  <c r="CC251" i="2"/>
  <c r="CC250" i="2"/>
  <c r="CC249" i="2"/>
  <c r="CC248" i="2"/>
  <c r="CC247" i="2"/>
  <c r="CC246" i="2"/>
  <c r="CC245" i="2"/>
  <c r="CC244" i="2"/>
  <c r="CC243" i="2"/>
  <c r="CC242" i="2"/>
  <c r="CC241" i="2"/>
  <c r="CC240" i="2"/>
  <c r="CC239" i="2"/>
  <c r="CC238" i="2"/>
  <c r="CC237" i="2"/>
  <c r="CC236" i="2"/>
  <c r="CC235" i="2"/>
  <c r="CC234" i="2"/>
  <c r="CC233" i="2"/>
  <c r="CC232" i="2"/>
  <c r="CC231" i="2"/>
  <c r="CC230" i="2"/>
  <c r="CC229" i="2"/>
  <c r="CC228" i="2"/>
  <c r="CC227" i="2"/>
  <c r="CC226" i="2"/>
  <c r="CC225" i="2"/>
  <c r="CC224" i="2"/>
  <c r="CC223" i="2"/>
  <c r="CC222" i="2"/>
  <c r="CC221" i="2"/>
  <c r="CC220" i="2"/>
  <c r="CC219" i="2"/>
  <c r="CC218" i="2"/>
  <c r="CC217" i="2"/>
  <c r="CC216" i="2"/>
  <c r="CC215" i="2"/>
  <c r="CC214" i="2"/>
  <c r="CC213" i="2"/>
  <c r="CC212" i="2"/>
  <c r="CC211" i="2"/>
  <c r="CC210" i="2"/>
  <c r="CC209" i="2"/>
  <c r="CC208" i="2"/>
  <c r="CC207" i="2"/>
  <c r="CC206" i="2"/>
  <c r="CC205" i="2"/>
  <c r="CC204" i="2"/>
  <c r="CC203" i="2"/>
  <c r="CC202" i="2"/>
  <c r="CC201" i="2"/>
  <c r="CC200" i="2"/>
  <c r="CC199" i="2"/>
  <c r="CC198" i="2"/>
  <c r="CC197" i="2"/>
  <c r="CC196" i="2"/>
  <c r="CC195" i="2"/>
  <c r="CC194" i="2"/>
  <c r="CC193" i="2"/>
  <c r="CC192" i="2"/>
  <c r="CC191" i="2"/>
  <c r="CC190" i="2"/>
  <c r="CC189" i="2"/>
  <c r="CC188" i="2"/>
  <c r="CC187" i="2"/>
  <c r="CC186" i="2"/>
  <c r="CC185" i="2"/>
  <c r="CC184" i="2"/>
  <c r="CC183" i="2"/>
  <c r="CC182" i="2"/>
  <c r="CC181" i="2"/>
  <c r="CC180" i="2"/>
  <c r="CC179" i="2"/>
  <c r="CC178" i="2"/>
  <c r="CC177" i="2"/>
  <c r="CC176" i="2"/>
  <c r="CC175" i="2"/>
  <c r="CC174" i="2"/>
  <c r="CC173" i="2"/>
  <c r="CC172" i="2"/>
  <c r="CC171" i="2"/>
  <c r="CC170" i="2"/>
  <c r="CC169" i="2"/>
  <c r="CC168" i="2"/>
  <c r="CC167" i="2"/>
  <c r="CC166" i="2"/>
  <c r="CC165" i="2"/>
  <c r="CC164" i="2"/>
  <c r="CC163" i="2"/>
  <c r="CC162" i="2"/>
  <c r="CC161" i="2"/>
  <c r="CC160" i="2"/>
  <c r="CC159" i="2"/>
  <c r="CC158" i="2"/>
  <c r="CC157" i="2"/>
  <c r="CC156" i="2"/>
  <c r="CC155" i="2"/>
  <c r="CC154" i="2"/>
  <c r="CC153" i="2"/>
  <c r="CC152" i="2"/>
  <c r="CC151" i="2"/>
  <c r="CC150" i="2"/>
  <c r="CC149" i="2"/>
  <c r="CC148" i="2"/>
  <c r="CC147" i="2"/>
  <c r="CC146" i="2"/>
  <c r="CC145" i="2"/>
  <c r="CC144" i="2"/>
  <c r="CC143" i="2"/>
  <c r="CC142" i="2"/>
  <c r="CC141" i="2"/>
  <c r="CC140" i="2"/>
  <c r="CC139" i="2"/>
  <c r="CC138" i="2"/>
  <c r="CC137" i="2"/>
  <c r="CC136" i="2"/>
  <c r="CC135" i="2"/>
  <c r="CC134" i="2"/>
  <c r="CC133" i="2"/>
  <c r="CC132" i="2"/>
  <c r="CC131" i="2"/>
  <c r="CC130" i="2"/>
  <c r="CC129" i="2"/>
  <c r="CC128" i="2"/>
  <c r="CC127" i="2"/>
  <c r="CC126" i="2"/>
  <c r="CC125" i="2"/>
  <c r="CC124" i="2"/>
  <c r="CC123" i="2"/>
  <c r="CC122" i="2"/>
  <c r="CC121" i="2"/>
  <c r="CC120" i="2"/>
  <c r="CC119" i="2"/>
  <c r="CC118" i="2"/>
  <c r="CC117" i="2"/>
  <c r="CC116" i="2"/>
  <c r="CC115" i="2"/>
  <c r="CC114" i="2"/>
  <c r="CC113" i="2"/>
  <c r="CC112" i="2"/>
  <c r="CC111" i="2"/>
  <c r="CC110" i="2"/>
  <c r="CC109" i="2"/>
  <c r="CC108" i="2"/>
  <c r="CC107" i="2"/>
  <c r="CC106" i="2"/>
  <c r="CC105" i="2"/>
  <c r="CC104" i="2"/>
  <c r="CC103" i="2"/>
  <c r="CC102" i="2"/>
  <c r="CC101" i="2"/>
  <c r="CC100" i="2"/>
  <c r="CC99" i="2"/>
  <c r="CC98" i="2"/>
  <c r="CC97" i="2"/>
  <c r="CC96" i="2"/>
  <c r="CC95" i="2"/>
  <c r="CC94" i="2"/>
  <c r="CC93" i="2"/>
  <c r="CC92" i="2"/>
  <c r="CC91" i="2"/>
  <c r="CC90" i="2"/>
  <c r="CC89" i="2"/>
  <c r="CC88" i="2"/>
  <c r="CC87" i="2"/>
  <c r="CC86" i="2"/>
  <c r="CC85" i="2"/>
  <c r="CC84" i="2"/>
  <c r="CC83" i="2"/>
  <c r="CC82" i="2"/>
  <c r="CC81" i="2"/>
  <c r="CC80" i="2"/>
  <c r="CC79" i="2"/>
  <c r="CC78" i="2"/>
  <c r="CC77" i="2"/>
  <c r="CC76" i="2"/>
  <c r="CC75" i="2"/>
  <c r="CC74" i="2"/>
  <c r="CC73" i="2"/>
  <c r="CC72" i="2"/>
  <c r="CC71" i="2"/>
  <c r="CC70" i="2"/>
  <c r="CC69" i="2"/>
  <c r="CC68" i="2"/>
  <c r="CC67" i="2"/>
  <c r="CC66" i="2"/>
  <c r="CC65" i="2"/>
  <c r="CC64" i="2"/>
  <c r="CC63" i="2"/>
  <c r="CC62" i="2"/>
  <c r="CC61" i="2"/>
  <c r="CC60" i="2"/>
  <c r="CC59" i="2"/>
  <c r="CC58" i="2"/>
  <c r="CC57" i="2"/>
  <c r="CC56" i="2"/>
  <c r="CC55" i="2"/>
  <c r="CC54" i="2"/>
  <c r="CC53" i="2"/>
  <c r="CC52" i="2"/>
  <c r="CC51" i="2"/>
  <c r="CC50" i="2"/>
  <c r="CC49" i="2"/>
  <c r="CC48" i="2"/>
  <c r="CC47" i="2"/>
  <c r="CC46" i="2"/>
  <c r="CC45" i="2"/>
  <c r="CC44" i="2"/>
  <c r="CC43" i="2"/>
  <c r="CC42" i="2"/>
  <c r="CC41" i="2"/>
  <c r="CC40" i="2"/>
  <c r="CC39" i="2"/>
  <c r="CC38" i="2"/>
  <c r="CC37" i="2"/>
  <c r="CC36" i="2"/>
  <c r="CC35" i="2"/>
  <c r="CC34" i="2"/>
  <c r="CC33" i="2"/>
  <c r="CC32" i="2"/>
  <c r="CC31" i="2"/>
  <c r="CC30" i="2"/>
  <c r="CC29" i="2"/>
  <c r="CC28" i="2"/>
  <c r="CC27" i="2"/>
  <c r="CC26" i="2"/>
  <c r="CC25" i="2"/>
  <c r="CC24" i="2"/>
  <c r="CC23" i="2"/>
  <c r="CC22" i="2"/>
  <c r="CC21" i="2"/>
  <c r="CC20" i="2"/>
  <c r="CC19" i="2"/>
  <c r="CC18" i="2"/>
  <c r="CC17" i="2"/>
  <c r="CC16" i="2"/>
  <c r="CC15" i="2"/>
  <c r="CC14" i="2"/>
  <c r="CC13" i="2"/>
  <c r="CC12" i="2"/>
  <c r="CC11" i="2"/>
  <c r="CB745" i="2"/>
  <c r="CB744" i="2"/>
  <c r="CB743" i="2"/>
  <c r="CB742" i="2"/>
  <c r="CB741" i="2"/>
  <c r="CB740" i="2"/>
  <c r="CB739" i="2"/>
  <c r="CB738" i="2"/>
  <c r="CB737" i="2"/>
  <c r="CB736" i="2"/>
  <c r="CB735" i="2"/>
  <c r="CB734" i="2"/>
  <c r="CB733" i="2"/>
  <c r="CB732" i="2"/>
  <c r="CB731" i="2"/>
  <c r="CB730" i="2"/>
  <c r="CB729" i="2"/>
  <c r="CB728" i="2"/>
  <c r="CB727" i="2"/>
  <c r="CB726" i="2"/>
  <c r="CB725" i="2"/>
  <c r="CB724" i="2"/>
  <c r="CB723" i="2"/>
  <c r="CB722" i="2"/>
  <c r="CB721" i="2"/>
  <c r="CB720" i="2"/>
  <c r="CB719" i="2"/>
  <c r="CB718" i="2"/>
  <c r="CB717" i="2"/>
  <c r="CB716" i="2"/>
  <c r="CB715" i="2"/>
  <c r="CB714" i="2"/>
  <c r="CB713" i="2"/>
  <c r="CB712" i="2"/>
  <c r="CB711" i="2"/>
  <c r="CB710" i="2"/>
  <c r="CB709" i="2"/>
  <c r="CB708" i="2"/>
  <c r="CB707" i="2"/>
  <c r="CB706" i="2"/>
  <c r="CB705" i="2"/>
  <c r="CB704" i="2"/>
  <c r="CB703" i="2"/>
  <c r="CB702" i="2"/>
  <c r="CB701" i="2"/>
  <c r="CB700" i="2"/>
  <c r="CB699" i="2"/>
  <c r="CB698" i="2"/>
  <c r="CB697" i="2"/>
  <c r="CB696" i="2"/>
  <c r="CB695" i="2"/>
  <c r="CB694" i="2"/>
  <c r="CB693" i="2"/>
  <c r="CB692" i="2"/>
  <c r="CB691" i="2"/>
  <c r="CB690" i="2"/>
  <c r="CB689" i="2"/>
  <c r="CB688" i="2"/>
  <c r="CB687" i="2"/>
  <c r="CB686" i="2"/>
  <c r="CB685" i="2"/>
  <c r="CB684" i="2"/>
  <c r="CB683" i="2"/>
  <c r="CB682" i="2"/>
  <c r="CB681" i="2"/>
  <c r="CB680" i="2"/>
  <c r="CB679" i="2"/>
  <c r="CB678" i="2"/>
  <c r="CB677" i="2"/>
  <c r="CB676" i="2"/>
  <c r="CB675" i="2"/>
  <c r="CB674" i="2"/>
  <c r="CB673" i="2"/>
  <c r="CB672" i="2"/>
  <c r="CB671" i="2"/>
  <c r="CB670" i="2"/>
  <c r="CB669" i="2"/>
  <c r="CB668" i="2"/>
  <c r="CB667" i="2"/>
  <c r="CB666" i="2"/>
  <c r="CB665" i="2"/>
  <c r="CB664" i="2"/>
  <c r="CB663" i="2"/>
  <c r="CB662" i="2"/>
  <c r="CB661" i="2"/>
  <c r="CB660" i="2"/>
  <c r="CB659" i="2"/>
  <c r="CB658" i="2"/>
  <c r="CB657" i="2"/>
  <c r="CB656" i="2"/>
  <c r="CB655" i="2"/>
  <c r="CB654" i="2"/>
  <c r="CB653" i="2"/>
  <c r="CB652" i="2"/>
  <c r="CB651" i="2"/>
  <c r="CB650" i="2"/>
  <c r="CB649" i="2"/>
  <c r="CB648" i="2"/>
  <c r="CB647" i="2"/>
  <c r="CB646" i="2"/>
  <c r="CB645" i="2"/>
  <c r="CB644" i="2"/>
  <c r="CB643" i="2"/>
  <c r="CB642" i="2"/>
  <c r="CB641" i="2"/>
  <c r="CB640" i="2"/>
  <c r="CB639" i="2"/>
  <c r="CB638" i="2"/>
  <c r="CB637" i="2"/>
  <c r="CB636" i="2"/>
  <c r="CB635" i="2"/>
  <c r="CB634" i="2"/>
  <c r="CB633" i="2"/>
  <c r="CB632" i="2"/>
  <c r="CB631" i="2"/>
  <c r="CB630" i="2"/>
  <c r="CB629" i="2"/>
  <c r="CB628" i="2"/>
  <c r="CB627" i="2"/>
  <c r="CB626" i="2"/>
  <c r="CB625" i="2"/>
  <c r="CB624" i="2"/>
  <c r="CB623" i="2"/>
  <c r="CB622" i="2"/>
  <c r="CB621" i="2"/>
  <c r="CB620" i="2"/>
  <c r="CB619" i="2"/>
  <c r="CB618" i="2"/>
  <c r="CB617" i="2"/>
  <c r="CB616" i="2"/>
  <c r="CB615" i="2"/>
  <c r="CB614" i="2"/>
  <c r="CB613" i="2"/>
  <c r="CB612" i="2"/>
  <c r="CB611" i="2"/>
  <c r="CB610" i="2"/>
  <c r="CB609" i="2"/>
  <c r="CB608" i="2"/>
  <c r="CB607" i="2"/>
  <c r="CB606" i="2"/>
  <c r="CB605" i="2"/>
  <c r="CB604" i="2"/>
  <c r="CB603" i="2"/>
  <c r="CB602" i="2"/>
  <c r="CB601" i="2"/>
  <c r="CB600" i="2"/>
  <c r="CB599" i="2"/>
  <c r="CB598" i="2"/>
  <c r="CB597" i="2"/>
  <c r="CB596" i="2"/>
  <c r="CB595" i="2"/>
  <c r="CB594" i="2"/>
  <c r="CB593" i="2"/>
  <c r="CB592" i="2"/>
  <c r="CB591" i="2"/>
  <c r="CB590" i="2"/>
  <c r="CB589" i="2"/>
  <c r="CB588" i="2"/>
  <c r="CB587" i="2"/>
  <c r="CB586" i="2"/>
  <c r="CB585" i="2"/>
  <c r="CB584" i="2"/>
  <c r="CB583" i="2"/>
  <c r="CB582" i="2"/>
  <c r="CB581" i="2"/>
  <c r="CB580" i="2"/>
  <c r="CB579" i="2"/>
  <c r="CB578" i="2"/>
  <c r="CB577" i="2"/>
  <c r="CB576" i="2"/>
  <c r="CB575" i="2"/>
  <c r="CB574" i="2"/>
  <c r="CB573" i="2"/>
  <c r="CB572" i="2"/>
  <c r="CB571" i="2"/>
  <c r="CB570" i="2"/>
  <c r="CB569" i="2"/>
  <c r="CB568" i="2"/>
  <c r="CB567" i="2"/>
  <c r="CB566" i="2"/>
  <c r="CB565" i="2"/>
  <c r="CB564" i="2"/>
  <c r="CB563" i="2"/>
  <c r="CB562" i="2"/>
  <c r="CB561" i="2"/>
  <c r="CB560" i="2"/>
  <c r="CB559" i="2"/>
  <c r="CB558" i="2"/>
  <c r="CB557" i="2"/>
  <c r="CB556" i="2"/>
  <c r="CB555" i="2"/>
  <c r="CB554" i="2"/>
  <c r="CB553" i="2"/>
  <c r="CB552" i="2"/>
  <c r="CB551" i="2"/>
  <c r="CB550" i="2"/>
  <c r="CB549" i="2"/>
  <c r="CB548" i="2"/>
  <c r="CB547" i="2"/>
  <c r="CB546" i="2"/>
  <c r="CB545" i="2"/>
  <c r="CB544" i="2"/>
  <c r="CB543" i="2"/>
  <c r="CB542" i="2"/>
  <c r="CB541" i="2"/>
  <c r="CB540" i="2"/>
  <c r="CB539" i="2"/>
  <c r="CB538" i="2"/>
  <c r="CB537" i="2"/>
  <c r="CB536" i="2"/>
  <c r="CB535" i="2"/>
  <c r="CB534" i="2"/>
  <c r="CB533" i="2"/>
  <c r="CB532" i="2"/>
  <c r="CB531" i="2"/>
  <c r="CB530" i="2"/>
  <c r="CB529" i="2"/>
  <c r="CB528" i="2"/>
  <c r="CB527" i="2"/>
  <c r="CB526" i="2"/>
  <c r="CB525" i="2"/>
  <c r="CB524" i="2"/>
  <c r="CB523" i="2"/>
  <c r="CB522" i="2"/>
  <c r="CB521" i="2"/>
  <c r="CB520" i="2"/>
  <c r="CB519" i="2"/>
  <c r="CB518" i="2"/>
  <c r="CB517" i="2"/>
  <c r="CB516" i="2"/>
  <c r="CB515" i="2"/>
  <c r="CB514" i="2"/>
  <c r="CB513" i="2"/>
  <c r="CB512" i="2"/>
  <c r="CB511" i="2"/>
  <c r="CB510" i="2"/>
  <c r="CB509" i="2"/>
  <c r="CB508" i="2"/>
  <c r="CB507" i="2"/>
  <c r="CB506" i="2"/>
  <c r="CB505" i="2"/>
  <c r="CB504" i="2"/>
  <c r="CB503" i="2"/>
  <c r="CB502" i="2"/>
  <c r="CB501" i="2"/>
  <c r="CB500" i="2"/>
  <c r="CB499" i="2"/>
  <c r="CB498" i="2"/>
  <c r="CB497" i="2"/>
  <c r="CB496" i="2"/>
  <c r="CB495" i="2"/>
  <c r="CB494" i="2"/>
  <c r="CB493" i="2"/>
  <c r="CB492" i="2"/>
  <c r="CB491" i="2"/>
  <c r="CB490" i="2"/>
  <c r="CB489" i="2"/>
  <c r="CB488" i="2"/>
  <c r="CB487" i="2"/>
  <c r="CB486" i="2"/>
  <c r="CB485" i="2"/>
  <c r="CB484" i="2"/>
  <c r="CB483" i="2"/>
  <c r="CB482" i="2"/>
  <c r="CB481" i="2"/>
  <c r="CB480" i="2"/>
  <c r="CB479" i="2"/>
  <c r="CB478" i="2"/>
  <c r="CB477" i="2"/>
  <c r="CB476" i="2"/>
  <c r="CB475" i="2"/>
  <c r="CB474" i="2"/>
  <c r="CB473" i="2"/>
  <c r="CB472" i="2"/>
  <c r="CB471" i="2"/>
  <c r="CB470" i="2"/>
  <c r="CB469" i="2"/>
  <c r="CB468" i="2"/>
  <c r="CB467" i="2"/>
  <c r="CB466" i="2"/>
  <c r="CB465" i="2"/>
  <c r="CB464" i="2"/>
  <c r="CB463" i="2"/>
  <c r="CB462" i="2"/>
  <c r="CB461" i="2"/>
  <c r="CB460" i="2"/>
  <c r="CB459" i="2"/>
  <c r="CB458" i="2"/>
  <c r="CB457" i="2"/>
  <c r="CB456" i="2"/>
  <c r="CB455" i="2"/>
  <c r="CB454" i="2"/>
  <c r="CB453" i="2"/>
  <c r="CB452" i="2"/>
  <c r="CB451" i="2"/>
  <c r="CB450" i="2"/>
  <c r="CB449" i="2"/>
  <c r="CB448" i="2"/>
  <c r="CB447" i="2"/>
  <c r="CB446" i="2"/>
  <c r="CB445" i="2"/>
  <c r="CB444" i="2"/>
  <c r="CB443" i="2"/>
  <c r="CB442" i="2"/>
  <c r="CB441" i="2"/>
  <c r="CB440" i="2"/>
  <c r="CB439" i="2"/>
  <c r="CB438" i="2"/>
  <c r="CB437" i="2"/>
  <c r="CB436" i="2"/>
  <c r="CB435" i="2"/>
  <c r="CB434" i="2"/>
  <c r="CB433" i="2"/>
  <c r="CB432" i="2"/>
  <c r="CB431" i="2"/>
  <c r="CB430" i="2"/>
  <c r="CB429" i="2"/>
  <c r="CB428" i="2"/>
  <c r="CB427" i="2"/>
  <c r="CB426" i="2"/>
  <c r="CB425" i="2"/>
  <c r="CB424" i="2"/>
  <c r="CB423" i="2"/>
  <c r="CB422" i="2"/>
  <c r="CB421" i="2"/>
  <c r="CB420" i="2"/>
  <c r="CB419" i="2"/>
  <c r="CB418" i="2"/>
  <c r="CB417" i="2"/>
  <c r="CB416" i="2"/>
  <c r="CB415" i="2"/>
  <c r="CB414" i="2"/>
  <c r="CB413" i="2"/>
  <c r="CB412" i="2"/>
  <c r="CB411" i="2"/>
  <c r="CB410" i="2"/>
  <c r="CB409" i="2"/>
  <c r="CB408" i="2"/>
  <c r="CB407" i="2"/>
  <c r="CB406" i="2"/>
  <c r="CB405" i="2"/>
  <c r="CB404" i="2"/>
  <c r="CB403" i="2"/>
  <c r="CB402" i="2"/>
  <c r="CB401" i="2"/>
  <c r="CB400" i="2"/>
  <c r="CB399" i="2"/>
  <c r="CB398" i="2"/>
  <c r="CB397" i="2"/>
  <c r="CB396" i="2"/>
  <c r="CB395" i="2"/>
  <c r="CB394" i="2"/>
  <c r="CB393" i="2"/>
  <c r="CB392" i="2"/>
  <c r="CB391" i="2"/>
  <c r="CB390" i="2"/>
  <c r="CB389" i="2"/>
  <c r="CB388" i="2"/>
  <c r="CB387" i="2"/>
  <c r="CB386" i="2"/>
  <c r="CB385" i="2"/>
  <c r="CB384" i="2"/>
  <c r="CB383" i="2"/>
  <c r="CB382" i="2"/>
  <c r="CB381" i="2"/>
  <c r="CB380" i="2"/>
  <c r="CB379" i="2"/>
  <c r="CB378" i="2"/>
  <c r="CB377" i="2"/>
  <c r="CB376" i="2"/>
  <c r="CB375" i="2"/>
  <c r="CB374" i="2"/>
  <c r="CB373" i="2"/>
  <c r="CB372" i="2"/>
  <c r="CB371" i="2"/>
  <c r="CB370" i="2"/>
  <c r="CB369" i="2"/>
  <c r="CB368" i="2"/>
  <c r="CB367" i="2"/>
  <c r="CB366" i="2"/>
  <c r="CB365" i="2"/>
  <c r="CB364" i="2"/>
  <c r="CB363" i="2"/>
  <c r="CB362" i="2"/>
  <c r="CB361" i="2"/>
  <c r="CB360" i="2"/>
  <c r="CB359" i="2"/>
  <c r="CB358" i="2"/>
  <c r="CB357" i="2"/>
  <c r="CB356" i="2"/>
  <c r="CB355" i="2"/>
  <c r="CB354" i="2"/>
  <c r="CB353" i="2"/>
  <c r="CB352" i="2"/>
  <c r="CB351" i="2"/>
  <c r="CB350" i="2"/>
  <c r="CB349" i="2"/>
  <c r="CB348" i="2"/>
  <c r="CB347" i="2"/>
  <c r="CB346" i="2"/>
  <c r="CB345" i="2"/>
  <c r="CB344" i="2"/>
  <c r="CB343" i="2"/>
  <c r="CB342" i="2"/>
  <c r="CB341" i="2"/>
  <c r="CB340" i="2"/>
  <c r="CB339" i="2"/>
  <c r="CB338" i="2"/>
  <c r="CB337" i="2"/>
  <c r="CB336" i="2"/>
  <c r="CB335" i="2"/>
  <c r="CB334" i="2"/>
  <c r="CB333" i="2"/>
  <c r="CB332" i="2"/>
  <c r="CB331" i="2"/>
  <c r="CB330" i="2"/>
  <c r="CB329" i="2"/>
  <c r="CB328" i="2"/>
  <c r="CB327" i="2"/>
  <c r="CB326" i="2"/>
  <c r="CB325" i="2"/>
  <c r="CB324" i="2"/>
  <c r="CB323" i="2"/>
  <c r="CB322" i="2"/>
  <c r="CB321" i="2"/>
  <c r="CB320" i="2"/>
  <c r="CB319" i="2"/>
  <c r="CB318" i="2"/>
  <c r="CB317" i="2"/>
  <c r="CB316" i="2"/>
  <c r="CB315" i="2"/>
  <c r="CB314" i="2"/>
  <c r="CB313" i="2"/>
  <c r="CB312" i="2"/>
  <c r="CB311" i="2"/>
  <c r="CB310" i="2"/>
  <c r="CB309" i="2"/>
  <c r="CB308" i="2"/>
  <c r="CB307" i="2"/>
  <c r="CB306" i="2"/>
  <c r="CB305" i="2"/>
  <c r="CB304" i="2"/>
  <c r="CB303" i="2"/>
  <c r="CB302" i="2"/>
  <c r="CB301" i="2"/>
  <c r="CB300" i="2"/>
  <c r="CB299" i="2"/>
  <c r="CB298" i="2"/>
  <c r="CB297" i="2"/>
  <c r="CB296" i="2"/>
  <c r="CB295" i="2"/>
  <c r="CB294" i="2"/>
  <c r="CB293" i="2"/>
  <c r="CB292" i="2"/>
  <c r="CB291" i="2"/>
  <c r="CB290" i="2"/>
  <c r="CB289" i="2"/>
  <c r="CB288" i="2"/>
  <c r="CB287" i="2"/>
  <c r="CB286" i="2"/>
  <c r="CB285" i="2"/>
  <c r="CB284" i="2"/>
  <c r="CB283" i="2"/>
  <c r="CB282" i="2"/>
  <c r="CB281" i="2"/>
  <c r="CB280" i="2"/>
  <c r="CB279" i="2"/>
  <c r="CB278" i="2"/>
  <c r="CB277" i="2"/>
  <c r="CB276" i="2"/>
  <c r="CB275" i="2"/>
  <c r="CB274" i="2"/>
  <c r="CB273" i="2"/>
  <c r="CB272" i="2"/>
  <c r="CB271" i="2"/>
  <c r="CB270" i="2"/>
  <c r="CB269" i="2"/>
  <c r="CB268" i="2"/>
  <c r="CB267" i="2"/>
  <c r="CB266" i="2"/>
  <c r="CB265" i="2"/>
  <c r="CB264" i="2"/>
  <c r="CB263" i="2"/>
  <c r="CB262" i="2"/>
  <c r="CB261" i="2"/>
  <c r="CB260" i="2"/>
  <c r="CB259" i="2"/>
  <c r="CB258" i="2"/>
  <c r="CB257" i="2"/>
  <c r="CB256" i="2"/>
  <c r="CB255" i="2"/>
  <c r="CB254" i="2"/>
  <c r="CB253" i="2"/>
  <c r="CB252" i="2"/>
  <c r="CB251" i="2"/>
  <c r="CB250" i="2"/>
  <c r="CB249" i="2"/>
  <c r="CB248" i="2"/>
  <c r="CB247" i="2"/>
  <c r="CB246" i="2"/>
  <c r="CB245" i="2"/>
  <c r="CB244" i="2"/>
  <c r="CB243" i="2"/>
  <c r="CB242" i="2"/>
  <c r="CB241" i="2"/>
  <c r="CB240" i="2"/>
  <c r="CB239" i="2"/>
  <c r="CB238" i="2"/>
  <c r="CB237" i="2"/>
  <c r="CB236" i="2"/>
  <c r="CB235" i="2"/>
  <c r="CB234" i="2"/>
  <c r="CB233" i="2"/>
  <c r="CB232" i="2"/>
  <c r="CB231" i="2"/>
  <c r="CB230" i="2"/>
  <c r="CB229" i="2"/>
  <c r="CB228" i="2"/>
  <c r="CB227" i="2"/>
  <c r="CB226" i="2"/>
  <c r="CB225" i="2"/>
  <c r="CB224" i="2"/>
  <c r="CB223" i="2"/>
  <c r="CB222" i="2"/>
  <c r="CB221" i="2"/>
  <c r="CB220" i="2"/>
  <c r="CB219" i="2"/>
  <c r="CB218" i="2"/>
  <c r="CB217" i="2"/>
  <c r="CB216" i="2"/>
  <c r="CB215" i="2"/>
  <c r="CB214" i="2"/>
  <c r="CB213" i="2"/>
  <c r="CB212" i="2"/>
  <c r="CB211" i="2"/>
  <c r="CB210" i="2"/>
  <c r="CB209" i="2"/>
  <c r="CB208" i="2"/>
  <c r="CB207" i="2"/>
  <c r="CB206" i="2"/>
  <c r="CB205" i="2"/>
  <c r="CB204" i="2"/>
  <c r="CB203" i="2"/>
  <c r="CB202" i="2"/>
  <c r="CB201" i="2"/>
  <c r="CB200" i="2"/>
  <c r="CB199" i="2"/>
  <c r="CB198" i="2"/>
  <c r="CB197" i="2"/>
  <c r="CB196" i="2"/>
  <c r="CB195" i="2"/>
  <c r="CB194" i="2"/>
  <c r="CB193" i="2"/>
  <c r="CB192" i="2"/>
  <c r="CB191" i="2"/>
  <c r="CB190" i="2"/>
  <c r="CB189" i="2"/>
  <c r="CB188" i="2"/>
  <c r="CB187" i="2"/>
  <c r="CB186" i="2"/>
  <c r="CB185" i="2"/>
  <c r="CB184" i="2"/>
  <c r="CB183" i="2"/>
  <c r="CB182" i="2"/>
  <c r="CB181" i="2"/>
  <c r="CB180" i="2"/>
  <c r="CB179" i="2"/>
  <c r="CB178" i="2"/>
  <c r="CB177" i="2"/>
  <c r="CB176" i="2"/>
  <c r="CB175" i="2"/>
  <c r="CB174" i="2"/>
  <c r="CB173" i="2"/>
  <c r="CB172" i="2"/>
  <c r="CB171" i="2"/>
  <c r="CB170" i="2"/>
  <c r="CB169" i="2"/>
  <c r="CB168" i="2"/>
  <c r="CB167" i="2"/>
  <c r="CB166" i="2"/>
  <c r="CB165" i="2"/>
  <c r="CB164" i="2"/>
  <c r="CB163" i="2"/>
  <c r="CB162" i="2"/>
  <c r="CB161" i="2"/>
  <c r="CB160" i="2"/>
  <c r="CB159" i="2"/>
  <c r="CB158" i="2"/>
  <c r="CB157" i="2"/>
  <c r="CB156" i="2"/>
  <c r="CB155" i="2"/>
  <c r="CB154" i="2"/>
  <c r="CB153" i="2"/>
  <c r="CB152" i="2"/>
  <c r="CB151" i="2"/>
  <c r="CB150" i="2"/>
  <c r="CB149" i="2"/>
  <c r="CB148" i="2"/>
  <c r="CB147" i="2"/>
  <c r="CB146" i="2"/>
  <c r="CB145" i="2"/>
  <c r="CB144" i="2"/>
  <c r="CB143" i="2"/>
  <c r="CB142" i="2"/>
  <c r="CB141" i="2"/>
  <c r="CB140" i="2"/>
  <c r="CB139" i="2"/>
  <c r="CB138" i="2"/>
  <c r="CB137" i="2"/>
  <c r="CB136" i="2"/>
  <c r="CB135" i="2"/>
  <c r="CB134" i="2"/>
  <c r="CB133" i="2"/>
  <c r="CB132" i="2"/>
  <c r="CB131" i="2"/>
  <c r="CB130" i="2"/>
  <c r="CB129" i="2"/>
  <c r="CB128" i="2"/>
  <c r="CB127" i="2"/>
  <c r="CB126" i="2"/>
  <c r="CB125" i="2"/>
  <c r="CB124" i="2"/>
  <c r="CB123" i="2"/>
  <c r="CB122" i="2"/>
  <c r="CB121" i="2"/>
  <c r="CB120" i="2"/>
  <c r="CB119" i="2"/>
  <c r="CB118" i="2"/>
  <c r="CB117" i="2"/>
  <c r="CB116" i="2"/>
  <c r="CB115" i="2"/>
  <c r="CB114" i="2"/>
  <c r="CB113" i="2"/>
  <c r="CB112" i="2"/>
  <c r="CB111" i="2"/>
  <c r="CB110" i="2"/>
  <c r="CB109" i="2"/>
  <c r="CB108" i="2"/>
  <c r="CB107" i="2"/>
  <c r="CB106" i="2"/>
  <c r="CB105" i="2"/>
  <c r="CB104" i="2"/>
  <c r="CB103" i="2"/>
  <c r="CB102" i="2"/>
  <c r="CB101" i="2"/>
  <c r="CB100" i="2"/>
  <c r="CB99" i="2"/>
  <c r="CB98" i="2"/>
  <c r="CB97" i="2"/>
  <c r="CB96" i="2"/>
  <c r="CB95" i="2"/>
  <c r="CB94" i="2"/>
  <c r="CB93" i="2"/>
  <c r="CB92" i="2"/>
  <c r="CB91" i="2"/>
  <c r="CB90" i="2"/>
  <c r="CB89" i="2"/>
  <c r="CB88" i="2"/>
  <c r="CB87" i="2"/>
  <c r="CB86" i="2"/>
  <c r="CB85" i="2"/>
  <c r="CB84" i="2"/>
  <c r="CB83" i="2"/>
  <c r="CB82" i="2"/>
  <c r="CB81" i="2"/>
  <c r="CB80" i="2"/>
  <c r="CB79" i="2"/>
  <c r="CB78" i="2"/>
  <c r="CB77" i="2"/>
  <c r="CB76" i="2"/>
  <c r="CB75" i="2"/>
  <c r="CB74" i="2"/>
  <c r="CB73" i="2"/>
  <c r="CB72" i="2"/>
  <c r="CB71" i="2"/>
  <c r="CB70" i="2"/>
  <c r="CB69" i="2"/>
  <c r="CB68" i="2"/>
  <c r="CB67" i="2"/>
  <c r="CB66" i="2"/>
  <c r="CB65" i="2"/>
  <c r="CB64" i="2"/>
  <c r="CB63" i="2"/>
  <c r="CB62" i="2"/>
  <c r="CB61" i="2"/>
  <c r="CB60" i="2"/>
  <c r="CB59" i="2"/>
  <c r="CB58" i="2"/>
  <c r="CB57" i="2"/>
  <c r="CB56" i="2"/>
  <c r="CB55" i="2"/>
  <c r="CB54" i="2"/>
  <c r="CB53" i="2"/>
  <c r="CB52" i="2"/>
  <c r="CB51" i="2"/>
  <c r="CB50" i="2"/>
  <c r="CB49" i="2"/>
  <c r="CB48" i="2"/>
  <c r="CB47" i="2"/>
  <c r="CB46" i="2"/>
  <c r="CB45" i="2"/>
  <c r="CB44" i="2"/>
  <c r="CB43" i="2"/>
  <c r="CB42" i="2"/>
  <c r="CB41" i="2"/>
  <c r="CB40" i="2"/>
  <c r="CB39" i="2"/>
  <c r="CB38" i="2"/>
  <c r="CB37" i="2"/>
  <c r="CB36" i="2"/>
  <c r="CB35" i="2"/>
  <c r="CB34" i="2"/>
  <c r="CB33" i="2"/>
  <c r="CB32" i="2"/>
  <c r="CB31" i="2"/>
  <c r="CB30" i="2"/>
  <c r="CB29" i="2"/>
  <c r="CB28" i="2"/>
  <c r="CB27" i="2"/>
  <c r="CB26" i="2"/>
  <c r="CB25" i="2"/>
  <c r="CB24" i="2"/>
  <c r="CB23" i="2"/>
  <c r="CB22" i="2"/>
  <c r="CB21" i="2"/>
  <c r="CB20" i="2"/>
  <c r="CB19" i="2"/>
  <c r="CB18" i="2"/>
  <c r="CB17" i="2"/>
  <c r="CB16" i="2"/>
  <c r="CB15" i="2"/>
  <c r="CB14" i="2"/>
  <c r="CB13" i="2"/>
  <c r="CB12" i="2"/>
  <c r="CB11" i="2"/>
  <c r="CA745" i="2"/>
  <c r="CA744" i="2"/>
  <c r="CA743" i="2"/>
  <c r="CA742" i="2"/>
  <c r="CA741" i="2"/>
  <c r="CA740" i="2"/>
  <c r="CA739" i="2"/>
  <c r="CA738" i="2"/>
  <c r="CA737" i="2"/>
  <c r="CA736" i="2"/>
  <c r="CA735" i="2"/>
  <c r="CA734" i="2"/>
  <c r="CA733" i="2"/>
  <c r="CA732" i="2"/>
  <c r="CA731" i="2"/>
  <c r="CA730" i="2"/>
  <c r="CA729" i="2"/>
  <c r="CA728" i="2"/>
  <c r="CA727" i="2"/>
  <c r="CA726" i="2"/>
  <c r="CA725" i="2"/>
  <c r="CA724" i="2"/>
  <c r="CA723" i="2"/>
  <c r="CA722" i="2"/>
  <c r="CA721" i="2"/>
  <c r="CA720" i="2"/>
  <c r="CA719" i="2"/>
  <c r="CA718" i="2"/>
  <c r="CA717" i="2"/>
  <c r="CA716" i="2"/>
  <c r="CA715" i="2"/>
  <c r="CA714" i="2"/>
  <c r="CA713" i="2"/>
  <c r="CA712" i="2"/>
  <c r="CA711" i="2"/>
  <c r="CA710" i="2"/>
  <c r="CA709" i="2"/>
  <c r="CA708" i="2"/>
  <c r="CA707" i="2"/>
  <c r="CA706" i="2"/>
  <c r="CA705" i="2"/>
  <c r="CA704" i="2"/>
  <c r="CA703" i="2"/>
  <c r="CA702" i="2"/>
  <c r="CA701" i="2"/>
  <c r="CA700" i="2"/>
  <c r="CA699" i="2"/>
  <c r="CA698" i="2"/>
  <c r="CA697" i="2"/>
  <c r="CA696" i="2"/>
  <c r="CA695" i="2"/>
  <c r="CA694" i="2"/>
  <c r="CA693" i="2"/>
  <c r="CA692" i="2"/>
  <c r="CA691" i="2"/>
  <c r="CA690" i="2"/>
  <c r="CA689" i="2"/>
  <c r="CA688" i="2"/>
  <c r="CA687" i="2"/>
  <c r="CA686" i="2"/>
  <c r="CA685" i="2"/>
  <c r="CA684" i="2"/>
  <c r="CA683" i="2"/>
  <c r="CA682" i="2"/>
  <c r="CA681" i="2"/>
  <c r="CA680" i="2"/>
  <c r="CA679" i="2"/>
  <c r="CA678" i="2"/>
  <c r="CA677" i="2"/>
  <c r="CA676" i="2"/>
  <c r="CA675" i="2"/>
  <c r="CA674" i="2"/>
  <c r="CA673" i="2"/>
  <c r="CA672" i="2"/>
  <c r="CA671" i="2"/>
  <c r="CA670" i="2"/>
  <c r="CA669" i="2"/>
  <c r="CA668" i="2"/>
  <c r="CA667" i="2"/>
  <c r="CA666" i="2"/>
  <c r="CA665" i="2"/>
  <c r="CA664" i="2"/>
  <c r="CA663" i="2"/>
  <c r="CA662" i="2"/>
  <c r="CA661" i="2"/>
  <c r="CA660" i="2"/>
  <c r="CA659" i="2"/>
  <c r="CA658" i="2"/>
  <c r="CA657" i="2"/>
  <c r="CA656" i="2"/>
  <c r="CA655" i="2"/>
  <c r="CA654" i="2"/>
  <c r="CA653" i="2"/>
  <c r="CA652" i="2"/>
  <c r="CA651" i="2"/>
  <c r="CA650" i="2"/>
  <c r="CA649" i="2"/>
  <c r="CA648" i="2"/>
  <c r="CA647" i="2"/>
  <c r="CA646" i="2"/>
  <c r="CA645" i="2"/>
  <c r="CA644" i="2"/>
  <c r="CA643" i="2"/>
  <c r="CA642" i="2"/>
  <c r="CA641" i="2"/>
  <c r="CA640" i="2"/>
  <c r="CA639" i="2"/>
  <c r="CA638" i="2"/>
  <c r="CA637" i="2"/>
  <c r="CA636" i="2"/>
  <c r="CA635" i="2"/>
  <c r="CA634" i="2"/>
  <c r="CA633" i="2"/>
  <c r="CA632" i="2"/>
  <c r="CA631" i="2"/>
  <c r="CA630" i="2"/>
  <c r="CA629" i="2"/>
  <c r="CA628" i="2"/>
  <c r="CA627" i="2"/>
  <c r="CA626" i="2"/>
  <c r="CA625" i="2"/>
  <c r="CA624" i="2"/>
  <c r="CA623" i="2"/>
  <c r="CA622" i="2"/>
  <c r="CA621" i="2"/>
  <c r="CA620" i="2"/>
  <c r="CA619" i="2"/>
  <c r="CA618" i="2"/>
  <c r="CA617" i="2"/>
  <c r="CA616" i="2"/>
  <c r="CA615" i="2"/>
  <c r="CA614" i="2"/>
  <c r="CA613" i="2"/>
  <c r="CA612" i="2"/>
  <c r="CA611" i="2"/>
  <c r="CA610" i="2"/>
  <c r="CA609" i="2"/>
  <c r="CA608" i="2"/>
  <c r="CA607" i="2"/>
  <c r="CA606" i="2"/>
  <c r="CA605" i="2"/>
  <c r="CA604" i="2"/>
  <c r="CA603" i="2"/>
  <c r="CA602" i="2"/>
  <c r="CA601" i="2"/>
  <c r="CA600" i="2"/>
  <c r="CA599" i="2"/>
  <c r="CA598" i="2"/>
  <c r="CA597" i="2"/>
  <c r="CA596" i="2"/>
  <c r="CA595" i="2"/>
  <c r="CA594" i="2"/>
  <c r="CA593" i="2"/>
  <c r="CA592" i="2"/>
  <c r="CA591" i="2"/>
  <c r="CA590" i="2"/>
  <c r="CA589" i="2"/>
  <c r="CA588" i="2"/>
  <c r="CA587" i="2"/>
  <c r="CA586" i="2"/>
  <c r="CA585" i="2"/>
  <c r="CA584" i="2"/>
  <c r="CA583" i="2"/>
  <c r="CA582" i="2"/>
  <c r="CA581" i="2"/>
  <c r="CA580" i="2"/>
  <c r="CA579" i="2"/>
  <c r="CA578" i="2"/>
  <c r="CA577" i="2"/>
  <c r="CA576" i="2"/>
  <c r="CA575" i="2"/>
  <c r="CA574" i="2"/>
  <c r="CA573" i="2"/>
  <c r="CA572" i="2"/>
  <c r="CA571" i="2"/>
  <c r="CA570" i="2"/>
  <c r="CA569" i="2"/>
  <c r="CA568" i="2"/>
  <c r="CA567" i="2"/>
  <c r="CA566" i="2"/>
  <c r="CA565" i="2"/>
  <c r="CA564" i="2"/>
  <c r="CA563" i="2"/>
  <c r="CA562" i="2"/>
  <c r="CA561" i="2"/>
  <c r="CA560" i="2"/>
  <c r="CA559" i="2"/>
  <c r="CA558" i="2"/>
  <c r="CA557" i="2"/>
  <c r="CA556" i="2"/>
  <c r="CA555" i="2"/>
  <c r="CA554" i="2"/>
  <c r="CA553" i="2"/>
  <c r="CA552" i="2"/>
  <c r="CA551" i="2"/>
  <c r="CA550" i="2"/>
  <c r="CA549" i="2"/>
  <c r="CA548" i="2"/>
  <c r="CA547" i="2"/>
  <c r="CA546" i="2"/>
  <c r="CA545" i="2"/>
  <c r="CA544" i="2"/>
  <c r="CA543" i="2"/>
  <c r="CA542" i="2"/>
  <c r="CA541" i="2"/>
  <c r="CA540" i="2"/>
  <c r="CA539" i="2"/>
  <c r="CA538" i="2"/>
  <c r="CA537" i="2"/>
  <c r="CA536" i="2"/>
  <c r="CA535" i="2"/>
  <c r="CA534" i="2"/>
  <c r="CA533" i="2"/>
  <c r="CA532" i="2"/>
  <c r="CA531" i="2"/>
  <c r="CA530" i="2"/>
  <c r="CA529" i="2"/>
  <c r="CA528" i="2"/>
  <c r="CA527" i="2"/>
  <c r="CA526" i="2"/>
  <c r="CA525" i="2"/>
  <c r="CA524" i="2"/>
  <c r="CA523" i="2"/>
  <c r="CA522" i="2"/>
  <c r="CA521" i="2"/>
  <c r="CA520" i="2"/>
  <c r="CA519" i="2"/>
  <c r="CA518" i="2"/>
  <c r="CA517" i="2"/>
  <c r="CA516" i="2"/>
  <c r="CA515" i="2"/>
  <c r="CA514" i="2"/>
  <c r="CA513" i="2"/>
  <c r="CA512" i="2"/>
  <c r="CA511" i="2"/>
  <c r="CA510" i="2"/>
  <c r="CA509" i="2"/>
  <c r="CA508" i="2"/>
  <c r="CA507" i="2"/>
  <c r="CA506" i="2"/>
  <c r="CA505" i="2"/>
  <c r="CA504" i="2"/>
  <c r="CA503" i="2"/>
  <c r="CA502" i="2"/>
  <c r="CA501" i="2"/>
  <c r="CA500" i="2"/>
  <c r="CA499" i="2"/>
  <c r="CA498" i="2"/>
  <c r="CA497" i="2"/>
  <c r="CA496" i="2"/>
  <c r="CA495" i="2"/>
  <c r="CA494" i="2"/>
  <c r="CA493" i="2"/>
  <c r="CA492" i="2"/>
  <c r="CA491" i="2"/>
  <c r="CA490" i="2"/>
  <c r="CA489" i="2"/>
  <c r="CA488" i="2"/>
  <c r="CA487" i="2"/>
  <c r="CA486" i="2"/>
  <c r="CA485" i="2"/>
  <c r="CA484" i="2"/>
  <c r="CA483" i="2"/>
  <c r="CA482" i="2"/>
  <c r="CA481" i="2"/>
  <c r="CA480" i="2"/>
  <c r="CA479" i="2"/>
  <c r="CA478" i="2"/>
  <c r="CA477" i="2"/>
  <c r="CA476" i="2"/>
  <c r="CA475" i="2"/>
  <c r="CA474" i="2"/>
  <c r="CA473" i="2"/>
  <c r="CA472" i="2"/>
  <c r="CA471" i="2"/>
  <c r="CA470" i="2"/>
  <c r="CA469" i="2"/>
  <c r="CA468" i="2"/>
  <c r="CA467" i="2"/>
  <c r="CA466" i="2"/>
  <c r="CA465" i="2"/>
  <c r="CA464" i="2"/>
  <c r="CA463" i="2"/>
  <c r="CA462" i="2"/>
  <c r="CA461" i="2"/>
  <c r="CA460" i="2"/>
  <c r="CA459" i="2"/>
  <c r="CA458" i="2"/>
  <c r="CA457" i="2"/>
  <c r="CA456" i="2"/>
  <c r="CA455" i="2"/>
  <c r="CA454" i="2"/>
  <c r="CA453" i="2"/>
  <c r="CA452" i="2"/>
  <c r="CA451" i="2"/>
  <c r="CA450" i="2"/>
  <c r="CA449" i="2"/>
  <c r="CA448" i="2"/>
  <c r="CA447" i="2"/>
  <c r="CA446" i="2"/>
  <c r="CA445" i="2"/>
  <c r="CA444" i="2"/>
  <c r="CA443" i="2"/>
  <c r="CA442" i="2"/>
  <c r="CA441" i="2"/>
  <c r="CA440" i="2"/>
  <c r="CA439" i="2"/>
  <c r="CA438" i="2"/>
  <c r="CA437" i="2"/>
  <c r="CA436" i="2"/>
  <c r="CA435" i="2"/>
  <c r="CA434" i="2"/>
  <c r="CA433" i="2"/>
  <c r="CA432" i="2"/>
  <c r="CA431" i="2"/>
  <c r="CA430" i="2"/>
  <c r="CA429" i="2"/>
  <c r="CA428" i="2"/>
  <c r="CA427" i="2"/>
  <c r="CA426" i="2"/>
  <c r="CA425" i="2"/>
  <c r="CA424" i="2"/>
  <c r="CA423" i="2"/>
  <c r="CA422" i="2"/>
  <c r="CA421" i="2"/>
  <c r="CA420" i="2"/>
  <c r="CA419" i="2"/>
  <c r="CA418" i="2"/>
  <c r="CA417" i="2"/>
  <c r="CA416" i="2"/>
  <c r="CA415" i="2"/>
  <c r="CA414" i="2"/>
  <c r="CA413" i="2"/>
  <c r="CA412" i="2"/>
  <c r="CA411" i="2"/>
  <c r="CA410" i="2"/>
  <c r="CA409" i="2"/>
  <c r="CA408" i="2"/>
  <c r="CA407" i="2"/>
  <c r="CA406" i="2"/>
  <c r="CA405" i="2"/>
  <c r="CA404" i="2"/>
  <c r="CA403" i="2"/>
  <c r="CA402" i="2"/>
  <c r="CA401" i="2"/>
  <c r="CA400" i="2"/>
  <c r="CA399" i="2"/>
  <c r="CA398" i="2"/>
  <c r="CA397" i="2"/>
  <c r="CA396" i="2"/>
  <c r="CA395" i="2"/>
  <c r="CA394" i="2"/>
  <c r="CA393" i="2"/>
  <c r="CA392" i="2"/>
  <c r="CA391" i="2"/>
  <c r="CA390" i="2"/>
  <c r="CA389" i="2"/>
  <c r="CA388" i="2"/>
  <c r="CA387" i="2"/>
  <c r="CA386" i="2"/>
  <c r="CA385" i="2"/>
  <c r="CA384" i="2"/>
  <c r="CA383" i="2"/>
  <c r="CA382" i="2"/>
  <c r="CA381" i="2"/>
  <c r="CA380" i="2"/>
  <c r="CA379" i="2"/>
  <c r="CA378" i="2"/>
  <c r="CA377" i="2"/>
  <c r="CA376" i="2"/>
  <c r="CA375" i="2"/>
  <c r="CA374" i="2"/>
  <c r="CA373" i="2"/>
  <c r="CA372" i="2"/>
  <c r="CA371" i="2"/>
  <c r="CA370" i="2"/>
  <c r="CA369" i="2"/>
  <c r="CA368" i="2"/>
  <c r="CA367" i="2"/>
  <c r="CA366" i="2"/>
  <c r="CA365" i="2"/>
  <c r="CA364" i="2"/>
  <c r="CA363" i="2"/>
  <c r="CA362" i="2"/>
  <c r="CA361" i="2"/>
  <c r="CA360" i="2"/>
  <c r="CA359" i="2"/>
  <c r="CA358" i="2"/>
  <c r="CA357" i="2"/>
  <c r="CA356" i="2"/>
  <c r="CA355" i="2"/>
  <c r="CA354" i="2"/>
  <c r="CA353" i="2"/>
  <c r="CA352" i="2"/>
  <c r="CA351" i="2"/>
  <c r="CA350" i="2"/>
  <c r="CA349" i="2"/>
  <c r="CA348" i="2"/>
  <c r="CA347" i="2"/>
  <c r="CA346" i="2"/>
  <c r="CA345" i="2"/>
  <c r="CA344" i="2"/>
  <c r="CA343" i="2"/>
  <c r="CA342" i="2"/>
  <c r="CA341" i="2"/>
  <c r="CA340" i="2"/>
  <c r="CA339" i="2"/>
  <c r="CA338" i="2"/>
  <c r="CA337" i="2"/>
  <c r="CA336" i="2"/>
  <c r="CA335" i="2"/>
  <c r="CA334" i="2"/>
  <c r="CA333" i="2"/>
  <c r="CA332" i="2"/>
  <c r="CA331" i="2"/>
  <c r="CA330" i="2"/>
  <c r="CA329" i="2"/>
  <c r="CA328" i="2"/>
  <c r="CA327" i="2"/>
  <c r="CA326" i="2"/>
  <c r="CA325" i="2"/>
  <c r="CA324" i="2"/>
  <c r="CA323" i="2"/>
  <c r="CA322" i="2"/>
  <c r="CA321" i="2"/>
  <c r="CA320" i="2"/>
  <c r="CA319" i="2"/>
  <c r="CA318" i="2"/>
  <c r="CA317" i="2"/>
  <c r="CA316" i="2"/>
  <c r="CA315" i="2"/>
  <c r="CA314" i="2"/>
  <c r="CA313" i="2"/>
  <c r="CA312" i="2"/>
  <c r="CA311" i="2"/>
  <c r="CA310" i="2"/>
  <c r="CA309" i="2"/>
  <c r="CA308" i="2"/>
  <c r="CA307" i="2"/>
  <c r="CA306" i="2"/>
  <c r="CA305" i="2"/>
  <c r="CA304" i="2"/>
  <c r="CA303" i="2"/>
  <c r="CA302" i="2"/>
  <c r="CA301" i="2"/>
  <c r="CA300" i="2"/>
  <c r="CA299" i="2"/>
  <c r="CA298" i="2"/>
  <c r="CA297" i="2"/>
  <c r="CA296" i="2"/>
  <c r="CA295" i="2"/>
  <c r="CA294" i="2"/>
  <c r="CA293" i="2"/>
  <c r="CA292" i="2"/>
  <c r="CA291" i="2"/>
  <c r="CA290" i="2"/>
  <c r="CA289" i="2"/>
  <c r="CA288" i="2"/>
  <c r="CA287" i="2"/>
  <c r="CA286" i="2"/>
  <c r="CA285" i="2"/>
  <c r="CA284" i="2"/>
  <c r="CA283" i="2"/>
  <c r="CA282" i="2"/>
  <c r="CA281" i="2"/>
  <c r="CA280" i="2"/>
  <c r="CA279" i="2"/>
  <c r="CA278" i="2"/>
  <c r="CA277" i="2"/>
  <c r="CA276" i="2"/>
  <c r="CA275" i="2"/>
  <c r="CA274" i="2"/>
  <c r="CA273" i="2"/>
  <c r="CA272" i="2"/>
  <c r="CA271" i="2"/>
  <c r="CA270" i="2"/>
  <c r="CA269" i="2"/>
  <c r="CA268" i="2"/>
  <c r="CA267" i="2"/>
  <c r="CA266" i="2"/>
  <c r="CA265" i="2"/>
  <c r="CA264" i="2"/>
  <c r="CA263" i="2"/>
  <c r="CA262" i="2"/>
  <c r="CA261" i="2"/>
  <c r="CA260" i="2"/>
  <c r="CA259" i="2"/>
  <c r="CA258" i="2"/>
  <c r="CA257" i="2"/>
  <c r="CA256" i="2"/>
  <c r="CA255" i="2"/>
  <c r="CA254" i="2"/>
  <c r="CA253" i="2"/>
  <c r="CA252" i="2"/>
  <c r="CA251" i="2"/>
  <c r="CA250" i="2"/>
  <c r="CA249" i="2"/>
  <c r="CA248" i="2"/>
  <c r="CA247" i="2"/>
  <c r="CA246" i="2"/>
  <c r="CA245" i="2"/>
  <c r="CA244" i="2"/>
  <c r="CA243" i="2"/>
  <c r="CA242" i="2"/>
  <c r="CA241" i="2"/>
  <c r="CA240" i="2"/>
  <c r="CA239" i="2"/>
  <c r="CA238" i="2"/>
  <c r="CA237" i="2"/>
  <c r="CA236" i="2"/>
  <c r="CA235" i="2"/>
  <c r="CA234" i="2"/>
  <c r="CA233" i="2"/>
  <c r="CA232" i="2"/>
  <c r="CA231" i="2"/>
  <c r="CA230" i="2"/>
  <c r="CA229" i="2"/>
  <c r="CA228" i="2"/>
  <c r="CA227" i="2"/>
  <c r="CA226" i="2"/>
  <c r="CA225" i="2"/>
  <c r="CA224" i="2"/>
  <c r="CA223" i="2"/>
  <c r="CA222" i="2"/>
  <c r="CA221" i="2"/>
  <c r="CA220" i="2"/>
  <c r="CA219" i="2"/>
  <c r="CA218" i="2"/>
  <c r="CA217" i="2"/>
  <c r="CA216" i="2"/>
  <c r="CA215" i="2"/>
  <c r="CA214" i="2"/>
  <c r="CA213" i="2"/>
  <c r="CA212" i="2"/>
  <c r="CA211" i="2"/>
  <c r="CA210" i="2"/>
  <c r="CA209" i="2"/>
  <c r="CA208" i="2"/>
  <c r="CA207" i="2"/>
  <c r="CA206" i="2"/>
  <c r="CA205" i="2"/>
  <c r="CA204" i="2"/>
  <c r="CA203" i="2"/>
  <c r="CA202" i="2"/>
  <c r="CA201" i="2"/>
  <c r="CA200" i="2"/>
  <c r="CA199" i="2"/>
  <c r="CA198" i="2"/>
  <c r="CA197" i="2"/>
  <c r="CA196" i="2"/>
  <c r="CA195" i="2"/>
  <c r="CA194" i="2"/>
  <c r="CA193" i="2"/>
  <c r="CA192" i="2"/>
  <c r="CA191" i="2"/>
  <c r="CA190" i="2"/>
  <c r="CA189" i="2"/>
  <c r="CA188" i="2"/>
  <c r="CA187" i="2"/>
  <c r="CA186" i="2"/>
  <c r="CA185" i="2"/>
  <c r="CA184" i="2"/>
  <c r="CA183" i="2"/>
  <c r="CA182" i="2"/>
  <c r="CA181" i="2"/>
  <c r="CA180" i="2"/>
  <c r="CA179" i="2"/>
  <c r="CA178" i="2"/>
  <c r="CA177" i="2"/>
  <c r="CA176" i="2"/>
  <c r="CA175" i="2"/>
  <c r="CA174" i="2"/>
  <c r="CA173" i="2"/>
  <c r="CA172" i="2"/>
  <c r="CA171" i="2"/>
  <c r="CA170" i="2"/>
  <c r="CA169" i="2"/>
  <c r="CA168" i="2"/>
  <c r="CA167" i="2"/>
  <c r="CA166" i="2"/>
  <c r="CA165" i="2"/>
  <c r="CA164" i="2"/>
  <c r="CA163" i="2"/>
  <c r="CA162" i="2"/>
  <c r="CA161" i="2"/>
  <c r="CA160" i="2"/>
  <c r="CA159" i="2"/>
  <c r="CA158" i="2"/>
  <c r="CA157" i="2"/>
  <c r="CA156" i="2"/>
  <c r="CA155" i="2"/>
  <c r="CA154" i="2"/>
  <c r="CA153" i="2"/>
  <c r="CA152" i="2"/>
  <c r="CA151" i="2"/>
  <c r="CA150" i="2"/>
  <c r="CA149" i="2"/>
  <c r="CA148" i="2"/>
  <c r="CA147" i="2"/>
  <c r="CA146" i="2"/>
  <c r="CA145" i="2"/>
  <c r="CA144" i="2"/>
  <c r="CA143" i="2"/>
  <c r="CA142" i="2"/>
  <c r="CA141" i="2"/>
  <c r="CA140" i="2"/>
  <c r="CA139" i="2"/>
  <c r="CA138" i="2"/>
  <c r="CA137" i="2"/>
  <c r="CA136" i="2"/>
  <c r="CA135" i="2"/>
  <c r="CA134" i="2"/>
  <c r="CA133" i="2"/>
  <c r="CA132" i="2"/>
  <c r="CA131" i="2"/>
  <c r="CA130" i="2"/>
  <c r="CA129" i="2"/>
  <c r="CA128" i="2"/>
  <c r="CA127" i="2"/>
  <c r="CA126" i="2"/>
  <c r="CA125" i="2"/>
  <c r="CA124" i="2"/>
  <c r="CA123" i="2"/>
  <c r="CA122" i="2"/>
  <c r="CA121" i="2"/>
  <c r="CA120" i="2"/>
  <c r="CA119" i="2"/>
  <c r="CA118" i="2"/>
  <c r="CA117" i="2"/>
  <c r="CA116" i="2"/>
  <c r="CA115" i="2"/>
  <c r="CA114" i="2"/>
  <c r="CA113" i="2"/>
  <c r="CA112" i="2"/>
  <c r="CA111" i="2"/>
  <c r="CA110" i="2"/>
  <c r="CA109" i="2"/>
  <c r="CA108" i="2"/>
  <c r="CA107" i="2"/>
  <c r="CA106" i="2"/>
  <c r="CA105" i="2"/>
  <c r="CA104" i="2"/>
  <c r="CA103" i="2"/>
  <c r="CA102" i="2"/>
  <c r="CA101" i="2"/>
  <c r="CA100" i="2"/>
  <c r="CA99" i="2"/>
  <c r="CA98" i="2"/>
  <c r="CA97" i="2"/>
  <c r="CA96" i="2"/>
  <c r="CA95" i="2"/>
  <c r="CA94" i="2"/>
  <c r="CA93" i="2"/>
  <c r="CA92" i="2"/>
  <c r="CA91" i="2"/>
  <c r="CA90" i="2"/>
  <c r="CA89" i="2"/>
  <c r="CA88" i="2"/>
  <c r="CA87" i="2"/>
  <c r="CA86" i="2"/>
  <c r="CA85" i="2"/>
  <c r="CA84" i="2"/>
  <c r="CA83" i="2"/>
  <c r="CA82" i="2"/>
  <c r="CA81" i="2"/>
  <c r="CA80" i="2"/>
  <c r="CA79" i="2"/>
  <c r="CA78" i="2"/>
  <c r="CA77" i="2"/>
  <c r="CA76" i="2"/>
  <c r="CA75" i="2"/>
  <c r="CA74" i="2"/>
  <c r="CA73" i="2"/>
  <c r="CA72" i="2"/>
  <c r="CA71" i="2"/>
  <c r="CA70" i="2"/>
  <c r="CA69" i="2"/>
  <c r="CA68" i="2"/>
  <c r="CA67" i="2"/>
  <c r="CA66" i="2"/>
  <c r="CA65" i="2"/>
  <c r="CA64" i="2"/>
  <c r="CA63" i="2"/>
  <c r="CA62" i="2"/>
  <c r="CA61" i="2"/>
  <c r="CA60" i="2"/>
  <c r="CA59" i="2"/>
  <c r="CA58" i="2"/>
  <c r="CA57" i="2"/>
  <c r="CA56" i="2"/>
  <c r="CA55" i="2"/>
  <c r="CA54" i="2"/>
  <c r="CA53" i="2"/>
  <c r="CA52" i="2"/>
  <c r="CA51" i="2"/>
  <c r="CA50" i="2"/>
  <c r="CA49" i="2"/>
  <c r="CA48" i="2"/>
  <c r="CA47" i="2"/>
  <c r="CA46" i="2"/>
  <c r="CA45" i="2"/>
  <c r="CA44" i="2"/>
  <c r="CA43" i="2"/>
  <c r="CA42" i="2"/>
  <c r="CA41" i="2"/>
  <c r="CA40" i="2"/>
  <c r="CA39" i="2"/>
  <c r="CA38" i="2"/>
  <c r="CA37" i="2"/>
  <c r="CA36" i="2"/>
  <c r="CA35" i="2"/>
  <c r="CA34" i="2"/>
  <c r="CA33" i="2"/>
  <c r="CA32" i="2"/>
  <c r="CA31" i="2"/>
  <c r="CA30" i="2"/>
  <c r="CA29" i="2"/>
  <c r="CA28" i="2"/>
  <c r="CA27" i="2"/>
  <c r="CA26" i="2"/>
  <c r="CA25" i="2"/>
  <c r="CA24" i="2"/>
  <c r="CA23" i="2"/>
  <c r="CA22" i="2"/>
  <c r="CA21" i="2"/>
  <c r="CA20" i="2"/>
  <c r="CA19" i="2"/>
  <c r="CA18" i="2"/>
  <c r="CA17" i="2"/>
  <c r="CA16" i="2"/>
  <c r="CA15" i="2"/>
  <c r="CA14" i="2"/>
  <c r="CA13" i="2"/>
  <c r="CA12" i="2"/>
  <c r="CA11" i="2"/>
  <c r="BZ745" i="2"/>
  <c r="BZ744" i="2"/>
  <c r="BZ743" i="2"/>
  <c r="BZ742" i="2"/>
  <c r="BZ741" i="2"/>
  <c r="BZ740" i="2"/>
  <c r="BZ739" i="2"/>
  <c r="BZ738" i="2"/>
  <c r="BZ737" i="2"/>
  <c r="BZ736" i="2"/>
  <c r="BZ735" i="2"/>
  <c r="BZ734" i="2"/>
  <c r="BZ733" i="2"/>
  <c r="BZ732" i="2"/>
  <c r="BZ731" i="2"/>
  <c r="BZ730" i="2"/>
  <c r="BZ729" i="2"/>
  <c r="BZ728" i="2"/>
  <c r="BZ727" i="2"/>
  <c r="BZ726" i="2"/>
  <c r="BZ725" i="2"/>
  <c r="BZ724" i="2"/>
  <c r="BZ723" i="2"/>
  <c r="BZ722" i="2"/>
  <c r="BZ721" i="2"/>
  <c r="BZ720" i="2"/>
  <c r="BZ719" i="2"/>
  <c r="BZ718" i="2"/>
  <c r="BZ717" i="2"/>
  <c r="BZ716" i="2"/>
  <c r="BZ715" i="2"/>
  <c r="BZ714" i="2"/>
  <c r="BZ713" i="2"/>
  <c r="BZ712" i="2"/>
  <c r="BZ711" i="2"/>
  <c r="BZ710" i="2"/>
  <c r="BZ709" i="2"/>
  <c r="BZ708" i="2"/>
  <c r="BZ707" i="2"/>
  <c r="BZ706" i="2"/>
  <c r="BZ705" i="2"/>
  <c r="BZ704" i="2"/>
  <c r="BZ703" i="2"/>
  <c r="BZ702" i="2"/>
  <c r="BZ701" i="2"/>
  <c r="BZ700" i="2"/>
  <c r="BZ699" i="2"/>
  <c r="BZ698" i="2"/>
  <c r="BZ697" i="2"/>
  <c r="BZ696" i="2"/>
  <c r="BZ695" i="2"/>
  <c r="BZ694" i="2"/>
  <c r="BZ693" i="2"/>
  <c r="BZ692" i="2"/>
  <c r="BZ691" i="2"/>
  <c r="BZ690" i="2"/>
  <c r="BZ689" i="2"/>
  <c r="BZ688" i="2"/>
  <c r="BZ687" i="2"/>
  <c r="BZ686" i="2"/>
  <c r="BZ685" i="2"/>
  <c r="BZ684" i="2"/>
  <c r="BZ683" i="2"/>
  <c r="BZ682" i="2"/>
  <c r="BZ681" i="2"/>
  <c r="BZ680" i="2"/>
  <c r="BZ679" i="2"/>
  <c r="BZ678" i="2"/>
  <c r="BZ677" i="2"/>
  <c r="BZ676" i="2"/>
  <c r="BZ675" i="2"/>
  <c r="BZ674" i="2"/>
  <c r="BZ673" i="2"/>
  <c r="BZ672" i="2"/>
  <c r="BZ671" i="2"/>
  <c r="BZ670" i="2"/>
  <c r="BZ669" i="2"/>
  <c r="BZ668" i="2"/>
  <c r="BZ667" i="2"/>
  <c r="BZ666" i="2"/>
  <c r="BZ665" i="2"/>
  <c r="BZ664" i="2"/>
  <c r="BZ663" i="2"/>
  <c r="BZ662" i="2"/>
  <c r="BZ661" i="2"/>
  <c r="BZ660" i="2"/>
  <c r="BZ659" i="2"/>
  <c r="BZ658" i="2"/>
  <c r="BZ657" i="2"/>
  <c r="BZ656" i="2"/>
  <c r="BZ655" i="2"/>
  <c r="BZ654" i="2"/>
  <c r="BZ653" i="2"/>
  <c r="BZ652" i="2"/>
  <c r="BZ651" i="2"/>
  <c r="BZ650" i="2"/>
  <c r="BZ649" i="2"/>
  <c r="BZ648" i="2"/>
  <c r="BZ647" i="2"/>
  <c r="BZ646" i="2"/>
  <c r="BZ645" i="2"/>
  <c r="BZ644" i="2"/>
  <c r="BZ643" i="2"/>
  <c r="BZ642" i="2"/>
  <c r="BZ641" i="2"/>
  <c r="BZ640" i="2"/>
  <c r="BZ639" i="2"/>
  <c r="BZ638" i="2"/>
  <c r="BZ637" i="2"/>
  <c r="BZ636" i="2"/>
  <c r="BZ635" i="2"/>
  <c r="BZ634" i="2"/>
  <c r="BZ633" i="2"/>
  <c r="BZ632" i="2"/>
  <c r="BZ631" i="2"/>
  <c r="BZ630" i="2"/>
  <c r="BZ629" i="2"/>
  <c r="BZ628" i="2"/>
  <c r="BZ627" i="2"/>
  <c r="BZ626" i="2"/>
  <c r="BZ625" i="2"/>
  <c r="BZ624" i="2"/>
  <c r="BZ623" i="2"/>
  <c r="BZ622" i="2"/>
  <c r="BZ621" i="2"/>
  <c r="BZ620" i="2"/>
  <c r="BZ619" i="2"/>
  <c r="BZ618" i="2"/>
  <c r="BZ617" i="2"/>
  <c r="BZ616" i="2"/>
  <c r="BZ615" i="2"/>
  <c r="BZ614" i="2"/>
  <c r="BZ613" i="2"/>
  <c r="BZ612" i="2"/>
  <c r="BZ611" i="2"/>
  <c r="BZ610" i="2"/>
  <c r="BZ609" i="2"/>
  <c r="BZ608" i="2"/>
  <c r="BZ607" i="2"/>
  <c r="BZ606" i="2"/>
  <c r="BZ605" i="2"/>
  <c r="BZ604" i="2"/>
  <c r="BZ603" i="2"/>
  <c r="BZ602" i="2"/>
  <c r="BZ601" i="2"/>
  <c r="BZ600" i="2"/>
  <c r="BZ599" i="2"/>
  <c r="BZ598" i="2"/>
  <c r="BZ597" i="2"/>
  <c r="BZ596" i="2"/>
  <c r="BZ595" i="2"/>
  <c r="BZ594" i="2"/>
  <c r="BZ593" i="2"/>
  <c r="BZ592" i="2"/>
  <c r="BZ591" i="2"/>
  <c r="BZ590" i="2"/>
  <c r="BZ589" i="2"/>
  <c r="BZ588" i="2"/>
  <c r="BZ587" i="2"/>
  <c r="BZ586" i="2"/>
  <c r="BZ585" i="2"/>
  <c r="BZ584" i="2"/>
  <c r="BZ583" i="2"/>
  <c r="BZ582" i="2"/>
  <c r="BZ581" i="2"/>
  <c r="BZ580" i="2"/>
  <c r="BZ579" i="2"/>
  <c r="BZ578" i="2"/>
  <c r="BZ577" i="2"/>
  <c r="BZ576" i="2"/>
  <c r="BZ575" i="2"/>
  <c r="BZ574" i="2"/>
  <c r="BZ573" i="2"/>
  <c r="BZ572" i="2"/>
  <c r="BZ571" i="2"/>
  <c r="BZ570" i="2"/>
  <c r="BZ569" i="2"/>
  <c r="BZ568" i="2"/>
  <c r="BZ567" i="2"/>
  <c r="BZ566" i="2"/>
  <c r="BZ565" i="2"/>
  <c r="BZ564" i="2"/>
  <c r="BZ563" i="2"/>
  <c r="BZ562" i="2"/>
  <c r="BZ561" i="2"/>
  <c r="BZ560" i="2"/>
  <c r="BZ559" i="2"/>
  <c r="BZ558" i="2"/>
  <c r="BZ557" i="2"/>
  <c r="BZ556" i="2"/>
  <c r="BZ555" i="2"/>
  <c r="BZ554" i="2"/>
  <c r="BZ553" i="2"/>
  <c r="BZ552" i="2"/>
  <c r="BZ551" i="2"/>
  <c r="BZ550" i="2"/>
  <c r="BZ549" i="2"/>
  <c r="BZ548" i="2"/>
  <c r="BZ547" i="2"/>
  <c r="BZ546" i="2"/>
  <c r="BZ545" i="2"/>
  <c r="BZ544" i="2"/>
  <c r="BZ543" i="2"/>
  <c r="BZ542" i="2"/>
  <c r="BZ541" i="2"/>
  <c r="BZ540" i="2"/>
  <c r="BZ539" i="2"/>
  <c r="BZ538" i="2"/>
  <c r="BZ537" i="2"/>
  <c r="BZ536" i="2"/>
  <c r="BZ535" i="2"/>
  <c r="BZ534" i="2"/>
  <c r="BZ533" i="2"/>
  <c r="BZ532" i="2"/>
  <c r="BZ531" i="2"/>
  <c r="BZ530" i="2"/>
  <c r="BZ529" i="2"/>
  <c r="BZ528" i="2"/>
  <c r="BZ527" i="2"/>
  <c r="BZ526" i="2"/>
  <c r="BZ525" i="2"/>
  <c r="BZ524" i="2"/>
  <c r="BZ523" i="2"/>
  <c r="BZ522" i="2"/>
  <c r="BZ521" i="2"/>
  <c r="BZ520" i="2"/>
  <c r="BZ519" i="2"/>
  <c r="BZ518" i="2"/>
  <c r="BZ517" i="2"/>
  <c r="BZ516" i="2"/>
  <c r="BZ515" i="2"/>
  <c r="BZ514" i="2"/>
  <c r="BZ513" i="2"/>
  <c r="BZ512" i="2"/>
  <c r="BZ511" i="2"/>
  <c r="BZ510" i="2"/>
  <c r="BZ509" i="2"/>
  <c r="BZ508" i="2"/>
  <c r="BZ507" i="2"/>
  <c r="BZ506" i="2"/>
  <c r="BZ505" i="2"/>
  <c r="BZ504" i="2"/>
  <c r="BZ503" i="2"/>
  <c r="BZ502" i="2"/>
  <c r="BZ501" i="2"/>
  <c r="BZ500" i="2"/>
  <c r="BZ499" i="2"/>
  <c r="BZ498" i="2"/>
  <c r="BZ497" i="2"/>
  <c r="BZ496" i="2"/>
  <c r="BZ495" i="2"/>
  <c r="BZ494" i="2"/>
  <c r="BZ493" i="2"/>
  <c r="BZ492" i="2"/>
  <c r="BZ491" i="2"/>
  <c r="BZ490" i="2"/>
  <c r="BZ489" i="2"/>
  <c r="BZ488" i="2"/>
  <c r="BZ487" i="2"/>
  <c r="BZ486" i="2"/>
  <c r="BZ485" i="2"/>
  <c r="BZ484" i="2"/>
  <c r="BZ483" i="2"/>
  <c r="BZ482" i="2"/>
  <c r="BZ481" i="2"/>
  <c r="BZ480" i="2"/>
  <c r="BZ479" i="2"/>
  <c r="BZ478" i="2"/>
  <c r="BZ477" i="2"/>
  <c r="BZ476" i="2"/>
  <c r="BZ475" i="2"/>
  <c r="BZ474" i="2"/>
  <c r="BZ473" i="2"/>
  <c r="BZ472" i="2"/>
  <c r="BZ471" i="2"/>
  <c r="BZ470" i="2"/>
  <c r="BZ469" i="2"/>
  <c r="BZ468" i="2"/>
  <c r="BZ467" i="2"/>
  <c r="BZ466" i="2"/>
  <c r="BZ465" i="2"/>
  <c r="BZ464" i="2"/>
  <c r="BZ463" i="2"/>
  <c r="BZ462" i="2"/>
  <c r="BZ461" i="2"/>
  <c r="BZ460" i="2"/>
  <c r="BZ459" i="2"/>
  <c r="BZ458" i="2"/>
  <c r="BZ457" i="2"/>
  <c r="BZ456" i="2"/>
  <c r="BZ455" i="2"/>
  <c r="BZ454" i="2"/>
  <c r="BZ453" i="2"/>
  <c r="BZ452" i="2"/>
  <c r="BZ451" i="2"/>
  <c r="BZ450" i="2"/>
  <c r="BZ449" i="2"/>
  <c r="BZ448" i="2"/>
  <c r="BZ447" i="2"/>
  <c r="BZ446" i="2"/>
  <c r="BZ445" i="2"/>
  <c r="BZ444" i="2"/>
  <c r="BZ443" i="2"/>
  <c r="BZ442" i="2"/>
  <c r="BZ441" i="2"/>
  <c r="BZ440" i="2"/>
  <c r="BZ439" i="2"/>
  <c r="BZ438" i="2"/>
  <c r="BZ437" i="2"/>
  <c r="BZ436" i="2"/>
  <c r="BZ435" i="2"/>
  <c r="BZ434" i="2"/>
  <c r="BZ433" i="2"/>
  <c r="BZ432" i="2"/>
  <c r="BZ431" i="2"/>
  <c r="BZ430" i="2"/>
  <c r="BZ429" i="2"/>
  <c r="BZ428" i="2"/>
  <c r="BZ427" i="2"/>
  <c r="BZ426" i="2"/>
  <c r="BZ425" i="2"/>
  <c r="BZ424" i="2"/>
  <c r="BZ423" i="2"/>
  <c r="BZ422" i="2"/>
  <c r="BZ421" i="2"/>
  <c r="BZ420" i="2"/>
  <c r="BZ419" i="2"/>
  <c r="BZ418" i="2"/>
  <c r="BZ417" i="2"/>
  <c r="BZ416" i="2"/>
  <c r="BZ415" i="2"/>
  <c r="BZ414" i="2"/>
  <c r="BZ413" i="2"/>
  <c r="BZ412" i="2"/>
  <c r="BZ411" i="2"/>
  <c r="BZ410" i="2"/>
  <c r="BZ409" i="2"/>
  <c r="BZ408" i="2"/>
  <c r="BZ407" i="2"/>
  <c r="BZ406" i="2"/>
  <c r="BZ405" i="2"/>
  <c r="BZ404" i="2"/>
  <c r="BZ403" i="2"/>
  <c r="BZ402" i="2"/>
  <c r="BZ401" i="2"/>
  <c r="BZ400" i="2"/>
  <c r="BZ399" i="2"/>
  <c r="BZ398" i="2"/>
  <c r="BZ397" i="2"/>
  <c r="BZ396" i="2"/>
  <c r="BZ395" i="2"/>
  <c r="BZ394" i="2"/>
  <c r="BZ393" i="2"/>
  <c r="BZ392" i="2"/>
  <c r="BZ391" i="2"/>
  <c r="BZ390" i="2"/>
  <c r="BZ389" i="2"/>
  <c r="BZ388" i="2"/>
  <c r="BZ387" i="2"/>
  <c r="BZ386" i="2"/>
  <c r="BZ385" i="2"/>
  <c r="BZ384" i="2"/>
  <c r="BZ383" i="2"/>
  <c r="BZ382" i="2"/>
  <c r="BZ381" i="2"/>
  <c r="BZ380" i="2"/>
  <c r="BZ379" i="2"/>
  <c r="BZ378" i="2"/>
  <c r="BZ377" i="2"/>
  <c r="BZ376" i="2"/>
  <c r="BZ375" i="2"/>
  <c r="BZ374" i="2"/>
  <c r="BZ373" i="2"/>
  <c r="BZ372" i="2"/>
  <c r="BZ371" i="2"/>
  <c r="BZ370" i="2"/>
  <c r="BZ369" i="2"/>
  <c r="BZ368" i="2"/>
  <c r="BZ367" i="2"/>
  <c r="BZ366" i="2"/>
  <c r="BZ365" i="2"/>
  <c r="BZ364" i="2"/>
  <c r="BZ363" i="2"/>
  <c r="BZ362" i="2"/>
  <c r="BZ361" i="2"/>
  <c r="BZ360" i="2"/>
  <c r="BZ359" i="2"/>
  <c r="BZ358" i="2"/>
  <c r="BZ357" i="2"/>
  <c r="BZ356" i="2"/>
  <c r="BZ355" i="2"/>
  <c r="BZ354" i="2"/>
  <c r="BZ353" i="2"/>
  <c r="BZ352" i="2"/>
  <c r="BZ351" i="2"/>
  <c r="BZ350" i="2"/>
  <c r="BZ349" i="2"/>
  <c r="BZ348" i="2"/>
  <c r="BZ347" i="2"/>
  <c r="BZ346" i="2"/>
  <c r="BZ345" i="2"/>
  <c r="BZ344" i="2"/>
  <c r="BZ343" i="2"/>
  <c r="BZ342" i="2"/>
  <c r="BZ341" i="2"/>
  <c r="BZ340" i="2"/>
  <c r="BZ339" i="2"/>
  <c r="BZ338" i="2"/>
  <c r="BZ337" i="2"/>
  <c r="BZ336" i="2"/>
  <c r="BZ335" i="2"/>
  <c r="BZ334" i="2"/>
  <c r="BZ333" i="2"/>
  <c r="BZ332" i="2"/>
  <c r="BZ331" i="2"/>
  <c r="BZ330" i="2"/>
  <c r="BZ329" i="2"/>
  <c r="BZ328" i="2"/>
  <c r="BZ327" i="2"/>
  <c r="BZ326" i="2"/>
  <c r="BZ325" i="2"/>
  <c r="BZ324" i="2"/>
  <c r="BZ323" i="2"/>
  <c r="BZ322" i="2"/>
  <c r="BZ321" i="2"/>
  <c r="BZ320" i="2"/>
  <c r="BZ319" i="2"/>
  <c r="BZ318" i="2"/>
  <c r="BZ317" i="2"/>
  <c r="BZ316" i="2"/>
  <c r="BZ315" i="2"/>
  <c r="BZ314" i="2"/>
  <c r="BZ313" i="2"/>
  <c r="BZ312" i="2"/>
  <c r="BZ311" i="2"/>
  <c r="BZ310" i="2"/>
  <c r="BZ309" i="2"/>
  <c r="BZ308" i="2"/>
  <c r="BZ307" i="2"/>
  <c r="BZ306" i="2"/>
  <c r="BZ305" i="2"/>
  <c r="BZ304" i="2"/>
  <c r="BZ303" i="2"/>
  <c r="BZ302" i="2"/>
  <c r="BZ301" i="2"/>
  <c r="BZ300" i="2"/>
  <c r="BZ299" i="2"/>
  <c r="BZ298" i="2"/>
  <c r="BZ297" i="2"/>
  <c r="BZ296" i="2"/>
  <c r="BZ295" i="2"/>
  <c r="BZ294" i="2"/>
  <c r="BZ293" i="2"/>
  <c r="BZ292" i="2"/>
  <c r="BZ291" i="2"/>
  <c r="BZ290" i="2"/>
  <c r="BZ289" i="2"/>
  <c r="BZ288" i="2"/>
  <c r="BZ287" i="2"/>
  <c r="BZ286" i="2"/>
  <c r="BZ285" i="2"/>
  <c r="BZ284" i="2"/>
  <c r="BZ283" i="2"/>
  <c r="BZ282" i="2"/>
  <c r="BZ281" i="2"/>
  <c r="BZ280" i="2"/>
  <c r="BZ279" i="2"/>
  <c r="BZ278" i="2"/>
  <c r="BZ277" i="2"/>
  <c r="BZ276" i="2"/>
  <c r="BZ275" i="2"/>
  <c r="BZ274" i="2"/>
  <c r="BZ273" i="2"/>
  <c r="BZ272" i="2"/>
  <c r="BZ271" i="2"/>
  <c r="BZ270" i="2"/>
  <c r="BZ269" i="2"/>
  <c r="BZ268" i="2"/>
  <c r="BZ267" i="2"/>
  <c r="BZ266" i="2"/>
  <c r="BZ265" i="2"/>
  <c r="BZ264" i="2"/>
  <c r="BZ263" i="2"/>
  <c r="BZ262" i="2"/>
  <c r="BZ261" i="2"/>
  <c r="BZ260" i="2"/>
  <c r="BZ259" i="2"/>
  <c r="BZ258" i="2"/>
  <c r="BZ257" i="2"/>
  <c r="BZ256" i="2"/>
  <c r="BZ255" i="2"/>
  <c r="BZ254" i="2"/>
  <c r="BZ253" i="2"/>
  <c r="BZ252" i="2"/>
  <c r="BZ251" i="2"/>
  <c r="BZ250" i="2"/>
  <c r="BZ249" i="2"/>
  <c r="BZ248" i="2"/>
  <c r="BZ247" i="2"/>
  <c r="BZ246" i="2"/>
  <c r="BZ245" i="2"/>
  <c r="BZ244" i="2"/>
  <c r="BZ243" i="2"/>
  <c r="BZ242" i="2"/>
  <c r="BZ241" i="2"/>
  <c r="BZ240" i="2"/>
  <c r="BZ239" i="2"/>
  <c r="BZ238" i="2"/>
  <c r="BZ237" i="2"/>
  <c r="BZ236" i="2"/>
  <c r="BZ235" i="2"/>
  <c r="BZ234" i="2"/>
  <c r="BZ233" i="2"/>
  <c r="BZ232" i="2"/>
  <c r="BZ231" i="2"/>
  <c r="BZ230" i="2"/>
  <c r="BZ229" i="2"/>
  <c r="BZ228" i="2"/>
  <c r="BZ227" i="2"/>
  <c r="BZ226" i="2"/>
  <c r="BZ225" i="2"/>
  <c r="BZ224" i="2"/>
  <c r="BZ223" i="2"/>
  <c r="BZ222" i="2"/>
  <c r="BZ221" i="2"/>
  <c r="BZ220" i="2"/>
  <c r="BZ219" i="2"/>
  <c r="BZ218" i="2"/>
  <c r="BZ217" i="2"/>
  <c r="BZ216" i="2"/>
  <c r="BZ215" i="2"/>
  <c r="BZ214" i="2"/>
  <c r="BZ213" i="2"/>
  <c r="BZ212" i="2"/>
  <c r="BZ211" i="2"/>
  <c r="BZ210" i="2"/>
  <c r="BZ209" i="2"/>
  <c r="BZ208" i="2"/>
  <c r="BZ207" i="2"/>
  <c r="BZ206" i="2"/>
  <c r="BZ205" i="2"/>
  <c r="BZ204" i="2"/>
  <c r="BZ203" i="2"/>
  <c r="BZ202" i="2"/>
  <c r="BZ201" i="2"/>
  <c r="BZ200" i="2"/>
  <c r="BZ199" i="2"/>
  <c r="BZ198" i="2"/>
  <c r="BZ197" i="2"/>
  <c r="BZ196" i="2"/>
  <c r="BZ195" i="2"/>
  <c r="BZ194" i="2"/>
  <c r="BZ193" i="2"/>
  <c r="BZ192" i="2"/>
  <c r="BZ191" i="2"/>
  <c r="BZ190" i="2"/>
  <c r="BZ189" i="2"/>
  <c r="BZ188" i="2"/>
  <c r="BZ187" i="2"/>
  <c r="BZ186" i="2"/>
  <c r="BZ185" i="2"/>
  <c r="BZ184" i="2"/>
  <c r="BZ183" i="2"/>
  <c r="BZ182" i="2"/>
  <c r="BZ181" i="2"/>
  <c r="BZ180" i="2"/>
  <c r="BZ179" i="2"/>
  <c r="BZ178" i="2"/>
  <c r="BZ177" i="2"/>
  <c r="BZ176" i="2"/>
  <c r="BZ175" i="2"/>
  <c r="BZ174" i="2"/>
  <c r="BZ173" i="2"/>
  <c r="BZ172" i="2"/>
  <c r="BZ171" i="2"/>
  <c r="BZ170" i="2"/>
  <c r="BZ169" i="2"/>
  <c r="BZ168" i="2"/>
  <c r="BZ167" i="2"/>
  <c r="BZ166" i="2"/>
  <c r="BZ165" i="2"/>
  <c r="BZ164" i="2"/>
  <c r="BZ163" i="2"/>
  <c r="BZ162" i="2"/>
  <c r="BZ161" i="2"/>
  <c r="BZ160" i="2"/>
  <c r="BZ159" i="2"/>
  <c r="BZ158" i="2"/>
  <c r="BZ157" i="2"/>
  <c r="BZ156" i="2"/>
  <c r="BZ155" i="2"/>
  <c r="BZ154" i="2"/>
  <c r="BZ153" i="2"/>
  <c r="BZ152" i="2"/>
  <c r="BZ151" i="2"/>
  <c r="BZ150" i="2"/>
  <c r="BZ149" i="2"/>
  <c r="BZ148" i="2"/>
  <c r="BZ147" i="2"/>
  <c r="BZ146" i="2"/>
  <c r="BZ145" i="2"/>
  <c r="BZ144" i="2"/>
  <c r="BZ143" i="2"/>
  <c r="BZ142" i="2"/>
  <c r="BZ141" i="2"/>
  <c r="BZ140" i="2"/>
  <c r="BZ139" i="2"/>
  <c r="BZ138" i="2"/>
  <c r="BZ137" i="2"/>
  <c r="BZ136" i="2"/>
  <c r="BZ135" i="2"/>
  <c r="BZ134" i="2"/>
  <c r="BZ133" i="2"/>
  <c r="BZ132" i="2"/>
  <c r="BZ131" i="2"/>
  <c r="BZ130" i="2"/>
  <c r="BZ129" i="2"/>
  <c r="BZ128" i="2"/>
  <c r="BZ127" i="2"/>
  <c r="BZ126" i="2"/>
  <c r="BZ125" i="2"/>
  <c r="BZ124" i="2"/>
  <c r="BZ123" i="2"/>
  <c r="BZ122" i="2"/>
  <c r="BZ121" i="2"/>
  <c r="BZ120" i="2"/>
  <c r="BZ119" i="2"/>
  <c r="BZ118" i="2"/>
  <c r="BZ117" i="2"/>
  <c r="BZ116" i="2"/>
  <c r="BZ115" i="2"/>
  <c r="BZ114" i="2"/>
  <c r="BZ113" i="2"/>
  <c r="BZ112" i="2"/>
  <c r="BZ111" i="2"/>
  <c r="BZ110" i="2"/>
  <c r="BZ109" i="2"/>
  <c r="BZ108" i="2"/>
  <c r="BZ107" i="2"/>
  <c r="BZ106" i="2"/>
  <c r="BZ105" i="2"/>
  <c r="BZ104" i="2"/>
  <c r="BZ103" i="2"/>
  <c r="BZ102" i="2"/>
  <c r="BZ101" i="2"/>
  <c r="BZ100" i="2"/>
  <c r="BZ99" i="2"/>
  <c r="BZ98" i="2"/>
  <c r="BZ97" i="2"/>
  <c r="BZ96" i="2"/>
  <c r="BZ95" i="2"/>
  <c r="BZ94" i="2"/>
  <c r="BZ93" i="2"/>
  <c r="BZ92" i="2"/>
  <c r="BZ91" i="2"/>
  <c r="BZ90" i="2"/>
  <c r="BZ89" i="2"/>
  <c r="BZ88" i="2"/>
  <c r="BZ87" i="2"/>
  <c r="BZ86" i="2"/>
  <c r="BZ85" i="2"/>
  <c r="BZ84" i="2"/>
  <c r="BZ83" i="2"/>
  <c r="BZ82" i="2"/>
  <c r="BZ81" i="2"/>
  <c r="BZ80" i="2"/>
  <c r="BZ79" i="2"/>
  <c r="BZ78" i="2"/>
  <c r="BZ77" i="2"/>
  <c r="BZ76" i="2"/>
  <c r="BZ75" i="2"/>
  <c r="BZ74" i="2"/>
  <c r="BZ73" i="2"/>
  <c r="BZ72" i="2"/>
  <c r="BZ71" i="2"/>
  <c r="BZ70" i="2"/>
  <c r="BZ69" i="2"/>
  <c r="BZ68" i="2"/>
  <c r="BZ67" i="2"/>
  <c r="BZ66" i="2"/>
  <c r="BZ65" i="2"/>
  <c r="BZ64" i="2"/>
  <c r="BZ63" i="2"/>
  <c r="BZ62" i="2"/>
  <c r="BZ61" i="2"/>
  <c r="BZ60" i="2"/>
  <c r="BZ59" i="2"/>
  <c r="BZ58" i="2"/>
  <c r="BZ57" i="2"/>
  <c r="BZ56" i="2"/>
  <c r="BZ55" i="2"/>
  <c r="BZ54" i="2"/>
  <c r="BZ53" i="2"/>
  <c r="BZ52" i="2"/>
  <c r="BZ51" i="2"/>
  <c r="BZ50" i="2"/>
  <c r="BZ49" i="2"/>
  <c r="BZ48" i="2"/>
  <c r="BZ47" i="2"/>
  <c r="BZ46" i="2"/>
  <c r="BZ45" i="2"/>
  <c r="BZ44" i="2"/>
  <c r="BZ43" i="2"/>
  <c r="BZ42" i="2"/>
  <c r="BZ41" i="2"/>
  <c r="BZ40" i="2"/>
  <c r="BZ39" i="2"/>
  <c r="BZ38" i="2"/>
  <c r="BZ36" i="2"/>
  <c r="BZ35" i="2"/>
  <c r="BZ34" i="2"/>
  <c r="BZ33" i="2"/>
  <c r="BZ32" i="2"/>
  <c r="BZ31" i="2"/>
  <c r="BZ30" i="2"/>
  <c r="BZ29" i="2"/>
  <c r="BZ28" i="2"/>
  <c r="BZ27" i="2"/>
  <c r="BZ26" i="2"/>
  <c r="BZ25" i="2"/>
  <c r="BZ24" i="2"/>
  <c r="BZ23" i="2"/>
  <c r="BZ22" i="2"/>
  <c r="BZ21" i="2"/>
  <c r="BZ20" i="2"/>
  <c r="BZ19" i="2"/>
  <c r="BZ18" i="2"/>
  <c r="BZ17" i="2"/>
  <c r="BZ16" i="2"/>
  <c r="BZ15" i="2"/>
  <c r="BZ14" i="2"/>
  <c r="BZ13" i="2"/>
  <c r="BZ12" i="2"/>
  <c r="BZ11" i="2"/>
  <c r="BY745" i="2"/>
  <c r="BY744" i="2"/>
  <c r="BY743" i="2"/>
  <c r="BY742" i="2"/>
  <c r="BY741" i="2"/>
  <c r="BY740" i="2"/>
  <c r="BY739" i="2"/>
  <c r="BY738" i="2"/>
  <c r="BY737" i="2"/>
  <c r="BY736" i="2"/>
  <c r="BY735" i="2"/>
  <c r="BY734" i="2"/>
  <c r="BY733" i="2"/>
  <c r="BY732" i="2"/>
  <c r="BY731" i="2"/>
  <c r="BY730" i="2"/>
  <c r="BY729" i="2"/>
  <c r="BY728" i="2"/>
  <c r="BY727" i="2"/>
  <c r="BY726" i="2"/>
  <c r="BY725" i="2"/>
  <c r="BY724" i="2"/>
  <c r="BY723" i="2"/>
  <c r="BY722" i="2"/>
  <c r="BY721" i="2"/>
  <c r="BY720" i="2"/>
  <c r="BY719" i="2"/>
  <c r="BY718" i="2"/>
  <c r="BY717" i="2"/>
  <c r="BY716" i="2"/>
  <c r="BY715" i="2"/>
  <c r="BY714" i="2"/>
  <c r="BY713" i="2"/>
  <c r="BY712" i="2"/>
  <c r="BY711" i="2"/>
  <c r="BY710" i="2"/>
  <c r="BY709" i="2"/>
  <c r="BY708" i="2"/>
  <c r="BY707" i="2"/>
  <c r="BY706" i="2"/>
  <c r="BY705" i="2"/>
  <c r="BY704" i="2"/>
  <c r="BY703" i="2"/>
  <c r="BY702" i="2"/>
  <c r="BY701" i="2"/>
  <c r="BY700" i="2"/>
  <c r="BY699" i="2"/>
  <c r="BY698" i="2"/>
  <c r="BY697" i="2"/>
  <c r="BY696" i="2"/>
  <c r="BY695" i="2"/>
  <c r="BY694" i="2"/>
  <c r="BY693" i="2"/>
  <c r="BY692" i="2"/>
  <c r="BY691" i="2"/>
  <c r="BY690" i="2"/>
  <c r="BY689" i="2"/>
  <c r="BY688" i="2"/>
  <c r="BY687" i="2"/>
  <c r="BY686" i="2"/>
  <c r="BY685" i="2"/>
  <c r="BY684" i="2"/>
  <c r="BY683" i="2"/>
  <c r="BY682" i="2"/>
  <c r="BY681" i="2"/>
  <c r="BY680" i="2"/>
  <c r="BY679" i="2"/>
  <c r="BY678" i="2"/>
  <c r="BY677" i="2"/>
  <c r="BY676" i="2"/>
  <c r="BY675" i="2"/>
  <c r="BY674" i="2"/>
  <c r="BY673" i="2"/>
  <c r="BY672" i="2"/>
  <c r="BY671" i="2"/>
  <c r="BY670" i="2"/>
  <c r="BY669" i="2"/>
  <c r="BY668" i="2"/>
  <c r="BY667" i="2"/>
  <c r="BY666" i="2"/>
  <c r="BY665" i="2"/>
  <c r="BY664" i="2"/>
  <c r="BY663" i="2"/>
  <c r="BY662" i="2"/>
  <c r="BY661" i="2"/>
  <c r="BY660" i="2"/>
  <c r="BY659" i="2"/>
  <c r="BY658" i="2"/>
  <c r="BY657" i="2"/>
  <c r="BY656" i="2"/>
  <c r="BY655" i="2"/>
  <c r="BY654" i="2"/>
  <c r="BY653" i="2"/>
  <c r="BY652" i="2"/>
  <c r="BY651" i="2"/>
  <c r="BY650" i="2"/>
  <c r="BY649" i="2"/>
  <c r="BY648" i="2"/>
  <c r="BY647" i="2"/>
  <c r="BY646" i="2"/>
  <c r="BY645" i="2"/>
  <c r="BY644" i="2"/>
  <c r="BY643" i="2"/>
  <c r="BY642" i="2"/>
  <c r="BY641" i="2"/>
  <c r="BY640" i="2"/>
  <c r="BY639" i="2"/>
  <c r="BY638" i="2"/>
  <c r="BY637" i="2"/>
  <c r="BY636" i="2"/>
  <c r="BY635" i="2"/>
  <c r="BY634" i="2"/>
  <c r="BY633" i="2"/>
  <c r="BY632" i="2"/>
  <c r="BY631" i="2"/>
  <c r="BY630" i="2"/>
  <c r="BY629" i="2"/>
  <c r="BY628" i="2"/>
  <c r="BY627" i="2"/>
  <c r="BY626" i="2"/>
  <c r="BY625" i="2"/>
  <c r="BY624" i="2"/>
  <c r="BY623" i="2"/>
  <c r="BY622" i="2"/>
  <c r="BY621" i="2"/>
  <c r="BY620" i="2"/>
  <c r="BY619" i="2"/>
  <c r="BY618" i="2"/>
  <c r="BY617" i="2"/>
  <c r="BY616" i="2"/>
  <c r="BY615" i="2"/>
  <c r="BY614" i="2"/>
  <c r="BY613" i="2"/>
  <c r="BY612" i="2"/>
  <c r="BY611" i="2"/>
  <c r="BY610" i="2"/>
  <c r="BY609" i="2"/>
  <c r="BY608" i="2"/>
  <c r="BY607" i="2"/>
  <c r="BY606" i="2"/>
  <c r="BY605" i="2"/>
  <c r="BY604" i="2"/>
  <c r="BY603" i="2"/>
  <c r="BY602" i="2"/>
  <c r="BY601" i="2"/>
  <c r="BY600" i="2"/>
  <c r="BY599" i="2"/>
  <c r="BY598" i="2"/>
  <c r="BY597" i="2"/>
  <c r="BY596" i="2"/>
  <c r="BY595" i="2"/>
  <c r="BY594" i="2"/>
  <c r="BY593" i="2"/>
  <c r="BY592" i="2"/>
  <c r="BY591" i="2"/>
  <c r="BY590" i="2"/>
  <c r="BY589" i="2"/>
  <c r="BY588" i="2"/>
  <c r="BY587" i="2"/>
  <c r="BY586" i="2"/>
  <c r="BY585" i="2"/>
  <c r="BY584" i="2"/>
  <c r="BY583" i="2"/>
  <c r="BY582" i="2"/>
  <c r="BY581" i="2"/>
  <c r="BY580" i="2"/>
  <c r="BY579" i="2"/>
  <c r="BY578" i="2"/>
  <c r="BY577" i="2"/>
  <c r="BY576" i="2"/>
  <c r="BY575" i="2"/>
  <c r="BY574" i="2"/>
  <c r="BY573" i="2"/>
  <c r="BY572" i="2"/>
  <c r="BY571" i="2"/>
  <c r="BY570" i="2"/>
  <c r="BY569" i="2"/>
  <c r="BY568" i="2"/>
  <c r="BY567" i="2"/>
  <c r="BY566" i="2"/>
  <c r="BY565" i="2"/>
  <c r="BY564" i="2"/>
  <c r="BY563" i="2"/>
  <c r="BY562" i="2"/>
  <c r="BY561" i="2"/>
  <c r="BY560" i="2"/>
  <c r="BY559" i="2"/>
  <c r="BY558" i="2"/>
  <c r="BY557" i="2"/>
  <c r="BY556" i="2"/>
  <c r="BY555" i="2"/>
  <c r="BY554" i="2"/>
  <c r="BY553" i="2"/>
  <c r="BY552" i="2"/>
  <c r="BY551" i="2"/>
  <c r="BY550" i="2"/>
  <c r="BY549" i="2"/>
  <c r="BY548" i="2"/>
  <c r="BY547" i="2"/>
  <c r="BY546" i="2"/>
  <c r="BY545" i="2"/>
  <c r="BY544" i="2"/>
  <c r="BY543" i="2"/>
  <c r="BY542" i="2"/>
  <c r="BY541" i="2"/>
  <c r="BY540" i="2"/>
  <c r="BY539" i="2"/>
  <c r="BY538" i="2"/>
  <c r="BY537" i="2"/>
  <c r="BY536" i="2"/>
  <c r="BY535" i="2"/>
  <c r="BY534" i="2"/>
  <c r="BY533" i="2"/>
  <c r="BY532" i="2"/>
  <c r="BY531" i="2"/>
  <c r="BY530" i="2"/>
  <c r="BY529" i="2"/>
  <c r="BY528" i="2"/>
  <c r="BY527" i="2"/>
  <c r="BY526" i="2"/>
  <c r="BY525" i="2"/>
  <c r="BY524" i="2"/>
  <c r="BY523" i="2"/>
  <c r="BY522" i="2"/>
  <c r="BY521" i="2"/>
  <c r="BY520" i="2"/>
  <c r="BY519" i="2"/>
  <c r="BY518" i="2"/>
  <c r="BY517" i="2"/>
  <c r="BY516" i="2"/>
  <c r="BY515" i="2"/>
  <c r="BY514" i="2"/>
  <c r="BY513" i="2"/>
  <c r="BY512" i="2"/>
  <c r="BY511" i="2"/>
  <c r="BY510" i="2"/>
  <c r="BY509" i="2"/>
  <c r="BY508" i="2"/>
  <c r="BY507" i="2"/>
  <c r="BY506" i="2"/>
  <c r="BY505" i="2"/>
  <c r="BY504" i="2"/>
  <c r="BY503" i="2"/>
  <c r="BY502" i="2"/>
  <c r="BY501" i="2"/>
  <c r="BY500" i="2"/>
  <c r="BY499" i="2"/>
  <c r="BY498" i="2"/>
  <c r="BY497" i="2"/>
  <c r="BY496" i="2"/>
  <c r="BY495" i="2"/>
  <c r="BY494" i="2"/>
  <c r="BY493" i="2"/>
  <c r="BY492" i="2"/>
  <c r="BY491" i="2"/>
  <c r="BY490" i="2"/>
  <c r="BY489" i="2"/>
  <c r="BY488" i="2"/>
  <c r="BY487" i="2"/>
  <c r="BY486" i="2"/>
  <c r="BY485" i="2"/>
  <c r="BY484" i="2"/>
  <c r="BY483" i="2"/>
  <c r="BY482" i="2"/>
  <c r="BY481" i="2"/>
  <c r="BY480" i="2"/>
  <c r="BY479" i="2"/>
  <c r="BY478" i="2"/>
  <c r="BY477" i="2"/>
  <c r="BY476" i="2"/>
  <c r="BY475" i="2"/>
  <c r="BY474" i="2"/>
  <c r="BY473" i="2"/>
  <c r="BY472" i="2"/>
  <c r="BY471" i="2"/>
  <c r="BY470" i="2"/>
  <c r="BY469" i="2"/>
  <c r="BY468" i="2"/>
  <c r="BY467" i="2"/>
  <c r="BY466" i="2"/>
  <c r="BY465" i="2"/>
  <c r="BY464" i="2"/>
  <c r="BY463" i="2"/>
  <c r="BY462" i="2"/>
  <c r="BY461" i="2"/>
  <c r="BY460" i="2"/>
  <c r="BY459" i="2"/>
  <c r="BY458" i="2"/>
  <c r="BY457" i="2"/>
  <c r="BY456" i="2"/>
  <c r="BY455" i="2"/>
  <c r="BY454" i="2"/>
  <c r="BY453" i="2"/>
  <c r="BY452" i="2"/>
  <c r="BY451" i="2"/>
  <c r="BY450" i="2"/>
  <c r="BY449" i="2"/>
  <c r="BY448" i="2"/>
  <c r="BY447" i="2"/>
  <c r="BY446" i="2"/>
  <c r="BY445" i="2"/>
  <c r="BY444" i="2"/>
  <c r="BY443" i="2"/>
  <c r="BY442" i="2"/>
  <c r="BY441" i="2"/>
  <c r="BY440" i="2"/>
  <c r="BY439" i="2"/>
  <c r="BY438" i="2"/>
  <c r="BY437" i="2"/>
  <c r="BY436" i="2"/>
  <c r="BY435" i="2"/>
  <c r="BY434" i="2"/>
  <c r="BY433" i="2"/>
  <c r="BY432" i="2"/>
  <c r="BY431" i="2"/>
  <c r="BY430" i="2"/>
  <c r="BY429" i="2"/>
  <c r="BY428" i="2"/>
  <c r="BY427" i="2"/>
  <c r="BY426" i="2"/>
  <c r="BY425" i="2"/>
  <c r="BY424" i="2"/>
  <c r="BY423" i="2"/>
  <c r="BY422" i="2"/>
  <c r="BY421" i="2"/>
  <c r="BY420" i="2"/>
  <c r="BY419" i="2"/>
  <c r="BY418" i="2"/>
  <c r="BY417" i="2"/>
  <c r="BY416" i="2"/>
  <c r="BY415" i="2"/>
  <c r="BY414" i="2"/>
  <c r="BY413" i="2"/>
  <c r="BY412" i="2"/>
  <c r="BY411" i="2"/>
  <c r="BY410" i="2"/>
  <c r="BY409" i="2"/>
  <c r="BY408" i="2"/>
  <c r="BY407" i="2"/>
  <c r="BY406" i="2"/>
  <c r="BY405" i="2"/>
  <c r="BY404" i="2"/>
  <c r="BY403" i="2"/>
  <c r="BY402" i="2"/>
  <c r="BY401" i="2"/>
  <c r="BY400" i="2"/>
  <c r="BY399" i="2"/>
  <c r="BY398" i="2"/>
  <c r="BY397" i="2"/>
  <c r="BY396" i="2"/>
  <c r="BY395" i="2"/>
  <c r="BY394" i="2"/>
  <c r="BY393" i="2"/>
  <c r="BY392" i="2"/>
  <c r="BY391" i="2"/>
  <c r="BY390" i="2"/>
  <c r="BY389" i="2"/>
  <c r="BY388" i="2"/>
  <c r="BY387" i="2"/>
  <c r="BY386" i="2"/>
  <c r="BY385" i="2"/>
  <c r="BY384" i="2"/>
  <c r="BY383" i="2"/>
  <c r="BY382" i="2"/>
  <c r="BY381" i="2"/>
  <c r="BY380" i="2"/>
  <c r="BY379" i="2"/>
  <c r="BY378" i="2"/>
  <c r="BY377" i="2"/>
  <c r="BY376" i="2"/>
  <c r="BY375" i="2"/>
  <c r="BY374" i="2"/>
  <c r="BY373" i="2"/>
  <c r="BY372" i="2"/>
  <c r="BY371" i="2"/>
  <c r="BY370" i="2"/>
  <c r="BY369" i="2"/>
  <c r="BY368" i="2"/>
  <c r="BY367" i="2"/>
  <c r="BY366" i="2"/>
  <c r="BY365" i="2"/>
  <c r="BY364" i="2"/>
  <c r="BY363" i="2"/>
  <c r="BY362" i="2"/>
  <c r="BY361" i="2"/>
  <c r="BY360" i="2"/>
  <c r="BY359" i="2"/>
  <c r="BY358" i="2"/>
  <c r="BY357" i="2"/>
  <c r="BY356" i="2"/>
  <c r="BY355" i="2"/>
  <c r="BY354" i="2"/>
  <c r="BY353" i="2"/>
  <c r="BY352" i="2"/>
  <c r="BY351" i="2"/>
  <c r="BY350" i="2"/>
  <c r="BY349" i="2"/>
  <c r="BY348" i="2"/>
  <c r="BY347" i="2"/>
  <c r="BY346" i="2"/>
  <c r="BY345" i="2"/>
  <c r="BY344" i="2"/>
  <c r="BY343" i="2"/>
  <c r="BY342" i="2"/>
  <c r="BY341" i="2"/>
  <c r="BY340" i="2"/>
  <c r="BY339" i="2"/>
  <c r="BY338" i="2"/>
  <c r="BY337" i="2"/>
  <c r="BY336" i="2"/>
  <c r="BY335" i="2"/>
  <c r="BY334" i="2"/>
  <c r="BY333" i="2"/>
  <c r="BY332" i="2"/>
  <c r="BY331" i="2"/>
  <c r="BY330" i="2"/>
  <c r="BY329" i="2"/>
  <c r="BY328" i="2"/>
  <c r="BY327" i="2"/>
  <c r="BY326" i="2"/>
  <c r="BY325" i="2"/>
  <c r="BY324" i="2"/>
  <c r="BY323" i="2"/>
  <c r="BY322" i="2"/>
  <c r="BY321" i="2"/>
  <c r="BY320" i="2"/>
  <c r="BY319" i="2"/>
  <c r="BY318" i="2"/>
  <c r="BY317" i="2"/>
  <c r="BY316" i="2"/>
  <c r="BY315" i="2"/>
  <c r="BY314" i="2"/>
  <c r="BY313" i="2"/>
  <c r="BY312" i="2"/>
  <c r="BY311" i="2"/>
  <c r="BY310" i="2"/>
  <c r="BY309" i="2"/>
  <c r="BY308" i="2"/>
  <c r="BY307" i="2"/>
  <c r="BY306" i="2"/>
  <c r="BY305" i="2"/>
  <c r="BY304" i="2"/>
  <c r="BY303" i="2"/>
  <c r="BY302" i="2"/>
  <c r="BY301" i="2"/>
  <c r="BY300" i="2"/>
  <c r="BY299" i="2"/>
  <c r="BY298" i="2"/>
  <c r="BY297" i="2"/>
  <c r="BY296" i="2"/>
  <c r="BY295" i="2"/>
  <c r="BY294" i="2"/>
  <c r="BY293" i="2"/>
  <c r="BY292" i="2"/>
  <c r="BY291" i="2"/>
  <c r="BY290" i="2"/>
  <c r="BY289" i="2"/>
  <c r="BY288" i="2"/>
  <c r="BY287" i="2"/>
  <c r="BY286" i="2"/>
  <c r="BY285" i="2"/>
  <c r="BY284" i="2"/>
  <c r="BY283" i="2"/>
  <c r="BY282" i="2"/>
  <c r="BY281" i="2"/>
  <c r="BY280" i="2"/>
  <c r="BY279" i="2"/>
  <c r="BY278" i="2"/>
  <c r="BY277" i="2"/>
  <c r="BY276" i="2"/>
  <c r="BY275" i="2"/>
  <c r="BY274" i="2"/>
  <c r="BY273" i="2"/>
  <c r="BY272" i="2"/>
  <c r="BY271" i="2"/>
  <c r="BY270" i="2"/>
  <c r="BY269" i="2"/>
  <c r="BY268" i="2"/>
  <c r="BY267" i="2"/>
  <c r="BY266" i="2"/>
  <c r="BY265" i="2"/>
  <c r="BY264" i="2"/>
  <c r="BY263" i="2"/>
  <c r="BY262" i="2"/>
  <c r="BY261" i="2"/>
  <c r="BY260" i="2"/>
  <c r="BY259" i="2"/>
  <c r="BY258" i="2"/>
  <c r="BY257" i="2"/>
  <c r="BY256" i="2"/>
  <c r="BY255" i="2"/>
  <c r="BY254" i="2"/>
  <c r="BY253" i="2"/>
  <c r="BY252" i="2"/>
  <c r="BY251" i="2"/>
  <c r="BY250" i="2"/>
  <c r="BY249" i="2"/>
  <c r="BY248" i="2"/>
  <c r="BY247" i="2"/>
  <c r="BY246" i="2"/>
  <c r="BY245" i="2"/>
  <c r="BY244" i="2"/>
  <c r="BY243" i="2"/>
  <c r="BY242" i="2"/>
  <c r="BY241" i="2"/>
  <c r="BY240" i="2"/>
  <c r="BY239" i="2"/>
  <c r="BY238" i="2"/>
  <c r="BY237" i="2"/>
  <c r="BY236" i="2"/>
  <c r="BY235" i="2"/>
  <c r="BY234" i="2"/>
  <c r="BY233" i="2"/>
  <c r="BY232" i="2"/>
  <c r="BY231" i="2"/>
  <c r="BY230" i="2"/>
  <c r="BY229" i="2"/>
  <c r="BY228" i="2"/>
  <c r="BY227" i="2"/>
  <c r="BY226" i="2"/>
  <c r="BY225" i="2"/>
  <c r="BY224" i="2"/>
  <c r="BY223" i="2"/>
  <c r="BY222" i="2"/>
  <c r="BY221" i="2"/>
  <c r="BY220" i="2"/>
  <c r="BY219" i="2"/>
  <c r="BY218" i="2"/>
  <c r="BY217" i="2"/>
  <c r="BY216" i="2"/>
  <c r="BY215" i="2"/>
  <c r="BY214" i="2"/>
  <c r="BY213" i="2"/>
  <c r="BY212" i="2"/>
  <c r="BY211" i="2"/>
  <c r="BY210" i="2"/>
  <c r="BY209" i="2"/>
  <c r="BY208" i="2"/>
  <c r="BY207" i="2"/>
  <c r="BY206" i="2"/>
  <c r="BY205" i="2"/>
  <c r="BY204" i="2"/>
  <c r="BY203" i="2"/>
  <c r="BY202" i="2"/>
  <c r="BY201" i="2"/>
  <c r="BY200" i="2"/>
  <c r="BY199" i="2"/>
  <c r="BY198" i="2"/>
  <c r="BY197" i="2"/>
  <c r="BY196" i="2"/>
  <c r="BY195" i="2"/>
  <c r="BY194" i="2"/>
  <c r="BY193" i="2"/>
  <c r="BY192" i="2"/>
  <c r="BY191" i="2"/>
  <c r="BY190" i="2"/>
  <c r="BY189" i="2"/>
  <c r="BY188" i="2"/>
  <c r="BY187" i="2"/>
  <c r="BY186" i="2"/>
  <c r="BY185" i="2"/>
  <c r="BY184" i="2"/>
  <c r="BY183" i="2"/>
  <c r="BY182" i="2"/>
  <c r="BY181" i="2"/>
  <c r="BY180" i="2"/>
  <c r="BY179" i="2"/>
  <c r="BY178" i="2"/>
  <c r="BY177" i="2"/>
  <c r="BY176" i="2"/>
  <c r="BY175" i="2"/>
  <c r="BY174" i="2"/>
  <c r="BY173" i="2"/>
  <c r="BY172" i="2"/>
  <c r="BY171" i="2"/>
  <c r="BY170" i="2"/>
  <c r="BY169" i="2"/>
  <c r="BY168" i="2"/>
  <c r="BY167" i="2"/>
  <c r="BY166" i="2"/>
  <c r="BY165" i="2"/>
  <c r="BY164" i="2"/>
  <c r="BY163" i="2"/>
  <c r="BY162" i="2"/>
  <c r="BY161" i="2"/>
  <c r="BY160" i="2"/>
  <c r="BY159" i="2"/>
  <c r="BY158" i="2"/>
  <c r="BY157" i="2"/>
  <c r="BY156" i="2"/>
  <c r="BY155" i="2"/>
  <c r="BY154" i="2"/>
  <c r="BY153" i="2"/>
  <c r="BY152" i="2"/>
  <c r="BY151" i="2"/>
  <c r="BY150" i="2"/>
  <c r="BY149" i="2"/>
  <c r="BY148" i="2"/>
  <c r="BY147" i="2"/>
  <c r="BY146" i="2"/>
  <c r="BY145" i="2"/>
  <c r="BY144" i="2"/>
  <c r="BY143" i="2"/>
  <c r="BY142" i="2"/>
  <c r="BY141" i="2"/>
  <c r="BY140" i="2"/>
  <c r="BY139" i="2"/>
  <c r="BY138" i="2"/>
  <c r="BY137" i="2"/>
  <c r="BY136" i="2"/>
  <c r="BY135" i="2"/>
  <c r="BY134" i="2"/>
  <c r="BY133" i="2"/>
  <c r="BY132" i="2"/>
  <c r="BY131" i="2"/>
  <c r="BY130" i="2"/>
  <c r="BY129" i="2"/>
  <c r="BY128" i="2"/>
  <c r="BY127" i="2"/>
  <c r="BY126" i="2"/>
  <c r="BY125" i="2"/>
  <c r="BY124" i="2"/>
  <c r="BY123" i="2"/>
  <c r="BY122" i="2"/>
  <c r="BY121" i="2"/>
  <c r="BY120" i="2"/>
  <c r="BY119" i="2"/>
  <c r="BY118" i="2"/>
  <c r="BY117" i="2"/>
  <c r="BY116" i="2"/>
  <c r="BY115" i="2"/>
  <c r="BY114" i="2"/>
  <c r="BY113" i="2"/>
  <c r="BY112" i="2"/>
  <c r="BY111" i="2"/>
  <c r="BY110" i="2"/>
  <c r="BY109" i="2"/>
  <c r="BY108" i="2"/>
  <c r="BY107" i="2"/>
  <c r="BY106" i="2"/>
  <c r="BY105" i="2"/>
  <c r="BY104" i="2"/>
  <c r="BY103" i="2"/>
  <c r="BY102" i="2"/>
  <c r="BY101" i="2"/>
  <c r="BY100" i="2"/>
  <c r="BY99" i="2"/>
  <c r="BY98" i="2"/>
  <c r="BY97" i="2"/>
  <c r="BY96" i="2"/>
  <c r="BY95" i="2"/>
  <c r="BY94" i="2"/>
  <c r="BY93" i="2"/>
  <c r="BY92" i="2"/>
  <c r="BY91" i="2"/>
  <c r="BY90" i="2"/>
  <c r="BY89" i="2"/>
  <c r="BY88" i="2"/>
  <c r="BY87" i="2"/>
  <c r="BY86" i="2"/>
  <c r="BY85" i="2"/>
  <c r="BY84" i="2"/>
  <c r="BY83" i="2"/>
  <c r="BY82" i="2"/>
  <c r="BY81" i="2"/>
  <c r="BY80" i="2"/>
  <c r="BY79" i="2"/>
  <c r="BY78" i="2"/>
  <c r="BY77" i="2"/>
  <c r="BY76" i="2"/>
  <c r="BY75" i="2"/>
  <c r="BY74" i="2"/>
  <c r="BY73" i="2"/>
  <c r="BY72" i="2"/>
  <c r="BY71" i="2"/>
  <c r="BY70" i="2"/>
  <c r="BY69" i="2"/>
  <c r="BY68" i="2"/>
  <c r="BY67" i="2"/>
  <c r="BY66" i="2"/>
  <c r="BY65" i="2"/>
  <c r="BY64" i="2"/>
  <c r="BY63" i="2"/>
  <c r="BY62" i="2"/>
  <c r="BY61" i="2"/>
  <c r="BY60" i="2"/>
  <c r="BY59" i="2"/>
  <c r="BY58" i="2"/>
  <c r="BY57" i="2"/>
  <c r="BY56" i="2"/>
  <c r="BY55" i="2"/>
  <c r="BY54" i="2"/>
  <c r="BY53" i="2"/>
  <c r="BY52" i="2"/>
  <c r="BY51" i="2"/>
  <c r="BY50" i="2"/>
  <c r="BY49" i="2"/>
  <c r="BY48" i="2"/>
  <c r="BY47" i="2"/>
  <c r="BY46" i="2"/>
  <c r="BY45" i="2"/>
  <c r="BY44" i="2"/>
  <c r="BY43" i="2"/>
  <c r="BY42" i="2"/>
  <c r="BY41" i="2"/>
  <c r="BY40" i="2"/>
  <c r="BY39" i="2"/>
  <c r="BY38" i="2"/>
  <c r="BY37" i="2"/>
  <c r="BY36" i="2"/>
  <c r="BY35" i="2"/>
  <c r="BY34" i="2"/>
  <c r="BY33" i="2"/>
  <c r="BY32" i="2"/>
  <c r="BY31" i="2"/>
  <c r="BY30" i="2"/>
  <c r="BY29" i="2"/>
  <c r="BY28" i="2"/>
  <c r="BY27" i="2"/>
  <c r="BY26" i="2"/>
  <c r="BY25" i="2"/>
  <c r="BY24" i="2"/>
  <c r="BY23" i="2"/>
  <c r="BY22" i="2"/>
  <c r="BY21" i="2"/>
  <c r="BY20" i="2"/>
  <c r="BY19" i="2"/>
  <c r="BY18" i="2"/>
  <c r="BY17" i="2"/>
  <c r="BY16" i="2"/>
  <c r="BY15" i="2"/>
  <c r="BY14" i="2"/>
  <c r="BY13" i="2"/>
  <c r="BY12" i="2"/>
  <c r="BY11" i="2"/>
  <c r="BX745" i="2"/>
  <c r="BX744" i="2"/>
  <c r="BX743" i="2"/>
  <c r="BX742" i="2"/>
  <c r="BX741" i="2"/>
  <c r="BX740" i="2"/>
  <c r="BX739" i="2"/>
  <c r="BX738" i="2"/>
  <c r="BX737" i="2"/>
  <c r="BX736" i="2"/>
  <c r="BX735" i="2"/>
  <c r="BX734" i="2"/>
  <c r="BX733" i="2"/>
  <c r="BX732" i="2"/>
  <c r="BX731" i="2"/>
  <c r="BX730" i="2"/>
  <c r="BX729" i="2"/>
  <c r="BX728" i="2"/>
  <c r="BX727" i="2"/>
  <c r="BX726" i="2"/>
  <c r="BX725" i="2"/>
  <c r="BX724" i="2"/>
  <c r="BX723" i="2"/>
  <c r="BX722" i="2"/>
  <c r="BX721" i="2"/>
  <c r="BX720" i="2"/>
  <c r="BX719" i="2"/>
  <c r="BX718" i="2"/>
  <c r="BX717" i="2"/>
  <c r="BX716" i="2"/>
  <c r="BX715" i="2"/>
  <c r="BX714" i="2"/>
  <c r="BX713" i="2"/>
  <c r="BX712" i="2"/>
  <c r="BX711" i="2"/>
  <c r="BX710" i="2"/>
  <c r="BX709" i="2"/>
  <c r="BX708" i="2"/>
  <c r="BX707" i="2"/>
  <c r="BX706" i="2"/>
  <c r="BX705" i="2"/>
  <c r="BX704" i="2"/>
  <c r="BX703" i="2"/>
  <c r="BX702" i="2"/>
  <c r="BX701" i="2"/>
  <c r="BX700" i="2"/>
  <c r="BX699" i="2"/>
  <c r="BX698" i="2"/>
  <c r="BX697" i="2"/>
  <c r="BX696" i="2"/>
  <c r="BX695" i="2"/>
  <c r="BX694" i="2"/>
  <c r="BX693" i="2"/>
  <c r="BX692" i="2"/>
  <c r="BX691" i="2"/>
  <c r="BX690" i="2"/>
  <c r="BX689" i="2"/>
  <c r="BX688" i="2"/>
  <c r="BX687" i="2"/>
  <c r="BX686" i="2"/>
  <c r="BX685" i="2"/>
  <c r="BX684" i="2"/>
  <c r="BX683" i="2"/>
  <c r="BX682" i="2"/>
  <c r="BX681" i="2"/>
  <c r="BX680" i="2"/>
  <c r="BX679" i="2"/>
  <c r="BX678" i="2"/>
  <c r="BX677" i="2"/>
  <c r="BX676" i="2"/>
  <c r="BX675" i="2"/>
  <c r="BX674" i="2"/>
  <c r="BX673" i="2"/>
  <c r="BX672" i="2"/>
  <c r="BX671" i="2"/>
  <c r="BX670" i="2"/>
  <c r="BX669" i="2"/>
  <c r="BX668" i="2"/>
  <c r="BX667" i="2"/>
  <c r="BX666" i="2"/>
  <c r="BX665" i="2"/>
  <c r="BX664" i="2"/>
  <c r="BX663" i="2"/>
  <c r="BX662" i="2"/>
  <c r="BX661" i="2"/>
  <c r="BX660" i="2"/>
  <c r="BX659" i="2"/>
  <c r="BX658" i="2"/>
  <c r="BX657" i="2"/>
  <c r="BX656" i="2"/>
  <c r="BX655" i="2"/>
  <c r="BX654" i="2"/>
  <c r="BX653" i="2"/>
  <c r="BX652" i="2"/>
  <c r="BX651" i="2"/>
  <c r="BX650" i="2"/>
  <c r="BX649" i="2"/>
  <c r="BX648" i="2"/>
  <c r="BX647" i="2"/>
  <c r="BX646" i="2"/>
  <c r="BX645" i="2"/>
  <c r="BX644" i="2"/>
  <c r="BX643" i="2"/>
  <c r="BX642" i="2"/>
  <c r="BX641" i="2"/>
  <c r="BX640" i="2"/>
  <c r="BX639" i="2"/>
  <c r="BX638" i="2"/>
  <c r="BX637" i="2"/>
  <c r="BX636" i="2"/>
  <c r="BX635" i="2"/>
  <c r="BX634" i="2"/>
  <c r="BX633" i="2"/>
  <c r="BX632" i="2"/>
  <c r="BX631" i="2"/>
  <c r="BX630" i="2"/>
  <c r="BX629" i="2"/>
  <c r="BX628" i="2"/>
  <c r="BX627" i="2"/>
  <c r="BX626" i="2"/>
  <c r="BX625" i="2"/>
  <c r="BX624" i="2"/>
  <c r="BX623" i="2"/>
  <c r="BX622" i="2"/>
  <c r="BX621" i="2"/>
  <c r="BX620" i="2"/>
  <c r="BX619" i="2"/>
  <c r="BX618" i="2"/>
  <c r="BX617" i="2"/>
  <c r="BX616" i="2"/>
  <c r="BX615" i="2"/>
  <c r="BX614" i="2"/>
  <c r="BX613" i="2"/>
  <c r="BX612" i="2"/>
  <c r="BX611" i="2"/>
  <c r="BX610" i="2"/>
  <c r="BX609" i="2"/>
  <c r="BX608" i="2"/>
  <c r="BX607" i="2"/>
  <c r="BX606" i="2"/>
  <c r="BX605" i="2"/>
  <c r="BX604" i="2"/>
  <c r="BX603" i="2"/>
  <c r="BX602" i="2"/>
  <c r="BX601" i="2"/>
  <c r="BX600" i="2"/>
  <c r="BX599" i="2"/>
  <c r="BX598" i="2"/>
  <c r="BX597" i="2"/>
  <c r="BX596" i="2"/>
  <c r="BX595" i="2"/>
  <c r="BX594" i="2"/>
  <c r="BX593" i="2"/>
  <c r="BX592" i="2"/>
  <c r="BX591" i="2"/>
  <c r="BX590" i="2"/>
  <c r="BX589" i="2"/>
  <c r="BX588" i="2"/>
  <c r="BX587" i="2"/>
  <c r="BX586" i="2"/>
  <c r="BX585" i="2"/>
  <c r="BX584" i="2"/>
  <c r="BX583" i="2"/>
  <c r="BX582" i="2"/>
  <c r="BX581" i="2"/>
  <c r="BX580" i="2"/>
  <c r="BX579" i="2"/>
  <c r="BX578" i="2"/>
  <c r="BX577" i="2"/>
  <c r="BX576" i="2"/>
  <c r="BX575" i="2"/>
  <c r="BX574" i="2"/>
  <c r="BX573" i="2"/>
  <c r="BX572" i="2"/>
  <c r="BX571" i="2"/>
  <c r="BX570" i="2"/>
  <c r="BX569" i="2"/>
  <c r="BX568" i="2"/>
  <c r="BX567" i="2"/>
  <c r="BX566" i="2"/>
  <c r="BX565" i="2"/>
  <c r="BX564" i="2"/>
  <c r="BX563" i="2"/>
  <c r="BX562" i="2"/>
  <c r="BX561" i="2"/>
  <c r="BX560" i="2"/>
  <c r="BX559" i="2"/>
  <c r="BX558" i="2"/>
  <c r="BX557" i="2"/>
  <c r="BX556" i="2"/>
  <c r="BX555" i="2"/>
  <c r="BX554" i="2"/>
  <c r="BX553" i="2"/>
  <c r="BX552" i="2"/>
  <c r="BX551" i="2"/>
  <c r="BX550" i="2"/>
  <c r="BX549" i="2"/>
  <c r="BX548" i="2"/>
  <c r="BX547" i="2"/>
  <c r="BX546" i="2"/>
  <c r="BX545" i="2"/>
  <c r="BX544" i="2"/>
  <c r="BX543" i="2"/>
  <c r="BX542" i="2"/>
  <c r="BX541" i="2"/>
  <c r="BX540" i="2"/>
  <c r="BX539" i="2"/>
  <c r="BX538" i="2"/>
  <c r="BX537" i="2"/>
  <c r="BX536" i="2"/>
  <c r="BX535" i="2"/>
  <c r="BX534" i="2"/>
  <c r="BX533" i="2"/>
  <c r="BX532" i="2"/>
  <c r="BX531" i="2"/>
  <c r="BX530" i="2"/>
  <c r="BX529" i="2"/>
  <c r="BX528" i="2"/>
  <c r="BX527" i="2"/>
  <c r="BX526" i="2"/>
  <c r="BX525" i="2"/>
  <c r="BX524" i="2"/>
  <c r="BX523" i="2"/>
  <c r="BX522" i="2"/>
  <c r="BX521" i="2"/>
  <c r="BX520" i="2"/>
  <c r="BX519" i="2"/>
  <c r="BX518" i="2"/>
  <c r="BX517" i="2"/>
  <c r="BX516" i="2"/>
  <c r="BX515" i="2"/>
  <c r="BX514" i="2"/>
  <c r="BX513" i="2"/>
  <c r="BX512" i="2"/>
  <c r="BX511" i="2"/>
  <c r="BX510" i="2"/>
  <c r="BX509" i="2"/>
  <c r="BX508" i="2"/>
  <c r="BX507" i="2"/>
  <c r="BX506" i="2"/>
  <c r="BX505" i="2"/>
  <c r="BX504" i="2"/>
  <c r="BX503" i="2"/>
  <c r="BX502" i="2"/>
  <c r="BX501" i="2"/>
  <c r="BX500" i="2"/>
  <c r="BX499" i="2"/>
  <c r="BX498" i="2"/>
  <c r="BX497" i="2"/>
  <c r="BX496" i="2"/>
  <c r="BX495" i="2"/>
  <c r="BX494" i="2"/>
  <c r="BX493" i="2"/>
  <c r="BX492" i="2"/>
  <c r="BX491" i="2"/>
  <c r="BX490" i="2"/>
  <c r="BX489" i="2"/>
  <c r="BX488" i="2"/>
  <c r="BX487" i="2"/>
  <c r="BX486" i="2"/>
  <c r="BX485" i="2"/>
  <c r="BX484" i="2"/>
  <c r="BX483" i="2"/>
  <c r="BX482" i="2"/>
  <c r="BX481" i="2"/>
  <c r="BX480" i="2"/>
  <c r="BX479" i="2"/>
  <c r="BX478" i="2"/>
  <c r="BX477" i="2"/>
  <c r="BX476" i="2"/>
  <c r="BX475" i="2"/>
  <c r="BX474" i="2"/>
  <c r="BX473" i="2"/>
  <c r="BX472" i="2"/>
  <c r="BX471" i="2"/>
  <c r="BX470" i="2"/>
  <c r="BX469" i="2"/>
  <c r="BX468" i="2"/>
  <c r="BX467" i="2"/>
  <c r="BX466" i="2"/>
  <c r="BX465" i="2"/>
  <c r="BX464" i="2"/>
  <c r="BX463" i="2"/>
  <c r="BX462" i="2"/>
  <c r="BX461" i="2"/>
  <c r="BX460" i="2"/>
  <c r="BX459" i="2"/>
  <c r="BX458" i="2"/>
  <c r="BX457" i="2"/>
  <c r="BX456" i="2"/>
  <c r="BX455" i="2"/>
  <c r="BX454" i="2"/>
  <c r="BX453" i="2"/>
  <c r="BX452" i="2"/>
  <c r="BX451" i="2"/>
  <c r="BX450" i="2"/>
  <c r="BX449" i="2"/>
  <c r="BX448" i="2"/>
  <c r="BX447" i="2"/>
  <c r="BX446" i="2"/>
  <c r="BX445" i="2"/>
  <c r="BX444" i="2"/>
  <c r="BX443" i="2"/>
  <c r="BX442" i="2"/>
  <c r="BX441" i="2"/>
  <c r="BX440" i="2"/>
  <c r="BX439" i="2"/>
  <c r="BX438" i="2"/>
  <c r="BX437" i="2"/>
  <c r="BX436" i="2"/>
  <c r="BX435" i="2"/>
  <c r="BX434" i="2"/>
  <c r="BX433" i="2"/>
  <c r="BX432" i="2"/>
  <c r="BX431" i="2"/>
  <c r="BX430" i="2"/>
  <c r="BX429" i="2"/>
  <c r="BX428" i="2"/>
  <c r="BX427" i="2"/>
  <c r="BX426" i="2"/>
  <c r="BX425" i="2"/>
  <c r="BX424" i="2"/>
  <c r="BX423" i="2"/>
  <c r="BX422" i="2"/>
  <c r="BX421" i="2"/>
  <c r="BX420" i="2"/>
  <c r="BX419" i="2"/>
  <c r="BX418" i="2"/>
  <c r="BX417" i="2"/>
  <c r="BX416" i="2"/>
  <c r="BX415" i="2"/>
  <c r="BX414" i="2"/>
  <c r="BX413" i="2"/>
  <c r="BX412" i="2"/>
  <c r="BX411" i="2"/>
  <c r="BX410" i="2"/>
  <c r="BX409" i="2"/>
  <c r="BX408" i="2"/>
  <c r="BX407" i="2"/>
  <c r="BX406" i="2"/>
  <c r="BX405" i="2"/>
  <c r="BX404" i="2"/>
  <c r="BX403" i="2"/>
  <c r="BX402" i="2"/>
  <c r="BX401" i="2"/>
  <c r="BX400" i="2"/>
  <c r="BX399" i="2"/>
  <c r="BX398" i="2"/>
  <c r="BX397" i="2"/>
  <c r="BX396" i="2"/>
  <c r="BX395" i="2"/>
  <c r="BX394" i="2"/>
  <c r="BX393" i="2"/>
  <c r="BX392" i="2"/>
  <c r="BX391" i="2"/>
  <c r="BX390" i="2"/>
  <c r="BX389" i="2"/>
  <c r="BX388" i="2"/>
  <c r="BX387" i="2"/>
  <c r="BX386" i="2"/>
  <c r="BX385" i="2"/>
  <c r="BX384" i="2"/>
  <c r="BX383" i="2"/>
  <c r="BX382" i="2"/>
  <c r="BX381" i="2"/>
  <c r="BX380" i="2"/>
  <c r="BX379" i="2"/>
  <c r="BX378" i="2"/>
  <c r="BX377" i="2"/>
  <c r="BX376" i="2"/>
  <c r="BX375" i="2"/>
  <c r="BX374" i="2"/>
  <c r="BX373" i="2"/>
  <c r="BX372" i="2"/>
  <c r="BX371" i="2"/>
  <c r="BX370" i="2"/>
  <c r="BX369" i="2"/>
  <c r="BX368" i="2"/>
  <c r="BX367" i="2"/>
  <c r="BX366" i="2"/>
  <c r="BX365" i="2"/>
  <c r="BX364" i="2"/>
  <c r="BX363" i="2"/>
  <c r="BX362" i="2"/>
  <c r="BX361" i="2"/>
  <c r="BX360" i="2"/>
  <c r="BX359" i="2"/>
  <c r="BX358" i="2"/>
  <c r="BX357" i="2"/>
  <c r="BX356" i="2"/>
  <c r="BX355" i="2"/>
  <c r="BX354" i="2"/>
  <c r="BX353" i="2"/>
  <c r="BX352" i="2"/>
  <c r="BX351" i="2"/>
  <c r="BX350" i="2"/>
  <c r="BX349" i="2"/>
  <c r="BX348" i="2"/>
  <c r="BX347" i="2"/>
  <c r="BX346" i="2"/>
  <c r="BX345" i="2"/>
  <c r="BX344" i="2"/>
  <c r="BX343" i="2"/>
  <c r="BX342" i="2"/>
  <c r="BX341" i="2"/>
  <c r="BX340" i="2"/>
  <c r="BX339" i="2"/>
  <c r="BX338" i="2"/>
  <c r="BX337" i="2"/>
  <c r="BX336" i="2"/>
  <c r="BX335" i="2"/>
  <c r="BX334" i="2"/>
  <c r="BX333" i="2"/>
  <c r="BX332" i="2"/>
  <c r="BX331" i="2"/>
  <c r="BX330" i="2"/>
  <c r="BX329" i="2"/>
  <c r="BX328" i="2"/>
  <c r="BX327" i="2"/>
  <c r="BX326" i="2"/>
  <c r="BX325" i="2"/>
  <c r="BX324" i="2"/>
  <c r="BX323" i="2"/>
  <c r="BX322" i="2"/>
  <c r="BX321" i="2"/>
  <c r="BX320" i="2"/>
  <c r="BX319" i="2"/>
  <c r="BX318" i="2"/>
  <c r="BX317" i="2"/>
  <c r="BX316" i="2"/>
  <c r="BX315" i="2"/>
  <c r="BX314" i="2"/>
  <c r="BX313" i="2"/>
  <c r="BX312" i="2"/>
  <c r="BX311" i="2"/>
  <c r="BX310" i="2"/>
  <c r="BX309" i="2"/>
  <c r="BX308" i="2"/>
  <c r="BX307" i="2"/>
  <c r="BX306" i="2"/>
  <c r="BX305" i="2"/>
  <c r="BX304" i="2"/>
  <c r="BX303" i="2"/>
  <c r="BX302" i="2"/>
  <c r="BX301" i="2"/>
  <c r="BX300" i="2"/>
  <c r="BX299" i="2"/>
  <c r="BX298" i="2"/>
  <c r="BX297" i="2"/>
  <c r="BX296" i="2"/>
  <c r="BX295" i="2"/>
  <c r="BX294" i="2"/>
  <c r="BX293" i="2"/>
  <c r="BX292" i="2"/>
  <c r="BX291" i="2"/>
  <c r="BX290" i="2"/>
  <c r="BX289" i="2"/>
  <c r="BX288" i="2"/>
  <c r="BX287" i="2"/>
  <c r="BX286" i="2"/>
  <c r="BX285" i="2"/>
  <c r="BX284" i="2"/>
  <c r="BX283" i="2"/>
  <c r="BX282" i="2"/>
  <c r="BX281" i="2"/>
  <c r="BX280" i="2"/>
  <c r="BX279" i="2"/>
  <c r="BX278" i="2"/>
  <c r="BX277" i="2"/>
  <c r="BX276" i="2"/>
  <c r="BX275" i="2"/>
  <c r="BX274" i="2"/>
  <c r="BX273" i="2"/>
  <c r="BX272" i="2"/>
  <c r="BX271" i="2"/>
  <c r="BX270" i="2"/>
  <c r="BX269" i="2"/>
  <c r="BX268" i="2"/>
  <c r="BX267" i="2"/>
  <c r="BX266" i="2"/>
  <c r="BX265" i="2"/>
  <c r="BX264" i="2"/>
  <c r="BX263" i="2"/>
  <c r="BX262" i="2"/>
  <c r="BX261" i="2"/>
  <c r="BX260" i="2"/>
  <c r="BX259" i="2"/>
  <c r="BX258" i="2"/>
  <c r="BX257" i="2"/>
  <c r="BX256" i="2"/>
  <c r="BX255" i="2"/>
  <c r="BX254" i="2"/>
  <c r="BX253" i="2"/>
  <c r="BX252" i="2"/>
  <c r="BX251" i="2"/>
  <c r="BX250" i="2"/>
  <c r="BX249" i="2"/>
  <c r="BX248" i="2"/>
  <c r="BX247" i="2"/>
  <c r="BX246" i="2"/>
  <c r="BX245" i="2"/>
  <c r="BX244" i="2"/>
  <c r="BX243" i="2"/>
  <c r="BX242" i="2"/>
  <c r="BX241" i="2"/>
  <c r="BX240" i="2"/>
  <c r="BX239" i="2"/>
  <c r="BX238" i="2"/>
  <c r="BX237" i="2"/>
  <c r="BX236" i="2"/>
  <c r="BX235" i="2"/>
  <c r="BX234" i="2"/>
  <c r="BX233" i="2"/>
  <c r="BX232" i="2"/>
  <c r="BX231" i="2"/>
  <c r="BX230" i="2"/>
  <c r="BX229" i="2"/>
  <c r="BX228" i="2"/>
  <c r="BX227" i="2"/>
  <c r="BX226" i="2"/>
  <c r="BX225" i="2"/>
  <c r="BX224" i="2"/>
  <c r="BX223" i="2"/>
  <c r="BX222" i="2"/>
  <c r="BX221" i="2"/>
  <c r="BX220" i="2"/>
  <c r="BX219" i="2"/>
  <c r="BX218" i="2"/>
  <c r="BX217" i="2"/>
  <c r="BX216" i="2"/>
  <c r="BX215" i="2"/>
  <c r="BX214" i="2"/>
  <c r="BX213" i="2"/>
  <c r="BX212" i="2"/>
  <c r="BX211" i="2"/>
  <c r="BX210" i="2"/>
  <c r="BX209" i="2"/>
  <c r="BX208" i="2"/>
  <c r="BX207" i="2"/>
  <c r="BX206" i="2"/>
  <c r="BX205" i="2"/>
  <c r="BX204" i="2"/>
  <c r="BX203" i="2"/>
  <c r="BX202" i="2"/>
  <c r="BX201" i="2"/>
  <c r="BX200" i="2"/>
  <c r="BX199" i="2"/>
  <c r="BX198" i="2"/>
  <c r="BX197" i="2"/>
  <c r="BX196" i="2"/>
  <c r="BX195" i="2"/>
  <c r="BX194" i="2"/>
  <c r="BX193" i="2"/>
  <c r="BX192" i="2"/>
  <c r="BX191" i="2"/>
  <c r="BX190" i="2"/>
  <c r="BX189" i="2"/>
  <c r="BX188" i="2"/>
  <c r="BX187" i="2"/>
  <c r="BX186" i="2"/>
  <c r="BX185" i="2"/>
  <c r="BX184" i="2"/>
  <c r="BX183" i="2"/>
  <c r="BX182" i="2"/>
  <c r="BX181" i="2"/>
  <c r="BX180" i="2"/>
  <c r="BX179" i="2"/>
  <c r="BX178" i="2"/>
  <c r="BX177" i="2"/>
  <c r="BX176" i="2"/>
  <c r="BX175" i="2"/>
  <c r="BX174" i="2"/>
  <c r="BX173" i="2"/>
  <c r="BX172" i="2"/>
  <c r="BX171" i="2"/>
  <c r="BX170" i="2"/>
  <c r="BX169" i="2"/>
  <c r="BX168" i="2"/>
  <c r="BX167" i="2"/>
  <c r="BX166" i="2"/>
  <c r="BX165" i="2"/>
  <c r="BX164" i="2"/>
  <c r="BX163" i="2"/>
  <c r="BX162" i="2"/>
  <c r="BX161" i="2"/>
  <c r="BX160" i="2"/>
  <c r="BX159" i="2"/>
  <c r="BX158" i="2"/>
  <c r="BX157" i="2"/>
  <c r="BX156" i="2"/>
  <c r="BX155" i="2"/>
  <c r="BX154" i="2"/>
  <c r="BX153" i="2"/>
  <c r="BX152" i="2"/>
  <c r="BX151" i="2"/>
  <c r="BX150" i="2"/>
  <c r="BX149" i="2"/>
  <c r="BX148" i="2"/>
  <c r="BX147" i="2"/>
  <c r="BX146" i="2"/>
  <c r="BX145" i="2"/>
  <c r="BX144" i="2"/>
  <c r="BX143" i="2"/>
  <c r="BX142" i="2"/>
  <c r="BX141" i="2"/>
  <c r="BX140" i="2"/>
  <c r="BX139" i="2"/>
  <c r="BX138" i="2"/>
  <c r="BX137" i="2"/>
  <c r="BX136" i="2"/>
  <c r="BX135" i="2"/>
  <c r="BX134" i="2"/>
  <c r="BX133" i="2"/>
  <c r="BX132" i="2"/>
  <c r="BX131" i="2"/>
  <c r="BX130" i="2"/>
  <c r="BX129" i="2"/>
  <c r="BX128" i="2"/>
  <c r="BX127" i="2"/>
  <c r="BX126" i="2"/>
  <c r="BX125" i="2"/>
  <c r="BX124" i="2"/>
  <c r="BX123" i="2"/>
  <c r="BX122" i="2"/>
  <c r="BX121" i="2"/>
  <c r="BX120" i="2"/>
  <c r="BX119" i="2"/>
  <c r="BX118" i="2"/>
  <c r="BX117" i="2"/>
  <c r="BX116" i="2"/>
  <c r="BX115" i="2"/>
  <c r="BX114" i="2"/>
  <c r="BX113" i="2"/>
  <c r="BX112" i="2"/>
  <c r="BX111" i="2"/>
  <c r="BX110" i="2"/>
  <c r="BX109" i="2"/>
  <c r="BX108" i="2"/>
  <c r="BX107" i="2"/>
  <c r="BX106" i="2"/>
  <c r="BX105" i="2"/>
  <c r="BX104" i="2"/>
  <c r="BX103" i="2"/>
  <c r="BX102" i="2"/>
  <c r="BX101" i="2"/>
  <c r="BX100" i="2"/>
  <c r="BX99" i="2"/>
  <c r="BX98" i="2"/>
  <c r="BX97" i="2"/>
  <c r="BX96" i="2"/>
  <c r="BX95" i="2"/>
  <c r="BX94" i="2"/>
  <c r="BX93" i="2"/>
  <c r="BX92" i="2"/>
  <c r="BX91" i="2"/>
  <c r="BX90" i="2"/>
  <c r="BX89" i="2"/>
  <c r="BX88" i="2"/>
  <c r="BX87" i="2"/>
  <c r="BX86" i="2"/>
  <c r="BX85" i="2"/>
  <c r="BX84" i="2"/>
  <c r="BX83" i="2"/>
  <c r="BX82" i="2"/>
  <c r="BX81" i="2"/>
  <c r="BX80" i="2"/>
  <c r="BX79" i="2"/>
  <c r="BX78" i="2"/>
  <c r="BX77" i="2"/>
  <c r="BX76" i="2"/>
  <c r="BX75" i="2"/>
  <c r="BX74" i="2"/>
  <c r="BX73" i="2"/>
  <c r="BX72" i="2"/>
  <c r="BX71" i="2"/>
  <c r="BX70" i="2"/>
  <c r="BX69" i="2"/>
  <c r="BX68" i="2"/>
  <c r="BX67" i="2"/>
  <c r="BX66" i="2"/>
  <c r="BX65" i="2"/>
  <c r="BX64" i="2"/>
  <c r="BX63" i="2"/>
  <c r="BX62" i="2"/>
  <c r="BX61" i="2"/>
  <c r="BX60" i="2"/>
  <c r="BX59" i="2"/>
  <c r="BX58" i="2"/>
  <c r="BX57" i="2"/>
  <c r="BX56" i="2"/>
  <c r="BX55" i="2"/>
  <c r="BX54" i="2"/>
  <c r="BX53" i="2"/>
  <c r="BX52" i="2"/>
  <c r="BX51" i="2"/>
  <c r="BX50" i="2"/>
  <c r="BX49" i="2"/>
  <c r="BX48" i="2"/>
  <c r="BX47" i="2"/>
  <c r="BX46" i="2"/>
  <c r="BX45" i="2"/>
  <c r="BX44" i="2"/>
  <c r="BX43" i="2"/>
  <c r="BX42" i="2"/>
  <c r="BX41" i="2"/>
  <c r="BX40" i="2"/>
  <c r="BX39" i="2"/>
  <c r="BX38" i="2"/>
  <c r="BX37" i="2"/>
  <c r="BX36" i="2"/>
  <c r="BX35" i="2"/>
  <c r="BX34" i="2"/>
  <c r="BX33" i="2"/>
  <c r="BX32" i="2"/>
  <c r="BX31" i="2"/>
  <c r="BX30" i="2"/>
  <c r="BX29" i="2"/>
  <c r="BX28" i="2"/>
  <c r="BX27" i="2"/>
  <c r="BX26" i="2"/>
  <c r="BX25" i="2"/>
  <c r="BX24" i="2"/>
  <c r="BX23" i="2"/>
  <c r="BX22" i="2"/>
  <c r="BX21" i="2"/>
  <c r="BX20" i="2"/>
  <c r="BX19" i="2"/>
  <c r="BX18" i="2"/>
  <c r="BX17" i="2"/>
  <c r="BX16" i="2"/>
  <c r="BX15" i="2"/>
  <c r="BX14" i="2"/>
  <c r="BX13" i="2"/>
  <c r="BX12" i="2"/>
  <c r="BX11" i="2"/>
  <c r="BW745" i="2"/>
  <c r="BW744" i="2"/>
  <c r="BW743" i="2"/>
  <c r="BW742" i="2"/>
  <c r="BW741" i="2"/>
  <c r="BW740" i="2"/>
  <c r="BW739" i="2"/>
  <c r="BW738" i="2"/>
  <c r="BW737" i="2"/>
  <c r="BW736" i="2"/>
  <c r="BW735" i="2"/>
  <c r="BW734" i="2"/>
  <c r="BW733" i="2"/>
  <c r="BW732" i="2"/>
  <c r="BW731" i="2"/>
  <c r="BW730" i="2"/>
  <c r="BW729" i="2"/>
  <c r="BW728" i="2"/>
  <c r="BW727" i="2"/>
  <c r="BW726" i="2"/>
  <c r="BW725" i="2"/>
  <c r="BW724" i="2"/>
  <c r="BW723" i="2"/>
  <c r="BW722" i="2"/>
  <c r="BW721" i="2"/>
  <c r="BW720" i="2"/>
  <c r="BW719" i="2"/>
  <c r="BW718" i="2"/>
  <c r="BW717" i="2"/>
  <c r="BW716" i="2"/>
  <c r="BW715" i="2"/>
  <c r="BW714" i="2"/>
  <c r="BW713" i="2"/>
  <c r="BW712" i="2"/>
  <c r="BW711" i="2"/>
  <c r="BW710" i="2"/>
  <c r="BW709" i="2"/>
  <c r="BW708" i="2"/>
  <c r="BW707" i="2"/>
  <c r="BW706" i="2"/>
  <c r="BW705" i="2"/>
  <c r="BW704" i="2"/>
  <c r="BW703" i="2"/>
  <c r="BW702" i="2"/>
  <c r="BW701" i="2"/>
  <c r="BW700" i="2"/>
  <c r="BW699" i="2"/>
  <c r="BW698" i="2"/>
  <c r="BW697" i="2"/>
  <c r="BW696" i="2"/>
  <c r="BW695" i="2"/>
  <c r="BW694" i="2"/>
  <c r="BW693" i="2"/>
  <c r="BW692" i="2"/>
  <c r="BW691" i="2"/>
  <c r="BW690" i="2"/>
  <c r="BW689" i="2"/>
  <c r="BW688" i="2"/>
  <c r="BW687" i="2"/>
  <c r="BW686" i="2"/>
  <c r="BW685" i="2"/>
  <c r="BW684" i="2"/>
  <c r="BW683" i="2"/>
  <c r="BW682" i="2"/>
  <c r="BW681" i="2"/>
  <c r="BW680" i="2"/>
  <c r="BW679" i="2"/>
  <c r="BW678" i="2"/>
  <c r="BW677" i="2"/>
  <c r="BW676" i="2"/>
  <c r="BW675" i="2"/>
  <c r="BW674" i="2"/>
  <c r="BW673" i="2"/>
  <c r="BW672" i="2"/>
  <c r="BW671" i="2"/>
  <c r="BW670" i="2"/>
  <c r="BW669" i="2"/>
  <c r="BW668" i="2"/>
  <c r="BW667" i="2"/>
  <c r="BW666" i="2"/>
  <c r="BW665" i="2"/>
  <c r="BW664" i="2"/>
  <c r="BW663" i="2"/>
  <c r="BW662" i="2"/>
  <c r="BW661" i="2"/>
  <c r="BW660" i="2"/>
  <c r="BW659" i="2"/>
  <c r="BW658" i="2"/>
  <c r="BW657" i="2"/>
  <c r="BW656" i="2"/>
  <c r="BW655" i="2"/>
  <c r="BW654" i="2"/>
  <c r="BW653" i="2"/>
  <c r="BW652" i="2"/>
  <c r="BW651" i="2"/>
  <c r="BW650" i="2"/>
  <c r="BW649" i="2"/>
  <c r="BW648" i="2"/>
  <c r="BW647" i="2"/>
  <c r="BW646" i="2"/>
  <c r="BW645" i="2"/>
  <c r="BW644" i="2"/>
  <c r="BW643" i="2"/>
  <c r="BW642" i="2"/>
  <c r="BW641" i="2"/>
  <c r="BW640" i="2"/>
  <c r="BW639" i="2"/>
  <c r="BW638" i="2"/>
  <c r="BW637" i="2"/>
  <c r="BW636" i="2"/>
  <c r="BW635" i="2"/>
  <c r="BW634" i="2"/>
  <c r="BW633" i="2"/>
  <c r="BW632" i="2"/>
  <c r="BW631" i="2"/>
  <c r="BW630" i="2"/>
  <c r="BW629" i="2"/>
  <c r="BW628" i="2"/>
  <c r="BW627" i="2"/>
  <c r="BW626" i="2"/>
  <c r="BW625" i="2"/>
  <c r="BW624" i="2"/>
  <c r="BW623" i="2"/>
  <c r="BW622" i="2"/>
  <c r="BW621" i="2"/>
  <c r="BW620" i="2"/>
  <c r="BW619" i="2"/>
  <c r="BW618" i="2"/>
  <c r="BW617" i="2"/>
  <c r="BW616" i="2"/>
  <c r="BW615" i="2"/>
  <c r="BW614" i="2"/>
  <c r="BW613" i="2"/>
  <c r="BW612" i="2"/>
  <c r="BW611" i="2"/>
  <c r="BW610" i="2"/>
  <c r="BW609" i="2"/>
  <c r="BW608" i="2"/>
  <c r="BW607" i="2"/>
  <c r="BW606" i="2"/>
  <c r="BW605" i="2"/>
  <c r="BW604" i="2"/>
  <c r="BW603" i="2"/>
  <c r="BW602" i="2"/>
  <c r="BW601" i="2"/>
  <c r="BW600" i="2"/>
  <c r="BW599" i="2"/>
  <c r="BW598" i="2"/>
  <c r="BW597" i="2"/>
  <c r="BW596" i="2"/>
  <c r="BW595" i="2"/>
  <c r="BW594" i="2"/>
  <c r="BW593" i="2"/>
  <c r="BW592" i="2"/>
  <c r="BW591" i="2"/>
  <c r="BW590" i="2"/>
  <c r="BW589" i="2"/>
  <c r="BW588" i="2"/>
  <c r="BW587" i="2"/>
  <c r="BW586" i="2"/>
  <c r="BW585" i="2"/>
  <c r="BW584" i="2"/>
  <c r="BW583" i="2"/>
  <c r="BW582" i="2"/>
  <c r="BW581" i="2"/>
  <c r="BW580" i="2"/>
  <c r="BW579" i="2"/>
  <c r="BW578" i="2"/>
  <c r="BW577" i="2"/>
  <c r="BW576" i="2"/>
  <c r="BW575" i="2"/>
  <c r="BW574" i="2"/>
  <c r="BW573" i="2"/>
  <c r="BW572" i="2"/>
  <c r="BW571" i="2"/>
  <c r="BW570" i="2"/>
  <c r="BW569" i="2"/>
  <c r="BW568" i="2"/>
  <c r="BW567" i="2"/>
  <c r="BW566" i="2"/>
  <c r="BW565" i="2"/>
  <c r="BW564" i="2"/>
  <c r="BW563" i="2"/>
  <c r="BW562" i="2"/>
  <c r="BW561" i="2"/>
  <c r="BW560" i="2"/>
  <c r="BW559" i="2"/>
  <c r="BW558" i="2"/>
  <c r="BW557" i="2"/>
  <c r="BW556" i="2"/>
  <c r="BW555" i="2"/>
  <c r="BW554" i="2"/>
  <c r="BW553" i="2"/>
  <c r="BW552" i="2"/>
  <c r="BW551" i="2"/>
  <c r="BW550" i="2"/>
  <c r="BW549" i="2"/>
  <c r="BW548" i="2"/>
  <c r="BW547" i="2"/>
  <c r="BW546" i="2"/>
  <c r="BW545" i="2"/>
  <c r="BW544" i="2"/>
  <c r="BW543" i="2"/>
  <c r="BW542" i="2"/>
  <c r="BW541" i="2"/>
  <c r="BW540" i="2"/>
  <c r="BW539" i="2"/>
  <c r="BW538" i="2"/>
  <c r="BW537" i="2"/>
  <c r="BW536" i="2"/>
  <c r="BW535" i="2"/>
  <c r="BW534" i="2"/>
  <c r="BW533" i="2"/>
  <c r="BW532" i="2"/>
  <c r="BW531" i="2"/>
  <c r="BW530" i="2"/>
  <c r="BW529" i="2"/>
  <c r="BW528" i="2"/>
  <c r="BW527" i="2"/>
  <c r="BW526" i="2"/>
  <c r="BW525" i="2"/>
  <c r="BW524" i="2"/>
  <c r="BW523" i="2"/>
  <c r="BW522" i="2"/>
  <c r="BW521" i="2"/>
  <c r="BW520" i="2"/>
  <c r="BW519" i="2"/>
  <c r="BW518" i="2"/>
  <c r="BW517" i="2"/>
  <c r="BW516" i="2"/>
  <c r="BW515" i="2"/>
  <c r="BW514" i="2"/>
  <c r="BW513" i="2"/>
  <c r="BW512" i="2"/>
  <c r="BW511" i="2"/>
  <c r="BW510" i="2"/>
  <c r="BW509" i="2"/>
  <c r="BW508" i="2"/>
  <c r="BW507" i="2"/>
  <c r="BW506" i="2"/>
  <c r="BW505" i="2"/>
  <c r="BW504" i="2"/>
  <c r="BW503" i="2"/>
  <c r="BW502" i="2"/>
  <c r="BW501" i="2"/>
  <c r="BW500" i="2"/>
  <c r="BW499" i="2"/>
  <c r="BW498" i="2"/>
  <c r="BW497" i="2"/>
  <c r="BW496" i="2"/>
  <c r="BW495" i="2"/>
  <c r="BW494" i="2"/>
  <c r="BW493" i="2"/>
  <c r="BW492" i="2"/>
  <c r="BW491" i="2"/>
  <c r="BW490" i="2"/>
  <c r="BW489" i="2"/>
  <c r="BW488" i="2"/>
  <c r="BW487" i="2"/>
  <c r="BW486" i="2"/>
  <c r="BW485" i="2"/>
  <c r="BW484" i="2"/>
  <c r="BW483" i="2"/>
  <c r="BW482" i="2"/>
  <c r="BW481" i="2"/>
  <c r="BW480" i="2"/>
  <c r="BW479" i="2"/>
  <c r="BW478" i="2"/>
  <c r="BW477" i="2"/>
  <c r="BW476" i="2"/>
  <c r="BW475" i="2"/>
  <c r="BW474" i="2"/>
  <c r="BW473" i="2"/>
  <c r="BW472" i="2"/>
  <c r="BW471" i="2"/>
  <c r="BW470" i="2"/>
  <c r="BW469" i="2"/>
  <c r="BW468" i="2"/>
  <c r="BW467" i="2"/>
  <c r="BW466" i="2"/>
  <c r="BW465" i="2"/>
  <c r="BW464" i="2"/>
  <c r="BW463" i="2"/>
  <c r="BW462" i="2"/>
  <c r="BW461" i="2"/>
  <c r="BW460" i="2"/>
  <c r="BW459" i="2"/>
  <c r="BW458" i="2"/>
  <c r="BW457" i="2"/>
  <c r="BW456" i="2"/>
  <c r="BW455" i="2"/>
  <c r="BW454" i="2"/>
  <c r="BW453" i="2"/>
  <c r="BW452" i="2"/>
  <c r="BW451" i="2"/>
  <c r="BW450" i="2"/>
  <c r="BW449" i="2"/>
  <c r="BW448" i="2"/>
  <c r="BW447" i="2"/>
  <c r="BW446" i="2"/>
  <c r="BW445" i="2"/>
  <c r="BW444" i="2"/>
  <c r="BW443" i="2"/>
  <c r="BW442" i="2"/>
  <c r="BW441" i="2"/>
  <c r="BW440" i="2"/>
  <c r="BW439" i="2"/>
  <c r="BW438" i="2"/>
  <c r="BW437" i="2"/>
  <c r="BW436" i="2"/>
  <c r="BW435" i="2"/>
  <c r="BW434" i="2"/>
  <c r="BW433" i="2"/>
  <c r="BW432" i="2"/>
  <c r="BW431" i="2"/>
  <c r="BW430" i="2"/>
  <c r="BW429" i="2"/>
  <c r="BW428" i="2"/>
  <c r="BW427" i="2"/>
  <c r="BW426" i="2"/>
  <c r="BW425" i="2"/>
  <c r="BW424" i="2"/>
  <c r="BW423" i="2"/>
  <c r="BW422" i="2"/>
  <c r="BW421" i="2"/>
  <c r="BW420" i="2"/>
  <c r="BW419" i="2"/>
  <c r="BW418" i="2"/>
  <c r="BW417" i="2"/>
  <c r="BW416" i="2"/>
  <c r="BW415" i="2"/>
  <c r="BW414" i="2"/>
  <c r="BW413" i="2"/>
  <c r="BW412" i="2"/>
  <c r="BW411" i="2"/>
  <c r="BW410" i="2"/>
  <c r="BW409" i="2"/>
  <c r="BW408" i="2"/>
  <c r="BW407" i="2"/>
  <c r="BW406" i="2"/>
  <c r="BW405" i="2"/>
  <c r="BW404" i="2"/>
  <c r="BW403" i="2"/>
  <c r="BW402" i="2"/>
  <c r="BW401" i="2"/>
  <c r="BW400" i="2"/>
  <c r="BW399" i="2"/>
  <c r="BW398" i="2"/>
  <c r="BW397" i="2"/>
  <c r="BW396" i="2"/>
  <c r="BW395" i="2"/>
  <c r="BW394" i="2"/>
  <c r="BW393" i="2"/>
  <c r="BW392" i="2"/>
  <c r="BW391" i="2"/>
  <c r="BW390" i="2"/>
  <c r="BW389" i="2"/>
  <c r="BW388" i="2"/>
  <c r="BW387" i="2"/>
  <c r="BW386" i="2"/>
  <c r="BW385" i="2"/>
  <c r="BW384" i="2"/>
  <c r="BW383" i="2"/>
  <c r="BW382" i="2"/>
  <c r="BW381" i="2"/>
  <c r="BW380" i="2"/>
  <c r="BW379" i="2"/>
  <c r="BW378" i="2"/>
  <c r="BW377" i="2"/>
  <c r="BW376" i="2"/>
  <c r="BW375" i="2"/>
  <c r="BW374" i="2"/>
  <c r="BW373" i="2"/>
  <c r="BW372" i="2"/>
  <c r="BW371" i="2"/>
  <c r="BW370" i="2"/>
  <c r="BW369" i="2"/>
  <c r="BW368" i="2"/>
  <c r="BW367" i="2"/>
  <c r="BW366" i="2"/>
  <c r="BW365" i="2"/>
  <c r="BW364" i="2"/>
  <c r="BW363" i="2"/>
  <c r="BW362" i="2"/>
  <c r="BW361" i="2"/>
  <c r="BW360" i="2"/>
  <c r="BW359" i="2"/>
  <c r="BW358" i="2"/>
  <c r="BW357" i="2"/>
  <c r="BW356" i="2"/>
  <c r="BW355" i="2"/>
  <c r="BW354" i="2"/>
  <c r="BW353" i="2"/>
  <c r="BW352" i="2"/>
  <c r="BW351" i="2"/>
  <c r="BW350" i="2"/>
  <c r="BW349" i="2"/>
  <c r="BW348" i="2"/>
  <c r="BW347" i="2"/>
  <c r="BW346" i="2"/>
  <c r="BW345" i="2"/>
  <c r="BW344" i="2"/>
  <c r="BW343" i="2"/>
  <c r="BW342" i="2"/>
  <c r="BW341" i="2"/>
  <c r="BW340" i="2"/>
  <c r="BW339" i="2"/>
  <c r="BW338" i="2"/>
  <c r="BW337" i="2"/>
  <c r="BW336" i="2"/>
  <c r="BW335" i="2"/>
  <c r="BW334" i="2"/>
  <c r="BW333" i="2"/>
  <c r="BW332" i="2"/>
  <c r="BW331" i="2"/>
  <c r="BW330" i="2"/>
  <c r="BW329" i="2"/>
  <c r="BW328" i="2"/>
  <c r="BW327" i="2"/>
  <c r="BW326" i="2"/>
  <c r="BW325" i="2"/>
  <c r="BW324" i="2"/>
  <c r="BW323" i="2"/>
  <c r="BW322" i="2"/>
  <c r="BW321" i="2"/>
  <c r="BW320" i="2"/>
  <c r="BW319" i="2"/>
  <c r="BW318" i="2"/>
  <c r="BW317" i="2"/>
  <c r="BW316" i="2"/>
  <c r="BW315" i="2"/>
  <c r="BW314" i="2"/>
  <c r="BW313" i="2"/>
  <c r="BW312" i="2"/>
  <c r="BW311" i="2"/>
  <c r="BW310" i="2"/>
  <c r="BW309" i="2"/>
  <c r="BW308" i="2"/>
  <c r="BW307" i="2"/>
  <c r="BW306" i="2"/>
  <c r="BW305" i="2"/>
  <c r="BW304" i="2"/>
  <c r="BW303" i="2"/>
  <c r="BW302" i="2"/>
  <c r="BW301" i="2"/>
  <c r="BW300" i="2"/>
  <c r="BW299" i="2"/>
  <c r="BW298" i="2"/>
  <c r="BW297" i="2"/>
  <c r="BW296" i="2"/>
  <c r="BW295" i="2"/>
  <c r="BW294" i="2"/>
  <c r="BW293" i="2"/>
  <c r="BW292" i="2"/>
  <c r="BW291" i="2"/>
  <c r="BW290" i="2"/>
  <c r="BW289" i="2"/>
  <c r="BW288" i="2"/>
  <c r="BW287" i="2"/>
  <c r="BW286" i="2"/>
  <c r="BW285" i="2"/>
  <c r="BW284" i="2"/>
  <c r="BW283" i="2"/>
  <c r="BW282" i="2"/>
  <c r="BW281" i="2"/>
  <c r="BW280" i="2"/>
  <c r="BW279" i="2"/>
  <c r="BW278" i="2"/>
  <c r="BW277" i="2"/>
  <c r="BW276" i="2"/>
  <c r="BW275" i="2"/>
  <c r="BW274" i="2"/>
  <c r="BW273" i="2"/>
  <c r="BW272" i="2"/>
  <c r="BW271" i="2"/>
  <c r="BW270" i="2"/>
  <c r="BW269" i="2"/>
  <c r="BW268" i="2"/>
  <c r="BW267" i="2"/>
  <c r="BW266" i="2"/>
  <c r="BW265" i="2"/>
  <c r="BW264" i="2"/>
  <c r="BW263" i="2"/>
  <c r="BW262" i="2"/>
  <c r="BW261" i="2"/>
  <c r="BW260" i="2"/>
  <c r="BW259" i="2"/>
  <c r="BW258" i="2"/>
  <c r="BW257" i="2"/>
  <c r="BW256" i="2"/>
  <c r="BW255" i="2"/>
  <c r="BW254" i="2"/>
  <c r="BW253" i="2"/>
  <c r="BW252" i="2"/>
  <c r="BW251" i="2"/>
  <c r="BW250" i="2"/>
  <c r="BW249" i="2"/>
  <c r="BW248" i="2"/>
  <c r="BW247" i="2"/>
  <c r="BW246" i="2"/>
  <c r="BW245" i="2"/>
  <c r="BW244" i="2"/>
  <c r="BW243" i="2"/>
  <c r="BW242" i="2"/>
  <c r="BW241" i="2"/>
  <c r="BW240" i="2"/>
  <c r="BW239" i="2"/>
  <c r="BW238" i="2"/>
  <c r="BW237" i="2"/>
  <c r="BW236" i="2"/>
  <c r="BW235" i="2"/>
  <c r="BW234" i="2"/>
  <c r="BW233" i="2"/>
  <c r="BW232" i="2"/>
  <c r="BW231" i="2"/>
  <c r="BW230" i="2"/>
  <c r="BW229" i="2"/>
  <c r="BW228" i="2"/>
  <c r="BW227" i="2"/>
  <c r="BW226" i="2"/>
  <c r="BW225" i="2"/>
  <c r="BW224" i="2"/>
  <c r="BW223" i="2"/>
  <c r="BW222" i="2"/>
  <c r="BW221" i="2"/>
  <c r="BW220" i="2"/>
  <c r="BW219" i="2"/>
  <c r="BW218" i="2"/>
  <c r="BW217" i="2"/>
  <c r="BW216" i="2"/>
  <c r="BW215" i="2"/>
  <c r="BW214" i="2"/>
  <c r="BW213" i="2"/>
  <c r="BW212" i="2"/>
  <c r="BW211" i="2"/>
  <c r="BW210" i="2"/>
  <c r="BW209" i="2"/>
  <c r="BW208" i="2"/>
  <c r="BW207" i="2"/>
  <c r="BW206" i="2"/>
  <c r="BW205" i="2"/>
  <c r="BW204" i="2"/>
  <c r="BW203" i="2"/>
  <c r="BW202" i="2"/>
  <c r="BW201" i="2"/>
  <c r="BW200" i="2"/>
  <c r="BW199" i="2"/>
  <c r="BW198" i="2"/>
  <c r="BW197" i="2"/>
  <c r="BW196" i="2"/>
  <c r="BW195" i="2"/>
  <c r="BW194" i="2"/>
  <c r="BW193" i="2"/>
  <c r="BW192" i="2"/>
  <c r="BW191" i="2"/>
  <c r="BW190" i="2"/>
  <c r="BW189" i="2"/>
  <c r="BW188" i="2"/>
  <c r="BW187" i="2"/>
  <c r="BW186" i="2"/>
  <c r="BW185" i="2"/>
  <c r="BW184" i="2"/>
  <c r="BW183" i="2"/>
  <c r="BW182" i="2"/>
  <c r="BW181" i="2"/>
  <c r="BW180" i="2"/>
  <c r="BW179" i="2"/>
  <c r="BW178" i="2"/>
  <c r="BW177" i="2"/>
  <c r="BW176" i="2"/>
  <c r="BW175" i="2"/>
  <c r="BW174" i="2"/>
  <c r="BW173" i="2"/>
  <c r="BW172" i="2"/>
  <c r="BW171" i="2"/>
  <c r="BW170" i="2"/>
  <c r="BW169" i="2"/>
  <c r="BW168" i="2"/>
  <c r="BW167" i="2"/>
  <c r="BW166" i="2"/>
  <c r="BW165" i="2"/>
  <c r="BW164" i="2"/>
  <c r="BW163" i="2"/>
  <c r="BW162" i="2"/>
  <c r="BW161" i="2"/>
  <c r="BW160" i="2"/>
  <c r="BW159" i="2"/>
  <c r="BW158" i="2"/>
  <c r="BW157" i="2"/>
  <c r="BW156" i="2"/>
  <c r="BW155" i="2"/>
  <c r="BW154" i="2"/>
  <c r="BW153" i="2"/>
  <c r="BW152" i="2"/>
  <c r="BW151" i="2"/>
  <c r="BW150" i="2"/>
  <c r="BW149" i="2"/>
  <c r="BW148" i="2"/>
  <c r="BW147" i="2"/>
  <c r="BW146" i="2"/>
  <c r="BW145" i="2"/>
  <c r="BW144" i="2"/>
  <c r="BW143" i="2"/>
  <c r="BW142" i="2"/>
  <c r="BW141" i="2"/>
  <c r="BW140" i="2"/>
  <c r="BW139" i="2"/>
  <c r="BW138" i="2"/>
  <c r="BW137" i="2"/>
  <c r="BW136" i="2"/>
  <c r="BW135" i="2"/>
  <c r="BW134" i="2"/>
  <c r="BW133" i="2"/>
  <c r="BW132" i="2"/>
  <c r="BW131" i="2"/>
  <c r="BW130" i="2"/>
  <c r="BW129" i="2"/>
  <c r="BW128" i="2"/>
  <c r="BW127" i="2"/>
  <c r="BW126" i="2"/>
  <c r="BW125" i="2"/>
  <c r="BW124" i="2"/>
  <c r="BW123" i="2"/>
  <c r="BW122" i="2"/>
  <c r="BW121" i="2"/>
  <c r="BW120" i="2"/>
  <c r="BW119" i="2"/>
  <c r="BW118" i="2"/>
  <c r="BW117" i="2"/>
  <c r="BW116" i="2"/>
  <c r="BW115" i="2"/>
  <c r="BW114" i="2"/>
  <c r="BW113" i="2"/>
  <c r="BW112" i="2"/>
  <c r="BW111" i="2"/>
  <c r="BW110" i="2"/>
  <c r="BW109" i="2"/>
  <c r="BW108" i="2"/>
  <c r="BW107" i="2"/>
  <c r="BW106" i="2"/>
  <c r="BW105" i="2"/>
  <c r="BW104" i="2"/>
  <c r="BW103" i="2"/>
  <c r="BW102" i="2"/>
  <c r="BW101" i="2"/>
  <c r="BW100" i="2"/>
  <c r="BW99" i="2"/>
  <c r="BW98" i="2"/>
  <c r="BW97" i="2"/>
  <c r="BW96" i="2"/>
  <c r="BW95" i="2"/>
  <c r="BW94" i="2"/>
  <c r="BW93" i="2"/>
  <c r="BW92" i="2"/>
  <c r="BW91" i="2"/>
  <c r="BW90" i="2"/>
  <c r="BW89" i="2"/>
  <c r="BW88" i="2"/>
  <c r="BW87" i="2"/>
  <c r="BW86" i="2"/>
  <c r="BW85" i="2"/>
  <c r="BW84" i="2"/>
  <c r="BW83" i="2"/>
  <c r="BW82" i="2"/>
  <c r="BW81" i="2"/>
  <c r="BW80" i="2"/>
  <c r="BW79" i="2"/>
  <c r="BW78" i="2"/>
  <c r="BW77" i="2"/>
  <c r="BW76" i="2"/>
  <c r="BW75" i="2"/>
  <c r="BW74" i="2"/>
  <c r="BW73" i="2"/>
  <c r="BW72" i="2"/>
  <c r="BW71" i="2"/>
  <c r="BW70" i="2"/>
  <c r="BW69" i="2"/>
  <c r="BW68" i="2"/>
  <c r="BW67" i="2"/>
  <c r="BW66" i="2"/>
  <c r="BW65" i="2"/>
  <c r="BW64" i="2"/>
  <c r="BW63" i="2"/>
  <c r="BW62" i="2"/>
  <c r="BW61" i="2"/>
  <c r="BW60" i="2"/>
  <c r="BW59" i="2"/>
  <c r="BW58" i="2"/>
  <c r="BW57" i="2"/>
  <c r="BW56" i="2"/>
  <c r="BW55" i="2"/>
  <c r="BW54" i="2"/>
  <c r="BW53" i="2"/>
  <c r="BW52" i="2"/>
  <c r="BW51" i="2"/>
  <c r="BW50" i="2"/>
  <c r="BW49" i="2"/>
  <c r="BW48" i="2"/>
  <c r="BW47" i="2"/>
  <c r="BW46" i="2"/>
  <c r="BW45" i="2"/>
  <c r="BW44" i="2"/>
  <c r="BW43" i="2"/>
  <c r="BW42" i="2"/>
  <c r="BW41" i="2"/>
  <c r="BW40" i="2"/>
  <c r="BW39" i="2"/>
  <c r="BW38" i="2"/>
  <c r="BW37" i="2"/>
  <c r="BW36" i="2"/>
  <c r="BW35" i="2"/>
  <c r="BW34" i="2"/>
  <c r="BW33" i="2"/>
  <c r="BW32" i="2"/>
  <c r="BW31" i="2"/>
  <c r="BW30" i="2"/>
  <c r="BW29" i="2"/>
  <c r="BW28" i="2"/>
  <c r="BW27" i="2"/>
  <c r="BW26" i="2"/>
  <c r="BW25" i="2"/>
  <c r="BW24" i="2"/>
  <c r="BW23" i="2"/>
  <c r="BW22" i="2"/>
  <c r="BW21" i="2"/>
  <c r="BW20" i="2"/>
  <c r="BW19" i="2"/>
  <c r="BW18" i="2"/>
  <c r="BW17" i="2"/>
  <c r="BW16" i="2"/>
  <c r="BW15" i="2"/>
  <c r="BW14" i="2"/>
  <c r="BW13" i="2"/>
  <c r="BW12" i="2"/>
  <c r="BW11" i="2"/>
  <c r="BV745" i="2"/>
  <c r="BV744" i="2"/>
  <c r="BV743" i="2"/>
  <c r="BV742" i="2"/>
  <c r="BV741" i="2"/>
  <c r="BV740" i="2"/>
  <c r="BV739" i="2"/>
  <c r="BV738" i="2"/>
  <c r="BV737" i="2"/>
  <c r="BV736" i="2"/>
  <c r="BV735" i="2"/>
  <c r="BV734" i="2"/>
  <c r="BV733" i="2"/>
  <c r="BV732" i="2"/>
  <c r="BV731" i="2"/>
  <c r="BV730" i="2"/>
  <c r="BV729" i="2"/>
  <c r="BV728" i="2"/>
  <c r="BV727" i="2"/>
  <c r="BV726" i="2"/>
  <c r="BV725" i="2"/>
  <c r="BV724" i="2"/>
  <c r="BV723" i="2"/>
  <c r="BV722" i="2"/>
  <c r="BV721" i="2"/>
  <c r="BV720" i="2"/>
  <c r="BV719" i="2"/>
  <c r="BV718" i="2"/>
  <c r="BV717" i="2"/>
  <c r="BV716" i="2"/>
  <c r="BV715" i="2"/>
  <c r="BV714" i="2"/>
  <c r="BV713" i="2"/>
  <c r="BV712" i="2"/>
  <c r="BV711" i="2"/>
  <c r="BV710" i="2"/>
  <c r="BV709" i="2"/>
  <c r="BV708" i="2"/>
  <c r="BV707" i="2"/>
  <c r="BV706" i="2"/>
  <c r="BV705" i="2"/>
  <c r="BV704" i="2"/>
  <c r="BV703" i="2"/>
  <c r="BV702" i="2"/>
  <c r="BV701" i="2"/>
  <c r="BV700" i="2"/>
  <c r="BV699" i="2"/>
  <c r="BV698" i="2"/>
  <c r="BV697" i="2"/>
  <c r="BV696" i="2"/>
  <c r="BV695" i="2"/>
  <c r="BV694" i="2"/>
  <c r="BV693" i="2"/>
  <c r="BV692" i="2"/>
  <c r="BV691" i="2"/>
  <c r="BV690" i="2"/>
  <c r="BV689" i="2"/>
  <c r="BV688" i="2"/>
  <c r="BV687" i="2"/>
  <c r="BV686" i="2"/>
  <c r="BV685" i="2"/>
  <c r="BV684" i="2"/>
  <c r="BV683" i="2"/>
  <c r="BV682" i="2"/>
  <c r="BV681" i="2"/>
  <c r="BV680" i="2"/>
  <c r="BV679" i="2"/>
  <c r="BV678" i="2"/>
  <c r="BV677" i="2"/>
  <c r="BV676" i="2"/>
  <c r="BV675" i="2"/>
  <c r="BV674" i="2"/>
  <c r="BV673" i="2"/>
  <c r="BV672" i="2"/>
  <c r="BV671" i="2"/>
  <c r="BV670" i="2"/>
  <c r="BV669" i="2"/>
  <c r="BV668" i="2"/>
  <c r="BV667" i="2"/>
  <c r="BV666" i="2"/>
  <c r="BV665" i="2"/>
  <c r="BV664" i="2"/>
  <c r="BV663" i="2"/>
  <c r="BV662" i="2"/>
  <c r="BV661" i="2"/>
  <c r="BV660" i="2"/>
  <c r="BV659" i="2"/>
  <c r="BV658" i="2"/>
  <c r="BV657" i="2"/>
  <c r="BV656" i="2"/>
  <c r="BV655" i="2"/>
  <c r="BV654" i="2"/>
  <c r="BV653" i="2"/>
  <c r="BV652" i="2"/>
  <c r="BV651" i="2"/>
  <c r="BV650" i="2"/>
  <c r="BV649" i="2"/>
  <c r="BV648" i="2"/>
  <c r="BV647" i="2"/>
  <c r="BV646" i="2"/>
  <c r="BV645" i="2"/>
  <c r="BV644" i="2"/>
  <c r="BV643" i="2"/>
  <c r="BV642" i="2"/>
  <c r="BV641" i="2"/>
  <c r="BV640" i="2"/>
  <c r="BV639" i="2"/>
  <c r="BV638" i="2"/>
  <c r="BV637" i="2"/>
  <c r="BV636" i="2"/>
  <c r="BV635" i="2"/>
  <c r="BV634" i="2"/>
  <c r="BV633" i="2"/>
  <c r="BV632" i="2"/>
  <c r="BV631" i="2"/>
  <c r="BV630" i="2"/>
  <c r="BV629" i="2"/>
  <c r="BV628" i="2"/>
  <c r="BV627" i="2"/>
  <c r="BV626" i="2"/>
  <c r="BV625" i="2"/>
  <c r="BV624" i="2"/>
  <c r="BV623" i="2"/>
  <c r="BV622" i="2"/>
  <c r="BV621" i="2"/>
  <c r="BV620" i="2"/>
  <c r="BV619" i="2"/>
  <c r="BV618" i="2"/>
  <c r="BV617" i="2"/>
  <c r="BV616" i="2"/>
  <c r="BV615" i="2"/>
  <c r="BV614" i="2"/>
  <c r="BV613" i="2"/>
  <c r="BV612" i="2"/>
  <c r="BV611" i="2"/>
  <c r="BV610" i="2"/>
  <c r="BV609" i="2"/>
  <c r="BV608" i="2"/>
  <c r="BV607" i="2"/>
  <c r="BV606" i="2"/>
  <c r="BV605" i="2"/>
  <c r="BV604" i="2"/>
  <c r="BV603" i="2"/>
  <c r="BV602" i="2"/>
  <c r="BV601" i="2"/>
  <c r="BV600" i="2"/>
  <c r="BV599" i="2"/>
  <c r="BV598" i="2"/>
  <c r="BV597" i="2"/>
  <c r="BV596" i="2"/>
  <c r="BV595" i="2"/>
  <c r="BV594" i="2"/>
  <c r="BV593" i="2"/>
  <c r="BV592" i="2"/>
  <c r="BV591" i="2"/>
  <c r="BV590" i="2"/>
  <c r="BV589" i="2"/>
  <c r="BV588" i="2"/>
  <c r="BV587" i="2"/>
  <c r="BV586" i="2"/>
  <c r="BV585" i="2"/>
  <c r="BV584" i="2"/>
  <c r="BV583" i="2"/>
  <c r="BV582" i="2"/>
  <c r="BV581" i="2"/>
  <c r="BV580" i="2"/>
  <c r="BV579" i="2"/>
  <c r="BV578" i="2"/>
  <c r="BV577" i="2"/>
  <c r="BV576" i="2"/>
  <c r="BV575" i="2"/>
  <c r="BV574" i="2"/>
  <c r="BV573" i="2"/>
  <c r="BV572" i="2"/>
  <c r="BV571" i="2"/>
  <c r="BV570" i="2"/>
  <c r="BV569" i="2"/>
  <c r="BV568" i="2"/>
  <c r="BV567" i="2"/>
  <c r="BV566" i="2"/>
  <c r="BV565" i="2"/>
  <c r="BV564" i="2"/>
  <c r="BV563" i="2"/>
  <c r="BV562" i="2"/>
  <c r="BV561" i="2"/>
  <c r="BV560" i="2"/>
  <c r="BV559" i="2"/>
  <c r="BV558" i="2"/>
  <c r="BV557" i="2"/>
  <c r="BV556" i="2"/>
  <c r="BV555" i="2"/>
  <c r="BV554" i="2"/>
  <c r="BV553" i="2"/>
  <c r="BV552" i="2"/>
  <c r="BV551" i="2"/>
  <c r="BV550" i="2"/>
  <c r="BV549" i="2"/>
  <c r="BV548" i="2"/>
  <c r="BV547" i="2"/>
  <c r="BV546" i="2"/>
  <c r="BV545" i="2"/>
  <c r="BV544" i="2"/>
  <c r="BV543" i="2"/>
  <c r="BV542" i="2"/>
  <c r="BV541" i="2"/>
  <c r="BV540" i="2"/>
  <c r="BV539" i="2"/>
  <c r="BV538" i="2"/>
  <c r="BV537" i="2"/>
  <c r="BV536" i="2"/>
  <c r="BV535" i="2"/>
  <c r="BV534" i="2"/>
  <c r="BV533" i="2"/>
  <c r="BV532" i="2"/>
  <c r="BV531" i="2"/>
  <c r="BV530" i="2"/>
  <c r="BV529" i="2"/>
  <c r="BV528" i="2"/>
  <c r="BV527" i="2"/>
  <c r="BV526" i="2"/>
  <c r="BV525" i="2"/>
  <c r="BV524" i="2"/>
  <c r="BV523" i="2"/>
  <c r="BV522" i="2"/>
  <c r="BV521" i="2"/>
  <c r="BV520" i="2"/>
  <c r="BV519" i="2"/>
  <c r="BV518" i="2"/>
  <c r="BV517" i="2"/>
  <c r="BV516" i="2"/>
  <c r="BV515" i="2"/>
  <c r="BV514" i="2"/>
  <c r="BV513" i="2"/>
  <c r="BV512" i="2"/>
  <c r="BV511" i="2"/>
  <c r="BV510" i="2"/>
  <c r="BV509" i="2"/>
  <c r="BV508" i="2"/>
  <c r="BV507" i="2"/>
  <c r="BV506" i="2"/>
  <c r="BV505" i="2"/>
  <c r="BV504" i="2"/>
  <c r="BV503" i="2"/>
  <c r="BV502" i="2"/>
  <c r="BV501" i="2"/>
  <c r="BV500" i="2"/>
  <c r="BV499" i="2"/>
  <c r="BV498" i="2"/>
  <c r="BV497" i="2"/>
  <c r="BV496" i="2"/>
  <c r="BV495" i="2"/>
  <c r="BV494" i="2"/>
  <c r="BV493" i="2"/>
  <c r="BV492" i="2"/>
  <c r="BV491" i="2"/>
  <c r="BV490" i="2"/>
  <c r="BV489" i="2"/>
  <c r="BV488" i="2"/>
  <c r="BV487" i="2"/>
  <c r="BV486" i="2"/>
  <c r="BV485" i="2"/>
  <c r="BV484" i="2"/>
  <c r="BV483" i="2"/>
  <c r="BV482" i="2"/>
  <c r="BV481" i="2"/>
  <c r="BV480" i="2"/>
  <c r="BV479" i="2"/>
  <c r="BV478" i="2"/>
  <c r="BV477" i="2"/>
  <c r="BV476" i="2"/>
  <c r="BV475" i="2"/>
  <c r="BV474" i="2"/>
  <c r="BV473" i="2"/>
  <c r="BV472" i="2"/>
  <c r="BV471" i="2"/>
  <c r="BV470" i="2"/>
  <c r="BV469" i="2"/>
  <c r="BV468" i="2"/>
  <c r="BV467" i="2"/>
  <c r="BV466" i="2"/>
  <c r="BV465" i="2"/>
  <c r="BV464" i="2"/>
  <c r="BV463" i="2"/>
  <c r="BV462" i="2"/>
  <c r="BV461" i="2"/>
  <c r="BV460" i="2"/>
  <c r="BV459" i="2"/>
  <c r="BV458" i="2"/>
  <c r="BV457" i="2"/>
  <c r="BV456" i="2"/>
  <c r="BV455" i="2"/>
  <c r="BV454" i="2"/>
  <c r="BV453" i="2"/>
  <c r="BV452" i="2"/>
  <c r="BV451" i="2"/>
  <c r="BV450" i="2"/>
  <c r="BV449" i="2"/>
  <c r="BV448" i="2"/>
  <c r="BV447" i="2"/>
  <c r="BV446" i="2"/>
  <c r="BV445" i="2"/>
  <c r="BV444" i="2"/>
  <c r="BV443" i="2"/>
  <c r="BV442" i="2"/>
  <c r="BV441" i="2"/>
  <c r="BV440" i="2"/>
  <c r="BV439" i="2"/>
  <c r="BV438" i="2"/>
  <c r="BV437" i="2"/>
  <c r="BV436" i="2"/>
  <c r="BV435" i="2"/>
  <c r="BV434" i="2"/>
  <c r="BV433" i="2"/>
  <c r="BV432" i="2"/>
  <c r="BV431" i="2"/>
  <c r="BV430" i="2"/>
  <c r="BV429" i="2"/>
  <c r="BV428" i="2"/>
  <c r="BV427" i="2"/>
  <c r="BV426" i="2"/>
  <c r="BV425" i="2"/>
  <c r="BV424" i="2"/>
  <c r="BV423" i="2"/>
  <c r="BV422" i="2"/>
  <c r="BV421" i="2"/>
  <c r="BV420" i="2"/>
  <c r="BV419" i="2"/>
  <c r="BV418" i="2"/>
  <c r="BV417" i="2"/>
  <c r="BV416" i="2"/>
  <c r="BV415" i="2"/>
  <c r="BV414" i="2"/>
  <c r="BV413" i="2"/>
  <c r="BV412" i="2"/>
  <c r="BV411" i="2"/>
  <c r="BV410" i="2"/>
  <c r="BV409" i="2"/>
  <c r="BV408" i="2"/>
  <c r="BV407" i="2"/>
  <c r="BV406" i="2"/>
  <c r="BV405" i="2"/>
  <c r="BV404" i="2"/>
  <c r="BV403" i="2"/>
  <c r="BV402" i="2"/>
  <c r="BV401" i="2"/>
  <c r="BV400" i="2"/>
  <c r="BV399" i="2"/>
  <c r="BV398" i="2"/>
  <c r="BV397" i="2"/>
  <c r="BV396" i="2"/>
  <c r="BV395" i="2"/>
  <c r="BV394" i="2"/>
  <c r="BV393" i="2"/>
  <c r="BV392" i="2"/>
  <c r="BV391" i="2"/>
  <c r="BV390" i="2"/>
  <c r="BV389" i="2"/>
  <c r="BV388" i="2"/>
  <c r="BV387" i="2"/>
  <c r="BV386" i="2"/>
  <c r="BV385" i="2"/>
  <c r="BV384" i="2"/>
  <c r="BV383" i="2"/>
  <c r="BV382" i="2"/>
  <c r="BV381" i="2"/>
  <c r="BV380" i="2"/>
  <c r="BV379" i="2"/>
  <c r="BV378" i="2"/>
  <c r="BV377" i="2"/>
  <c r="BV376" i="2"/>
  <c r="BV375" i="2"/>
  <c r="BV374" i="2"/>
  <c r="BV373" i="2"/>
  <c r="BV372" i="2"/>
  <c r="BV371" i="2"/>
  <c r="BV370" i="2"/>
  <c r="BV369" i="2"/>
  <c r="BV368" i="2"/>
  <c r="BV367" i="2"/>
  <c r="BV366" i="2"/>
  <c r="BV365" i="2"/>
  <c r="BV364" i="2"/>
  <c r="BV363" i="2"/>
  <c r="BV362" i="2"/>
  <c r="BV361" i="2"/>
  <c r="BV360" i="2"/>
  <c r="BV359" i="2"/>
  <c r="BV358" i="2"/>
  <c r="BV357" i="2"/>
  <c r="BV356" i="2"/>
  <c r="BV355" i="2"/>
  <c r="BV354" i="2"/>
  <c r="BV353" i="2"/>
  <c r="BV352" i="2"/>
  <c r="BV351" i="2"/>
  <c r="BV350" i="2"/>
  <c r="BV349" i="2"/>
  <c r="BV348" i="2"/>
  <c r="BV347" i="2"/>
  <c r="BV346" i="2"/>
  <c r="BV345" i="2"/>
  <c r="BV344" i="2"/>
  <c r="BV343" i="2"/>
  <c r="BV342" i="2"/>
  <c r="BV341" i="2"/>
  <c r="BV340" i="2"/>
  <c r="BV339" i="2"/>
  <c r="BV338" i="2"/>
  <c r="BV337" i="2"/>
  <c r="BV336" i="2"/>
  <c r="BV335" i="2"/>
  <c r="BV334" i="2"/>
  <c r="BV333" i="2"/>
  <c r="BV332" i="2"/>
  <c r="BV331" i="2"/>
  <c r="BV330" i="2"/>
  <c r="BV329" i="2"/>
  <c r="BV328" i="2"/>
  <c r="BV327" i="2"/>
  <c r="BV326" i="2"/>
  <c r="BV325" i="2"/>
  <c r="BV324" i="2"/>
  <c r="BV323" i="2"/>
  <c r="BV322" i="2"/>
  <c r="BV321" i="2"/>
  <c r="BV320" i="2"/>
  <c r="BV319" i="2"/>
  <c r="BV318" i="2"/>
  <c r="BV317" i="2"/>
  <c r="BV316" i="2"/>
  <c r="BV315" i="2"/>
  <c r="BV314" i="2"/>
  <c r="BV313" i="2"/>
  <c r="BV312" i="2"/>
  <c r="BV311" i="2"/>
  <c r="BV310" i="2"/>
  <c r="BV309" i="2"/>
  <c r="BV308" i="2"/>
  <c r="BV307" i="2"/>
  <c r="BV306" i="2"/>
  <c r="BV305" i="2"/>
  <c r="BV304" i="2"/>
  <c r="BV303" i="2"/>
  <c r="BV302" i="2"/>
  <c r="BV301" i="2"/>
  <c r="BV300" i="2"/>
  <c r="BV299" i="2"/>
  <c r="BV298" i="2"/>
  <c r="BV297" i="2"/>
  <c r="BV296" i="2"/>
  <c r="BV295" i="2"/>
  <c r="BV294" i="2"/>
  <c r="BV293" i="2"/>
  <c r="BV292" i="2"/>
  <c r="BV291" i="2"/>
  <c r="BV290" i="2"/>
  <c r="BV289" i="2"/>
  <c r="BV288" i="2"/>
  <c r="BV287" i="2"/>
  <c r="BV286" i="2"/>
  <c r="BV285" i="2"/>
  <c r="BV284" i="2"/>
  <c r="BV283" i="2"/>
  <c r="BV282" i="2"/>
  <c r="BV281" i="2"/>
  <c r="BV280" i="2"/>
  <c r="BV279" i="2"/>
  <c r="BV278" i="2"/>
  <c r="BV277" i="2"/>
  <c r="BV276" i="2"/>
  <c r="BV275" i="2"/>
  <c r="BV274" i="2"/>
  <c r="BV273" i="2"/>
  <c r="BV272" i="2"/>
  <c r="BV271" i="2"/>
  <c r="BV270" i="2"/>
  <c r="BV269" i="2"/>
  <c r="BV268" i="2"/>
  <c r="BV267" i="2"/>
  <c r="BV266" i="2"/>
  <c r="BV265" i="2"/>
  <c r="BV264" i="2"/>
  <c r="BV263" i="2"/>
  <c r="BV262" i="2"/>
  <c r="BV261" i="2"/>
  <c r="BV260" i="2"/>
  <c r="BV259" i="2"/>
  <c r="BV258" i="2"/>
  <c r="BV257" i="2"/>
  <c r="BV256" i="2"/>
  <c r="BV255" i="2"/>
  <c r="BV254" i="2"/>
  <c r="BV253" i="2"/>
  <c r="BV252" i="2"/>
  <c r="BV251" i="2"/>
  <c r="BV250" i="2"/>
  <c r="BV249" i="2"/>
  <c r="BV248" i="2"/>
  <c r="BV247" i="2"/>
  <c r="BV246" i="2"/>
  <c r="BV245" i="2"/>
  <c r="BV244" i="2"/>
  <c r="BV243" i="2"/>
  <c r="BV242" i="2"/>
  <c r="BV241" i="2"/>
  <c r="BV240" i="2"/>
  <c r="BV239" i="2"/>
  <c r="BV238" i="2"/>
  <c r="BV237" i="2"/>
  <c r="BV236" i="2"/>
  <c r="BV235" i="2"/>
  <c r="BV234" i="2"/>
  <c r="BV233" i="2"/>
  <c r="BV232" i="2"/>
  <c r="BV231" i="2"/>
  <c r="BV230" i="2"/>
  <c r="BV229" i="2"/>
  <c r="BV228" i="2"/>
  <c r="BV227" i="2"/>
  <c r="BV226" i="2"/>
  <c r="BV225" i="2"/>
  <c r="BV224" i="2"/>
  <c r="BV223" i="2"/>
  <c r="BV222" i="2"/>
  <c r="BV221" i="2"/>
  <c r="BV220" i="2"/>
  <c r="BV219" i="2"/>
  <c r="BV218" i="2"/>
  <c r="BV217" i="2"/>
  <c r="BV216" i="2"/>
  <c r="BV215" i="2"/>
  <c r="BV214" i="2"/>
  <c r="BV213" i="2"/>
  <c r="BV212" i="2"/>
  <c r="BV211" i="2"/>
  <c r="BV210" i="2"/>
  <c r="BV209" i="2"/>
  <c r="BV208" i="2"/>
  <c r="BV207" i="2"/>
  <c r="BV206" i="2"/>
  <c r="BV205" i="2"/>
  <c r="BV204" i="2"/>
  <c r="BV203" i="2"/>
  <c r="BV202" i="2"/>
  <c r="BV201" i="2"/>
  <c r="BV200" i="2"/>
  <c r="BV199" i="2"/>
  <c r="BV198" i="2"/>
  <c r="BV197" i="2"/>
  <c r="BV196" i="2"/>
  <c r="BV195" i="2"/>
  <c r="BV194" i="2"/>
  <c r="BV193" i="2"/>
  <c r="BV192" i="2"/>
  <c r="BV191" i="2"/>
  <c r="BV190" i="2"/>
  <c r="BV189" i="2"/>
  <c r="BV188" i="2"/>
  <c r="BV187" i="2"/>
  <c r="BV186" i="2"/>
  <c r="BV185" i="2"/>
  <c r="BV184" i="2"/>
  <c r="BV183" i="2"/>
  <c r="BV182" i="2"/>
  <c r="BV181" i="2"/>
  <c r="BV180" i="2"/>
  <c r="BV179" i="2"/>
  <c r="BV178" i="2"/>
  <c r="BV177" i="2"/>
  <c r="BV176" i="2"/>
  <c r="BV175" i="2"/>
  <c r="BV174" i="2"/>
  <c r="BV173" i="2"/>
  <c r="BV172" i="2"/>
  <c r="BV171" i="2"/>
  <c r="BV170" i="2"/>
  <c r="BV169" i="2"/>
  <c r="BV168" i="2"/>
  <c r="BV167" i="2"/>
  <c r="BV166" i="2"/>
  <c r="BV165" i="2"/>
  <c r="BV164" i="2"/>
  <c r="BV163" i="2"/>
  <c r="BV162" i="2"/>
  <c r="BV161" i="2"/>
  <c r="BV160" i="2"/>
  <c r="BV159" i="2"/>
  <c r="BV158" i="2"/>
  <c r="BV157" i="2"/>
  <c r="BV156" i="2"/>
  <c r="BV155" i="2"/>
  <c r="BV154" i="2"/>
  <c r="BV153" i="2"/>
  <c r="BV152" i="2"/>
  <c r="BV151" i="2"/>
  <c r="BV150" i="2"/>
  <c r="BV149" i="2"/>
  <c r="BV148" i="2"/>
  <c r="BV147" i="2"/>
  <c r="BV146" i="2"/>
  <c r="BV145" i="2"/>
  <c r="BV144" i="2"/>
  <c r="BV143" i="2"/>
  <c r="BV142" i="2"/>
  <c r="BV141" i="2"/>
  <c r="BV140" i="2"/>
  <c r="BV139" i="2"/>
  <c r="BV138" i="2"/>
  <c r="BV137" i="2"/>
  <c r="BV136" i="2"/>
  <c r="BV135" i="2"/>
  <c r="BV134" i="2"/>
  <c r="BV133" i="2"/>
  <c r="BV132" i="2"/>
  <c r="BV131" i="2"/>
  <c r="BV130" i="2"/>
  <c r="BV129" i="2"/>
  <c r="BV128" i="2"/>
  <c r="BV127" i="2"/>
  <c r="BV126" i="2"/>
  <c r="BV125" i="2"/>
  <c r="BV124" i="2"/>
  <c r="BV123" i="2"/>
  <c r="BV122" i="2"/>
  <c r="BV121" i="2"/>
  <c r="BV120" i="2"/>
  <c r="BV119" i="2"/>
  <c r="BV118" i="2"/>
  <c r="BV117" i="2"/>
  <c r="BV116" i="2"/>
  <c r="BV115" i="2"/>
  <c r="BV114" i="2"/>
  <c r="BV113" i="2"/>
  <c r="BV112" i="2"/>
  <c r="BV111" i="2"/>
  <c r="BV110" i="2"/>
  <c r="BV109" i="2"/>
  <c r="BV108" i="2"/>
  <c r="BV107" i="2"/>
  <c r="BV106" i="2"/>
  <c r="BV105" i="2"/>
  <c r="BV104" i="2"/>
  <c r="BV103" i="2"/>
  <c r="BV102" i="2"/>
  <c r="BV101" i="2"/>
  <c r="BV100" i="2"/>
  <c r="BV99" i="2"/>
  <c r="BV98" i="2"/>
  <c r="BV97" i="2"/>
  <c r="BV96" i="2"/>
  <c r="BV95" i="2"/>
  <c r="BV94" i="2"/>
  <c r="BV93" i="2"/>
  <c r="BV92" i="2"/>
  <c r="BV91" i="2"/>
  <c r="BV90" i="2"/>
  <c r="BV89" i="2"/>
  <c r="BV88" i="2"/>
  <c r="BV87" i="2"/>
  <c r="BV86" i="2"/>
  <c r="BV85" i="2"/>
  <c r="BV84" i="2"/>
  <c r="BV83" i="2"/>
  <c r="BV82" i="2"/>
  <c r="BV81" i="2"/>
  <c r="BV80" i="2"/>
  <c r="BV79" i="2"/>
  <c r="BV78" i="2"/>
  <c r="BV77" i="2"/>
  <c r="BV76" i="2"/>
  <c r="BV75" i="2"/>
  <c r="BV74" i="2"/>
  <c r="BV73" i="2"/>
  <c r="BV72" i="2"/>
  <c r="BV71" i="2"/>
  <c r="BV70" i="2"/>
  <c r="BV69" i="2"/>
  <c r="BV68" i="2"/>
  <c r="BV67" i="2"/>
  <c r="BV66" i="2"/>
  <c r="BV65" i="2"/>
  <c r="BV64" i="2"/>
  <c r="BV63" i="2"/>
  <c r="BV62" i="2"/>
  <c r="BV61" i="2"/>
  <c r="BV60" i="2"/>
  <c r="BV59" i="2"/>
  <c r="BV58" i="2"/>
  <c r="BV57" i="2"/>
  <c r="BV56" i="2"/>
  <c r="BV55" i="2"/>
  <c r="BV54" i="2"/>
  <c r="BV53" i="2"/>
  <c r="BV52" i="2"/>
  <c r="BV51" i="2"/>
  <c r="BV50" i="2"/>
  <c r="BV49" i="2"/>
  <c r="BV48" i="2"/>
  <c r="BV47" i="2"/>
  <c r="BV46" i="2"/>
  <c r="BV45" i="2"/>
  <c r="BV44" i="2"/>
  <c r="BV43" i="2"/>
  <c r="BV42" i="2"/>
  <c r="BV41" i="2"/>
  <c r="BV40" i="2"/>
  <c r="BV39" i="2"/>
  <c r="BV38" i="2"/>
  <c r="BV37" i="2"/>
  <c r="BV36" i="2"/>
  <c r="BV35" i="2"/>
  <c r="BV34" i="2"/>
  <c r="BV33" i="2"/>
  <c r="BV32" i="2"/>
  <c r="BV31" i="2"/>
  <c r="BV30" i="2"/>
  <c r="BV29" i="2"/>
  <c r="BV28" i="2"/>
  <c r="BV27" i="2"/>
  <c r="BV26" i="2"/>
  <c r="BV25" i="2"/>
  <c r="BV24" i="2"/>
  <c r="BV23" i="2"/>
  <c r="BV22" i="2"/>
  <c r="BV21" i="2"/>
  <c r="BV20" i="2"/>
  <c r="BV19" i="2"/>
  <c r="BV18" i="2"/>
  <c r="BV17" i="2"/>
  <c r="BV16" i="2"/>
  <c r="BV15" i="2"/>
  <c r="BV14" i="2"/>
  <c r="BV13" i="2"/>
  <c r="BV12" i="2"/>
  <c r="BV11" i="2"/>
  <c r="BU26" i="2"/>
  <c r="BU745" i="2"/>
  <c r="BU744" i="2"/>
  <c r="BU743" i="2"/>
  <c r="BU742" i="2"/>
  <c r="BU741" i="2"/>
  <c r="BU740" i="2"/>
  <c r="BU739" i="2"/>
  <c r="BU738" i="2"/>
  <c r="BU737" i="2"/>
  <c r="BU736" i="2"/>
  <c r="BU735" i="2"/>
  <c r="BU734" i="2"/>
  <c r="BU733" i="2"/>
  <c r="BU732" i="2"/>
  <c r="BU731" i="2"/>
  <c r="BU730" i="2"/>
  <c r="BU729" i="2"/>
  <c r="BU728" i="2"/>
  <c r="BU727" i="2"/>
  <c r="BU726" i="2"/>
  <c r="BU725" i="2"/>
  <c r="BU724" i="2"/>
  <c r="BU723" i="2"/>
  <c r="BU722" i="2"/>
  <c r="BU721" i="2"/>
  <c r="BU720" i="2"/>
  <c r="BU719" i="2"/>
  <c r="BU718" i="2"/>
  <c r="BU717" i="2"/>
  <c r="BU716" i="2"/>
  <c r="BU715" i="2"/>
  <c r="BU714" i="2"/>
  <c r="BU713" i="2"/>
  <c r="BU712" i="2"/>
  <c r="BU711" i="2"/>
  <c r="BU710" i="2"/>
  <c r="BU709" i="2"/>
  <c r="BU708" i="2"/>
  <c r="BU707" i="2"/>
  <c r="BU706" i="2"/>
  <c r="BU705" i="2"/>
  <c r="BU704" i="2"/>
  <c r="BU703" i="2"/>
  <c r="BU702" i="2"/>
  <c r="BU701" i="2"/>
  <c r="BU700" i="2"/>
  <c r="BU699" i="2"/>
  <c r="BU698" i="2"/>
  <c r="BU697" i="2"/>
  <c r="BU696" i="2"/>
  <c r="BU695" i="2"/>
  <c r="BU694" i="2"/>
  <c r="BU693" i="2"/>
  <c r="BU692" i="2"/>
  <c r="BU691" i="2"/>
  <c r="BU690" i="2"/>
  <c r="BU689" i="2"/>
  <c r="BU688" i="2"/>
  <c r="BU687" i="2"/>
  <c r="BU686" i="2"/>
  <c r="BU685" i="2"/>
  <c r="BU684" i="2"/>
  <c r="BU683" i="2"/>
  <c r="BU682" i="2"/>
  <c r="BU681" i="2"/>
  <c r="BU680" i="2"/>
  <c r="BU679" i="2"/>
  <c r="BU678" i="2"/>
  <c r="BU677" i="2"/>
  <c r="BU676" i="2"/>
  <c r="BU675" i="2"/>
  <c r="BU674" i="2"/>
  <c r="BU673" i="2"/>
  <c r="BU672" i="2"/>
  <c r="BU671" i="2"/>
  <c r="BU670" i="2"/>
  <c r="BU669" i="2"/>
  <c r="BU668" i="2"/>
  <c r="BU667" i="2"/>
  <c r="BU666" i="2"/>
  <c r="BU665" i="2"/>
  <c r="BU664" i="2"/>
  <c r="BU663" i="2"/>
  <c r="BU662" i="2"/>
  <c r="BU661" i="2"/>
  <c r="BU660" i="2"/>
  <c r="BU659" i="2"/>
  <c r="BU658" i="2"/>
  <c r="BU657" i="2"/>
  <c r="BU656" i="2"/>
  <c r="BU655" i="2"/>
  <c r="BU654" i="2"/>
  <c r="BU653" i="2"/>
  <c r="BU652" i="2"/>
  <c r="BU651" i="2"/>
  <c r="BU650" i="2"/>
  <c r="BU649" i="2"/>
  <c r="BU648" i="2"/>
  <c r="BU647" i="2"/>
  <c r="BU646" i="2"/>
  <c r="BU645" i="2"/>
  <c r="BU644" i="2"/>
  <c r="BU643" i="2"/>
  <c r="BU642" i="2"/>
  <c r="BU641" i="2"/>
  <c r="BU640" i="2"/>
  <c r="BU639" i="2"/>
  <c r="BU638" i="2"/>
  <c r="BU637" i="2"/>
  <c r="BU636" i="2"/>
  <c r="BU635" i="2"/>
  <c r="BU634" i="2"/>
  <c r="BU633" i="2"/>
  <c r="BU632" i="2"/>
  <c r="BU631" i="2"/>
  <c r="BU630" i="2"/>
  <c r="BU629" i="2"/>
  <c r="BU628" i="2"/>
  <c r="BU627" i="2"/>
  <c r="BU626" i="2"/>
  <c r="BU625" i="2"/>
  <c r="BU624" i="2"/>
  <c r="BU623" i="2"/>
  <c r="BU622" i="2"/>
  <c r="BU621" i="2"/>
  <c r="BU620" i="2"/>
  <c r="BU619" i="2"/>
  <c r="BU618" i="2"/>
  <c r="BU617" i="2"/>
  <c r="BU616" i="2"/>
  <c r="BU615" i="2"/>
  <c r="BU614" i="2"/>
  <c r="BU613" i="2"/>
  <c r="BU612" i="2"/>
  <c r="BU611" i="2"/>
  <c r="BU610" i="2"/>
  <c r="BU609" i="2"/>
  <c r="BU608" i="2"/>
  <c r="BU607" i="2"/>
  <c r="BU606" i="2"/>
  <c r="BU605" i="2"/>
  <c r="BU604" i="2"/>
  <c r="BU603" i="2"/>
  <c r="BU602" i="2"/>
  <c r="BU601" i="2"/>
  <c r="BU600" i="2"/>
  <c r="BU599" i="2"/>
  <c r="BU598" i="2"/>
  <c r="BU597" i="2"/>
  <c r="BU596" i="2"/>
  <c r="BU595" i="2"/>
  <c r="BU594" i="2"/>
  <c r="BU593" i="2"/>
  <c r="BU592" i="2"/>
  <c r="BU591" i="2"/>
  <c r="BU590" i="2"/>
  <c r="BU589" i="2"/>
  <c r="BU588" i="2"/>
  <c r="BU587" i="2"/>
  <c r="BU586" i="2"/>
  <c r="BU585" i="2"/>
  <c r="BU584" i="2"/>
  <c r="BU583" i="2"/>
  <c r="BU582" i="2"/>
  <c r="BU581" i="2"/>
  <c r="BU580" i="2"/>
  <c r="BU579" i="2"/>
  <c r="BU578" i="2"/>
  <c r="BU577" i="2"/>
  <c r="BU576" i="2"/>
  <c r="BU575" i="2"/>
  <c r="BU574" i="2"/>
  <c r="BU573" i="2"/>
  <c r="BU572" i="2"/>
  <c r="BU571" i="2"/>
  <c r="BU570" i="2"/>
  <c r="BU569" i="2"/>
  <c r="BU568" i="2"/>
  <c r="BU567" i="2"/>
  <c r="BU566" i="2"/>
  <c r="BU565" i="2"/>
  <c r="BU564" i="2"/>
  <c r="BU563" i="2"/>
  <c r="BU562" i="2"/>
  <c r="BU561" i="2"/>
  <c r="BU560" i="2"/>
  <c r="BU559" i="2"/>
  <c r="BU558" i="2"/>
  <c r="BU557" i="2"/>
  <c r="BU556" i="2"/>
  <c r="BU555" i="2"/>
  <c r="BU554" i="2"/>
  <c r="BU553" i="2"/>
  <c r="BU552" i="2"/>
  <c r="BU551" i="2"/>
  <c r="BU550" i="2"/>
  <c r="BU549" i="2"/>
  <c r="BU548" i="2"/>
  <c r="BU547" i="2"/>
  <c r="BU546" i="2"/>
  <c r="BU545" i="2"/>
  <c r="BU544" i="2"/>
  <c r="BU543" i="2"/>
  <c r="BU542" i="2"/>
  <c r="BU541" i="2"/>
  <c r="BU540" i="2"/>
  <c r="BU539" i="2"/>
  <c r="BU538" i="2"/>
  <c r="BU537" i="2"/>
  <c r="BU536" i="2"/>
  <c r="BU535" i="2"/>
  <c r="BU534" i="2"/>
  <c r="BU533" i="2"/>
  <c r="BU532" i="2"/>
  <c r="BU531" i="2"/>
  <c r="BU530" i="2"/>
  <c r="BU529" i="2"/>
  <c r="BU528" i="2"/>
  <c r="BU527" i="2"/>
  <c r="BU526" i="2"/>
  <c r="BU525" i="2"/>
  <c r="BU524" i="2"/>
  <c r="BU523" i="2"/>
  <c r="BU522" i="2"/>
  <c r="BU521" i="2"/>
  <c r="BU520" i="2"/>
  <c r="BU519" i="2"/>
  <c r="BU518" i="2"/>
  <c r="BU517" i="2"/>
  <c r="BU516" i="2"/>
  <c r="BU515" i="2"/>
  <c r="BU514" i="2"/>
  <c r="BU513" i="2"/>
  <c r="BU512" i="2"/>
  <c r="BU511" i="2"/>
  <c r="BU510" i="2"/>
  <c r="BU509" i="2"/>
  <c r="BU508" i="2"/>
  <c r="BU507" i="2"/>
  <c r="BU506" i="2"/>
  <c r="BU505" i="2"/>
  <c r="BU504" i="2"/>
  <c r="BU503" i="2"/>
  <c r="BU502" i="2"/>
  <c r="BU501" i="2"/>
  <c r="BU500" i="2"/>
  <c r="BU499" i="2"/>
  <c r="BU498" i="2"/>
  <c r="BU497" i="2"/>
  <c r="BU496" i="2"/>
  <c r="BU495" i="2"/>
  <c r="BU494" i="2"/>
  <c r="BU493" i="2"/>
  <c r="BU492" i="2"/>
  <c r="BU491" i="2"/>
  <c r="BU490" i="2"/>
  <c r="BU489" i="2"/>
  <c r="BU488" i="2"/>
  <c r="BU487" i="2"/>
  <c r="BU486" i="2"/>
  <c r="BU485" i="2"/>
  <c r="BU484" i="2"/>
  <c r="BU483" i="2"/>
  <c r="BU482" i="2"/>
  <c r="BU481" i="2"/>
  <c r="BU480" i="2"/>
  <c r="BU479" i="2"/>
  <c r="BU478" i="2"/>
  <c r="BU477" i="2"/>
  <c r="BU476" i="2"/>
  <c r="BU475" i="2"/>
  <c r="BU474" i="2"/>
  <c r="BU473" i="2"/>
  <c r="BU472" i="2"/>
  <c r="BU471" i="2"/>
  <c r="BU470" i="2"/>
  <c r="BU469" i="2"/>
  <c r="BU468" i="2"/>
  <c r="BU467" i="2"/>
  <c r="BU466" i="2"/>
  <c r="BU465" i="2"/>
  <c r="BU464" i="2"/>
  <c r="BU463" i="2"/>
  <c r="BU462" i="2"/>
  <c r="BU461" i="2"/>
  <c r="BU460" i="2"/>
  <c r="BU459" i="2"/>
  <c r="BU458" i="2"/>
  <c r="BU457" i="2"/>
  <c r="BU456" i="2"/>
  <c r="BU455" i="2"/>
  <c r="BU454" i="2"/>
  <c r="BU453" i="2"/>
  <c r="BU452" i="2"/>
  <c r="BU451" i="2"/>
  <c r="BU450" i="2"/>
  <c r="BU449" i="2"/>
  <c r="BU448" i="2"/>
  <c r="BU447" i="2"/>
  <c r="BU446" i="2"/>
  <c r="BU445" i="2"/>
  <c r="BU444" i="2"/>
  <c r="BU443" i="2"/>
  <c r="BU442" i="2"/>
  <c r="BU441" i="2"/>
  <c r="BU440" i="2"/>
  <c r="BU439" i="2"/>
  <c r="BU438" i="2"/>
  <c r="BU437" i="2"/>
  <c r="BU436" i="2"/>
  <c r="BU435" i="2"/>
  <c r="BU434" i="2"/>
  <c r="BU433" i="2"/>
  <c r="BU432" i="2"/>
  <c r="BU431" i="2"/>
  <c r="BU430" i="2"/>
  <c r="BU429" i="2"/>
  <c r="BU428" i="2"/>
  <c r="BU427" i="2"/>
  <c r="BU426" i="2"/>
  <c r="BU425" i="2"/>
  <c r="BU424" i="2"/>
  <c r="BU423" i="2"/>
  <c r="BU422" i="2"/>
  <c r="BU421" i="2"/>
  <c r="BU420" i="2"/>
  <c r="BU419" i="2"/>
  <c r="BU418" i="2"/>
  <c r="BU417" i="2"/>
  <c r="BU416" i="2"/>
  <c r="BU415" i="2"/>
  <c r="BU414" i="2"/>
  <c r="BU413" i="2"/>
  <c r="BU412" i="2"/>
  <c r="BU411" i="2"/>
  <c r="BU410" i="2"/>
  <c r="BU409" i="2"/>
  <c r="BU408" i="2"/>
  <c r="BU407" i="2"/>
  <c r="BU406" i="2"/>
  <c r="BU405" i="2"/>
  <c r="BU404" i="2"/>
  <c r="BU403" i="2"/>
  <c r="BU402" i="2"/>
  <c r="BU401" i="2"/>
  <c r="BU400" i="2"/>
  <c r="BU399" i="2"/>
  <c r="BU398" i="2"/>
  <c r="BU397" i="2"/>
  <c r="BU396" i="2"/>
  <c r="BU395" i="2"/>
  <c r="BU394" i="2"/>
  <c r="BU393" i="2"/>
  <c r="BU392" i="2"/>
  <c r="BU391" i="2"/>
  <c r="BU390" i="2"/>
  <c r="BU389" i="2"/>
  <c r="BU388" i="2"/>
  <c r="BU387" i="2"/>
  <c r="BU386" i="2"/>
  <c r="BU385" i="2"/>
  <c r="BU384" i="2"/>
  <c r="BU383" i="2"/>
  <c r="BU382" i="2"/>
  <c r="BU381" i="2"/>
  <c r="BU380" i="2"/>
  <c r="BU379" i="2"/>
  <c r="BU378" i="2"/>
  <c r="BU377" i="2"/>
  <c r="BU376" i="2"/>
  <c r="BU375" i="2"/>
  <c r="BU374" i="2"/>
  <c r="BU373" i="2"/>
  <c r="BU372" i="2"/>
  <c r="BU371" i="2"/>
  <c r="BU370" i="2"/>
  <c r="BU369" i="2"/>
  <c r="BU368" i="2"/>
  <c r="BU367" i="2"/>
  <c r="BU366" i="2"/>
  <c r="BU365" i="2"/>
  <c r="BU364" i="2"/>
  <c r="BU363" i="2"/>
  <c r="BU362" i="2"/>
  <c r="BU361" i="2"/>
  <c r="BU360" i="2"/>
  <c r="BU359" i="2"/>
  <c r="BU358" i="2"/>
  <c r="BU357" i="2"/>
  <c r="BU356" i="2"/>
  <c r="BU355" i="2"/>
  <c r="BU354" i="2"/>
  <c r="BU353" i="2"/>
  <c r="BU352" i="2"/>
  <c r="BU351" i="2"/>
  <c r="BU350" i="2"/>
  <c r="BU349" i="2"/>
  <c r="BU348" i="2"/>
  <c r="BU347" i="2"/>
  <c r="BU346" i="2"/>
  <c r="BU345" i="2"/>
  <c r="BU344" i="2"/>
  <c r="BU343" i="2"/>
  <c r="BU342" i="2"/>
  <c r="BU341" i="2"/>
  <c r="BU340" i="2"/>
  <c r="BU339" i="2"/>
  <c r="BU338" i="2"/>
  <c r="BU337" i="2"/>
  <c r="BU336" i="2"/>
  <c r="BU335" i="2"/>
  <c r="BU334" i="2"/>
  <c r="BU333" i="2"/>
  <c r="BU332" i="2"/>
  <c r="BU331" i="2"/>
  <c r="BU330" i="2"/>
  <c r="BU329" i="2"/>
  <c r="BU328" i="2"/>
  <c r="BU327" i="2"/>
  <c r="BU326" i="2"/>
  <c r="BU325" i="2"/>
  <c r="BU324" i="2"/>
  <c r="BU323" i="2"/>
  <c r="BU322" i="2"/>
  <c r="BU321" i="2"/>
  <c r="BU320" i="2"/>
  <c r="BU319" i="2"/>
  <c r="BU318" i="2"/>
  <c r="BU317" i="2"/>
  <c r="BU316" i="2"/>
  <c r="BU315" i="2"/>
  <c r="BU314" i="2"/>
  <c r="BU313" i="2"/>
  <c r="BU312" i="2"/>
  <c r="BU311" i="2"/>
  <c r="BU310" i="2"/>
  <c r="BU309" i="2"/>
  <c r="BU308" i="2"/>
  <c r="BU307" i="2"/>
  <c r="BU306" i="2"/>
  <c r="BU305" i="2"/>
  <c r="BU304" i="2"/>
  <c r="BU303" i="2"/>
  <c r="BU302" i="2"/>
  <c r="BU301" i="2"/>
  <c r="BU300" i="2"/>
  <c r="BU299" i="2"/>
  <c r="BU298" i="2"/>
  <c r="BU297" i="2"/>
  <c r="BU296" i="2"/>
  <c r="BU295" i="2"/>
  <c r="BU294" i="2"/>
  <c r="BU293" i="2"/>
  <c r="BU292" i="2"/>
  <c r="BU291" i="2"/>
  <c r="BU290" i="2"/>
  <c r="BU289" i="2"/>
  <c r="BU288" i="2"/>
  <c r="BU287" i="2"/>
  <c r="BU286" i="2"/>
  <c r="BU285" i="2"/>
  <c r="BU284" i="2"/>
  <c r="BU283" i="2"/>
  <c r="BU282" i="2"/>
  <c r="BU281" i="2"/>
  <c r="BU280" i="2"/>
  <c r="BU279" i="2"/>
  <c r="BU278" i="2"/>
  <c r="BU277" i="2"/>
  <c r="BU276" i="2"/>
  <c r="BU275" i="2"/>
  <c r="BU274" i="2"/>
  <c r="BU273" i="2"/>
  <c r="BU272" i="2"/>
  <c r="BU271" i="2"/>
  <c r="BU270" i="2"/>
  <c r="BU269" i="2"/>
  <c r="BU268" i="2"/>
  <c r="BU267" i="2"/>
  <c r="BU266" i="2"/>
  <c r="BU265" i="2"/>
  <c r="BU264" i="2"/>
  <c r="BU263" i="2"/>
  <c r="BU262" i="2"/>
  <c r="BU261" i="2"/>
  <c r="BU260" i="2"/>
  <c r="BU259" i="2"/>
  <c r="BU258" i="2"/>
  <c r="BU257" i="2"/>
  <c r="BU256" i="2"/>
  <c r="BU255" i="2"/>
  <c r="BU254" i="2"/>
  <c r="BU253" i="2"/>
  <c r="BU252" i="2"/>
  <c r="BU251" i="2"/>
  <c r="BU250" i="2"/>
  <c r="BU249" i="2"/>
  <c r="BU248" i="2"/>
  <c r="BU247" i="2"/>
  <c r="BU246" i="2"/>
  <c r="BU245" i="2"/>
  <c r="BU244" i="2"/>
  <c r="BU243" i="2"/>
  <c r="BU242" i="2"/>
  <c r="BU241" i="2"/>
  <c r="BU240" i="2"/>
  <c r="BU239" i="2"/>
  <c r="BU238" i="2"/>
  <c r="BU237" i="2"/>
  <c r="BU236" i="2"/>
  <c r="BU235" i="2"/>
  <c r="BU234" i="2"/>
  <c r="BU233" i="2"/>
  <c r="BU232" i="2"/>
  <c r="BU231" i="2"/>
  <c r="BU230" i="2"/>
  <c r="BU229" i="2"/>
  <c r="BU228" i="2"/>
  <c r="BU227" i="2"/>
  <c r="BU226" i="2"/>
  <c r="BU225" i="2"/>
  <c r="BU224" i="2"/>
  <c r="BU223" i="2"/>
  <c r="BU222" i="2"/>
  <c r="BU221" i="2"/>
  <c r="BU220" i="2"/>
  <c r="BU219" i="2"/>
  <c r="BU218" i="2"/>
  <c r="BU217" i="2"/>
  <c r="BU216" i="2"/>
  <c r="BU215" i="2"/>
  <c r="BU214" i="2"/>
  <c r="BU213" i="2"/>
  <c r="BU212" i="2"/>
  <c r="BU211" i="2"/>
  <c r="BU210" i="2"/>
  <c r="BU209" i="2"/>
  <c r="BU208" i="2"/>
  <c r="BU207" i="2"/>
  <c r="BU206" i="2"/>
  <c r="BU205" i="2"/>
  <c r="BU204" i="2"/>
  <c r="BU203" i="2"/>
  <c r="BU202" i="2"/>
  <c r="BU201" i="2"/>
  <c r="BU200" i="2"/>
  <c r="BU199" i="2"/>
  <c r="BU198" i="2"/>
  <c r="BU197" i="2"/>
  <c r="BU196" i="2"/>
  <c r="BU195" i="2"/>
  <c r="BU194" i="2"/>
  <c r="BU193" i="2"/>
  <c r="BU192" i="2"/>
  <c r="BU191" i="2"/>
  <c r="BU190" i="2"/>
  <c r="BU189" i="2"/>
  <c r="BU188" i="2"/>
  <c r="BU187" i="2"/>
  <c r="BU186" i="2"/>
  <c r="BU185" i="2"/>
  <c r="BU184" i="2"/>
  <c r="BU183" i="2"/>
  <c r="BU182" i="2"/>
  <c r="BU181" i="2"/>
  <c r="BU180" i="2"/>
  <c r="BU179" i="2"/>
  <c r="BU178" i="2"/>
  <c r="BU177" i="2"/>
  <c r="BU176" i="2"/>
  <c r="BU175" i="2"/>
  <c r="BU174" i="2"/>
  <c r="BU173" i="2"/>
  <c r="BU172" i="2"/>
  <c r="BU171" i="2"/>
  <c r="BU170" i="2"/>
  <c r="BU169" i="2"/>
  <c r="BU168" i="2"/>
  <c r="BU167" i="2"/>
  <c r="BU166" i="2"/>
  <c r="BU165" i="2"/>
  <c r="BU164" i="2"/>
  <c r="BU163" i="2"/>
  <c r="BU162" i="2"/>
  <c r="BU161" i="2"/>
  <c r="BU160" i="2"/>
  <c r="BU159" i="2"/>
  <c r="BU158" i="2"/>
  <c r="BU157" i="2"/>
  <c r="BU156" i="2"/>
  <c r="BU155" i="2"/>
  <c r="BU154" i="2"/>
  <c r="BU153" i="2"/>
  <c r="BU152" i="2"/>
  <c r="BU151" i="2"/>
  <c r="BU150" i="2"/>
  <c r="BU149" i="2"/>
  <c r="BU148" i="2"/>
  <c r="BU147" i="2"/>
  <c r="BU146" i="2"/>
  <c r="BU145" i="2"/>
  <c r="BU144" i="2"/>
  <c r="BU143" i="2"/>
  <c r="BU142" i="2"/>
  <c r="BU141" i="2"/>
  <c r="BU140" i="2"/>
  <c r="BU139" i="2"/>
  <c r="BU138" i="2"/>
  <c r="BU137" i="2"/>
  <c r="BU136" i="2"/>
  <c r="BU135" i="2"/>
  <c r="BU134" i="2"/>
  <c r="BU133" i="2"/>
  <c r="BU132" i="2"/>
  <c r="BU131" i="2"/>
  <c r="BU130" i="2"/>
  <c r="BU129" i="2"/>
  <c r="BU128" i="2"/>
  <c r="BU127" i="2"/>
  <c r="BU126" i="2"/>
  <c r="BU125" i="2"/>
  <c r="BU124" i="2"/>
  <c r="BU123" i="2"/>
  <c r="BU122" i="2"/>
  <c r="BU121" i="2"/>
  <c r="BU120" i="2"/>
  <c r="BU119" i="2"/>
  <c r="BU118" i="2"/>
  <c r="BU117" i="2"/>
  <c r="BU116" i="2"/>
  <c r="BU115" i="2"/>
  <c r="BU114" i="2"/>
  <c r="BU113" i="2"/>
  <c r="BU112" i="2"/>
  <c r="BU111" i="2"/>
  <c r="BU110" i="2"/>
  <c r="BU109" i="2"/>
  <c r="BU108" i="2"/>
  <c r="BU107" i="2"/>
  <c r="BU106" i="2"/>
  <c r="BU105" i="2"/>
  <c r="BU104" i="2"/>
  <c r="BU103" i="2"/>
  <c r="BU102" i="2"/>
  <c r="BU101" i="2"/>
  <c r="BU100" i="2"/>
  <c r="BU99" i="2"/>
  <c r="BU98" i="2"/>
  <c r="BU97" i="2"/>
  <c r="BU96" i="2"/>
  <c r="BU95" i="2"/>
  <c r="BU94" i="2"/>
  <c r="BU93" i="2"/>
  <c r="BU92" i="2"/>
  <c r="BU91" i="2"/>
  <c r="BU90" i="2"/>
  <c r="BU89" i="2"/>
  <c r="BU88" i="2"/>
  <c r="BU87" i="2"/>
  <c r="BU86" i="2"/>
  <c r="BU85" i="2"/>
  <c r="BU84" i="2"/>
  <c r="BU83" i="2"/>
  <c r="BU82" i="2"/>
  <c r="BU81" i="2"/>
  <c r="BU80" i="2"/>
  <c r="BU79" i="2"/>
  <c r="BU78" i="2"/>
  <c r="BU77" i="2"/>
  <c r="BU76" i="2"/>
  <c r="BU75" i="2"/>
  <c r="BU74" i="2"/>
  <c r="BU73" i="2"/>
  <c r="BU72" i="2"/>
  <c r="BU71" i="2"/>
  <c r="BU70" i="2"/>
  <c r="BU69" i="2"/>
  <c r="BU68" i="2"/>
  <c r="BU67" i="2"/>
  <c r="BU66" i="2"/>
  <c r="BU65" i="2"/>
  <c r="BU64" i="2"/>
  <c r="BU63" i="2"/>
  <c r="BU62" i="2"/>
  <c r="BU61" i="2"/>
  <c r="BU60" i="2"/>
  <c r="BU59" i="2"/>
  <c r="BU58" i="2"/>
  <c r="BU57" i="2"/>
  <c r="BU56" i="2"/>
  <c r="BU55" i="2"/>
  <c r="BU54" i="2"/>
  <c r="BU53" i="2"/>
  <c r="BU52" i="2"/>
  <c r="BU51" i="2"/>
  <c r="BU50" i="2"/>
  <c r="BU49" i="2"/>
  <c r="BU48" i="2"/>
  <c r="BU47" i="2"/>
  <c r="BU46" i="2"/>
  <c r="BU45" i="2"/>
  <c r="BU44" i="2"/>
  <c r="BU43" i="2"/>
  <c r="BU42" i="2"/>
  <c r="BU41" i="2"/>
  <c r="BU40" i="2"/>
  <c r="BU39" i="2"/>
  <c r="BU38" i="2"/>
  <c r="BU37" i="2"/>
  <c r="BU36" i="2"/>
  <c r="BU35" i="2"/>
  <c r="BU34" i="2"/>
  <c r="BU33" i="2"/>
  <c r="BU32" i="2"/>
  <c r="BU31" i="2"/>
  <c r="BU30" i="2"/>
  <c r="BU29" i="2"/>
  <c r="BU28" i="2"/>
  <c r="BU27" i="2"/>
  <c r="BU25" i="2"/>
  <c r="BU24" i="2"/>
  <c r="BU23" i="2"/>
  <c r="BU22" i="2"/>
  <c r="BU21" i="2"/>
  <c r="BU20" i="2"/>
  <c r="BU19" i="2"/>
  <c r="BU18" i="2"/>
  <c r="BU17" i="2"/>
  <c r="BU16" i="2"/>
  <c r="BU15" i="2"/>
  <c r="BU14" i="2"/>
  <c r="BU13" i="2"/>
  <c r="BU12" i="2"/>
  <c r="BU11" i="2"/>
  <c r="BT10" i="2"/>
  <c r="BU9" i="2"/>
  <c r="BT745" i="2"/>
  <c r="BT744" i="2"/>
  <c r="BT743" i="2"/>
  <c r="BT742" i="2"/>
  <c r="BT741" i="2"/>
  <c r="BT740" i="2"/>
  <c r="BT739" i="2"/>
  <c r="BT738" i="2"/>
  <c r="BT737" i="2"/>
  <c r="BT736" i="2"/>
  <c r="BT735" i="2"/>
  <c r="BT734" i="2"/>
  <c r="BT733" i="2"/>
  <c r="BT732" i="2"/>
  <c r="BT731" i="2"/>
  <c r="BT730" i="2"/>
  <c r="BT729" i="2"/>
  <c r="BT728" i="2"/>
  <c r="BT727" i="2"/>
  <c r="BT726" i="2"/>
  <c r="BT725" i="2"/>
  <c r="BT724" i="2"/>
  <c r="BT723" i="2"/>
  <c r="BT722" i="2"/>
  <c r="BT721" i="2"/>
  <c r="BT720" i="2"/>
  <c r="BT719" i="2"/>
  <c r="BT718" i="2"/>
  <c r="BT717" i="2"/>
  <c r="BT716" i="2"/>
  <c r="BT715" i="2"/>
  <c r="BT714" i="2"/>
  <c r="BT713" i="2"/>
  <c r="BT712" i="2"/>
  <c r="BT711" i="2"/>
  <c r="BT710" i="2"/>
  <c r="BT709" i="2"/>
  <c r="BT708" i="2"/>
  <c r="BT707" i="2"/>
  <c r="BT706" i="2"/>
  <c r="BT705" i="2"/>
  <c r="BT704" i="2"/>
  <c r="BT703" i="2"/>
  <c r="BT702" i="2"/>
  <c r="BT701" i="2"/>
  <c r="BT700" i="2"/>
  <c r="BT699" i="2"/>
  <c r="BT698" i="2"/>
  <c r="BT697" i="2"/>
  <c r="BT696" i="2"/>
  <c r="BT695" i="2"/>
  <c r="BT694" i="2"/>
  <c r="BT693" i="2"/>
  <c r="BT692" i="2"/>
  <c r="BT691" i="2"/>
  <c r="BT690" i="2"/>
  <c r="BT689" i="2"/>
  <c r="BT688" i="2"/>
  <c r="BT687" i="2"/>
  <c r="BT686" i="2"/>
  <c r="BT685" i="2"/>
  <c r="BT684" i="2"/>
  <c r="BT683" i="2"/>
  <c r="BT682" i="2"/>
  <c r="BT681" i="2"/>
  <c r="BT680" i="2"/>
  <c r="BT679" i="2"/>
  <c r="BT678" i="2"/>
  <c r="BT677" i="2"/>
  <c r="BT676" i="2"/>
  <c r="BT675" i="2"/>
  <c r="BT674" i="2"/>
  <c r="BT673" i="2"/>
  <c r="BT672" i="2"/>
  <c r="BT671" i="2"/>
  <c r="BT670" i="2"/>
  <c r="BT669" i="2"/>
  <c r="BT668" i="2"/>
  <c r="BT667" i="2"/>
  <c r="BT666" i="2"/>
  <c r="BT665" i="2"/>
  <c r="BT664" i="2"/>
  <c r="BT663" i="2"/>
  <c r="BT662" i="2"/>
  <c r="BT661" i="2"/>
  <c r="BT660" i="2"/>
  <c r="BT659" i="2"/>
  <c r="BT658" i="2"/>
  <c r="BT657" i="2"/>
  <c r="BT656" i="2"/>
  <c r="BT655" i="2"/>
  <c r="BT654" i="2"/>
  <c r="BT653" i="2"/>
  <c r="BT652" i="2"/>
  <c r="BT651" i="2"/>
  <c r="BT650" i="2"/>
  <c r="BT649" i="2"/>
  <c r="BT648" i="2"/>
  <c r="BT647" i="2"/>
  <c r="BT646" i="2"/>
  <c r="BT645" i="2"/>
  <c r="BT644" i="2"/>
  <c r="BT643" i="2"/>
  <c r="BT642" i="2"/>
  <c r="BT641" i="2"/>
  <c r="BT640" i="2"/>
  <c r="BT639" i="2"/>
  <c r="BT638" i="2"/>
  <c r="BT637" i="2"/>
  <c r="BT636" i="2"/>
  <c r="BT635" i="2"/>
  <c r="BT634" i="2"/>
  <c r="BT633" i="2"/>
  <c r="BT632" i="2"/>
  <c r="BT631" i="2"/>
  <c r="BT630" i="2"/>
  <c r="BT629" i="2"/>
  <c r="BT628" i="2"/>
  <c r="BT627" i="2"/>
  <c r="BT626" i="2"/>
  <c r="BT625" i="2"/>
  <c r="BT624" i="2"/>
  <c r="BT623" i="2"/>
  <c r="BT622" i="2"/>
  <c r="BT621" i="2"/>
  <c r="BT620" i="2"/>
  <c r="BT619" i="2"/>
  <c r="BT618" i="2"/>
  <c r="BT617" i="2"/>
  <c r="BT616" i="2"/>
  <c r="BT615" i="2"/>
  <c r="BT614" i="2"/>
  <c r="BT613" i="2"/>
  <c r="BT612" i="2"/>
  <c r="BT611" i="2"/>
  <c r="BT610" i="2"/>
  <c r="BT609" i="2"/>
  <c r="BT608" i="2"/>
  <c r="BT607" i="2"/>
  <c r="BT606" i="2"/>
  <c r="BT605" i="2"/>
  <c r="BT604" i="2"/>
  <c r="BT603" i="2"/>
  <c r="BT602" i="2"/>
  <c r="BT601" i="2"/>
  <c r="BT600" i="2"/>
  <c r="BT599" i="2"/>
  <c r="BT598" i="2"/>
  <c r="BT597" i="2"/>
  <c r="BT596" i="2"/>
  <c r="BT595" i="2"/>
  <c r="BT594" i="2"/>
  <c r="BT593" i="2"/>
  <c r="BT592" i="2"/>
  <c r="BT591" i="2"/>
  <c r="BT590" i="2"/>
  <c r="BT589" i="2"/>
  <c r="BT588" i="2"/>
  <c r="BT587" i="2"/>
  <c r="BT586" i="2"/>
  <c r="BT585" i="2"/>
  <c r="BT584" i="2"/>
  <c r="BT583" i="2"/>
  <c r="BT582" i="2"/>
  <c r="BT581" i="2"/>
  <c r="BT580" i="2"/>
  <c r="BT579" i="2"/>
  <c r="BT578" i="2"/>
  <c r="BT577" i="2"/>
  <c r="BT576" i="2"/>
  <c r="BT575" i="2"/>
  <c r="BT574" i="2"/>
  <c r="BT573" i="2"/>
  <c r="BT572" i="2"/>
  <c r="BT571" i="2"/>
  <c r="BT570" i="2"/>
  <c r="BT569" i="2"/>
  <c r="BT568" i="2"/>
  <c r="BT567" i="2"/>
  <c r="BT566" i="2"/>
  <c r="BT565" i="2"/>
  <c r="BT564" i="2"/>
  <c r="BT563" i="2"/>
  <c r="BT562" i="2"/>
  <c r="BT561" i="2"/>
  <c r="BT560" i="2"/>
  <c r="BT559" i="2"/>
  <c r="BT558" i="2"/>
  <c r="BT557" i="2"/>
  <c r="BT556" i="2"/>
  <c r="BT555" i="2"/>
  <c r="BT554" i="2"/>
  <c r="BT553" i="2"/>
  <c r="BT552" i="2"/>
  <c r="BT551" i="2"/>
  <c r="BT550" i="2"/>
  <c r="BT549" i="2"/>
  <c r="BT548" i="2"/>
  <c r="BT547" i="2"/>
  <c r="BT546" i="2"/>
  <c r="BT545" i="2"/>
  <c r="BT544" i="2"/>
  <c r="BT543" i="2"/>
  <c r="BT542" i="2"/>
  <c r="BT541" i="2"/>
  <c r="BT540" i="2"/>
  <c r="BT539" i="2"/>
  <c r="BT538" i="2"/>
  <c r="BT537" i="2"/>
  <c r="BT536" i="2"/>
  <c r="BT535" i="2"/>
  <c r="BT534" i="2"/>
  <c r="BT533" i="2"/>
  <c r="BT532" i="2"/>
  <c r="BT531" i="2"/>
  <c r="BT530" i="2"/>
  <c r="BT529" i="2"/>
  <c r="BT528" i="2"/>
  <c r="BT527" i="2"/>
  <c r="BT526" i="2"/>
  <c r="BT525" i="2"/>
  <c r="BT524" i="2"/>
  <c r="BT523" i="2"/>
  <c r="BT522" i="2"/>
  <c r="BT521" i="2"/>
  <c r="BT520" i="2"/>
  <c r="BT519" i="2"/>
  <c r="BT518" i="2"/>
  <c r="BT517" i="2"/>
  <c r="BT516" i="2"/>
  <c r="BT515" i="2"/>
  <c r="BT514" i="2"/>
  <c r="BT513" i="2"/>
  <c r="BT512" i="2"/>
  <c r="BT511" i="2"/>
  <c r="BT510" i="2"/>
  <c r="BT509" i="2"/>
  <c r="BT508" i="2"/>
  <c r="BT507" i="2"/>
  <c r="BT506" i="2"/>
  <c r="BT505" i="2"/>
  <c r="BT504" i="2"/>
  <c r="BT503" i="2"/>
  <c r="BT502" i="2"/>
  <c r="BT501" i="2"/>
  <c r="BT500" i="2"/>
  <c r="BT499" i="2"/>
  <c r="BT498" i="2"/>
  <c r="BT497" i="2"/>
  <c r="BT496" i="2"/>
  <c r="BT495" i="2"/>
  <c r="BT494" i="2"/>
  <c r="BT493" i="2"/>
  <c r="BT492" i="2"/>
  <c r="BT491" i="2"/>
  <c r="BT490" i="2"/>
  <c r="BT489" i="2"/>
  <c r="BT488" i="2"/>
  <c r="BT487" i="2"/>
  <c r="BT486" i="2"/>
  <c r="BT485" i="2"/>
  <c r="BT484" i="2"/>
  <c r="BT483" i="2"/>
  <c r="BT482" i="2"/>
  <c r="BT481" i="2"/>
  <c r="BT480" i="2"/>
  <c r="BT479" i="2"/>
  <c r="BT478" i="2"/>
  <c r="BT477" i="2"/>
  <c r="BT476" i="2"/>
  <c r="BT475" i="2"/>
  <c r="BT474" i="2"/>
  <c r="BT473" i="2"/>
  <c r="BT472" i="2"/>
  <c r="BT471" i="2"/>
  <c r="BT470" i="2"/>
  <c r="BT469" i="2"/>
  <c r="BT468" i="2"/>
  <c r="BT467" i="2"/>
  <c r="BT466" i="2"/>
  <c r="BT465" i="2"/>
  <c r="BT464" i="2"/>
  <c r="BT463" i="2"/>
  <c r="BT462" i="2"/>
  <c r="BT461" i="2"/>
  <c r="BT460" i="2"/>
  <c r="BT459" i="2"/>
  <c r="BT458" i="2"/>
  <c r="BT457" i="2"/>
  <c r="BT456" i="2"/>
  <c r="BT455" i="2"/>
  <c r="BT454" i="2"/>
  <c r="BT453" i="2"/>
  <c r="BT452" i="2"/>
  <c r="BT451" i="2"/>
  <c r="BT450" i="2"/>
  <c r="BT449" i="2"/>
  <c r="BT448" i="2"/>
  <c r="BT447" i="2"/>
  <c r="BT446" i="2"/>
  <c r="BT445" i="2"/>
  <c r="BT444" i="2"/>
  <c r="BT443" i="2"/>
  <c r="BT442" i="2"/>
  <c r="BT441" i="2"/>
  <c r="BT440" i="2"/>
  <c r="BT439" i="2"/>
  <c r="BT438" i="2"/>
  <c r="BT437" i="2"/>
  <c r="BT436" i="2"/>
  <c r="BT435" i="2"/>
  <c r="BT434" i="2"/>
  <c r="BT433" i="2"/>
  <c r="BT432" i="2"/>
  <c r="BT431" i="2"/>
  <c r="BT430" i="2"/>
  <c r="BT429" i="2"/>
  <c r="BT428" i="2"/>
  <c r="BT427" i="2"/>
  <c r="BT426" i="2"/>
  <c r="BT425" i="2"/>
  <c r="BT424" i="2"/>
  <c r="BT423" i="2"/>
  <c r="BT422" i="2"/>
  <c r="BT421" i="2"/>
  <c r="BT420" i="2"/>
  <c r="BT419" i="2"/>
  <c r="BT418" i="2"/>
  <c r="BT417" i="2"/>
  <c r="BT416" i="2"/>
  <c r="BT415" i="2"/>
  <c r="BT414" i="2"/>
  <c r="BT413" i="2"/>
  <c r="BT412" i="2"/>
  <c r="BT411" i="2"/>
  <c r="BT410" i="2"/>
  <c r="BT409" i="2"/>
  <c r="BT408" i="2"/>
  <c r="BT407" i="2"/>
  <c r="BT406" i="2"/>
  <c r="BT405" i="2"/>
  <c r="BT404" i="2"/>
  <c r="BT403" i="2"/>
  <c r="BT402" i="2"/>
  <c r="BT401" i="2"/>
  <c r="BT400" i="2"/>
  <c r="BT399" i="2"/>
  <c r="BT398" i="2"/>
  <c r="BT397" i="2"/>
  <c r="BT396" i="2"/>
  <c r="BT395" i="2"/>
  <c r="BT394" i="2"/>
  <c r="BT393" i="2"/>
  <c r="BT392" i="2"/>
  <c r="BT391" i="2"/>
  <c r="BT390" i="2"/>
  <c r="BT389" i="2"/>
  <c r="BT388" i="2"/>
  <c r="BT387" i="2"/>
  <c r="BT386" i="2"/>
  <c r="BT385" i="2"/>
  <c r="BT384" i="2"/>
  <c r="BT383" i="2"/>
  <c r="BT382" i="2"/>
  <c r="BT381" i="2"/>
  <c r="BT380" i="2"/>
  <c r="BT379" i="2"/>
  <c r="BT378" i="2"/>
  <c r="BT377" i="2"/>
  <c r="BT376" i="2"/>
  <c r="BT375" i="2"/>
  <c r="BT374" i="2"/>
  <c r="BT373" i="2"/>
  <c r="BT372" i="2"/>
  <c r="BT371" i="2"/>
  <c r="BT370" i="2"/>
  <c r="BT369" i="2"/>
  <c r="BT368" i="2"/>
  <c r="BT367" i="2"/>
  <c r="BT366" i="2"/>
  <c r="BT365" i="2"/>
  <c r="BT364" i="2"/>
  <c r="BT363" i="2"/>
  <c r="BT362" i="2"/>
  <c r="BT361" i="2"/>
  <c r="BT360" i="2"/>
  <c r="BT359" i="2"/>
  <c r="BT358" i="2"/>
  <c r="BT357" i="2"/>
  <c r="BT356" i="2"/>
  <c r="BT355" i="2"/>
  <c r="BT354" i="2"/>
  <c r="BT353" i="2"/>
  <c r="BT352" i="2"/>
  <c r="BT351" i="2"/>
  <c r="BT350" i="2"/>
  <c r="BT349" i="2"/>
  <c r="BT348" i="2"/>
  <c r="BT347" i="2"/>
  <c r="BT346" i="2"/>
  <c r="BT345" i="2"/>
  <c r="BT344" i="2"/>
  <c r="BT343" i="2"/>
  <c r="BT342" i="2"/>
  <c r="BT341" i="2"/>
  <c r="BT340" i="2"/>
  <c r="BT339" i="2"/>
  <c r="BT338" i="2"/>
  <c r="BT337" i="2"/>
  <c r="BT336" i="2"/>
  <c r="BT335" i="2"/>
  <c r="BT334" i="2"/>
  <c r="BT333" i="2"/>
  <c r="BT332" i="2"/>
  <c r="BT331" i="2"/>
  <c r="BT330" i="2"/>
  <c r="BT329" i="2"/>
  <c r="BT328" i="2"/>
  <c r="BT327" i="2"/>
  <c r="BT326" i="2"/>
  <c r="BT325" i="2"/>
  <c r="BT324" i="2"/>
  <c r="BT323" i="2"/>
  <c r="BT322" i="2"/>
  <c r="BT321" i="2"/>
  <c r="BT320" i="2"/>
  <c r="BT319" i="2"/>
  <c r="BT318" i="2"/>
  <c r="BT317" i="2"/>
  <c r="BT316" i="2"/>
  <c r="BT315" i="2"/>
  <c r="BT314" i="2"/>
  <c r="BT313" i="2"/>
  <c r="BT312" i="2"/>
  <c r="BT311" i="2"/>
  <c r="BT310" i="2"/>
  <c r="BT309" i="2"/>
  <c r="BT308" i="2"/>
  <c r="BT307" i="2"/>
  <c r="BT306" i="2"/>
  <c r="BT305" i="2"/>
  <c r="BT304" i="2"/>
  <c r="BT303" i="2"/>
  <c r="BT302" i="2"/>
  <c r="BT301" i="2"/>
  <c r="BT300" i="2"/>
  <c r="BT299" i="2"/>
  <c r="BT298" i="2"/>
  <c r="BT297" i="2"/>
  <c r="BT296" i="2"/>
  <c r="BT295" i="2"/>
  <c r="BT294" i="2"/>
  <c r="BT293" i="2"/>
  <c r="BT292" i="2"/>
  <c r="BT291" i="2"/>
  <c r="BT290" i="2"/>
  <c r="BT289" i="2"/>
  <c r="BT288" i="2"/>
  <c r="BT287" i="2"/>
  <c r="BT286" i="2"/>
  <c r="BT285" i="2"/>
  <c r="BT284" i="2"/>
  <c r="BT283" i="2"/>
  <c r="BT282" i="2"/>
  <c r="BT281" i="2"/>
  <c r="BT280" i="2"/>
  <c r="BT279" i="2"/>
  <c r="BT278" i="2"/>
  <c r="BT277" i="2"/>
  <c r="BT276" i="2"/>
  <c r="BT275" i="2"/>
  <c r="BT274" i="2"/>
  <c r="BT273" i="2"/>
  <c r="BT272" i="2"/>
  <c r="BT271" i="2"/>
  <c r="BT270" i="2"/>
  <c r="BT269" i="2"/>
  <c r="BT268" i="2"/>
  <c r="BT267" i="2"/>
  <c r="BT266" i="2"/>
  <c r="BT265" i="2"/>
  <c r="BT264" i="2"/>
  <c r="BT263" i="2"/>
  <c r="BT262" i="2"/>
  <c r="BT261" i="2"/>
  <c r="BT260" i="2"/>
  <c r="BT259" i="2"/>
  <c r="BT258" i="2"/>
  <c r="BT257" i="2"/>
  <c r="BT256" i="2"/>
  <c r="BT255" i="2"/>
  <c r="BT254" i="2"/>
  <c r="BT253" i="2"/>
  <c r="BT252" i="2"/>
  <c r="BT251" i="2"/>
  <c r="BT250" i="2"/>
  <c r="BT249" i="2"/>
  <c r="BT248" i="2"/>
  <c r="BT247" i="2"/>
  <c r="BT246" i="2"/>
  <c r="BT245" i="2"/>
  <c r="BT244" i="2"/>
  <c r="BT243" i="2"/>
  <c r="BT242" i="2"/>
  <c r="BT241" i="2"/>
  <c r="BT240" i="2"/>
  <c r="BT239" i="2"/>
  <c r="BT238" i="2"/>
  <c r="BT237" i="2"/>
  <c r="BT236" i="2"/>
  <c r="BT235" i="2"/>
  <c r="BT234" i="2"/>
  <c r="BT233" i="2"/>
  <c r="BT232" i="2"/>
  <c r="BT231" i="2"/>
  <c r="BT230" i="2"/>
  <c r="BT229" i="2"/>
  <c r="BT228" i="2"/>
  <c r="BT227" i="2"/>
  <c r="BT226" i="2"/>
  <c r="BT225" i="2"/>
  <c r="BT224" i="2"/>
  <c r="BT223" i="2"/>
  <c r="BT222" i="2"/>
  <c r="BT221" i="2"/>
  <c r="BT220" i="2"/>
  <c r="BT219" i="2"/>
  <c r="BT218" i="2"/>
  <c r="BT217" i="2"/>
  <c r="BT216" i="2"/>
  <c r="BT215" i="2"/>
  <c r="BT214" i="2"/>
  <c r="BT213" i="2"/>
  <c r="BT212" i="2"/>
  <c r="BT211" i="2"/>
  <c r="BT210" i="2"/>
  <c r="BT209" i="2"/>
  <c r="BT208" i="2"/>
  <c r="BT207" i="2"/>
  <c r="BT206" i="2"/>
  <c r="BT205" i="2"/>
  <c r="BT204" i="2"/>
  <c r="BT203" i="2"/>
  <c r="BT202" i="2"/>
  <c r="BT201" i="2"/>
  <c r="BT200" i="2"/>
  <c r="BT199" i="2"/>
  <c r="BT198" i="2"/>
  <c r="BT197" i="2"/>
  <c r="BT196" i="2"/>
  <c r="BT195" i="2"/>
  <c r="BT194" i="2"/>
  <c r="BT193" i="2"/>
  <c r="BT192" i="2"/>
  <c r="BT191" i="2"/>
  <c r="BT190" i="2"/>
  <c r="BT189" i="2"/>
  <c r="BT188" i="2"/>
  <c r="BT187" i="2"/>
  <c r="BT186" i="2"/>
  <c r="BT185" i="2"/>
  <c r="BT184" i="2"/>
  <c r="BT183" i="2"/>
  <c r="BT182" i="2"/>
  <c r="BT181" i="2"/>
  <c r="BT180" i="2"/>
  <c r="BT179" i="2"/>
  <c r="BT178" i="2"/>
  <c r="BT177" i="2"/>
  <c r="BT176" i="2"/>
  <c r="BT175" i="2"/>
  <c r="BT174" i="2"/>
  <c r="BT173" i="2"/>
  <c r="BT172" i="2"/>
  <c r="BT171" i="2"/>
  <c r="BT170" i="2"/>
  <c r="BT169" i="2"/>
  <c r="BT168" i="2"/>
  <c r="BT167" i="2"/>
  <c r="BT166" i="2"/>
  <c r="BT165" i="2"/>
  <c r="BT164" i="2"/>
  <c r="BT163" i="2"/>
  <c r="BT162" i="2"/>
  <c r="BT161" i="2"/>
  <c r="BT160" i="2"/>
  <c r="BT159" i="2"/>
  <c r="BT158" i="2"/>
  <c r="BT157" i="2"/>
  <c r="BT156" i="2"/>
  <c r="BT155" i="2"/>
  <c r="BT154" i="2"/>
  <c r="BT153" i="2"/>
  <c r="BT152" i="2"/>
  <c r="BT151" i="2"/>
  <c r="BT150" i="2"/>
  <c r="BT149" i="2"/>
  <c r="BT148" i="2"/>
  <c r="BT147" i="2"/>
  <c r="BT146" i="2"/>
  <c r="BT145" i="2"/>
  <c r="BT144" i="2"/>
  <c r="BT143" i="2"/>
  <c r="BT142" i="2"/>
  <c r="BT141" i="2"/>
  <c r="BT140" i="2"/>
  <c r="BT139" i="2"/>
  <c r="BT138" i="2"/>
  <c r="BT137" i="2"/>
  <c r="BT136" i="2"/>
  <c r="BT135" i="2"/>
  <c r="BT134" i="2"/>
  <c r="BT133" i="2"/>
  <c r="BT132" i="2"/>
  <c r="BT131" i="2"/>
  <c r="BT130" i="2"/>
  <c r="BT129" i="2"/>
  <c r="BT128" i="2"/>
  <c r="BT127" i="2"/>
  <c r="BT126" i="2"/>
  <c r="BT125" i="2"/>
  <c r="BT124" i="2"/>
  <c r="BT123" i="2"/>
  <c r="BT122" i="2"/>
  <c r="BT121" i="2"/>
  <c r="BT120" i="2"/>
  <c r="BT119" i="2"/>
  <c r="BT118" i="2"/>
  <c r="BT117" i="2"/>
  <c r="BT116" i="2"/>
  <c r="BT115" i="2"/>
  <c r="BT114" i="2"/>
  <c r="BT113" i="2"/>
  <c r="BT112" i="2"/>
  <c r="BT111" i="2"/>
  <c r="BT110" i="2"/>
  <c r="BT109" i="2"/>
  <c r="BT108" i="2"/>
  <c r="BT107" i="2"/>
  <c r="BT106" i="2"/>
  <c r="BT105" i="2"/>
  <c r="BT104" i="2"/>
  <c r="BT103" i="2"/>
  <c r="BT102" i="2"/>
  <c r="BT101" i="2"/>
  <c r="BT100" i="2"/>
  <c r="BT99" i="2"/>
  <c r="BT98" i="2"/>
  <c r="BT97" i="2"/>
  <c r="BT96" i="2"/>
  <c r="BT95" i="2"/>
  <c r="BT94" i="2"/>
  <c r="BT93" i="2"/>
  <c r="BT92" i="2"/>
  <c r="BT91" i="2"/>
  <c r="BT90" i="2"/>
  <c r="BT89" i="2"/>
  <c r="BT88" i="2"/>
  <c r="BT87" i="2"/>
  <c r="BT86" i="2"/>
  <c r="BT85" i="2"/>
  <c r="BT84" i="2"/>
  <c r="BT83" i="2"/>
  <c r="BT82" i="2"/>
  <c r="BT81" i="2"/>
  <c r="BT80" i="2"/>
  <c r="BT79" i="2"/>
  <c r="BT78" i="2"/>
  <c r="BT77" i="2"/>
  <c r="BT76" i="2"/>
  <c r="BT75" i="2"/>
  <c r="BT74" i="2"/>
  <c r="BT73" i="2"/>
  <c r="BT72" i="2"/>
  <c r="BT71" i="2"/>
  <c r="BT70" i="2"/>
  <c r="BT69" i="2"/>
  <c r="BT68" i="2"/>
  <c r="BT67" i="2"/>
  <c r="BT66" i="2"/>
  <c r="BT65" i="2"/>
  <c r="BT64" i="2"/>
  <c r="BT63" i="2"/>
  <c r="BT62" i="2"/>
  <c r="BT61" i="2"/>
  <c r="BT60" i="2"/>
  <c r="BT59" i="2"/>
  <c r="BT58" i="2"/>
  <c r="BT57" i="2"/>
  <c r="BT56" i="2"/>
  <c r="BT55" i="2"/>
  <c r="BT54" i="2"/>
  <c r="BT53" i="2"/>
  <c r="BT52" i="2"/>
  <c r="BT51" i="2"/>
  <c r="BT50" i="2"/>
  <c r="BT49" i="2"/>
  <c r="BT48" i="2"/>
  <c r="BT47" i="2"/>
  <c r="BT46" i="2"/>
  <c r="BT45" i="2"/>
  <c r="BT44" i="2"/>
  <c r="BT43" i="2"/>
  <c r="BT42" i="2"/>
  <c r="BT41" i="2"/>
  <c r="BT39" i="2"/>
  <c r="BT38" i="2"/>
  <c r="BT37" i="2"/>
  <c r="BT36" i="2"/>
  <c r="BT35" i="2"/>
  <c r="BT34" i="2"/>
  <c r="BT33" i="2"/>
  <c r="BT32" i="2"/>
  <c r="BT31" i="2"/>
  <c r="BT30" i="2"/>
  <c r="BT28" i="2"/>
  <c r="BT27" i="2"/>
  <c r="BT26" i="2"/>
  <c r="BT25" i="2"/>
  <c r="BT24" i="2"/>
  <c r="BT23" i="2"/>
  <c r="BT22" i="2"/>
  <c r="BT21" i="2"/>
  <c r="BT20" i="2"/>
  <c r="BT19" i="2"/>
  <c r="BT16" i="2"/>
  <c r="BT15" i="2"/>
  <c r="BT14" i="2"/>
  <c r="BT13" i="2"/>
  <c r="BT12" i="2"/>
  <c r="BT11" i="2"/>
  <c r="BS20" i="2"/>
  <c r="BR20" i="2"/>
  <c r="BR745" i="2"/>
  <c r="BR744" i="2"/>
  <c r="BR743" i="2"/>
  <c r="BR742" i="2"/>
  <c r="BR741" i="2"/>
  <c r="BR740" i="2"/>
  <c r="BR739" i="2"/>
  <c r="BR738" i="2"/>
  <c r="BR737" i="2"/>
  <c r="BR736" i="2"/>
  <c r="BR735" i="2"/>
  <c r="BR734" i="2"/>
  <c r="BR733" i="2"/>
  <c r="BR732" i="2"/>
  <c r="BR731" i="2"/>
  <c r="BR730" i="2"/>
  <c r="BR729" i="2"/>
  <c r="BR728" i="2"/>
  <c r="BR727" i="2"/>
  <c r="BR726" i="2"/>
  <c r="BR725" i="2"/>
  <c r="BR724" i="2"/>
  <c r="BR723" i="2"/>
  <c r="BR722" i="2"/>
  <c r="BR721" i="2"/>
  <c r="BR720" i="2"/>
  <c r="BR719" i="2"/>
  <c r="BR718" i="2"/>
  <c r="BR717" i="2"/>
  <c r="BR716" i="2"/>
  <c r="BR715" i="2"/>
  <c r="BR714" i="2"/>
  <c r="BR713" i="2"/>
  <c r="BR712" i="2"/>
  <c r="BR711" i="2"/>
  <c r="BR710" i="2"/>
  <c r="BR709" i="2"/>
  <c r="BR708" i="2"/>
  <c r="BR707" i="2"/>
  <c r="BR706" i="2"/>
  <c r="BR705" i="2"/>
  <c r="BR704" i="2"/>
  <c r="BR703" i="2"/>
  <c r="BR702" i="2"/>
  <c r="BR701" i="2"/>
  <c r="BR700" i="2"/>
  <c r="BR699" i="2"/>
  <c r="BR698" i="2"/>
  <c r="BR697" i="2"/>
  <c r="BR696" i="2"/>
  <c r="BR695" i="2"/>
  <c r="BR694" i="2"/>
  <c r="BR693" i="2"/>
  <c r="BR692" i="2"/>
  <c r="BR691" i="2"/>
  <c r="BR690" i="2"/>
  <c r="BR689" i="2"/>
  <c r="BR688" i="2"/>
  <c r="BR687" i="2"/>
  <c r="BR686" i="2"/>
  <c r="BR685" i="2"/>
  <c r="BR684" i="2"/>
  <c r="BR683" i="2"/>
  <c r="BR682" i="2"/>
  <c r="BR681" i="2"/>
  <c r="BR680" i="2"/>
  <c r="BR679" i="2"/>
  <c r="BR678" i="2"/>
  <c r="BR677" i="2"/>
  <c r="BR676" i="2"/>
  <c r="BR675" i="2"/>
  <c r="BR674" i="2"/>
  <c r="BR673" i="2"/>
  <c r="BR672" i="2"/>
  <c r="BR671" i="2"/>
  <c r="BR670" i="2"/>
  <c r="BR669" i="2"/>
  <c r="BR668" i="2"/>
  <c r="BR667" i="2"/>
  <c r="BR666" i="2"/>
  <c r="BR665" i="2"/>
  <c r="BR664" i="2"/>
  <c r="BR663" i="2"/>
  <c r="BR662" i="2"/>
  <c r="BR661" i="2"/>
  <c r="BR660" i="2"/>
  <c r="BR659" i="2"/>
  <c r="BR658" i="2"/>
  <c r="BR657" i="2"/>
  <c r="BR656" i="2"/>
  <c r="BR655" i="2"/>
  <c r="BR654" i="2"/>
  <c r="BR653" i="2"/>
  <c r="BR652" i="2"/>
  <c r="BR651" i="2"/>
  <c r="BR650" i="2"/>
  <c r="BR649" i="2"/>
  <c r="BR648" i="2"/>
  <c r="BR647" i="2"/>
  <c r="BR646" i="2"/>
  <c r="BR645" i="2"/>
  <c r="BR644" i="2"/>
  <c r="BR643" i="2"/>
  <c r="BR642" i="2"/>
  <c r="BR641" i="2"/>
  <c r="BR640" i="2"/>
  <c r="BR639" i="2"/>
  <c r="BR638" i="2"/>
  <c r="BR637" i="2"/>
  <c r="BR636" i="2"/>
  <c r="BR635" i="2"/>
  <c r="BR634" i="2"/>
  <c r="BR633" i="2"/>
  <c r="BR632" i="2"/>
  <c r="BR631" i="2"/>
  <c r="BR630" i="2"/>
  <c r="BR629" i="2"/>
  <c r="BR628" i="2"/>
  <c r="BR627" i="2"/>
  <c r="BR626" i="2"/>
  <c r="BR625" i="2"/>
  <c r="BR624" i="2"/>
  <c r="BR623" i="2"/>
  <c r="BR622" i="2"/>
  <c r="BR621" i="2"/>
  <c r="BR620" i="2"/>
  <c r="BR619" i="2"/>
  <c r="BR618" i="2"/>
  <c r="BR617" i="2"/>
  <c r="BR616" i="2"/>
  <c r="BR615" i="2"/>
  <c r="BR614" i="2"/>
  <c r="BR613" i="2"/>
  <c r="BR612" i="2"/>
  <c r="BR611" i="2"/>
  <c r="BR610" i="2"/>
  <c r="BR609" i="2"/>
  <c r="BR608" i="2"/>
  <c r="BR607" i="2"/>
  <c r="BR606" i="2"/>
  <c r="BR605" i="2"/>
  <c r="BR604" i="2"/>
  <c r="BR603" i="2"/>
  <c r="BR602" i="2"/>
  <c r="BR601" i="2"/>
  <c r="BR600" i="2"/>
  <c r="BR599" i="2"/>
  <c r="BR598" i="2"/>
  <c r="BR597" i="2"/>
  <c r="BR596" i="2"/>
  <c r="BR595" i="2"/>
  <c r="BR594" i="2"/>
  <c r="BR593" i="2"/>
  <c r="BR592" i="2"/>
  <c r="BR591" i="2"/>
  <c r="BR590" i="2"/>
  <c r="BR589" i="2"/>
  <c r="BR588" i="2"/>
  <c r="BR587" i="2"/>
  <c r="BR586" i="2"/>
  <c r="BR585" i="2"/>
  <c r="BR584" i="2"/>
  <c r="BR583" i="2"/>
  <c r="BR582" i="2"/>
  <c r="BR581" i="2"/>
  <c r="BR580" i="2"/>
  <c r="BR579" i="2"/>
  <c r="BR578" i="2"/>
  <c r="BR577" i="2"/>
  <c r="BR576" i="2"/>
  <c r="BR575" i="2"/>
  <c r="BR574" i="2"/>
  <c r="BR573" i="2"/>
  <c r="BR572" i="2"/>
  <c r="BR571" i="2"/>
  <c r="BR570" i="2"/>
  <c r="BR569" i="2"/>
  <c r="BR568" i="2"/>
  <c r="BR567" i="2"/>
  <c r="BR566" i="2"/>
  <c r="BR565" i="2"/>
  <c r="BR564" i="2"/>
  <c r="BR563" i="2"/>
  <c r="BR562" i="2"/>
  <c r="BR561" i="2"/>
  <c r="BR560" i="2"/>
  <c r="BR559" i="2"/>
  <c r="BR558" i="2"/>
  <c r="BR557" i="2"/>
  <c r="BR556" i="2"/>
  <c r="BR555" i="2"/>
  <c r="BR554" i="2"/>
  <c r="BR553" i="2"/>
  <c r="BR552" i="2"/>
  <c r="BR551" i="2"/>
  <c r="BR550" i="2"/>
  <c r="BR549" i="2"/>
  <c r="BR548" i="2"/>
  <c r="BR547" i="2"/>
  <c r="BR546" i="2"/>
  <c r="BR545" i="2"/>
  <c r="BR544" i="2"/>
  <c r="BR543" i="2"/>
  <c r="BR542" i="2"/>
  <c r="BR541" i="2"/>
  <c r="BR540" i="2"/>
  <c r="BR539" i="2"/>
  <c r="BR538" i="2"/>
  <c r="BR537" i="2"/>
  <c r="BR536" i="2"/>
  <c r="BR535" i="2"/>
  <c r="BR534" i="2"/>
  <c r="BR533" i="2"/>
  <c r="BR532" i="2"/>
  <c r="BR531" i="2"/>
  <c r="BR530" i="2"/>
  <c r="BR529" i="2"/>
  <c r="BR528" i="2"/>
  <c r="BR527" i="2"/>
  <c r="BR526" i="2"/>
  <c r="BR525" i="2"/>
  <c r="BR524" i="2"/>
  <c r="BR523" i="2"/>
  <c r="BR522" i="2"/>
  <c r="BR521" i="2"/>
  <c r="BR520" i="2"/>
  <c r="BR519" i="2"/>
  <c r="BR518" i="2"/>
  <c r="BR517" i="2"/>
  <c r="BR516" i="2"/>
  <c r="BR515" i="2"/>
  <c r="BR514" i="2"/>
  <c r="BR513" i="2"/>
  <c r="BR512" i="2"/>
  <c r="BR511" i="2"/>
  <c r="BR510" i="2"/>
  <c r="BR509" i="2"/>
  <c r="BR508" i="2"/>
  <c r="BR507" i="2"/>
  <c r="BR506" i="2"/>
  <c r="BR505" i="2"/>
  <c r="BR504" i="2"/>
  <c r="BR503" i="2"/>
  <c r="BR502" i="2"/>
  <c r="BR501" i="2"/>
  <c r="BR500" i="2"/>
  <c r="BR499" i="2"/>
  <c r="BR498" i="2"/>
  <c r="BR497" i="2"/>
  <c r="BR496" i="2"/>
  <c r="BR495" i="2"/>
  <c r="BR494" i="2"/>
  <c r="BR493" i="2"/>
  <c r="BR492" i="2"/>
  <c r="BR491" i="2"/>
  <c r="BR490" i="2"/>
  <c r="BR489" i="2"/>
  <c r="BR488" i="2"/>
  <c r="BR487" i="2"/>
  <c r="BR486" i="2"/>
  <c r="BR485" i="2"/>
  <c r="BR484" i="2"/>
  <c r="BR483" i="2"/>
  <c r="BR482" i="2"/>
  <c r="BR481" i="2"/>
  <c r="BR480" i="2"/>
  <c r="BR479" i="2"/>
  <c r="BR478" i="2"/>
  <c r="BR477" i="2"/>
  <c r="BR476" i="2"/>
  <c r="BR475" i="2"/>
  <c r="BR474" i="2"/>
  <c r="BR473" i="2"/>
  <c r="BR472" i="2"/>
  <c r="BR471" i="2"/>
  <c r="BR470" i="2"/>
  <c r="BR469" i="2"/>
  <c r="BR468" i="2"/>
  <c r="BR467" i="2"/>
  <c r="BR466" i="2"/>
  <c r="BR465" i="2"/>
  <c r="BR464" i="2"/>
  <c r="BR463" i="2"/>
  <c r="BR462" i="2"/>
  <c r="BR461" i="2"/>
  <c r="BR460" i="2"/>
  <c r="BR459" i="2"/>
  <c r="BR458" i="2"/>
  <c r="BR457" i="2"/>
  <c r="BR456" i="2"/>
  <c r="BR455" i="2"/>
  <c r="BR454" i="2"/>
  <c r="BR453" i="2"/>
  <c r="BR452" i="2"/>
  <c r="BR451" i="2"/>
  <c r="BR450" i="2"/>
  <c r="BR449" i="2"/>
  <c r="BR448" i="2"/>
  <c r="BR447" i="2"/>
  <c r="BR446" i="2"/>
  <c r="BR445" i="2"/>
  <c r="BR444" i="2"/>
  <c r="BR443" i="2"/>
  <c r="BR442" i="2"/>
  <c r="BR441" i="2"/>
  <c r="BR440" i="2"/>
  <c r="BR439" i="2"/>
  <c r="BR438" i="2"/>
  <c r="BR437" i="2"/>
  <c r="BR436" i="2"/>
  <c r="BR435" i="2"/>
  <c r="BR434" i="2"/>
  <c r="BR433" i="2"/>
  <c r="BR432" i="2"/>
  <c r="BR431" i="2"/>
  <c r="BR430" i="2"/>
  <c r="BR429" i="2"/>
  <c r="BR428" i="2"/>
  <c r="BR427" i="2"/>
  <c r="BR426" i="2"/>
  <c r="BR425" i="2"/>
  <c r="BR424" i="2"/>
  <c r="BR423" i="2"/>
  <c r="BR422" i="2"/>
  <c r="BR421" i="2"/>
  <c r="BR420" i="2"/>
  <c r="BR419" i="2"/>
  <c r="BR418" i="2"/>
  <c r="BR417" i="2"/>
  <c r="BR416" i="2"/>
  <c r="BR415" i="2"/>
  <c r="BR414" i="2"/>
  <c r="BR413" i="2"/>
  <c r="BR412" i="2"/>
  <c r="BR411" i="2"/>
  <c r="BR410" i="2"/>
  <c r="BR409" i="2"/>
  <c r="BR408" i="2"/>
  <c r="BR407" i="2"/>
  <c r="BR406" i="2"/>
  <c r="BR405" i="2"/>
  <c r="BR404" i="2"/>
  <c r="BR403" i="2"/>
  <c r="BR402" i="2"/>
  <c r="BR401" i="2"/>
  <c r="BR400" i="2"/>
  <c r="BR399" i="2"/>
  <c r="BR398" i="2"/>
  <c r="BR397" i="2"/>
  <c r="BR396" i="2"/>
  <c r="BR395" i="2"/>
  <c r="BR394" i="2"/>
  <c r="BR393" i="2"/>
  <c r="BR392" i="2"/>
  <c r="BR391" i="2"/>
  <c r="BR390" i="2"/>
  <c r="BR389" i="2"/>
  <c r="BR388" i="2"/>
  <c r="BR387" i="2"/>
  <c r="BR386" i="2"/>
  <c r="BR385" i="2"/>
  <c r="BR384" i="2"/>
  <c r="BR383" i="2"/>
  <c r="BR382" i="2"/>
  <c r="BR381" i="2"/>
  <c r="BR380" i="2"/>
  <c r="BR379" i="2"/>
  <c r="BR378" i="2"/>
  <c r="BR377" i="2"/>
  <c r="BR376" i="2"/>
  <c r="BR375" i="2"/>
  <c r="BR374" i="2"/>
  <c r="BR373" i="2"/>
  <c r="BR372" i="2"/>
  <c r="BR371" i="2"/>
  <c r="BR370" i="2"/>
  <c r="BR369" i="2"/>
  <c r="BR368" i="2"/>
  <c r="BR367" i="2"/>
  <c r="BR366" i="2"/>
  <c r="BR365" i="2"/>
  <c r="BR364" i="2"/>
  <c r="BR363" i="2"/>
  <c r="BR362" i="2"/>
  <c r="BR361" i="2"/>
  <c r="BR360" i="2"/>
  <c r="BR359" i="2"/>
  <c r="BR358" i="2"/>
  <c r="BR357" i="2"/>
  <c r="BR356" i="2"/>
  <c r="BR355" i="2"/>
  <c r="BR354" i="2"/>
  <c r="BR353" i="2"/>
  <c r="BR352" i="2"/>
  <c r="BR351" i="2"/>
  <c r="BR350" i="2"/>
  <c r="BR349" i="2"/>
  <c r="BR348" i="2"/>
  <c r="BR347" i="2"/>
  <c r="BR346" i="2"/>
  <c r="BR345" i="2"/>
  <c r="BR344" i="2"/>
  <c r="BR343" i="2"/>
  <c r="BR342" i="2"/>
  <c r="BR341" i="2"/>
  <c r="BR340" i="2"/>
  <c r="BR339" i="2"/>
  <c r="BR338" i="2"/>
  <c r="BR337" i="2"/>
  <c r="BR336" i="2"/>
  <c r="BR335" i="2"/>
  <c r="BR334" i="2"/>
  <c r="BR333" i="2"/>
  <c r="BR332" i="2"/>
  <c r="BR331" i="2"/>
  <c r="BR330" i="2"/>
  <c r="BR329" i="2"/>
  <c r="BR328" i="2"/>
  <c r="BR327" i="2"/>
  <c r="BR326" i="2"/>
  <c r="BR325" i="2"/>
  <c r="BR324" i="2"/>
  <c r="BR323" i="2"/>
  <c r="BR322" i="2"/>
  <c r="BR321" i="2"/>
  <c r="BR320" i="2"/>
  <c r="BR319" i="2"/>
  <c r="BR318" i="2"/>
  <c r="BR317" i="2"/>
  <c r="BR316" i="2"/>
  <c r="BR315" i="2"/>
  <c r="BR314" i="2"/>
  <c r="BR313" i="2"/>
  <c r="BR312" i="2"/>
  <c r="BR311" i="2"/>
  <c r="BR310" i="2"/>
  <c r="BR309" i="2"/>
  <c r="BR308" i="2"/>
  <c r="BR307" i="2"/>
  <c r="BR306" i="2"/>
  <c r="BR305" i="2"/>
  <c r="BR304" i="2"/>
  <c r="BR303" i="2"/>
  <c r="BR302" i="2"/>
  <c r="BR301" i="2"/>
  <c r="BR300" i="2"/>
  <c r="BR299" i="2"/>
  <c r="BR298" i="2"/>
  <c r="BR297" i="2"/>
  <c r="BR296" i="2"/>
  <c r="BR295" i="2"/>
  <c r="BR294" i="2"/>
  <c r="BR293" i="2"/>
  <c r="BR292" i="2"/>
  <c r="BR291" i="2"/>
  <c r="BR290" i="2"/>
  <c r="BR289" i="2"/>
  <c r="BR288" i="2"/>
  <c r="BR287" i="2"/>
  <c r="BR286" i="2"/>
  <c r="BR285" i="2"/>
  <c r="BR284" i="2"/>
  <c r="BR283" i="2"/>
  <c r="BR282" i="2"/>
  <c r="BR281" i="2"/>
  <c r="BR280" i="2"/>
  <c r="BR279" i="2"/>
  <c r="BR278" i="2"/>
  <c r="BR277" i="2"/>
  <c r="BR276" i="2"/>
  <c r="BR275" i="2"/>
  <c r="BR274" i="2"/>
  <c r="BR273" i="2"/>
  <c r="BR272" i="2"/>
  <c r="BR271" i="2"/>
  <c r="BR270" i="2"/>
  <c r="BR269" i="2"/>
  <c r="BR268" i="2"/>
  <c r="BR267" i="2"/>
  <c r="BR266" i="2"/>
  <c r="BR265" i="2"/>
  <c r="BR264" i="2"/>
  <c r="BR263" i="2"/>
  <c r="BR262" i="2"/>
  <c r="BR261" i="2"/>
  <c r="BR260" i="2"/>
  <c r="BR259" i="2"/>
  <c r="BR258" i="2"/>
  <c r="BR257" i="2"/>
  <c r="BR256" i="2"/>
  <c r="BR255" i="2"/>
  <c r="BR254" i="2"/>
  <c r="BR253" i="2"/>
  <c r="BR252" i="2"/>
  <c r="BR251" i="2"/>
  <c r="BR250" i="2"/>
  <c r="BR249" i="2"/>
  <c r="BR248" i="2"/>
  <c r="BR247" i="2"/>
  <c r="BR246" i="2"/>
  <c r="BR245" i="2"/>
  <c r="BR244" i="2"/>
  <c r="BR243" i="2"/>
  <c r="BR242" i="2"/>
  <c r="BR241" i="2"/>
  <c r="BR240" i="2"/>
  <c r="BR239" i="2"/>
  <c r="BR238" i="2"/>
  <c r="BR237" i="2"/>
  <c r="BR236" i="2"/>
  <c r="BR235" i="2"/>
  <c r="BR234" i="2"/>
  <c r="BR233" i="2"/>
  <c r="BR232" i="2"/>
  <c r="BR231" i="2"/>
  <c r="BR230" i="2"/>
  <c r="BR229" i="2"/>
  <c r="BR228" i="2"/>
  <c r="BR227" i="2"/>
  <c r="BR226" i="2"/>
  <c r="BR225" i="2"/>
  <c r="BR224" i="2"/>
  <c r="BR223" i="2"/>
  <c r="BR222" i="2"/>
  <c r="BR221" i="2"/>
  <c r="BR220" i="2"/>
  <c r="BR219" i="2"/>
  <c r="BR218" i="2"/>
  <c r="BR217" i="2"/>
  <c r="BR216" i="2"/>
  <c r="BR215" i="2"/>
  <c r="BR214" i="2"/>
  <c r="BR213" i="2"/>
  <c r="BR212" i="2"/>
  <c r="BR211" i="2"/>
  <c r="BR210" i="2"/>
  <c r="BR209" i="2"/>
  <c r="BR208" i="2"/>
  <c r="BR207" i="2"/>
  <c r="BR206" i="2"/>
  <c r="BR205" i="2"/>
  <c r="BR204" i="2"/>
  <c r="BR203" i="2"/>
  <c r="BR202" i="2"/>
  <c r="BR201" i="2"/>
  <c r="BR200" i="2"/>
  <c r="BR199" i="2"/>
  <c r="BR198" i="2"/>
  <c r="BR197" i="2"/>
  <c r="BR196" i="2"/>
  <c r="BR195" i="2"/>
  <c r="BR194" i="2"/>
  <c r="BR193" i="2"/>
  <c r="BR192" i="2"/>
  <c r="BR191" i="2"/>
  <c r="BR190" i="2"/>
  <c r="BR189" i="2"/>
  <c r="BR188" i="2"/>
  <c r="BR187" i="2"/>
  <c r="BR186" i="2"/>
  <c r="BR185" i="2"/>
  <c r="BR184" i="2"/>
  <c r="BR183" i="2"/>
  <c r="BR182" i="2"/>
  <c r="BR181" i="2"/>
  <c r="BR180" i="2"/>
  <c r="BR179" i="2"/>
  <c r="BR178" i="2"/>
  <c r="BR177" i="2"/>
  <c r="BR176" i="2"/>
  <c r="BR175" i="2"/>
  <c r="BR174" i="2"/>
  <c r="BR173" i="2"/>
  <c r="BR172" i="2"/>
  <c r="BR171" i="2"/>
  <c r="BR170" i="2"/>
  <c r="BR169" i="2"/>
  <c r="BR168" i="2"/>
  <c r="BR167" i="2"/>
  <c r="BR166" i="2"/>
  <c r="BR165" i="2"/>
  <c r="BR164" i="2"/>
  <c r="BR163" i="2"/>
  <c r="BR162" i="2"/>
  <c r="BR161" i="2"/>
  <c r="BR160" i="2"/>
  <c r="BR159" i="2"/>
  <c r="BR158" i="2"/>
  <c r="BR157" i="2"/>
  <c r="BR156" i="2"/>
  <c r="BR155" i="2"/>
  <c r="BR154" i="2"/>
  <c r="BR153" i="2"/>
  <c r="BR152" i="2"/>
  <c r="BR151" i="2"/>
  <c r="BR150" i="2"/>
  <c r="BR149" i="2"/>
  <c r="BR148" i="2"/>
  <c r="BR147" i="2"/>
  <c r="BR146" i="2"/>
  <c r="BR145" i="2"/>
  <c r="BR144" i="2"/>
  <c r="BR143" i="2"/>
  <c r="BR142" i="2"/>
  <c r="BR141" i="2"/>
  <c r="BR140" i="2"/>
  <c r="BR139" i="2"/>
  <c r="BR138" i="2"/>
  <c r="BR137" i="2"/>
  <c r="BR136" i="2"/>
  <c r="BR135" i="2"/>
  <c r="BR134" i="2"/>
  <c r="BR133" i="2"/>
  <c r="BR132" i="2"/>
  <c r="BR131" i="2"/>
  <c r="BR130" i="2"/>
  <c r="BR129" i="2"/>
  <c r="BR128" i="2"/>
  <c r="BR127" i="2"/>
  <c r="BR126" i="2"/>
  <c r="BR125" i="2"/>
  <c r="BR124" i="2"/>
  <c r="BR123" i="2"/>
  <c r="BR122" i="2"/>
  <c r="BR121" i="2"/>
  <c r="BR120" i="2"/>
  <c r="BR119" i="2"/>
  <c r="BR118" i="2"/>
  <c r="BR117" i="2"/>
  <c r="BR116" i="2"/>
  <c r="BR115" i="2"/>
  <c r="BR114" i="2"/>
  <c r="BR113" i="2"/>
  <c r="BR112" i="2"/>
  <c r="BR111" i="2"/>
  <c r="BR110" i="2"/>
  <c r="BR109" i="2"/>
  <c r="BR108" i="2"/>
  <c r="BR107" i="2"/>
  <c r="BR106" i="2"/>
  <c r="BR105" i="2"/>
  <c r="BR104" i="2"/>
  <c r="BR103" i="2"/>
  <c r="BR102" i="2"/>
  <c r="BR101" i="2"/>
  <c r="BR100" i="2"/>
  <c r="BR99" i="2"/>
  <c r="BR98" i="2"/>
  <c r="BR97" i="2"/>
  <c r="BR96" i="2"/>
  <c r="BR95" i="2"/>
  <c r="BR94" i="2"/>
  <c r="BR93" i="2"/>
  <c r="BR92" i="2"/>
  <c r="BR91" i="2"/>
  <c r="BR90" i="2"/>
  <c r="BR89" i="2"/>
  <c r="BR88" i="2"/>
  <c r="BR87" i="2"/>
  <c r="BR86" i="2"/>
  <c r="BR85" i="2"/>
  <c r="BR84" i="2"/>
  <c r="BR83" i="2"/>
  <c r="BR82" i="2"/>
  <c r="BR81" i="2"/>
  <c r="BR80" i="2"/>
  <c r="BR79" i="2"/>
  <c r="BR78" i="2"/>
  <c r="BR77" i="2"/>
  <c r="BR76" i="2"/>
  <c r="BR75" i="2"/>
  <c r="BR74" i="2"/>
  <c r="BR73" i="2"/>
  <c r="BR72" i="2"/>
  <c r="BR71" i="2"/>
  <c r="BR70" i="2"/>
  <c r="BR69" i="2"/>
  <c r="BR68" i="2"/>
  <c r="BR67" i="2"/>
  <c r="BR66" i="2"/>
  <c r="BR65" i="2"/>
  <c r="BR64" i="2"/>
  <c r="BR63" i="2"/>
  <c r="BR62" i="2"/>
  <c r="BR61" i="2"/>
  <c r="BR60" i="2"/>
  <c r="BR59" i="2"/>
  <c r="BR58" i="2"/>
  <c r="BR57" i="2"/>
  <c r="BR56" i="2"/>
  <c r="BR55" i="2"/>
  <c r="BR54" i="2"/>
  <c r="BR53" i="2"/>
  <c r="BR52" i="2"/>
  <c r="BR51" i="2"/>
  <c r="BR50" i="2"/>
  <c r="BR49" i="2"/>
  <c r="BR48" i="2"/>
  <c r="BR47" i="2"/>
  <c r="BR46" i="2"/>
  <c r="BR45" i="2"/>
  <c r="BR44" i="2"/>
  <c r="BR43" i="2"/>
  <c r="BR42" i="2"/>
  <c r="BR41" i="2"/>
  <c r="BR40" i="2"/>
  <c r="BR39" i="2"/>
  <c r="BR38" i="2"/>
  <c r="BR37" i="2"/>
  <c r="BR36" i="2"/>
  <c r="BR35" i="2"/>
  <c r="BR34" i="2"/>
  <c r="BR33" i="2"/>
  <c r="BR32" i="2"/>
  <c r="BR31" i="2"/>
  <c r="BR30" i="2"/>
  <c r="BS745" i="2"/>
  <c r="BS744" i="2"/>
  <c r="BS743" i="2"/>
  <c r="BS742" i="2"/>
  <c r="BS741" i="2"/>
  <c r="BS740" i="2"/>
  <c r="BS739" i="2"/>
  <c r="BS738" i="2"/>
  <c r="BS737" i="2"/>
  <c r="BS736" i="2"/>
  <c r="BS735" i="2"/>
  <c r="BS734" i="2"/>
  <c r="BS733" i="2"/>
  <c r="BS732" i="2"/>
  <c r="BS731" i="2"/>
  <c r="BS730" i="2"/>
  <c r="BS729" i="2"/>
  <c r="BS728" i="2"/>
  <c r="BS727" i="2"/>
  <c r="BS726" i="2"/>
  <c r="BS725" i="2"/>
  <c r="BS724" i="2"/>
  <c r="BS723" i="2"/>
  <c r="BS722" i="2"/>
  <c r="BS721" i="2"/>
  <c r="BS720" i="2"/>
  <c r="BS719" i="2"/>
  <c r="BS718" i="2"/>
  <c r="BS717" i="2"/>
  <c r="BS716" i="2"/>
  <c r="BS715" i="2"/>
  <c r="BS714" i="2"/>
  <c r="BS713" i="2"/>
  <c r="BS712" i="2"/>
  <c r="BS711" i="2"/>
  <c r="BS710" i="2"/>
  <c r="BS709" i="2"/>
  <c r="BS708" i="2"/>
  <c r="BS707" i="2"/>
  <c r="BS706" i="2"/>
  <c r="BS705" i="2"/>
  <c r="BS704" i="2"/>
  <c r="BS703" i="2"/>
  <c r="BS702" i="2"/>
  <c r="BS701" i="2"/>
  <c r="BS700" i="2"/>
  <c r="BS699" i="2"/>
  <c r="BS698" i="2"/>
  <c r="BS697" i="2"/>
  <c r="BS696" i="2"/>
  <c r="BS695" i="2"/>
  <c r="BS694" i="2"/>
  <c r="BS693" i="2"/>
  <c r="BS692" i="2"/>
  <c r="BS691" i="2"/>
  <c r="BS690" i="2"/>
  <c r="BS689" i="2"/>
  <c r="BS688" i="2"/>
  <c r="BS687" i="2"/>
  <c r="BS686" i="2"/>
  <c r="BS685" i="2"/>
  <c r="BS684" i="2"/>
  <c r="BS683" i="2"/>
  <c r="BS682" i="2"/>
  <c r="BS681" i="2"/>
  <c r="BS680" i="2"/>
  <c r="BS679" i="2"/>
  <c r="BS678" i="2"/>
  <c r="BS677" i="2"/>
  <c r="BS676" i="2"/>
  <c r="BS675" i="2"/>
  <c r="BS674" i="2"/>
  <c r="BS673" i="2"/>
  <c r="BS672" i="2"/>
  <c r="BS671" i="2"/>
  <c r="BS670" i="2"/>
  <c r="BS669" i="2"/>
  <c r="BS668" i="2"/>
  <c r="BS667" i="2"/>
  <c r="BS666" i="2"/>
  <c r="BS665" i="2"/>
  <c r="BS664" i="2"/>
  <c r="BS663" i="2"/>
  <c r="BS662" i="2"/>
  <c r="BS661" i="2"/>
  <c r="BS660" i="2"/>
  <c r="BS659" i="2"/>
  <c r="BS658" i="2"/>
  <c r="BS657" i="2"/>
  <c r="BS656" i="2"/>
  <c r="BS655" i="2"/>
  <c r="BS654" i="2"/>
  <c r="BS653" i="2"/>
  <c r="BS652" i="2"/>
  <c r="BS651" i="2"/>
  <c r="BS650" i="2"/>
  <c r="BS649" i="2"/>
  <c r="BS648" i="2"/>
  <c r="BS647" i="2"/>
  <c r="BS646" i="2"/>
  <c r="BS645" i="2"/>
  <c r="BS644" i="2"/>
  <c r="BS643" i="2"/>
  <c r="BS642" i="2"/>
  <c r="BS641" i="2"/>
  <c r="BS640" i="2"/>
  <c r="BS639" i="2"/>
  <c r="BS638" i="2"/>
  <c r="BS637" i="2"/>
  <c r="BS636" i="2"/>
  <c r="BS635" i="2"/>
  <c r="BS634" i="2"/>
  <c r="BS633" i="2"/>
  <c r="BS632" i="2"/>
  <c r="BS631" i="2"/>
  <c r="BS630" i="2"/>
  <c r="BS629" i="2"/>
  <c r="BS628" i="2"/>
  <c r="BS627" i="2"/>
  <c r="BS626" i="2"/>
  <c r="BS625" i="2"/>
  <c r="BS624" i="2"/>
  <c r="BS623" i="2"/>
  <c r="BS622" i="2"/>
  <c r="BS621" i="2"/>
  <c r="BS620" i="2"/>
  <c r="BS619" i="2"/>
  <c r="BS618" i="2"/>
  <c r="BS617" i="2"/>
  <c r="BS616" i="2"/>
  <c r="BS615" i="2"/>
  <c r="BS614" i="2"/>
  <c r="BS613" i="2"/>
  <c r="BS612" i="2"/>
  <c r="BS611" i="2"/>
  <c r="BS610" i="2"/>
  <c r="BS609" i="2"/>
  <c r="BS608" i="2"/>
  <c r="BS607" i="2"/>
  <c r="BS606" i="2"/>
  <c r="BS605" i="2"/>
  <c r="BS604" i="2"/>
  <c r="BS603" i="2"/>
  <c r="BS602" i="2"/>
  <c r="BS601" i="2"/>
  <c r="BS600" i="2"/>
  <c r="BS599" i="2"/>
  <c r="BS598" i="2"/>
  <c r="BS597" i="2"/>
  <c r="BS596" i="2"/>
  <c r="BS595" i="2"/>
  <c r="BS594" i="2"/>
  <c r="BS593" i="2"/>
  <c r="BS592" i="2"/>
  <c r="BS591" i="2"/>
  <c r="BS590" i="2"/>
  <c r="BS589" i="2"/>
  <c r="BS588" i="2"/>
  <c r="BS587" i="2"/>
  <c r="BS586" i="2"/>
  <c r="BS585" i="2"/>
  <c r="BS584" i="2"/>
  <c r="BS583" i="2"/>
  <c r="BS582" i="2"/>
  <c r="BS581" i="2"/>
  <c r="BS580" i="2"/>
  <c r="BS579" i="2"/>
  <c r="BS578" i="2"/>
  <c r="BS577" i="2"/>
  <c r="BS576" i="2"/>
  <c r="BS575" i="2"/>
  <c r="BS574" i="2"/>
  <c r="BS573" i="2"/>
  <c r="BS572" i="2"/>
  <c r="BS571" i="2"/>
  <c r="BS570" i="2"/>
  <c r="BS569" i="2"/>
  <c r="BS568" i="2"/>
  <c r="BS567" i="2"/>
  <c r="BS566" i="2"/>
  <c r="BS565" i="2"/>
  <c r="BS564" i="2"/>
  <c r="BS563" i="2"/>
  <c r="BS562" i="2"/>
  <c r="BS561" i="2"/>
  <c r="BS560" i="2"/>
  <c r="BS559" i="2"/>
  <c r="BS558" i="2"/>
  <c r="BS557" i="2"/>
  <c r="BS556" i="2"/>
  <c r="BS555" i="2"/>
  <c r="BS554" i="2"/>
  <c r="BS553" i="2"/>
  <c r="BS552" i="2"/>
  <c r="BS551" i="2"/>
  <c r="BS550" i="2"/>
  <c r="BS549" i="2"/>
  <c r="BS548" i="2"/>
  <c r="BS547" i="2"/>
  <c r="BS546" i="2"/>
  <c r="BS545" i="2"/>
  <c r="BS544" i="2"/>
  <c r="BS543" i="2"/>
  <c r="BS542" i="2"/>
  <c r="BS541" i="2"/>
  <c r="BS540" i="2"/>
  <c r="BS539" i="2"/>
  <c r="BS538" i="2"/>
  <c r="BS537" i="2"/>
  <c r="BS536" i="2"/>
  <c r="BS535" i="2"/>
  <c r="BS534" i="2"/>
  <c r="BS533" i="2"/>
  <c r="BS532" i="2"/>
  <c r="BS531" i="2"/>
  <c r="BS530" i="2"/>
  <c r="BS529" i="2"/>
  <c r="BS528" i="2"/>
  <c r="BS527" i="2"/>
  <c r="BS526" i="2"/>
  <c r="BS525" i="2"/>
  <c r="BS524" i="2"/>
  <c r="BS523" i="2"/>
  <c r="BS522" i="2"/>
  <c r="BS521" i="2"/>
  <c r="BS520" i="2"/>
  <c r="BS519" i="2"/>
  <c r="BS518" i="2"/>
  <c r="BS517" i="2"/>
  <c r="BS516" i="2"/>
  <c r="BS515" i="2"/>
  <c r="BS514" i="2"/>
  <c r="BS513" i="2"/>
  <c r="BS512" i="2"/>
  <c r="BS511" i="2"/>
  <c r="BS510" i="2"/>
  <c r="BS509" i="2"/>
  <c r="BS508" i="2"/>
  <c r="BS507" i="2"/>
  <c r="BS506" i="2"/>
  <c r="BS505" i="2"/>
  <c r="BS504" i="2"/>
  <c r="BS503" i="2"/>
  <c r="BS502" i="2"/>
  <c r="BS501" i="2"/>
  <c r="BS500" i="2"/>
  <c r="BS499" i="2"/>
  <c r="BS498" i="2"/>
  <c r="BS497" i="2"/>
  <c r="BS496" i="2"/>
  <c r="BS495" i="2"/>
  <c r="BS494" i="2"/>
  <c r="BS493" i="2"/>
  <c r="BS492" i="2"/>
  <c r="BS491" i="2"/>
  <c r="BS490" i="2"/>
  <c r="BS489" i="2"/>
  <c r="BS488" i="2"/>
  <c r="BS487" i="2"/>
  <c r="BS486" i="2"/>
  <c r="BS485" i="2"/>
  <c r="BS484" i="2"/>
  <c r="BS483" i="2"/>
  <c r="BS482" i="2"/>
  <c r="BS481" i="2"/>
  <c r="BS480" i="2"/>
  <c r="BS479" i="2"/>
  <c r="BS478" i="2"/>
  <c r="BS477" i="2"/>
  <c r="BS476" i="2"/>
  <c r="BS475" i="2"/>
  <c r="BS474" i="2"/>
  <c r="BS473" i="2"/>
  <c r="BS472" i="2"/>
  <c r="BS471" i="2"/>
  <c r="BS470" i="2"/>
  <c r="BS469" i="2"/>
  <c r="BS468" i="2"/>
  <c r="BS467" i="2"/>
  <c r="BS466" i="2"/>
  <c r="BS465" i="2"/>
  <c r="BS464" i="2"/>
  <c r="BS463" i="2"/>
  <c r="BS462" i="2"/>
  <c r="BS461" i="2"/>
  <c r="BS460" i="2"/>
  <c r="BS459" i="2"/>
  <c r="BS458" i="2"/>
  <c r="BS457" i="2"/>
  <c r="BS456" i="2"/>
  <c r="BS455" i="2"/>
  <c r="BS454" i="2"/>
  <c r="BS453" i="2"/>
  <c r="BS452" i="2"/>
  <c r="BS451" i="2"/>
  <c r="BS450" i="2"/>
  <c r="BS449" i="2"/>
  <c r="BS448" i="2"/>
  <c r="BS447" i="2"/>
  <c r="BS446" i="2"/>
  <c r="BS445" i="2"/>
  <c r="BS444" i="2"/>
  <c r="BS443" i="2"/>
  <c r="BS442" i="2"/>
  <c r="BS441" i="2"/>
  <c r="BS440" i="2"/>
  <c r="BS439" i="2"/>
  <c r="BS438" i="2"/>
  <c r="BS437" i="2"/>
  <c r="BS436" i="2"/>
  <c r="BS435" i="2"/>
  <c r="BS434" i="2"/>
  <c r="BS433" i="2"/>
  <c r="BS432" i="2"/>
  <c r="BS431" i="2"/>
  <c r="BS430" i="2"/>
  <c r="BS429" i="2"/>
  <c r="BS428" i="2"/>
  <c r="BS427" i="2"/>
  <c r="BS426" i="2"/>
  <c r="BS425" i="2"/>
  <c r="BS424" i="2"/>
  <c r="BS423" i="2"/>
  <c r="BS422" i="2"/>
  <c r="BS421" i="2"/>
  <c r="BS420" i="2"/>
  <c r="BS419" i="2"/>
  <c r="BS418" i="2"/>
  <c r="BS417" i="2"/>
  <c r="BS416" i="2"/>
  <c r="BS415" i="2"/>
  <c r="BS414" i="2"/>
  <c r="BS413" i="2"/>
  <c r="BS412" i="2"/>
  <c r="BS411" i="2"/>
  <c r="BS410" i="2"/>
  <c r="BS409" i="2"/>
  <c r="BS408" i="2"/>
  <c r="BS407" i="2"/>
  <c r="BS406" i="2"/>
  <c r="BS405" i="2"/>
  <c r="BS404" i="2"/>
  <c r="BS403" i="2"/>
  <c r="BS402" i="2"/>
  <c r="BS401" i="2"/>
  <c r="BS400" i="2"/>
  <c r="BS399" i="2"/>
  <c r="BS398" i="2"/>
  <c r="BS397" i="2"/>
  <c r="BS396" i="2"/>
  <c r="BS395" i="2"/>
  <c r="BS394" i="2"/>
  <c r="BS393" i="2"/>
  <c r="BS392" i="2"/>
  <c r="BS391" i="2"/>
  <c r="BS390" i="2"/>
  <c r="BS389" i="2"/>
  <c r="BS388" i="2"/>
  <c r="BS387" i="2"/>
  <c r="BS386" i="2"/>
  <c r="BS385" i="2"/>
  <c r="BS384" i="2"/>
  <c r="BS383" i="2"/>
  <c r="BS382" i="2"/>
  <c r="BS381" i="2"/>
  <c r="BS380" i="2"/>
  <c r="BS379" i="2"/>
  <c r="BS378" i="2"/>
  <c r="BS377" i="2"/>
  <c r="BS376" i="2"/>
  <c r="BS375" i="2"/>
  <c r="BS374" i="2"/>
  <c r="BS373" i="2"/>
  <c r="BS372" i="2"/>
  <c r="BS371" i="2"/>
  <c r="BS370" i="2"/>
  <c r="BS369" i="2"/>
  <c r="BS368" i="2"/>
  <c r="BS367" i="2"/>
  <c r="BS366" i="2"/>
  <c r="BS365" i="2"/>
  <c r="BS364" i="2"/>
  <c r="BS363" i="2"/>
  <c r="BS362" i="2"/>
  <c r="BS361" i="2"/>
  <c r="BS360" i="2"/>
  <c r="BS359" i="2"/>
  <c r="BS358" i="2"/>
  <c r="BS357" i="2"/>
  <c r="BS356" i="2"/>
  <c r="BS355" i="2"/>
  <c r="BS354" i="2"/>
  <c r="BS353" i="2"/>
  <c r="BS352" i="2"/>
  <c r="BS351" i="2"/>
  <c r="BS350" i="2"/>
  <c r="BS349" i="2"/>
  <c r="BS348" i="2"/>
  <c r="BS347" i="2"/>
  <c r="BS346" i="2"/>
  <c r="BS345" i="2"/>
  <c r="BS344" i="2"/>
  <c r="BS343" i="2"/>
  <c r="BS342" i="2"/>
  <c r="BS341" i="2"/>
  <c r="BS340" i="2"/>
  <c r="BS339" i="2"/>
  <c r="BS338" i="2"/>
  <c r="BS337" i="2"/>
  <c r="BS336" i="2"/>
  <c r="BS335" i="2"/>
  <c r="BS334" i="2"/>
  <c r="BS333" i="2"/>
  <c r="BS332" i="2"/>
  <c r="BS331" i="2"/>
  <c r="BS330" i="2"/>
  <c r="BS329" i="2"/>
  <c r="BS328" i="2"/>
  <c r="BS327" i="2"/>
  <c r="BS326" i="2"/>
  <c r="BS325" i="2"/>
  <c r="BS324" i="2"/>
  <c r="BS323" i="2"/>
  <c r="BS322" i="2"/>
  <c r="BS321" i="2"/>
  <c r="BS320" i="2"/>
  <c r="BS319" i="2"/>
  <c r="BS318" i="2"/>
  <c r="BS317" i="2"/>
  <c r="BS316" i="2"/>
  <c r="BS315" i="2"/>
  <c r="BS314" i="2"/>
  <c r="BS313" i="2"/>
  <c r="BS312" i="2"/>
  <c r="BS311" i="2"/>
  <c r="BS310" i="2"/>
  <c r="BS309" i="2"/>
  <c r="BS308" i="2"/>
  <c r="BS307" i="2"/>
  <c r="BS306" i="2"/>
  <c r="BS305" i="2"/>
  <c r="BS304" i="2"/>
  <c r="BS303" i="2"/>
  <c r="BS302" i="2"/>
  <c r="BS301" i="2"/>
  <c r="BS300" i="2"/>
  <c r="BS299" i="2"/>
  <c r="BS298" i="2"/>
  <c r="BS297" i="2"/>
  <c r="BS296" i="2"/>
  <c r="BS295" i="2"/>
  <c r="BS294" i="2"/>
  <c r="BS293" i="2"/>
  <c r="BS292" i="2"/>
  <c r="BS291" i="2"/>
  <c r="BS290" i="2"/>
  <c r="BS289" i="2"/>
  <c r="BS288" i="2"/>
  <c r="BS287" i="2"/>
  <c r="BS286" i="2"/>
  <c r="BS285" i="2"/>
  <c r="BS284" i="2"/>
  <c r="BS283" i="2"/>
  <c r="BS282" i="2"/>
  <c r="BS281" i="2"/>
  <c r="BS280" i="2"/>
  <c r="BS279" i="2"/>
  <c r="BS278" i="2"/>
  <c r="BS277" i="2"/>
  <c r="BS276" i="2"/>
  <c r="BS275" i="2"/>
  <c r="BS274" i="2"/>
  <c r="BS273" i="2"/>
  <c r="BS272" i="2"/>
  <c r="BS271" i="2"/>
  <c r="BS270" i="2"/>
  <c r="BS269" i="2"/>
  <c r="BS268" i="2"/>
  <c r="BS267" i="2"/>
  <c r="BS266" i="2"/>
  <c r="BS265" i="2"/>
  <c r="BS264" i="2"/>
  <c r="BS263" i="2"/>
  <c r="BS262" i="2"/>
  <c r="BS261" i="2"/>
  <c r="BS260" i="2"/>
  <c r="BS259" i="2"/>
  <c r="BS258" i="2"/>
  <c r="BS257" i="2"/>
  <c r="BS256" i="2"/>
  <c r="BS255" i="2"/>
  <c r="BS254" i="2"/>
  <c r="BS253" i="2"/>
  <c r="BS252" i="2"/>
  <c r="BS251" i="2"/>
  <c r="BS250" i="2"/>
  <c r="BS249" i="2"/>
  <c r="BS248" i="2"/>
  <c r="BS247" i="2"/>
  <c r="BS246" i="2"/>
  <c r="BS245" i="2"/>
  <c r="BS244" i="2"/>
  <c r="BS243" i="2"/>
  <c r="BS242" i="2"/>
  <c r="BS241" i="2"/>
  <c r="BS240" i="2"/>
  <c r="BS239" i="2"/>
  <c r="BS238" i="2"/>
  <c r="BS237" i="2"/>
  <c r="BS236" i="2"/>
  <c r="BS235" i="2"/>
  <c r="BS234" i="2"/>
  <c r="BS233" i="2"/>
  <c r="BS232" i="2"/>
  <c r="BS231" i="2"/>
  <c r="BS230" i="2"/>
  <c r="BS229" i="2"/>
  <c r="BS228" i="2"/>
  <c r="BS227" i="2"/>
  <c r="BS226" i="2"/>
  <c r="BS225" i="2"/>
  <c r="BS224" i="2"/>
  <c r="BS223" i="2"/>
  <c r="BS222" i="2"/>
  <c r="BS221" i="2"/>
  <c r="BS220" i="2"/>
  <c r="BS219" i="2"/>
  <c r="BS218" i="2"/>
  <c r="BS217" i="2"/>
  <c r="BS216" i="2"/>
  <c r="BS215" i="2"/>
  <c r="BS214" i="2"/>
  <c r="BS213" i="2"/>
  <c r="BS212" i="2"/>
  <c r="BS211" i="2"/>
  <c r="BS210" i="2"/>
  <c r="BS209" i="2"/>
  <c r="BS208" i="2"/>
  <c r="BS207" i="2"/>
  <c r="BS206" i="2"/>
  <c r="BS205" i="2"/>
  <c r="BS204" i="2"/>
  <c r="BS203" i="2"/>
  <c r="BS202" i="2"/>
  <c r="BS201" i="2"/>
  <c r="BS200" i="2"/>
  <c r="BS199" i="2"/>
  <c r="BS198" i="2"/>
  <c r="BS197" i="2"/>
  <c r="BS196" i="2"/>
  <c r="BS195" i="2"/>
  <c r="BS194" i="2"/>
  <c r="BS193" i="2"/>
  <c r="BS192" i="2"/>
  <c r="BS191" i="2"/>
  <c r="BS190" i="2"/>
  <c r="BS189" i="2"/>
  <c r="BS188" i="2"/>
  <c r="BS187" i="2"/>
  <c r="BS186" i="2"/>
  <c r="BS185" i="2"/>
  <c r="BS184" i="2"/>
  <c r="BS183" i="2"/>
  <c r="BS182" i="2"/>
  <c r="BS181" i="2"/>
  <c r="BS180" i="2"/>
  <c r="BS179" i="2"/>
  <c r="BS178" i="2"/>
  <c r="BS177" i="2"/>
  <c r="BS176" i="2"/>
  <c r="BS175" i="2"/>
  <c r="BS174" i="2"/>
  <c r="BS173" i="2"/>
  <c r="BS172" i="2"/>
  <c r="BS171" i="2"/>
  <c r="BS170" i="2"/>
  <c r="BS169" i="2"/>
  <c r="BS168" i="2"/>
  <c r="BS167" i="2"/>
  <c r="BS166" i="2"/>
  <c r="BS165" i="2"/>
  <c r="BS164" i="2"/>
  <c r="BS163" i="2"/>
  <c r="BS162" i="2"/>
  <c r="BS161" i="2"/>
  <c r="BS160" i="2"/>
  <c r="BS159" i="2"/>
  <c r="BS158" i="2"/>
  <c r="BS157" i="2"/>
  <c r="BS156" i="2"/>
  <c r="BS155" i="2"/>
  <c r="BS154" i="2"/>
  <c r="BS153" i="2"/>
  <c r="BS152" i="2"/>
  <c r="BS151" i="2"/>
  <c r="BS150" i="2"/>
  <c r="BS149" i="2"/>
  <c r="BS148" i="2"/>
  <c r="BS147" i="2"/>
  <c r="BS146" i="2"/>
  <c r="BS145" i="2"/>
  <c r="BS144" i="2"/>
  <c r="BS143" i="2"/>
  <c r="BS142" i="2"/>
  <c r="BS141" i="2"/>
  <c r="BS140" i="2"/>
  <c r="BS139" i="2"/>
  <c r="BS138" i="2"/>
  <c r="BS137" i="2"/>
  <c r="BS136" i="2"/>
  <c r="BS135" i="2"/>
  <c r="BS134" i="2"/>
  <c r="BS133" i="2"/>
  <c r="BS132" i="2"/>
  <c r="BS131" i="2"/>
  <c r="BS130" i="2"/>
  <c r="BS129" i="2"/>
  <c r="BS128" i="2"/>
  <c r="BS127" i="2"/>
  <c r="BS126" i="2"/>
  <c r="BS125" i="2"/>
  <c r="BS124" i="2"/>
  <c r="BS123" i="2"/>
  <c r="BS122" i="2"/>
  <c r="BS121" i="2"/>
  <c r="BS120" i="2"/>
  <c r="BS119" i="2"/>
  <c r="BS118" i="2"/>
  <c r="BS117" i="2"/>
  <c r="BS116" i="2"/>
  <c r="BS115" i="2"/>
  <c r="BS114" i="2"/>
  <c r="BS113" i="2"/>
  <c r="BS112" i="2"/>
  <c r="BS111" i="2"/>
  <c r="BS110" i="2"/>
  <c r="BS109" i="2"/>
  <c r="BS108" i="2"/>
  <c r="BS107" i="2"/>
  <c r="BS106" i="2"/>
  <c r="BS105" i="2"/>
  <c r="BS104" i="2"/>
  <c r="BS103" i="2"/>
  <c r="BS102" i="2"/>
  <c r="BS101" i="2"/>
  <c r="BS100" i="2"/>
  <c r="BS99" i="2"/>
  <c r="BS98" i="2"/>
  <c r="BS97" i="2"/>
  <c r="BS96" i="2"/>
  <c r="BS95" i="2"/>
  <c r="BS94" i="2"/>
  <c r="BS93" i="2"/>
  <c r="BS92" i="2"/>
  <c r="BS91" i="2"/>
  <c r="BS90" i="2"/>
  <c r="BS89" i="2"/>
  <c r="BS88" i="2"/>
  <c r="BS87" i="2"/>
  <c r="BS86" i="2"/>
  <c r="BS85" i="2"/>
  <c r="BS84" i="2"/>
  <c r="BS83" i="2"/>
  <c r="BS82" i="2"/>
  <c r="BS81" i="2"/>
  <c r="BS80" i="2"/>
  <c r="BS79" i="2"/>
  <c r="BS78" i="2"/>
  <c r="BS77" i="2"/>
  <c r="BS76" i="2"/>
  <c r="BS75" i="2"/>
  <c r="BS74" i="2"/>
  <c r="BS73" i="2"/>
  <c r="BS72" i="2"/>
  <c r="BS71" i="2"/>
  <c r="BS70" i="2"/>
  <c r="BS69" i="2"/>
  <c r="BS68" i="2"/>
  <c r="BS67" i="2"/>
  <c r="BS66" i="2"/>
  <c r="BS65" i="2"/>
  <c r="BS64" i="2"/>
  <c r="BS63" i="2"/>
  <c r="BS62" i="2"/>
  <c r="BS61" i="2"/>
  <c r="BS60" i="2"/>
  <c r="BS59" i="2"/>
  <c r="BS58" i="2"/>
  <c r="BS57" i="2"/>
  <c r="BS56" i="2"/>
  <c r="BS55" i="2"/>
  <c r="BS54" i="2"/>
  <c r="BS53" i="2"/>
  <c r="BS52" i="2"/>
  <c r="BS51" i="2"/>
  <c r="BS50" i="2"/>
  <c r="BS49" i="2"/>
  <c r="BS48" i="2"/>
  <c r="BS47" i="2"/>
  <c r="BS46" i="2"/>
  <c r="BS45" i="2"/>
  <c r="BS44" i="2"/>
  <c r="BS43" i="2"/>
  <c r="BS42" i="2"/>
  <c r="BS41" i="2"/>
  <c r="BS40" i="2"/>
  <c r="BS39" i="2"/>
  <c r="BS38" i="2"/>
  <c r="BS37" i="2"/>
  <c r="BS36" i="2"/>
  <c r="BS35" i="2"/>
  <c r="BS34" i="2"/>
  <c r="BS33" i="2"/>
  <c r="BS32" i="2"/>
  <c r="BS31" i="2"/>
  <c r="BS30" i="2"/>
  <c r="BS29" i="2"/>
  <c r="BR29" i="2"/>
  <c r="BS28" i="2"/>
  <c r="BR28" i="2"/>
  <c r="BS27" i="2"/>
  <c r="BR27" i="2"/>
  <c r="BS26" i="2"/>
  <c r="BR26" i="2"/>
  <c r="BS25" i="2"/>
  <c r="BR25" i="2"/>
  <c r="BS24" i="2"/>
  <c r="BR24" i="2"/>
  <c r="BS23" i="2"/>
  <c r="BR23" i="2"/>
  <c r="BS22" i="2"/>
  <c r="BR22" i="2"/>
  <c r="BS21" i="2"/>
  <c r="BR21" i="2"/>
  <c r="BS19" i="2"/>
  <c r="BR19" i="2"/>
  <c r="BS18" i="2"/>
  <c r="BR18" i="2"/>
  <c r="BS17" i="2"/>
  <c r="BR17" i="2"/>
  <c r="BS16" i="2"/>
  <c r="BR16" i="2"/>
  <c r="BS15" i="2"/>
  <c r="BR15" i="2"/>
  <c r="BS14" i="2"/>
  <c r="BR14" i="2"/>
  <c r="BS13" i="2"/>
  <c r="BR13" i="2"/>
  <c r="BS12" i="2"/>
  <c r="BR12" i="2"/>
  <c r="BS11" i="2"/>
  <c r="BR11" i="2"/>
  <c r="CC10" i="2"/>
  <c r="CB10" i="2"/>
  <c r="CA10" i="2"/>
  <c r="BZ10" i="2"/>
  <c r="BY10" i="2"/>
  <c r="BX10" i="2"/>
  <c r="BW10" i="2"/>
  <c r="BV10" i="2"/>
  <c r="BU10" i="2"/>
  <c r="BS10" i="2"/>
  <c r="BR10" i="2"/>
  <c r="CC9" i="2"/>
  <c r="CB9" i="2"/>
  <c r="CA9" i="2"/>
  <c r="BZ9" i="2"/>
  <c r="BY9" i="2"/>
  <c r="BX9" i="2"/>
  <c r="BW9" i="2"/>
  <c r="BV9" i="2"/>
  <c r="BT9" i="2"/>
  <c r="BS9" i="2"/>
  <c r="BR9" i="2"/>
  <c r="AN9" i="2"/>
  <c r="AV746" i="2"/>
  <c r="AY746" i="2"/>
  <c r="AX746" i="2"/>
  <c r="AW746" i="2"/>
  <c r="AU746" i="2"/>
  <c r="AT746" i="2"/>
  <c r="AS746" i="2"/>
  <c r="AR746" i="2"/>
  <c r="AQ746" i="2"/>
  <c r="AP746" i="2"/>
  <c r="AO746" i="2"/>
  <c r="AN746" i="2"/>
  <c r="AY745" i="2"/>
  <c r="AX745" i="2"/>
  <c r="AW745" i="2"/>
  <c r="AV745" i="2"/>
  <c r="AU745" i="2"/>
  <c r="AT745" i="2"/>
  <c r="AS745" i="2"/>
  <c r="AR745" i="2"/>
  <c r="AQ745" i="2"/>
  <c r="AP745" i="2"/>
  <c r="AO745" i="2"/>
  <c r="AN745" i="2"/>
  <c r="AY744" i="2"/>
  <c r="AX744" i="2"/>
  <c r="AW744" i="2"/>
  <c r="AV744" i="2"/>
  <c r="AU744" i="2"/>
  <c r="AT744" i="2"/>
  <c r="AS744" i="2"/>
  <c r="AR744" i="2"/>
  <c r="AQ744" i="2"/>
  <c r="AP744" i="2"/>
  <c r="AO744" i="2"/>
  <c r="AN744" i="2"/>
  <c r="AY743" i="2"/>
  <c r="AX743" i="2"/>
  <c r="AW743" i="2"/>
  <c r="AV743" i="2"/>
  <c r="AU743" i="2"/>
  <c r="AT743" i="2"/>
  <c r="AS743" i="2"/>
  <c r="AR743" i="2"/>
  <c r="AQ743" i="2"/>
  <c r="AP743" i="2"/>
  <c r="AO743" i="2"/>
  <c r="AN743" i="2"/>
  <c r="AY742" i="2"/>
  <c r="AX742" i="2"/>
  <c r="AW742" i="2"/>
  <c r="AV742" i="2"/>
  <c r="AU742" i="2"/>
  <c r="AT742" i="2"/>
  <c r="AS742" i="2"/>
  <c r="AR742" i="2"/>
  <c r="AQ742" i="2"/>
  <c r="AP742" i="2"/>
  <c r="AO742" i="2"/>
  <c r="AN742" i="2"/>
  <c r="AY741" i="2"/>
  <c r="AX741" i="2"/>
  <c r="AW741" i="2"/>
  <c r="AV741" i="2"/>
  <c r="AU741" i="2"/>
  <c r="AT741" i="2"/>
  <c r="AS741" i="2"/>
  <c r="AR741" i="2"/>
  <c r="AQ741" i="2"/>
  <c r="AP741" i="2"/>
  <c r="AO741" i="2"/>
  <c r="AN741" i="2"/>
  <c r="AY740" i="2"/>
  <c r="AX740" i="2"/>
  <c r="AW740" i="2"/>
  <c r="AV740" i="2"/>
  <c r="AU740" i="2"/>
  <c r="AT740" i="2"/>
  <c r="AS740" i="2"/>
  <c r="AR740" i="2"/>
  <c r="AQ740" i="2"/>
  <c r="AP740" i="2"/>
  <c r="AO740" i="2"/>
  <c r="AN740" i="2"/>
  <c r="AY739" i="2"/>
  <c r="AX739" i="2"/>
  <c r="AW739" i="2"/>
  <c r="AV739" i="2"/>
  <c r="AU739" i="2"/>
  <c r="AT739" i="2"/>
  <c r="AS739" i="2"/>
  <c r="AR739" i="2"/>
  <c r="AQ739" i="2"/>
  <c r="AP739" i="2"/>
  <c r="AO739" i="2"/>
  <c r="AN739" i="2"/>
  <c r="AY738" i="2"/>
  <c r="AX738" i="2"/>
  <c r="AW738" i="2"/>
  <c r="AV738" i="2"/>
  <c r="AU738" i="2"/>
  <c r="AT738" i="2"/>
  <c r="AS738" i="2"/>
  <c r="AR738" i="2"/>
  <c r="AQ738" i="2"/>
  <c r="AP738" i="2"/>
  <c r="AO738" i="2"/>
  <c r="AN738" i="2"/>
  <c r="AY737" i="2"/>
  <c r="AX737" i="2"/>
  <c r="AW737" i="2"/>
  <c r="AV737" i="2"/>
  <c r="AU737" i="2"/>
  <c r="AT737" i="2"/>
  <c r="AS737" i="2"/>
  <c r="AR737" i="2"/>
  <c r="AQ737" i="2"/>
  <c r="AP737" i="2"/>
  <c r="AO737" i="2"/>
  <c r="AN737" i="2"/>
  <c r="AY736" i="2"/>
  <c r="AX736" i="2"/>
  <c r="AW736" i="2"/>
  <c r="AV736" i="2"/>
  <c r="AU736" i="2"/>
  <c r="AT736" i="2"/>
  <c r="AS736" i="2"/>
  <c r="AR736" i="2"/>
  <c r="AQ736" i="2"/>
  <c r="AP736" i="2"/>
  <c r="AO736" i="2"/>
  <c r="AN736" i="2"/>
  <c r="AY735" i="2"/>
  <c r="AX735" i="2"/>
  <c r="AW735" i="2"/>
  <c r="AV735" i="2"/>
  <c r="AU735" i="2"/>
  <c r="AT735" i="2"/>
  <c r="AS735" i="2"/>
  <c r="AR735" i="2"/>
  <c r="AQ735" i="2"/>
  <c r="AP735" i="2"/>
  <c r="AO735" i="2"/>
  <c r="AN735" i="2"/>
  <c r="AY734" i="2"/>
  <c r="AX734" i="2"/>
  <c r="AW734" i="2"/>
  <c r="AV734" i="2"/>
  <c r="AU734" i="2"/>
  <c r="AT734" i="2"/>
  <c r="AS734" i="2"/>
  <c r="AR734" i="2"/>
  <c r="AQ734" i="2"/>
  <c r="AP734" i="2"/>
  <c r="AO734" i="2"/>
  <c r="AN734" i="2"/>
  <c r="AY733" i="2"/>
  <c r="AX733" i="2"/>
  <c r="AW733" i="2"/>
  <c r="AV733" i="2"/>
  <c r="AU733" i="2"/>
  <c r="AT733" i="2"/>
  <c r="AS733" i="2"/>
  <c r="AR733" i="2"/>
  <c r="AQ733" i="2"/>
  <c r="AP733" i="2"/>
  <c r="AO733" i="2"/>
  <c r="AN733" i="2"/>
  <c r="AY732" i="2"/>
  <c r="AX732" i="2"/>
  <c r="AW732" i="2"/>
  <c r="AV732" i="2"/>
  <c r="AU732" i="2"/>
  <c r="AT732" i="2"/>
  <c r="AS732" i="2"/>
  <c r="AR732" i="2"/>
  <c r="AQ732" i="2"/>
  <c r="AP732" i="2"/>
  <c r="AO732" i="2"/>
  <c r="AN732" i="2"/>
  <c r="AY731" i="2"/>
  <c r="AX731" i="2"/>
  <c r="AW731" i="2"/>
  <c r="AV731" i="2"/>
  <c r="AU731" i="2"/>
  <c r="AT731" i="2"/>
  <c r="AS731" i="2"/>
  <c r="AR731" i="2"/>
  <c r="AQ731" i="2"/>
  <c r="AP731" i="2"/>
  <c r="AO731" i="2"/>
  <c r="AN731" i="2"/>
  <c r="AY730" i="2"/>
  <c r="AX730" i="2"/>
  <c r="AW730" i="2"/>
  <c r="AV730" i="2"/>
  <c r="AU730" i="2"/>
  <c r="AT730" i="2"/>
  <c r="AS730" i="2"/>
  <c r="AR730" i="2"/>
  <c r="AQ730" i="2"/>
  <c r="AP730" i="2"/>
  <c r="AO730" i="2"/>
  <c r="AN730" i="2"/>
  <c r="AY729" i="2"/>
  <c r="AX729" i="2"/>
  <c r="AW729" i="2"/>
  <c r="AV729" i="2"/>
  <c r="AU729" i="2"/>
  <c r="AT729" i="2"/>
  <c r="AS729" i="2"/>
  <c r="AR729" i="2"/>
  <c r="AQ729" i="2"/>
  <c r="AP729" i="2"/>
  <c r="AO729" i="2"/>
  <c r="AN729" i="2"/>
  <c r="AY728" i="2"/>
  <c r="AX728" i="2"/>
  <c r="AW728" i="2"/>
  <c r="AV728" i="2"/>
  <c r="AU728" i="2"/>
  <c r="AT728" i="2"/>
  <c r="AS728" i="2"/>
  <c r="AR728" i="2"/>
  <c r="AQ728" i="2"/>
  <c r="AP728" i="2"/>
  <c r="AO728" i="2"/>
  <c r="AN728" i="2"/>
  <c r="AY727" i="2"/>
  <c r="AX727" i="2"/>
  <c r="AW727" i="2"/>
  <c r="AV727" i="2"/>
  <c r="AU727" i="2"/>
  <c r="AT727" i="2"/>
  <c r="AS727" i="2"/>
  <c r="AR727" i="2"/>
  <c r="AQ727" i="2"/>
  <c r="AP727" i="2"/>
  <c r="AO727" i="2"/>
  <c r="AN727" i="2"/>
  <c r="AY726" i="2"/>
  <c r="AX726" i="2"/>
  <c r="AW726" i="2"/>
  <c r="AV726" i="2"/>
  <c r="AU726" i="2"/>
  <c r="AT726" i="2"/>
  <c r="AS726" i="2"/>
  <c r="AR726" i="2"/>
  <c r="AQ726" i="2"/>
  <c r="AP726" i="2"/>
  <c r="AO726" i="2"/>
  <c r="AN726" i="2"/>
  <c r="AY725" i="2"/>
  <c r="AX725" i="2"/>
  <c r="AW725" i="2"/>
  <c r="AV725" i="2"/>
  <c r="AU725" i="2"/>
  <c r="AT725" i="2"/>
  <c r="AS725" i="2"/>
  <c r="AR725" i="2"/>
  <c r="AQ725" i="2"/>
  <c r="AP725" i="2"/>
  <c r="AO725" i="2"/>
  <c r="AN725" i="2"/>
  <c r="AY724" i="2"/>
  <c r="AX724" i="2"/>
  <c r="AW724" i="2"/>
  <c r="AV724" i="2"/>
  <c r="AU724" i="2"/>
  <c r="AT724" i="2"/>
  <c r="AS724" i="2"/>
  <c r="AR724" i="2"/>
  <c r="AQ724" i="2"/>
  <c r="AP724" i="2"/>
  <c r="AO724" i="2"/>
  <c r="AN724" i="2"/>
  <c r="AY723" i="2"/>
  <c r="AX723" i="2"/>
  <c r="AW723" i="2"/>
  <c r="AV723" i="2"/>
  <c r="AU723" i="2"/>
  <c r="AT723" i="2"/>
  <c r="AS723" i="2"/>
  <c r="AR723" i="2"/>
  <c r="AQ723" i="2"/>
  <c r="AP723" i="2"/>
  <c r="AO723" i="2"/>
  <c r="AN723" i="2"/>
  <c r="AY722" i="2"/>
  <c r="AX722" i="2"/>
  <c r="AW722" i="2"/>
  <c r="AV722" i="2"/>
  <c r="AU722" i="2"/>
  <c r="AT722" i="2"/>
  <c r="AS722" i="2"/>
  <c r="AR722" i="2"/>
  <c r="AQ722" i="2"/>
  <c r="AP722" i="2"/>
  <c r="AO722" i="2"/>
  <c r="AN722" i="2"/>
  <c r="AY721" i="2"/>
  <c r="AX721" i="2"/>
  <c r="AW721" i="2"/>
  <c r="AV721" i="2"/>
  <c r="AU721" i="2"/>
  <c r="AT721" i="2"/>
  <c r="AS721" i="2"/>
  <c r="AR721" i="2"/>
  <c r="AQ721" i="2"/>
  <c r="AP721" i="2"/>
  <c r="AO721" i="2"/>
  <c r="AN721" i="2"/>
  <c r="AY720" i="2"/>
  <c r="AX720" i="2"/>
  <c r="AW720" i="2"/>
  <c r="AV720" i="2"/>
  <c r="AU720" i="2"/>
  <c r="AT720" i="2"/>
  <c r="AS720" i="2"/>
  <c r="AR720" i="2"/>
  <c r="AQ720" i="2"/>
  <c r="AP720" i="2"/>
  <c r="AO720" i="2"/>
  <c r="AN720" i="2"/>
  <c r="AY719" i="2"/>
  <c r="AX719" i="2"/>
  <c r="AW719" i="2"/>
  <c r="AV719" i="2"/>
  <c r="AU719" i="2"/>
  <c r="AT719" i="2"/>
  <c r="AS719" i="2"/>
  <c r="AR719" i="2"/>
  <c r="AQ719" i="2"/>
  <c r="AP719" i="2"/>
  <c r="AO719" i="2"/>
  <c r="AN719" i="2"/>
  <c r="AY718" i="2"/>
  <c r="AX718" i="2"/>
  <c r="AW718" i="2"/>
  <c r="AV718" i="2"/>
  <c r="AU718" i="2"/>
  <c r="AT718" i="2"/>
  <c r="AS718" i="2"/>
  <c r="AR718" i="2"/>
  <c r="AQ718" i="2"/>
  <c r="AP718" i="2"/>
  <c r="AO718" i="2"/>
  <c r="AN718" i="2"/>
  <c r="AY717" i="2"/>
  <c r="AX717" i="2"/>
  <c r="AW717" i="2"/>
  <c r="AV717" i="2"/>
  <c r="AU717" i="2"/>
  <c r="AT717" i="2"/>
  <c r="AS717" i="2"/>
  <c r="AR717" i="2"/>
  <c r="AQ717" i="2"/>
  <c r="AP717" i="2"/>
  <c r="AO717" i="2"/>
  <c r="AN717" i="2"/>
  <c r="AY716" i="2"/>
  <c r="AX716" i="2"/>
  <c r="AW716" i="2"/>
  <c r="AV716" i="2"/>
  <c r="AU716" i="2"/>
  <c r="AT716" i="2"/>
  <c r="AS716" i="2"/>
  <c r="AR716" i="2"/>
  <c r="AQ716" i="2"/>
  <c r="AP716" i="2"/>
  <c r="AO716" i="2"/>
  <c r="AN716" i="2"/>
  <c r="AY715" i="2"/>
  <c r="AX715" i="2"/>
  <c r="AW715" i="2"/>
  <c r="AV715" i="2"/>
  <c r="AU715" i="2"/>
  <c r="AT715" i="2"/>
  <c r="AS715" i="2"/>
  <c r="AR715" i="2"/>
  <c r="AQ715" i="2"/>
  <c r="AP715" i="2"/>
  <c r="AO715" i="2"/>
  <c r="AN715" i="2"/>
  <c r="AY714" i="2"/>
  <c r="AX714" i="2"/>
  <c r="AW714" i="2"/>
  <c r="AV714" i="2"/>
  <c r="AU714" i="2"/>
  <c r="AT714" i="2"/>
  <c r="AS714" i="2"/>
  <c r="AR714" i="2"/>
  <c r="AQ714" i="2"/>
  <c r="AP714" i="2"/>
  <c r="AO714" i="2"/>
  <c r="AN714" i="2"/>
  <c r="AY713" i="2"/>
  <c r="AX713" i="2"/>
  <c r="AW713" i="2"/>
  <c r="AV713" i="2"/>
  <c r="AU713" i="2"/>
  <c r="AT713" i="2"/>
  <c r="AS713" i="2"/>
  <c r="AR713" i="2"/>
  <c r="AQ713" i="2"/>
  <c r="AP713" i="2"/>
  <c r="AO713" i="2"/>
  <c r="AN713" i="2"/>
  <c r="AY712" i="2"/>
  <c r="AX712" i="2"/>
  <c r="AW712" i="2"/>
  <c r="AV712" i="2"/>
  <c r="AU712" i="2"/>
  <c r="AT712" i="2"/>
  <c r="AS712" i="2"/>
  <c r="AR712" i="2"/>
  <c r="AQ712" i="2"/>
  <c r="AP712" i="2"/>
  <c r="AO712" i="2"/>
  <c r="AN712" i="2"/>
  <c r="AY711" i="2"/>
  <c r="AX711" i="2"/>
  <c r="AW711" i="2"/>
  <c r="AV711" i="2"/>
  <c r="AU711" i="2"/>
  <c r="AT711" i="2"/>
  <c r="AS711" i="2"/>
  <c r="AR711" i="2"/>
  <c r="AQ711" i="2"/>
  <c r="AP711" i="2"/>
  <c r="AO711" i="2"/>
  <c r="AN711" i="2"/>
  <c r="AY710" i="2"/>
  <c r="AX710" i="2"/>
  <c r="AW710" i="2"/>
  <c r="AV710" i="2"/>
  <c r="AU710" i="2"/>
  <c r="AT710" i="2"/>
  <c r="AS710" i="2"/>
  <c r="AR710" i="2"/>
  <c r="AQ710" i="2"/>
  <c r="AP710" i="2"/>
  <c r="AO710" i="2"/>
  <c r="AN710" i="2"/>
  <c r="AY709" i="2"/>
  <c r="AX709" i="2"/>
  <c r="AW709" i="2"/>
  <c r="AV709" i="2"/>
  <c r="AU709" i="2"/>
  <c r="AT709" i="2"/>
  <c r="AS709" i="2"/>
  <c r="AR709" i="2"/>
  <c r="AQ709" i="2"/>
  <c r="AP709" i="2"/>
  <c r="AO709" i="2"/>
  <c r="AN709" i="2"/>
  <c r="AY708" i="2"/>
  <c r="AX708" i="2"/>
  <c r="AW708" i="2"/>
  <c r="AV708" i="2"/>
  <c r="AU708" i="2"/>
  <c r="AT708" i="2"/>
  <c r="AS708" i="2"/>
  <c r="AR708" i="2"/>
  <c r="AQ708" i="2"/>
  <c r="AP708" i="2"/>
  <c r="AO708" i="2"/>
  <c r="AN708" i="2"/>
  <c r="AY707" i="2"/>
  <c r="AX707" i="2"/>
  <c r="AW707" i="2"/>
  <c r="AV707" i="2"/>
  <c r="AU707" i="2"/>
  <c r="AT707" i="2"/>
  <c r="AS707" i="2"/>
  <c r="AR707" i="2"/>
  <c r="AQ707" i="2"/>
  <c r="AP707" i="2"/>
  <c r="AO707" i="2"/>
  <c r="AN707" i="2"/>
  <c r="AY706" i="2"/>
  <c r="AX706" i="2"/>
  <c r="AW706" i="2"/>
  <c r="AV706" i="2"/>
  <c r="AU706" i="2"/>
  <c r="AT706" i="2"/>
  <c r="AS706" i="2"/>
  <c r="AR706" i="2"/>
  <c r="AQ706" i="2"/>
  <c r="AP706" i="2"/>
  <c r="AO706" i="2"/>
  <c r="AN706" i="2"/>
  <c r="AY705" i="2"/>
  <c r="AX705" i="2"/>
  <c r="AW705" i="2"/>
  <c r="AV705" i="2"/>
  <c r="AU705" i="2"/>
  <c r="AT705" i="2"/>
  <c r="AS705" i="2"/>
  <c r="AR705" i="2"/>
  <c r="AQ705" i="2"/>
  <c r="AP705" i="2"/>
  <c r="AO705" i="2"/>
  <c r="AN705" i="2"/>
  <c r="AY704" i="2"/>
  <c r="AX704" i="2"/>
  <c r="AW704" i="2"/>
  <c r="AV704" i="2"/>
  <c r="AU704" i="2"/>
  <c r="AT704" i="2"/>
  <c r="AS704" i="2"/>
  <c r="AR704" i="2"/>
  <c r="AQ704" i="2"/>
  <c r="AP704" i="2"/>
  <c r="AO704" i="2"/>
  <c r="AN704" i="2"/>
  <c r="AY703" i="2"/>
  <c r="AX703" i="2"/>
  <c r="AW703" i="2"/>
  <c r="AV703" i="2"/>
  <c r="AU703" i="2"/>
  <c r="AT703" i="2"/>
  <c r="AS703" i="2"/>
  <c r="AR703" i="2"/>
  <c r="AQ703" i="2"/>
  <c r="AP703" i="2"/>
  <c r="AO703" i="2"/>
  <c r="AN703" i="2"/>
  <c r="AY702" i="2"/>
  <c r="AX702" i="2"/>
  <c r="AW702" i="2"/>
  <c r="AV702" i="2"/>
  <c r="AU702" i="2"/>
  <c r="AT702" i="2"/>
  <c r="AS702" i="2"/>
  <c r="AR702" i="2"/>
  <c r="AQ702" i="2"/>
  <c r="AP702" i="2"/>
  <c r="AO702" i="2"/>
  <c r="AN702" i="2"/>
  <c r="AY701" i="2"/>
  <c r="AX701" i="2"/>
  <c r="AW701" i="2"/>
  <c r="AV701" i="2"/>
  <c r="AU701" i="2"/>
  <c r="AT701" i="2"/>
  <c r="AS701" i="2"/>
  <c r="AR701" i="2"/>
  <c r="AQ701" i="2"/>
  <c r="AP701" i="2"/>
  <c r="AO701" i="2"/>
  <c r="AN701" i="2"/>
  <c r="AY700" i="2"/>
  <c r="AX700" i="2"/>
  <c r="AW700" i="2"/>
  <c r="AV700" i="2"/>
  <c r="AU700" i="2"/>
  <c r="AT700" i="2"/>
  <c r="AS700" i="2"/>
  <c r="AR700" i="2"/>
  <c r="AQ700" i="2"/>
  <c r="AP700" i="2"/>
  <c r="AO700" i="2"/>
  <c r="AN700" i="2"/>
  <c r="AY699" i="2"/>
  <c r="AX699" i="2"/>
  <c r="AW699" i="2"/>
  <c r="AV699" i="2"/>
  <c r="AU699" i="2"/>
  <c r="AT699" i="2"/>
  <c r="AS699" i="2"/>
  <c r="AR699" i="2"/>
  <c r="AQ699" i="2"/>
  <c r="AP699" i="2"/>
  <c r="AO699" i="2"/>
  <c r="AN699" i="2"/>
  <c r="AY698" i="2"/>
  <c r="AX698" i="2"/>
  <c r="AW698" i="2"/>
  <c r="AV698" i="2"/>
  <c r="AU698" i="2"/>
  <c r="AT698" i="2"/>
  <c r="AS698" i="2"/>
  <c r="AR698" i="2"/>
  <c r="AQ698" i="2"/>
  <c r="AP698" i="2"/>
  <c r="AO698" i="2"/>
  <c r="AN698" i="2"/>
  <c r="AY697" i="2"/>
  <c r="AX697" i="2"/>
  <c r="AW697" i="2"/>
  <c r="AV697" i="2"/>
  <c r="AU697" i="2"/>
  <c r="AT697" i="2"/>
  <c r="AS697" i="2"/>
  <c r="AR697" i="2"/>
  <c r="AQ697" i="2"/>
  <c r="AP697" i="2"/>
  <c r="AO697" i="2"/>
  <c r="AN697" i="2"/>
  <c r="AY696" i="2"/>
  <c r="AX696" i="2"/>
  <c r="AW696" i="2"/>
  <c r="AV696" i="2"/>
  <c r="AU696" i="2"/>
  <c r="AT696" i="2"/>
  <c r="AS696" i="2"/>
  <c r="AR696" i="2"/>
  <c r="AQ696" i="2"/>
  <c r="AP696" i="2"/>
  <c r="AO696" i="2"/>
  <c r="AN696" i="2"/>
  <c r="AY695" i="2"/>
  <c r="AX695" i="2"/>
  <c r="AW695" i="2"/>
  <c r="AV695" i="2"/>
  <c r="AU695" i="2"/>
  <c r="AT695" i="2"/>
  <c r="AS695" i="2"/>
  <c r="AR695" i="2"/>
  <c r="AQ695" i="2"/>
  <c r="AP695" i="2"/>
  <c r="AO695" i="2"/>
  <c r="AN695" i="2"/>
  <c r="AY694" i="2"/>
  <c r="AX694" i="2"/>
  <c r="AW694" i="2"/>
  <c r="AV694" i="2"/>
  <c r="AU694" i="2"/>
  <c r="AT694" i="2"/>
  <c r="AS694" i="2"/>
  <c r="AR694" i="2"/>
  <c r="AQ694" i="2"/>
  <c r="AP694" i="2"/>
  <c r="AO694" i="2"/>
  <c r="AN694" i="2"/>
  <c r="AY693" i="2"/>
  <c r="AX693" i="2"/>
  <c r="AW693" i="2"/>
  <c r="AV693" i="2"/>
  <c r="AU693" i="2"/>
  <c r="AT693" i="2"/>
  <c r="AS693" i="2"/>
  <c r="AR693" i="2"/>
  <c r="AQ693" i="2"/>
  <c r="AP693" i="2"/>
  <c r="AO693" i="2"/>
  <c r="AN693" i="2"/>
  <c r="AY692" i="2"/>
  <c r="AX692" i="2"/>
  <c r="AW692" i="2"/>
  <c r="AV692" i="2"/>
  <c r="AU692" i="2"/>
  <c r="AT692" i="2"/>
  <c r="AS692" i="2"/>
  <c r="AR692" i="2"/>
  <c r="AQ692" i="2"/>
  <c r="AP692" i="2"/>
  <c r="AO692" i="2"/>
  <c r="AN692" i="2"/>
  <c r="AY691" i="2"/>
  <c r="AX691" i="2"/>
  <c r="AW691" i="2"/>
  <c r="AV691" i="2"/>
  <c r="AU691" i="2"/>
  <c r="AT691" i="2"/>
  <c r="AS691" i="2"/>
  <c r="AR691" i="2"/>
  <c r="AQ691" i="2"/>
  <c r="AP691" i="2"/>
  <c r="AO691" i="2"/>
  <c r="AN691" i="2"/>
  <c r="AY690" i="2"/>
  <c r="AX690" i="2"/>
  <c r="AW690" i="2"/>
  <c r="AV690" i="2"/>
  <c r="AU690" i="2"/>
  <c r="AT690" i="2"/>
  <c r="AS690" i="2"/>
  <c r="AR690" i="2"/>
  <c r="AQ690" i="2"/>
  <c r="AP690" i="2"/>
  <c r="AO690" i="2"/>
  <c r="AN690" i="2"/>
  <c r="AY689" i="2"/>
  <c r="AX689" i="2"/>
  <c r="AW689" i="2"/>
  <c r="AV689" i="2"/>
  <c r="AU689" i="2"/>
  <c r="AT689" i="2"/>
  <c r="AS689" i="2"/>
  <c r="AR689" i="2"/>
  <c r="AQ689" i="2"/>
  <c r="AP689" i="2"/>
  <c r="AO689" i="2"/>
  <c r="AN689" i="2"/>
  <c r="AY688" i="2"/>
  <c r="AX688" i="2"/>
  <c r="AW688" i="2"/>
  <c r="AV688" i="2"/>
  <c r="AU688" i="2"/>
  <c r="AT688" i="2"/>
  <c r="AS688" i="2"/>
  <c r="AR688" i="2"/>
  <c r="AQ688" i="2"/>
  <c r="AP688" i="2"/>
  <c r="AO688" i="2"/>
  <c r="AN688" i="2"/>
  <c r="AY687" i="2"/>
  <c r="AX687" i="2"/>
  <c r="AW687" i="2"/>
  <c r="AV687" i="2"/>
  <c r="AU687" i="2"/>
  <c r="AT687" i="2"/>
  <c r="AS687" i="2"/>
  <c r="AR687" i="2"/>
  <c r="AQ687" i="2"/>
  <c r="AP687" i="2"/>
  <c r="AO687" i="2"/>
  <c r="AN687" i="2"/>
  <c r="AY686" i="2"/>
  <c r="AX686" i="2"/>
  <c r="AW686" i="2"/>
  <c r="AV686" i="2"/>
  <c r="AU686" i="2"/>
  <c r="AT686" i="2"/>
  <c r="AS686" i="2"/>
  <c r="AR686" i="2"/>
  <c r="AQ686" i="2"/>
  <c r="AP686" i="2"/>
  <c r="AO686" i="2"/>
  <c r="AN686" i="2"/>
  <c r="AY685" i="2"/>
  <c r="AX685" i="2"/>
  <c r="AW685" i="2"/>
  <c r="AV685" i="2"/>
  <c r="AU685" i="2"/>
  <c r="AT685" i="2"/>
  <c r="AS685" i="2"/>
  <c r="AR685" i="2"/>
  <c r="AQ685" i="2"/>
  <c r="AP685" i="2"/>
  <c r="AO685" i="2"/>
  <c r="AN685" i="2"/>
  <c r="AY684" i="2"/>
  <c r="AX684" i="2"/>
  <c r="AW684" i="2"/>
  <c r="AV684" i="2"/>
  <c r="AU684" i="2"/>
  <c r="AT684" i="2"/>
  <c r="AS684" i="2"/>
  <c r="AR684" i="2"/>
  <c r="AQ684" i="2"/>
  <c r="AP684" i="2"/>
  <c r="AO684" i="2"/>
  <c r="AN684" i="2"/>
  <c r="AY683" i="2"/>
  <c r="AX683" i="2"/>
  <c r="AW683" i="2"/>
  <c r="AV683" i="2"/>
  <c r="AU683" i="2"/>
  <c r="AT683" i="2"/>
  <c r="AS683" i="2"/>
  <c r="AR683" i="2"/>
  <c r="AQ683" i="2"/>
  <c r="AP683" i="2"/>
  <c r="AO683" i="2"/>
  <c r="AN683" i="2"/>
  <c r="AY682" i="2"/>
  <c r="AX682" i="2"/>
  <c r="AW682" i="2"/>
  <c r="AV682" i="2"/>
  <c r="AU682" i="2"/>
  <c r="AT682" i="2"/>
  <c r="AS682" i="2"/>
  <c r="AR682" i="2"/>
  <c r="AQ682" i="2"/>
  <c r="AP682" i="2"/>
  <c r="AO682" i="2"/>
  <c r="AN682" i="2"/>
  <c r="AY681" i="2"/>
  <c r="AX681" i="2"/>
  <c r="AW681" i="2"/>
  <c r="AV681" i="2"/>
  <c r="AU681" i="2"/>
  <c r="AT681" i="2"/>
  <c r="AS681" i="2"/>
  <c r="AR681" i="2"/>
  <c r="AQ681" i="2"/>
  <c r="AP681" i="2"/>
  <c r="AO681" i="2"/>
  <c r="AN681" i="2"/>
  <c r="AY680" i="2"/>
  <c r="AX680" i="2"/>
  <c r="AW680" i="2"/>
  <c r="AV680" i="2"/>
  <c r="AU680" i="2"/>
  <c r="AT680" i="2"/>
  <c r="AS680" i="2"/>
  <c r="AR680" i="2"/>
  <c r="AQ680" i="2"/>
  <c r="AP680" i="2"/>
  <c r="AO680" i="2"/>
  <c r="AN680" i="2"/>
  <c r="AY679" i="2"/>
  <c r="AX679" i="2"/>
  <c r="AW679" i="2"/>
  <c r="AV679" i="2"/>
  <c r="AU679" i="2"/>
  <c r="AT679" i="2"/>
  <c r="AS679" i="2"/>
  <c r="AR679" i="2"/>
  <c r="AQ679" i="2"/>
  <c r="AP679" i="2"/>
  <c r="AO679" i="2"/>
  <c r="AN679" i="2"/>
  <c r="AY678" i="2"/>
  <c r="AX678" i="2"/>
  <c r="AW678" i="2"/>
  <c r="AV678" i="2"/>
  <c r="AU678" i="2"/>
  <c r="AT678" i="2"/>
  <c r="AS678" i="2"/>
  <c r="AR678" i="2"/>
  <c r="AQ678" i="2"/>
  <c r="AP678" i="2"/>
  <c r="AO678" i="2"/>
  <c r="AN678" i="2"/>
  <c r="AY677" i="2"/>
  <c r="AX677" i="2"/>
  <c r="AW677" i="2"/>
  <c r="AV677" i="2"/>
  <c r="AU677" i="2"/>
  <c r="AT677" i="2"/>
  <c r="AS677" i="2"/>
  <c r="AR677" i="2"/>
  <c r="AQ677" i="2"/>
  <c r="AP677" i="2"/>
  <c r="AO677" i="2"/>
  <c r="AN677" i="2"/>
  <c r="AY676" i="2"/>
  <c r="AX676" i="2"/>
  <c r="AW676" i="2"/>
  <c r="AV676" i="2"/>
  <c r="AU676" i="2"/>
  <c r="AT676" i="2"/>
  <c r="AS676" i="2"/>
  <c r="AR676" i="2"/>
  <c r="AQ676" i="2"/>
  <c r="AP676" i="2"/>
  <c r="AO676" i="2"/>
  <c r="AN676" i="2"/>
  <c r="AY675" i="2"/>
  <c r="AX675" i="2"/>
  <c r="AW675" i="2"/>
  <c r="AV675" i="2"/>
  <c r="AU675" i="2"/>
  <c r="AT675" i="2"/>
  <c r="AS675" i="2"/>
  <c r="AR675" i="2"/>
  <c r="AQ675" i="2"/>
  <c r="AP675" i="2"/>
  <c r="AO675" i="2"/>
  <c r="AN675" i="2"/>
  <c r="AY674" i="2"/>
  <c r="AX674" i="2"/>
  <c r="AW674" i="2"/>
  <c r="AV674" i="2"/>
  <c r="AU674" i="2"/>
  <c r="AT674" i="2"/>
  <c r="AS674" i="2"/>
  <c r="AR674" i="2"/>
  <c r="AQ674" i="2"/>
  <c r="AP674" i="2"/>
  <c r="AO674" i="2"/>
  <c r="AN674" i="2"/>
  <c r="AY673" i="2"/>
  <c r="AX673" i="2"/>
  <c r="AW673" i="2"/>
  <c r="AV673" i="2"/>
  <c r="AU673" i="2"/>
  <c r="AT673" i="2"/>
  <c r="AS673" i="2"/>
  <c r="AR673" i="2"/>
  <c r="AQ673" i="2"/>
  <c r="AP673" i="2"/>
  <c r="AO673" i="2"/>
  <c r="AN673" i="2"/>
  <c r="AY672" i="2"/>
  <c r="AX672" i="2"/>
  <c r="AW672" i="2"/>
  <c r="AV672" i="2"/>
  <c r="AU672" i="2"/>
  <c r="AT672" i="2"/>
  <c r="AS672" i="2"/>
  <c r="AR672" i="2"/>
  <c r="AQ672" i="2"/>
  <c r="AP672" i="2"/>
  <c r="AO672" i="2"/>
  <c r="AN672" i="2"/>
  <c r="AY671" i="2"/>
  <c r="AX671" i="2"/>
  <c r="AW671" i="2"/>
  <c r="AV671" i="2"/>
  <c r="AU671" i="2"/>
  <c r="AT671" i="2"/>
  <c r="AS671" i="2"/>
  <c r="AR671" i="2"/>
  <c r="AQ671" i="2"/>
  <c r="AP671" i="2"/>
  <c r="AO671" i="2"/>
  <c r="AN671" i="2"/>
  <c r="AY670" i="2"/>
  <c r="AX670" i="2"/>
  <c r="AW670" i="2"/>
  <c r="AV670" i="2"/>
  <c r="AU670" i="2"/>
  <c r="AT670" i="2"/>
  <c r="AS670" i="2"/>
  <c r="AR670" i="2"/>
  <c r="AQ670" i="2"/>
  <c r="AP670" i="2"/>
  <c r="AO670" i="2"/>
  <c r="AN670" i="2"/>
  <c r="AY669" i="2"/>
  <c r="AX669" i="2"/>
  <c r="AW669" i="2"/>
  <c r="AV669" i="2"/>
  <c r="AU669" i="2"/>
  <c r="AT669" i="2"/>
  <c r="AS669" i="2"/>
  <c r="AR669" i="2"/>
  <c r="AQ669" i="2"/>
  <c r="AP669" i="2"/>
  <c r="AO669" i="2"/>
  <c r="AN669" i="2"/>
  <c r="AY668" i="2"/>
  <c r="AX668" i="2"/>
  <c r="AW668" i="2"/>
  <c r="AV668" i="2"/>
  <c r="AU668" i="2"/>
  <c r="AT668" i="2"/>
  <c r="AS668" i="2"/>
  <c r="AR668" i="2"/>
  <c r="AQ668" i="2"/>
  <c r="AP668" i="2"/>
  <c r="AO668" i="2"/>
  <c r="AN668" i="2"/>
  <c r="AY667" i="2"/>
  <c r="AX667" i="2"/>
  <c r="AW667" i="2"/>
  <c r="AV667" i="2"/>
  <c r="AU667" i="2"/>
  <c r="AT667" i="2"/>
  <c r="AS667" i="2"/>
  <c r="AR667" i="2"/>
  <c r="AQ667" i="2"/>
  <c r="AP667" i="2"/>
  <c r="AO667" i="2"/>
  <c r="AN667" i="2"/>
  <c r="AY666" i="2"/>
  <c r="AX666" i="2"/>
  <c r="AW666" i="2"/>
  <c r="AV666" i="2"/>
  <c r="AU666" i="2"/>
  <c r="AT666" i="2"/>
  <c r="AS666" i="2"/>
  <c r="AR666" i="2"/>
  <c r="AQ666" i="2"/>
  <c r="AP666" i="2"/>
  <c r="AO666" i="2"/>
  <c r="AN666" i="2"/>
  <c r="AY665" i="2"/>
  <c r="AX665" i="2"/>
  <c r="AW665" i="2"/>
  <c r="AV665" i="2"/>
  <c r="AU665" i="2"/>
  <c r="AT665" i="2"/>
  <c r="AS665" i="2"/>
  <c r="AR665" i="2"/>
  <c r="AQ665" i="2"/>
  <c r="AP665" i="2"/>
  <c r="AO665" i="2"/>
  <c r="AN665" i="2"/>
  <c r="AY664" i="2"/>
  <c r="AX664" i="2"/>
  <c r="AW664" i="2"/>
  <c r="AV664" i="2"/>
  <c r="AU664" i="2"/>
  <c r="AT664" i="2"/>
  <c r="AS664" i="2"/>
  <c r="AR664" i="2"/>
  <c r="AQ664" i="2"/>
  <c r="AP664" i="2"/>
  <c r="AO664" i="2"/>
  <c r="AN664" i="2"/>
  <c r="AY663" i="2"/>
  <c r="AX663" i="2"/>
  <c r="AW663" i="2"/>
  <c r="AV663" i="2"/>
  <c r="AU663" i="2"/>
  <c r="AT663" i="2"/>
  <c r="AS663" i="2"/>
  <c r="AR663" i="2"/>
  <c r="AQ663" i="2"/>
  <c r="AP663" i="2"/>
  <c r="AO663" i="2"/>
  <c r="AN663" i="2"/>
  <c r="AY662" i="2"/>
  <c r="AX662" i="2"/>
  <c r="AW662" i="2"/>
  <c r="AV662" i="2"/>
  <c r="AU662" i="2"/>
  <c r="AT662" i="2"/>
  <c r="AS662" i="2"/>
  <c r="AR662" i="2"/>
  <c r="AQ662" i="2"/>
  <c r="AP662" i="2"/>
  <c r="AO662" i="2"/>
  <c r="AN662" i="2"/>
  <c r="AY661" i="2"/>
  <c r="AX661" i="2"/>
  <c r="AW661" i="2"/>
  <c r="AV661" i="2"/>
  <c r="AU661" i="2"/>
  <c r="AT661" i="2"/>
  <c r="AS661" i="2"/>
  <c r="AR661" i="2"/>
  <c r="AQ661" i="2"/>
  <c r="AP661" i="2"/>
  <c r="AO661" i="2"/>
  <c r="AN661" i="2"/>
  <c r="AY660" i="2"/>
  <c r="AX660" i="2"/>
  <c r="AW660" i="2"/>
  <c r="AV660" i="2"/>
  <c r="AU660" i="2"/>
  <c r="AT660" i="2"/>
  <c r="AS660" i="2"/>
  <c r="AR660" i="2"/>
  <c r="AQ660" i="2"/>
  <c r="AP660" i="2"/>
  <c r="AO660" i="2"/>
  <c r="AN660" i="2"/>
  <c r="AY659" i="2"/>
  <c r="AX659" i="2"/>
  <c r="AW659" i="2"/>
  <c r="AV659" i="2"/>
  <c r="AU659" i="2"/>
  <c r="AT659" i="2"/>
  <c r="AS659" i="2"/>
  <c r="AR659" i="2"/>
  <c r="AQ659" i="2"/>
  <c r="AP659" i="2"/>
  <c r="AO659" i="2"/>
  <c r="AN659" i="2"/>
  <c r="AY658" i="2"/>
  <c r="AX658" i="2"/>
  <c r="AW658" i="2"/>
  <c r="AV658" i="2"/>
  <c r="AU658" i="2"/>
  <c r="AT658" i="2"/>
  <c r="AS658" i="2"/>
  <c r="AR658" i="2"/>
  <c r="AQ658" i="2"/>
  <c r="AP658" i="2"/>
  <c r="AO658" i="2"/>
  <c r="AN658" i="2"/>
  <c r="AY657" i="2"/>
  <c r="AX657" i="2"/>
  <c r="AW657" i="2"/>
  <c r="AV657" i="2"/>
  <c r="AU657" i="2"/>
  <c r="AT657" i="2"/>
  <c r="AS657" i="2"/>
  <c r="AR657" i="2"/>
  <c r="AQ657" i="2"/>
  <c r="AP657" i="2"/>
  <c r="AO657" i="2"/>
  <c r="AN657" i="2"/>
  <c r="AY656" i="2"/>
  <c r="AX656" i="2"/>
  <c r="AW656" i="2"/>
  <c r="AV656" i="2"/>
  <c r="AU656" i="2"/>
  <c r="AT656" i="2"/>
  <c r="AS656" i="2"/>
  <c r="AR656" i="2"/>
  <c r="AQ656" i="2"/>
  <c r="AP656" i="2"/>
  <c r="AO656" i="2"/>
  <c r="AN656" i="2"/>
  <c r="AY655" i="2"/>
  <c r="AX655" i="2"/>
  <c r="AW655" i="2"/>
  <c r="AV655" i="2"/>
  <c r="AU655" i="2"/>
  <c r="AT655" i="2"/>
  <c r="AS655" i="2"/>
  <c r="AR655" i="2"/>
  <c r="AQ655" i="2"/>
  <c r="AP655" i="2"/>
  <c r="AO655" i="2"/>
  <c r="AN655" i="2"/>
  <c r="AY654" i="2"/>
  <c r="AX654" i="2"/>
  <c r="AW654" i="2"/>
  <c r="AV654" i="2"/>
  <c r="AU654" i="2"/>
  <c r="AT654" i="2"/>
  <c r="AS654" i="2"/>
  <c r="AR654" i="2"/>
  <c r="AQ654" i="2"/>
  <c r="AP654" i="2"/>
  <c r="AO654" i="2"/>
  <c r="AN654" i="2"/>
  <c r="AY653" i="2"/>
  <c r="AX653" i="2"/>
  <c r="AW653" i="2"/>
  <c r="AV653" i="2"/>
  <c r="AU653" i="2"/>
  <c r="AT653" i="2"/>
  <c r="AS653" i="2"/>
  <c r="AR653" i="2"/>
  <c r="AQ653" i="2"/>
  <c r="AP653" i="2"/>
  <c r="AO653" i="2"/>
  <c r="AN653" i="2"/>
  <c r="AY652" i="2"/>
  <c r="AX652" i="2"/>
  <c r="AW652" i="2"/>
  <c r="AV652" i="2"/>
  <c r="AU652" i="2"/>
  <c r="AT652" i="2"/>
  <c r="AS652" i="2"/>
  <c r="AR652" i="2"/>
  <c r="AQ652" i="2"/>
  <c r="AP652" i="2"/>
  <c r="AO652" i="2"/>
  <c r="AN652" i="2"/>
  <c r="AY651" i="2"/>
  <c r="AX651" i="2"/>
  <c r="AW651" i="2"/>
  <c r="AV651" i="2"/>
  <c r="AU651" i="2"/>
  <c r="AT651" i="2"/>
  <c r="AS651" i="2"/>
  <c r="AR651" i="2"/>
  <c r="AQ651" i="2"/>
  <c r="AP651" i="2"/>
  <c r="AO651" i="2"/>
  <c r="AN651" i="2"/>
  <c r="AY650" i="2"/>
  <c r="AX650" i="2"/>
  <c r="AW650" i="2"/>
  <c r="AV650" i="2"/>
  <c r="AU650" i="2"/>
  <c r="AT650" i="2"/>
  <c r="AS650" i="2"/>
  <c r="AR650" i="2"/>
  <c r="AQ650" i="2"/>
  <c r="AP650" i="2"/>
  <c r="AO650" i="2"/>
  <c r="AN650" i="2"/>
  <c r="AY649" i="2"/>
  <c r="AX649" i="2"/>
  <c r="AW649" i="2"/>
  <c r="AV649" i="2"/>
  <c r="AU649" i="2"/>
  <c r="AT649" i="2"/>
  <c r="AS649" i="2"/>
  <c r="AR649" i="2"/>
  <c r="AQ649" i="2"/>
  <c r="AP649" i="2"/>
  <c r="AO649" i="2"/>
  <c r="AN649" i="2"/>
  <c r="AY648" i="2"/>
  <c r="AX648" i="2"/>
  <c r="AW648" i="2"/>
  <c r="AV648" i="2"/>
  <c r="AU648" i="2"/>
  <c r="AT648" i="2"/>
  <c r="AS648" i="2"/>
  <c r="AR648" i="2"/>
  <c r="AQ648" i="2"/>
  <c r="AP648" i="2"/>
  <c r="AO648" i="2"/>
  <c r="AN648" i="2"/>
  <c r="AY647" i="2"/>
  <c r="AX647" i="2"/>
  <c r="AW647" i="2"/>
  <c r="AV647" i="2"/>
  <c r="AU647" i="2"/>
  <c r="AT647" i="2"/>
  <c r="AS647" i="2"/>
  <c r="AR647" i="2"/>
  <c r="AQ647" i="2"/>
  <c r="AP647" i="2"/>
  <c r="AO647" i="2"/>
  <c r="AN647" i="2"/>
  <c r="AY646" i="2"/>
  <c r="AX646" i="2"/>
  <c r="AW646" i="2"/>
  <c r="AV646" i="2"/>
  <c r="AU646" i="2"/>
  <c r="AT646" i="2"/>
  <c r="AS646" i="2"/>
  <c r="AR646" i="2"/>
  <c r="AQ646" i="2"/>
  <c r="AP646" i="2"/>
  <c r="AO646" i="2"/>
  <c r="AN646" i="2"/>
  <c r="AY645" i="2"/>
  <c r="AX645" i="2"/>
  <c r="AW645" i="2"/>
  <c r="AV645" i="2"/>
  <c r="AU645" i="2"/>
  <c r="AT645" i="2"/>
  <c r="AS645" i="2"/>
  <c r="AR645" i="2"/>
  <c r="AQ645" i="2"/>
  <c r="AP645" i="2"/>
  <c r="AO645" i="2"/>
  <c r="AN645" i="2"/>
  <c r="AY644" i="2"/>
  <c r="AX644" i="2"/>
  <c r="AW644" i="2"/>
  <c r="AV644" i="2"/>
  <c r="AU644" i="2"/>
  <c r="AT644" i="2"/>
  <c r="AS644" i="2"/>
  <c r="AR644" i="2"/>
  <c r="AQ644" i="2"/>
  <c r="AP644" i="2"/>
  <c r="AO644" i="2"/>
  <c r="AN644" i="2"/>
  <c r="AY643" i="2"/>
  <c r="AX643" i="2"/>
  <c r="AW643" i="2"/>
  <c r="AV643" i="2"/>
  <c r="AU643" i="2"/>
  <c r="AT643" i="2"/>
  <c r="AS643" i="2"/>
  <c r="AR643" i="2"/>
  <c r="AQ643" i="2"/>
  <c r="AP643" i="2"/>
  <c r="AO643" i="2"/>
  <c r="AN643" i="2"/>
  <c r="AY642" i="2"/>
  <c r="AX642" i="2"/>
  <c r="AW642" i="2"/>
  <c r="AV642" i="2"/>
  <c r="AU642" i="2"/>
  <c r="AT642" i="2"/>
  <c r="AS642" i="2"/>
  <c r="AR642" i="2"/>
  <c r="AQ642" i="2"/>
  <c r="AP642" i="2"/>
  <c r="AO642" i="2"/>
  <c r="AN642" i="2"/>
  <c r="AY641" i="2"/>
  <c r="AX641" i="2"/>
  <c r="AW641" i="2"/>
  <c r="AV641" i="2"/>
  <c r="AU641" i="2"/>
  <c r="AT641" i="2"/>
  <c r="AS641" i="2"/>
  <c r="AR641" i="2"/>
  <c r="AQ641" i="2"/>
  <c r="AP641" i="2"/>
  <c r="AO641" i="2"/>
  <c r="AN641" i="2"/>
  <c r="AY640" i="2"/>
  <c r="AX640" i="2"/>
  <c r="AW640" i="2"/>
  <c r="AV640" i="2"/>
  <c r="AU640" i="2"/>
  <c r="AT640" i="2"/>
  <c r="AS640" i="2"/>
  <c r="AR640" i="2"/>
  <c r="AQ640" i="2"/>
  <c r="AP640" i="2"/>
  <c r="AO640" i="2"/>
  <c r="AN640" i="2"/>
  <c r="AY639" i="2"/>
  <c r="AX639" i="2"/>
  <c r="AW639" i="2"/>
  <c r="AV639" i="2"/>
  <c r="AU639" i="2"/>
  <c r="AT639" i="2"/>
  <c r="AS639" i="2"/>
  <c r="AR639" i="2"/>
  <c r="AQ639" i="2"/>
  <c r="AP639" i="2"/>
  <c r="AO639" i="2"/>
  <c r="AN639" i="2"/>
  <c r="AY638" i="2"/>
  <c r="AX638" i="2"/>
  <c r="AW638" i="2"/>
  <c r="AV638" i="2"/>
  <c r="AU638" i="2"/>
  <c r="AT638" i="2"/>
  <c r="AS638" i="2"/>
  <c r="AR638" i="2"/>
  <c r="AQ638" i="2"/>
  <c r="AP638" i="2"/>
  <c r="AO638" i="2"/>
  <c r="AN638" i="2"/>
  <c r="AY637" i="2"/>
  <c r="AX637" i="2"/>
  <c r="AW637" i="2"/>
  <c r="AV637" i="2"/>
  <c r="AU637" i="2"/>
  <c r="AT637" i="2"/>
  <c r="AS637" i="2"/>
  <c r="AR637" i="2"/>
  <c r="AQ637" i="2"/>
  <c r="AP637" i="2"/>
  <c r="AO637" i="2"/>
  <c r="AN637" i="2"/>
  <c r="AY636" i="2"/>
  <c r="AX636" i="2"/>
  <c r="AW636" i="2"/>
  <c r="AV636" i="2"/>
  <c r="AU636" i="2"/>
  <c r="AT636" i="2"/>
  <c r="AS636" i="2"/>
  <c r="AR636" i="2"/>
  <c r="AQ636" i="2"/>
  <c r="AP636" i="2"/>
  <c r="AO636" i="2"/>
  <c r="AN636" i="2"/>
  <c r="AY635" i="2"/>
  <c r="AX635" i="2"/>
  <c r="AW635" i="2"/>
  <c r="AV635" i="2"/>
  <c r="AU635" i="2"/>
  <c r="AT635" i="2"/>
  <c r="AS635" i="2"/>
  <c r="AR635" i="2"/>
  <c r="AQ635" i="2"/>
  <c r="AP635" i="2"/>
  <c r="AO635" i="2"/>
  <c r="AN635" i="2"/>
  <c r="AY634" i="2"/>
  <c r="AX634" i="2"/>
  <c r="AW634" i="2"/>
  <c r="AV634" i="2"/>
  <c r="AU634" i="2"/>
  <c r="AT634" i="2"/>
  <c r="AS634" i="2"/>
  <c r="AR634" i="2"/>
  <c r="AQ634" i="2"/>
  <c r="AP634" i="2"/>
  <c r="AO634" i="2"/>
  <c r="AN634" i="2"/>
  <c r="AY633" i="2"/>
  <c r="AX633" i="2"/>
  <c r="AW633" i="2"/>
  <c r="AV633" i="2"/>
  <c r="AU633" i="2"/>
  <c r="AT633" i="2"/>
  <c r="AS633" i="2"/>
  <c r="AR633" i="2"/>
  <c r="AQ633" i="2"/>
  <c r="AP633" i="2"/>
  <c r="AO633" i="2"/>
  <c r="AN633" i="2"/>
  <c r="AY632" i="2"/>
  <c r="AX632" i="2"/>
  <c r="AW632" i="2"/>
  <c r="AV632" i="2"/>
  <c r="AU632" i="2"/>
  <c r="AT632" i="2"/>
  <c r="AS632" i="2"/>
  <c r="AR632" i="2"/>
  <c r="AQ632" i="2"/>
  <c r="AP632" i="2"/>
  <c r="AO632" i="2"/>
  <c r="AN632" i="2"/>
  <c r="AY631" i="2"/>
  <c r="AX631" i="2"/>
  <c r="AW631" i="2"/>
  <c r="AV631" i="2"/>
  <c r="AU631" i="2"/>
  <c r="AT631" i="2"/>
  <c r="AS631" i="2"/>
  <c r="AR631" i="2"/>
  <c r="AQ631" i="2"/>
  <c r="AP631" i="2"/>
  <c r="AO631" i="2"/>
  <c r="AN631" i="2"/>
  <c r="AY630" i="2"/>
  <c r="AX630" i="2"/>
  <c r="AW630" i="2"/>
  <c r="AV630" i="2"/>
  <c r="AU630" i="2"/>
  <c r="AT630" i="2"/>
  <c r="AS630" i="2"/>
  <c r="AR630" i="2"/>
  <c r="AQ630" i="2"/>
  <c r="AP630" i="2"/>
  <c r="AO630" i="2"/>
  <c r="AN630" i="2"/>
  <c r="AY629" i="2"/>
  <c r="AX629" i="2"/>
  <c r="AW629" i="2"/>
  <c r="AV629" i="2"/>
  <c r="AU629" i="2"/>
  <c r="AT629" i="2"/>
  <c r="AS629" i="2"/>
  <c r="AR629" i="2"/>
  <c r="AQ629" i="2"/>
  <c r="AP629" i="2"/>
  <c r="AO629" i="2"/>
  <c r="AN629" i="2"/>
  <c r="AY628" i="2"/>
  <c r="AX628" i="2"/>
  <c r="AW628" i="2"/>
  <c r="AV628" i="2"/>
  <c r="AU628" i="2"/>
  <c r="AT628" i="2"/>
  <c r="AS628" i="2"/>
  <c r="AR628" i="2"/>
  <c r="AQ628" i="2"/>
  <c r="AP628" i="2"/>
  <c r="AO628" i="2"/>
  <c r="AN628" i="2"/>
  <c r="AY627" i="2"/>
  <c r="AX627" i="2"/>
  <c r="AW627" i="2"/>
  <c r="AV627" i="2"/>
  <c r="AU627" i="2"/>
  <c r="AT627" i="2"/>
  <c r="AS627" i="2"/>
  <c r="AR627" i="2"/>
  <c r="AQ627" i="2"/>
  <c r="AP627" i="2"/>
  <c r="AO627" i="2"/>
  <c r="AN627" i="2"/>
  <c r="AY626" i="2"/>
  <c r="AX626" i="2"/>
  <c r="AW626" i="2"/>
  <c r="AV626" i="2"/>
  <c r="AU626" i="2"/>
  <c r="AT626" i="2"/>
  <c r="AS626" i="2"/>
  <c r="AR626" i="2"/>
  <c r="AQ626" i="2"/>
  <c r="AP626" i="2"/>
  <c r="AO626" i="2"/>
  <c r="AN626" i="2"/>
  <c r="AY625" i="2"/>
  <c r="AX625" i="2"/>
  <c r="AW625" i="2"/>
  <c r="AV625" i="2"/>
  <c r="AU625" i="2"/>
  <c r="AT625" i="2"/>
  <c r="AS625" i="2"/>
  <c r="AR625" i="2"/>
  <c r="AQ625" i="2"/>
  <c r="AP625" i="2"/>
  <c r="AO625" i="2"/>
  <c r="AN625" i="2"/>
  <c r="AY624" i="2"/>
  <c r="AX624" i="2"/>
  <c r="AW624" i="2"/>
  <c r="AV624" i="2"/>
  <c r="AU624" i="2"/>
  <c r="AT624" i="2"/>
  <c r="AS624" i="2"/>
  <c r="AR624" i="2"/>
  <c r="AQ624" i="2"/>
  <c r="AP624" i="2"/>
  <c r="AO624" i="2"/>
  <c r="AN624" i="2"/>
  <c r="AY623" i="2"/>
  <c r="AX623" i="2"/>
  <c r="AW623" i="2"/>
  <c r="AV623" i="2"/>
  <c r="AU623" i="2"/>
  <c r="AT623" i="2"/>
  <c r="AS623" i="2"/>
  <c r="AR623" i="2"/>
  <c r="AQ623" i="2"/>
  <c r="AP623" i="2"/>
  <c r="AO623" i="2"/>
  <c r="AN623" i="2"/>
  <c r="AY622" i="2"/>
  <c r="AX622" i="2"/>
  <c r="AW622" i="2"/>
  <c r="AV622" i="2"/>
  <c r="AU622" i="2"/>
  <c r="AT622" i="2"/>
  <c r="AS622" i="2"/>
  <c r="AR622" i="2"/>
  <c r="AQ622" i="2"/>
  <c r="AP622" i="2"/>
  <c r="AO622" i="2"/>
  <c r="AN622" i="2"/>
  <c r="AY621" i="2"/>
  <c r="AX621" i="2"/>
  <c r="AW621" i="2"/>
  <c r="AV621" i="2"/>
  <c r="AU621" i="2"/>
  <c r="AT621" i="2"/>
  <c r="AS621" i="2"/>
  <c r="AR621" i="2"/>
  <c r="AQ621" i="2"/>
  <c r="AP621" i="2"/>
  <c r="AO621" i="2"/>
  <c r="AN621" i="2"/>
  <c r="AY620" i="2"/>
  <c r="AX620" i="2"/>
  <c r="AW620" i="2"/>
  <c r="AV620" i="2"/>
  <c r="AU620" i="2"/>
  <c r="AT620" i="2"/>
  <c r="AS620" i="2"/>
  <c r="AR620" i="2"/>
  <c r="AQ620" i="2"/>
  <c r="AP620" i="2"/>
  <c r="AO620" i="2"/>
  <c r="AN620" i="2"/>
  <c r="AY619" i="2"/>
  <c r="AX619" i="2"/>
  <c r="AW619" i="2"/>
  <c r="AV619" i="2"/>
  <c r="AU619" i="2"/>
  <c r="AT619" i="2"/>
  <c r="AS619" i="2"/>
  <c r="AR619" i="2"/>
  <c r="AQ619" i="2"/>
  <c r="AP619" i="2"/>
  <c r="AO619" i="2"/>
  <c r="AN619" i="2"/>
  <c r="AY618" i="2"/>
  <c r="AX618" i="2"/>
  <c r="AW618" i="2"/>
  <c r="AV618" i="2"/>
  <c r="AU618" i="2"/>
  <c r="AT618" i="2"/>
  <c r="AS618" i="2"/>
  <c r="AR618" i="2"/>
  <c r="AQ618" i="2"/>
  <c r="AP618" i="2"/>
  <c r="AO618" i="2"/>
  <c r="AN618" i="2"/>
  <c r="AY617" i="2"/>
  <c r="AX617" i="2"/>
  <c r="AW617" i="2"/>
  <c r="AV617" i="2"/>
  <c r="AU617" i="2"/>
  <c r="AT617" i="2"/>
  <c r="AS617" i="2"/>
  <c r="AR617" i="2"/>
  <c r="AQ617" i="2"/>
  <c r="AP617" i="2"/>
  <c r="AO617" i="2"/>
  <c r="AN617" i="2"/>
  <c r="AY616" i="2"/>
  <c r="AX616" i="2"/>
  <c r="AW616" i="2"/>
  <c r="AV616" i="2"/>
  <c r="AU616" i="2"/>
  <c r="AT616" i="2"/>
  <c r="AS616" i="2"/>
  <c r="AR616" i="2"/>
  <c r="AQ616" i="2"/>
  <c r="AP616" i="2"/>
  <c r="AO616" i="2"/>
  <c r="AN616" i="2"/>
  <c r="AY615" i="2"/>
  <c r="AX615" i="2"/>
  <c r="AW615" i="2"/>
  <c r="AV615" i="2"/>
  <c r="AU615" i="2"/>
  <c r="AT615" i="2"/>
  <c r="AS615" i="2"/>
  <c r="AR615" i="2"/>
  <c r="AQ615" i="2"/>
  <c r="AP615" i="2"/>
  <c r="AO615" i="2"/>
  <c r="AN615" i="2"/>
  <c r="AY614" i="2"/>
  <c r="AX614" i="2"/>
  <c r="AW614" i="2"/>
  <c r="AV614" i="2"/>
  <c r="AU614" i="2"/>
  <c r="AT614" i="2"/>
  <c r="AS614" i="2"/>
  <c r="AR614" i="2"/>
  <c r="AQ614" i="2"/>
  <c r="AP614" i="2"/>
  <c r="AO614" i="2"/>
  <c r="AN614" i="2"/>
  <c r="AY613" i="2"/>
  <c r="AX613" i="2"/>
  <c r="AW613" i="2"/>
  <c r="AV613" i="2"/>
  <c r="AU613" i="2"/>
  <c r="AT613" i="2"/>
  <c r="AS613" i="2"/>
  <c r="AR613" i="2"/>
  <c r="AQ613" i="2"/>
  <c r="AP613" i="2"/>
  <c r="AO613" i="2"/>
  <c r="AN613" i="2"/>
  <c r="AY612" i="2"/>
  <c r="AX612" i="2"/>
  <c r="AW612" i="2"/>
  <c r="AV612" i="2"/>
  <c r="AU612" i="2"/>
  <c r="AT612" i="2"/>
  <c r="AS612" i="2"/>
  <c r="AR612" i="2"/>
  <c r="AQ612" i="2"/>
  <c r="AP612" i="2"/>
  <c r="AO612" i="2"/>
  <c r="AN612" i="2"/>
  <c r="AY611" i="2"/>
  <c r="AX611" i="2"/>
  <c r="AW611" i="2"/>
  <c r="AV611" i="2"/>
  <c r="AU611" i="2"/>
  <c r="AT611" i="2"/>
  <c r="AS611" i="2"/>
  <c r="AR611" i="2"/>
  <c r="AQ611" i="2"/>
  <c r="AP611" i="2"/>
  <c r="AO611" i="2"/>
  <c r="AN611" i="2"/>
  <c r="AY610" i="2"/>
  <c r="AX610" i="2"/>
  <c r="AW610" i="2"/>
  <c r="AV610" i="2"/>
  <c r="AU610" i="2"/>
  <c r="AT610" i="2"/>
  <c r="AS610" i="2"/>
  <c r="AR610" i="2"/>
  <c r="AQ610" i="2"/>
  <c r="AP610" i="2"/>
  <c r="AO610" i="2"/>
  <c r="AN610" i="2"/>
  <c r="AY609" i="2"/>
  <c r="AX609" i="2"/>
  <c r="AW609" i="2"/>
  <c r="AV609" i="2"/>
  <c r="AU609" i="2"/>
  <c r="AT609" i="2"/>
  <c r="AS609" i="2"/>
  <c r="AR609" i="2"/>
  <c r="AQ609" i="2"/>
  <c r="AP609" i="2"/>
  <c r="AO609" i="2"/>
  <c r="AN609" i="2"/>
  <c r="AY608" i="2"/>
  <c r="AX608" i="2"/>
  <c r="AW608" i="2"/>
  <c r="AV608" i="2"/>
  <c r="AU608" i="2"/>
  <c r="AT608" i="2"/>
  <c r="AS608" i="2"/>
  <c r="AR608" i="2"/>
  <c r="AQ608" i="2"/>
  <c r="AP608" i="2"/>
  <c r="AO608" i="2"/>
  <c r="AN608" i="2"/>
  <c r="AY607" i="2"/>
  <c r="AX607" i="2"/>
  <c r="AW607" i="2"/>
  <c r="AV607" i="2"/>
  <c r="AU607" i="2"/>
  <c r="AT607" i="2"/>
  <c r="AS607" i="2"/>
  <c r="AR607" i="2"/>
  <c r="AQ607" i="2"/>
  <c r="AP607" i="2"/>
  <c r="AO607" i="2"/>
  <c r="AN607" i="2"/>
  <c r="AY606" i="2"/>
  <c r="AX606" i="2"/>
  <c r="AW606" i="2"/>
  <c r="AV606" i="2"/>
  <c r="AU606" i="2"/>
  <c r="AT606" i="2"/>
  <c r="AS606" i="2"/>
  <c r="AR606" i="2"/>
  <c r="AQ606" i="2"/>
  <c r="AP606" i="2"/>
  <c r="AO606" i="2"/>
  <c r="AN606" i="2"/>
  <c r="AY605" i="2"/>
  <c r="AX605" i="2"/>
  <c r="AW605" i="2"/>
  <c r="AV605" i="2"/>
  <c r="AU605" i="2"/>
  <c r="AT605" i="2"/>
  <c r="AS605" i="2"/>
  <c r="AR605" i="2"/>
  <c r="AQ605" i="2"/>
  <c r="AP605" i="2"/>
  <c r="AO605" i="2"/>
  <c r="AN605" i="2"/>
  <c r="AY604" i="2"/>
  <c r="AX604" i="2"/>
  <c r="AW604" i="2"/>
  <c r="AV604" i="2"/>
  <c r="AU604" i="2"/>
  <c r="AT604" i="2"/>
  <c r="AS604" i="2"/>
  <c r="AR604" i="2"/>
  <c r="AQ604" i="2"/>
  <c r="AP604" i="2"/>
  <c r="AO604" i="2"/>
  <c r="AN604" i="2"/>
  <c r="AY603" i="2"/>
  <c r="AX603" i="2"/>
  <c r="AW603" i="2"/>
  <c r="AV603" i="2"/>
  <c r="AU603" i="2"/>
  <c r="AT603" i="2"/>
  <c r="AS603" i="2"/>
  <c r="AR603" i="2"/>
  <c r="AQ603" i="2"/>
  <c r="AP603" i="2"/>
  <c r="AO603" i="2"/>
  <c r="AN603" i="2"/>
  <c r="AY602" i="2"/>
  <c r="AX602" i="2"/>
  <c r="AW602" i="2"/>
  <c r="AV602" i="2"/>
  <c r="AU602" i="2"/>
  <c r="AT602" i="2"/>
  <c r="AS602" i="2"/>
  <c r="AR602" i="2"/>
  <c r="AQ602" i="2"/>
  <c r="AP602" i="2"/>
  <c r="AO602" i="2"/>
  <c r="AN602" i="2"/>
  <c r="AY601" i="2"/>
  <c r="AX601" i="2"/>
  <c r="AW601" i="2"/>
  <c r="AV601" i="2"/>
  <c r="AU601" i="2"/>
  <c r="AT601" i="2"/>
  <c r="AS601" i="2"/>
  <c r="AR601" i="2"/>
  <c r="AQ601" i="2"/>
  <c r="AP601" i="2"/>
  <c r="AO601" i="2"/>
  <c r="AN601" i="2"/>
  <c r="AY600" i="2"/>
  <c r="AX600" i="2"/>
  <c r="AW600" i="2"/>
  <c r="AV600" i="2"/>
  <c r="AU600" i="2"/>
  <c r="AT600" i="2"/>
  <c r="AS600" i="2"/>
  <c r="AR600" i="2"/>
  <c r="AQ600" i="2"/>
  <c r="AP600" i="2"/>
  <c r="AO600" i="2"/>
  <c r="AN600" i="2"/>
  <c r="AY599" i="2"/>
  <c r="AX599" i="2"/>
  <c r="AW599" i="2"/>
  <c r="AV599" i="2"/>
  <c r="AU599" i="2"/>
  <c r="AT599" i="2"/>
  <c r="AS599" i="2"/>
  <c r="AR599" i="2"/>
  <c r="AQ599" i="2"/>
  <c r="AP599" i="2"/>
  <c r="AO599" i="2"/>
  <c r="AN599" i="2"/>
  <c r="AY598" i="2"/>
  <c r="AX598" i="2"/>
  <c r="AW598" i="2"/>
  <c r="AV598" i="2"/>
  <c r="AU598" i="2"/>
  <c r="AT598" i="2"/>
  <c r="AS598" i="2"/>
  <c r="AR598" i="2"/>
  <c r="AQ598" i="2"/>
  <c r="AP598" i="2"/>
  <c r="AO598" i="2"/>
  <c r="AN598" i="2"/>
  <c r="AY597" i="2"/>
  <c r="AX597" i="2"/>
  <c r="AW597" i="2"/>
  <c r="AV597" i="2"/>
  <c r="AU597" i="2"/>
  <c r="AT597" i="2"/>
  <c r="AS597" i="2"/>
  <c r="AR597" i="2"/>
  <c r="AQ597" i="2"/>
  <c r="AP597" i="2"/>
  <c r="AO597" i="2"/>
  <c r="AN597" i="2"/>
  <c r="AY596" i="2"/>
  <c r="AX596" i="2"/>
  <c r="AW596" i="2"/>
  <c r="AV596" i="2"/>
  <c r="AU596" i="2"/>
  <c r="AT596" i="2"/>
  <c r="AS596" i="2"/>
  <c r="AR596" i="2"/>
  <c r="AQ596" i="2"/>
  <c r="AP596" i="2"/>
  <c r="AO596" i="2"/>
  <c r="AN596" i="2"/>
  <c r="AY595" i="2"/>
  <c r="AX595" i="2"/>
  <c r="AW595" i="2"/>
  <c r="AV595" i="2"/>
  <c r="AU595" i="2"/>
  <c r="AT595" i="2"/>
  <c r="AS595" i="2"/>
  <c r="AR595" i="2"/>
  <c r="AQ595" i="2"/>
  <c r="AP595" i="2"/>
  <c r="AO595" i="2"/>
  <c r="AN595" i="2"/>
  <c r="AY594" i="2"/>
  <c r="AX594" i="2"/>
  <c r="AW594" i="2"/>
  <c r="AV594" i="2"/>
  <c r="AU594" i="2"/>
  <c r="AT594" i="2"/>
  <c r="AS594" i="2"/>
  <c r="AR594" i="2"/>
  <c r="AQ594" i="2"/>
  <c r="AP594" i="2"/>
  <c r="AO594" i="2"/>
  <c r="AN594" i="2"/>
  <c r="AY593" i="2"/>
  <c r="AX593" i="2"/>
  <c r="AW593" i="2"/>
  <c r="AV593" i="2"/>
  <c r="AU593" i="2"/>
  <c r="AT593" i="2"/>
  <c r="AS593" i="2"/>
  <c r="AR593" i="2"/>
  <c r="AQ593" i="2"/>
  <c r="AP593" i="2"/>
  <c r="AO593" i="2"/>
  <c r="AN593" i="2"/>
  <c r="AY592" i="2"/>
  <c r="AX592" i="2"/>
  <c r="AW592" i="2"/>
  <c r="AV592" i="2"/>
  <c r="AU592" i="2"/>
  <c r="AT592" i="2"/>
  <c r="AS592" i="2"/>
  <c r="AR592" i="2"/>
  <c r="AQ592" i="2"/>
  <c r="AP592" i="2"/>
  <c r="AO592" i="2"/>
  <c r="AN592" i="2"/>
  <c r="AY591" i="2"/>
  <c r="AX591" i="2"/>
  <c r="AW591" i="2"/>
  <c r="AV591" i="2"/>
  <c r="AU591" i="2"/>
  <c r="AT591" i="2"/>
  <c r="AS591" i="2"/>
  <c r="AR591" i="2"/>
  <c r="AQ591" i="2"/>
  <c r="AP591" i="2"/>
  <c r="AO591" i="2"/>
  <c r="AN591" i="2"/>
  <c r="AY590" i="2"/>
  <c r="AX590" i="2"/>
  <c r="AW590" i="2"/>
  <c r="AV590" i="2"/>
  <c r="AU590" i="2"/>
  <c r="AT590" i="2"/>
  <c r="AS590" i="2"/>
  <c r="AR590" i="2"/>
  <c r="AQ590" i="2"/>
  <c r="AP590" i="2"/>
  <c r="AO590" i="2"/>
  <c r="AN590" i="2"/>
  <c r="AY589" i="2"/>
  <c r="AX589" i="2"/>
  <c r="AW589" i="2"/>
  <c r="AV589" i="2"/>
  <c r="AU589" i="2"/>
  <c r="AT589" i="2"/>
  <c r="AS589" i="2"/>
  <c r="AR589" i="2"/>
  <c r="AQ589" i="2"/>
  <c r="AP589" i="2"/>
  <c r="AO589" i="2"/>
  <c r="AN589" i="2"/>
  <c r="AY588" i="2"/>
  <c r="AX588" i="2"/>
  <c r="AW588" i="2"/>
  <c r="AV588" i="2"/>
  <c r="AU588" i="2"/>
  <c r="AT588" i="2"/>
  <c r="AS588" i="2"/>
  <c r="AR588" i="2"/>
  <c r="AQ588" i="2"/>
  <c r="AP588" i="2"/>
  <c r="AO588" i="2"/>
  <c r="AN588" i="2"/>
  <c r="AY587" i="2"/>
  <c r="AX587" i="2"/>
  <c r="AW587" i="2"/>
  <c r="AV587" i="2"/>
  <c r="AU587" i="2"/>
  <c r="AT587" i="2"/>
  <c r="AS587" i="2"/>
  <c r="AR587" i="2"/>
  <c r="AQ587" i="2"/>
  <c r="AP587" i="2"/>
  <c r="AO587" i="2"/>
  <c r="AN587" i="2"/>
  <c r="AY586" i="2"/>
  <c r="AX586" i="2"/>
  <c r="AW586" i="2"/>
  <c r="AV586" i="2"/>
  <c r="AU586" i="2"/>
  <c r="AT586" i="2"/>
  <c r="AS586" i="2"/>
  <c r="AR586" i="2"/>
  <c r="AQ586" i="2"/>
  <c r="AP586" i="2"/>
  <c r="AO586" i="2"/>
  <c r="AN586" i="2"/>
  <c r="AY585" i="2"/>
  <c r="AX585" i="2"/>
  <c r="AW585" i="2"/>
  <c r="AV585" i="2"/>
  <c r="AU585" i="2"/>
  <c r="AT585" i="2"/>
  <c r="AS585" i="2"/>
  <c r="AR585" i="2"/>
  <c r="AQ585" i="2"/>
  <c r="AP585" i="2"/>
  <c r="AO585" i="2"/>
  <c r="AN585" i="2"/>
  <c r="AY584" i="2"/>
  <c r="AX584" i="2"/>
  <c r="AW584" i="2"/>
  <c r="AV584" i="2"/>
  <c r="AU584" i="2"/>
  <c r="AT584" i="2"/>
  <c r="AS584" i="2"/>
  <c r="AR584" i="2"/>
  <c r="AQ584" i="2"/>
  <c r="AP584" i="2"/>
  <c r="AO584" i="2"/>
  <c r="AN584" i="2"/>
  <c r="AY583" i="2"/>
  <c r="AX583" i="2"/>
  <c r="AW583" i="2"/>
  <c r="AV583" i="2"/>
  <c r="AU583" i="2"/>
  <c r="AT583" i="2"/>
  <c r="AS583" i="2"/>
  <c r="AR583" i="2"/>
  <c r="AQ583" i="2"/>
  <c r="AP583" i="2"/>
  <c r="AO583" i="2"/>
  <c r="AN583" i="2"/>
  <c r="AY582" i="2"/>
  <c r="AX582" i="2"/>
  <c r="AW582" i="2"/>
  <c r="AV582" i="2"/>
  <c r="AU582" i="2"/>
  <c r="AT582" i="2"/>
  <c r="AS582" i="2"/>
  <c r="AR582" i="2"/>
  <c r="AQ582" i="2"/>
  <c r="AP582" i="2"/>
  <c r="AO582" i="2"/>
  <c r="AN582" i="2"/>
  <c r="AY581" i="2"/>
  <c r="AX581" i="2"/>
  <c r="AW581" i="2"/>
  <c r="AV581" i="2"/>
  <c r="AU581" i="2"/>
  <c r="AT581" i="2"/>
  <c r="AS581" i="2"/>
  <c r="AR581" i="2"/>
  <c r="AQ581" i="2"/>
  <c r="AP581" i="2"/>
  <c r="AO581" i="2"/>
  <c r="AN581" i="2"/>
  <c r="AY580" i="2"/>
  <c r="AX580" i="2"/>
  <c r="AW580" i="2"/>
  <c r="AV580" i="2"/>
  <c r="AU580" i="2"/>
  <c r="AT580" i="2"/>
  <c r="AS580" i="2"/>
  <c r="AR580" i="2"/>
  <c r="AQ580" i="2"/>
  <c r="AP580" i="2"/>
  <c r="AO580" i="2"/>
  <c r="AN580" i="2"/>
  <c r="AY579" i="2"/>
  <c r="AX579" i="2"/>
  <c r="AW579" i="2"/>
  <c r="AV579" i="2"/>
  <c r="AU579" i="2"/>
  <c r="AT579" i="2"/>
  <c r="AS579" i="2"/>
  <c r="AR579" i="2"/>
  <c r="AQ579" i="2"/>
  <c r="AP579" i="2"/>
  <c r="AO579" i="2"/>
  <c r="AN579" i="2"/>
  <c r="AY578" i="2"/>
  <c r="AX578" i="2"/>
  <c r="AW578" i="2"/>
  <c r="AV578" i="2"/>
  <c r="AU578" i="2"/>
  <c r="AT578" i="2"/>
  <c r="AS578" i="2"/>
  <c r="AR578" i="2"/>
  <c r="AQ578" i="2"/>
  <c r="AP578" i="2"/>
  <c r="AO578" i="2"/>
  <c r="AN578" i="2"/>
  <c r="AY577" i="2"/>
  <c r="AX577" i="2"/>
  <c r="AW577" i="2"/>
  <c r="AV577" i="2"/>
  <c r="AU577" i="2"/>
  <c r="AT577" i="2"/>
  <c r="AS577" i="2"/>
  <c r="AR577" i="2"/>
  <c r="AQ577" i="2"/>
  <c r="AP577" i="2"/>
  <c r="AO577" i="2"/>
  <c r="AN577" i="2"/>
  <c r="AY576" i="2"/>
  <c r="AX576" i="2"/>
  <c r="AW576" i="2"/>
  <c r="AV576" i="2"/>
  <c r="AU576" i="2"/>
  <c r="AT576" i="2"/>
  <c r="AS576" i="2"/>
  <c r="AR576" i="2"/>
  <c r="AQ576" i="2"/>
  <c r="AP576" i="2"/>
  <c r="AO576" i="2"/>
  <c r="AN576" i="2"/>
  <c r="AY575" i="2"/>
  <c r="AX575" i="2"/>
  <c r="AW575" i="2"/>
  <c r="AV575" i="2"/>
  <c r="AU575" i="2"/>
  <c r="AT575" i="2"/>
  <c r="AS575" i="2"/>
  <c r="AR575" i="2"/>
  <c r="AQ575" i="2"/>
  <c r="AP575" i="2"/>
  <c r="AO575" i="2"/>
  <c r="AN575" i="2"/>
  <c r="AY574" i="2"/>
  <c r="AX574" i="2"/>
  <c r="AW574" i="2"/>
  <c r="AV574" i="2"/>
  <c r="AU574" i="2"/>
  <c r="AT574" i="2"/>
  <c r="AS574" i="2"/>
  <c r="AR574" i="2"/>
  <c r="AQ574" i="2"/>
  <c r="AP574" i="2"/>
  <c r="AO574" i="2"/>
  <c r="AN574" i="2"/>
  <c r="AY573" i="2"/>
  <c r="AX573" i="2"/>
  <c r="AW573" i="2"/>
  <c r="AV573" i="2"/>
  <c r="AU573" i="2"/>
  <c r="AT573" i="2"/>
  <c r="AS573" i="2"/>
  <c r="AR573" i="2"/>
  <c r="AQ573" i="2"/>
  <c r="AP573" i="2"/>
  <c r="AO573" i="2"/>
  <c r="AN573" i="2"/>
  <c r="AY572" i="2"/>
  <c r="AX572" i="2"/>
  <c r="AW572" i="2"/>
  <c r="AV572" i="2"/>
  <c r="AU572" i="2"/>
  <c r="AT572" i="2"/>
  <c r="AS572" i="2"/>
  <c r="AR572" i="2"/>
  <c r="AQ572" i="2"/>
  <c r="AP572" i="2"/>
  <c r="AO572" i="2"/>
  <c r="AN572" i="2"/>
  <c r="AY571" i="2"/>
  <c r="AX571" i="2"/>
  <c r="AW571" i="2"/>
  <c r="AV571" i="2"/>
  <c r="AU571" i="2"/>
  <c r="AT571" i="2"/>
  <c r="AS571" i="2"/>
  <c r="AR571" i="2"/>
  <c r="AQ571" i="2"/>
  <c r="AP571" i="2"/>
  <c r="AO571" i="2"/>
  <c r="AN571" i="2"/>
  <c r="AY570" i="2"/>
  <c r="AX570" i="2"/>
  <c r="AW570" i="2"/>
  <c r="AV570" i="2"/>
  <c r="AU570" i="2"/>
  <c r="AT570" i="2"/>
  <c r="AS570" i="2"/>
  <c r="AR570" i="2"/>
  <c r="AQ570" i="2"/>
  <c r="AP570" i="2"/>
  <c r="AO570" i="2"/>
  <c r="AN570" i="2"/>
  <c r="AY569" i="2"/>
  <c r="AX569" i="2"/>
  <c r="AW569" i="2"/>
  <c r="AV569" i="2"/>
  <c r="AU569" i="2"/>
  <c r="AT569" i="2"/>
  <c r="AS569" i="2"/>
  <c r="AR569" i="2"/>
  <c r="AQ569" i="2"/>
  <c r="AP569" i="2"/>
  <c r="AO569" i="2"/>
  <c r="AN569" i="2"/>
  <c r="AY568" i="2"/>
  <c r="AX568" i="2"/>
  <c r="AW568" i="2"/>
  <c r="AV568" i="2"/>
  <c r="AU568" i="2"/>
  <c r="AT568" i="2"/>
  <c r="AS568" i="2"/>
  <c r="AR568" i="2"/>
  <c r="AQ568" i="2"/>
  <c r="AP568" i="2"/>
  <c r="AO568" i="2"/>
  <c r="AN568" i="2"/>
  <c r="AY567" i="2"/>
  <c r="AX567" i="2"/>
  <c r="AW567" i="2"/>
  <c r="AV567" i="2"/>
  <c r="AU567" i="2"/>
  <c r="AT567" i="2"/>
  <c r="AS567" i="2"/>
  <c r="AR567" i="2"/>
  <c r="AQ567" i="2"/>
  <c r="AP567" i="2"/>
  <c r="AO567" i="2"/>
  <c r="AN567" i="2"/>
  <c r="AY566" i="2"/>
  <c r="AX566" i="2"/>
  <c r="AW566" i="2"/>
  <c r="AV566" i="2"/>
  <c r="AU566" i="2"/>
  <c r="AT566" i="2"/>
  <c r="AS566" i="2"/>
  <c r="AR566" i="2"/>
  <c r="AQ566" i="2"/>
  <c r="AP566" i="2"/>
  <c r="AO566" i="2"/>
  <c r="AN566" i="2"/>
  <c r="AY565" i="2"/>
  <c r="AX565" i="2"/>
  <c r="AW565" i="2"/>
  <c r="AV565" i="2"/>
  <c r="AU565" i="2"/>
  <c r="AT565" i="2"/>
  <c r="AS565" i="2"/>
  <c r="AR565" i="2"/>
  <c r="AQ565" i="2"/>
  <c r="AP565" i="2"/>
  <c r="AO565" i="2"/>
  <c r="AN565" i="2"/>
  <c r="AY564" i="2"/>
  <c r="AX564" i="2"/>
  <c r="AW564" i="2"/>
  <c r="AV564" i="2"/>
  <c r="AU564" i="2"/>
  <c r="AT564" i="2"/>
  <c r="AS564" i="2"/>
  <c r="AR564" i="2"/>
  <c r="AQ564" i="2"/>
  <c r="AP564" i="2"/>
  <c r="AO564" i="2"/>
  <c r="AN564" i="2"/>
  <c r="AY563" i="2"/>
  <c r="AX563" i="2"/>
  <c r="AW563" i="2"/>
  <c r="AV563" i="2"/>
  <c r="AU563" i="2"/>
  <c r="AT563" i="2"/>
  <c r="AS563" i="2"/>
  <c r="AR563" i="2"/>
  <c r="AQ563" i="2"/>
  <c r="AP563" i="2"/>
  <c r="AO563" i="2"/>
  <c r="AN563" i="2"/>
  <c r="AY562" i="2"/>
  <c r="AX562" i="2"/>
  <c r="AW562" i="2"/>
  <c r="AV562" i="2"/>
  <c r="AU562" i="2"/>
  <c r="AT562" i="2"/>
  <c r="AS562" i="2"/>
  <c r="AR562" i="2"/>
  <c r="AQ562" i="2"/>
  <c r="AP562" i="2"/>
  <c r="AO562" i="2"/>
  <c r="AN562" i="2"/>
  <c r="AY561" i="2"/>
  <c r="AX561" i="2"/>
  <c r="AW561" i="2"/>
  <c r="AV561" i="2"/>
  <c r="AU561" i="2"/>
  <c r="AT561" i="2"/>
  <c r="AS561" i="2"/>
  <c r="AR561" i="2"/>
  <c r="AQ561" i="2"/>
  <c r="AP561" i="2"/>
  <c r="AO561" i="2"/>
  <c r="AN561" i="2"/>
  <c r="AY560" i="2"/>
  <c r="AX560" i="2"/>
  <c r="AW560" i="2"/>
  <c r="AV560" i="2"/>
  <c r="AU560" i="2"/>
  <c r="AT560" i="2"/>
  <c r="AS560" i="2"/>
  <c r="AR560" i="2"/>
  <c r="AQ560" i="2"/>
  <c r="AP560" i="2"/>
  <c r="AO560" i="2"/>
  <c r="AN560" i="2"/>
  <c r="AY559" i="2"/>
  <c r="AX559" i="2"/>
  <c r="AW559" i="2"/>
  <c r="AV559" i="2"/>
  <c r="AU559" i="2"/>
  <c r="AT559" i="2"/>
  <c r="AS559" i="2"/>
  <c r="AR559" i="2"/>
  <c r="AQ559" i="2"/>
  <c r="AP559" i="2"/>
  <c r="AO559" i="2"/>
  <c r="AN559" i="2"/>
  <c r="AY558" i="2"/>
  <c r="AX558" i="2"/>
  <c r="AW558" i="2"/>
  <c r="AV558" i="2"/>
  <c r="AU558" i="2"/>
  <c r="AT558" i="2"/>
  <c r="AS558" i="2"/>
  <c r="AR558" i="2"/>
  <c r="AQ558" i="2"/>
  <c r="AP558" i="2"/>
  <c r="AO558" i="2"/>
  <c r="AN558" i="2"/>
  <c r="AY557" i="2"/>
  <c r="AX557" i="2"/>
  <c r="AW557" i="2"/>
  <c r="AV557" i="2"/>
  <c r="AU557" i="2"/>
  <c r="AT557" i="2"/>
  <c r="AS557" i="2"/>
  <c r="AR557" i="2"/>
  <c r="AQ557" i="2"/>
  <c r="AP557" i="2"/>
  <c r="AO557" i="2"/>
  <c r="AN557" i="2"/>
  <c r="AY556" i="2"/>
  <c r="AX556" i="2"/>
  <c r="AW556" i="2"/>
  <c r="AV556" i="2"/>
  <c r="AU556" i="2"/>
  <c r="AT556" i="2"/>
  <c r="AS556" i="2"/>
  <c r="AR556" i="2"/>
  <c r="AQ556" i="2"/>
  <c r="AP556" i="2"/>
  <c r="AO556" i="2"/>
  <c r="AN556" i="2"/>
  <c r="AY555" i="2"/>
  <c r="AX555" i="2"/>
  <c r="AW555" i="2"/>
  <c r="AV555" i="2"/>
  <c r="AU555" i="2"/>
  <c r="AT555" i="2"/>
  <c r="AS555" i="2"/>
  <c r="AR555" i="2"/>
  <c r="AQ555" i="2"/>
  <c r="AP555" i="2"/>
  <c r="AO555" i="2"/>
  <c r="AN555" i="2"/>
  <c r="AY554" i="2"/>
  <c r="AX554" i="2"/>
  <c r="AW554" i="2"/>
  <c r="AV554" i="2"/>
  <c r="AU554" i="2"/>
  <c r="AT554" i="2"/>
  <c r="AS554" i="2"/>
  <c r="AR554" i="2"/>
  <c r="AQ554" i="2"/>
  <c r="AP554" i="2"/>
  <c r="AO554" i="2"/>
  <c r="AN554" i="2"/>
  <c r="AY553" i="2"/>
  <c r="AX553" i="2"/>
  <c r="AW553" i="2"/>
  <c r="AV553" i="2"/>
  <c r="AU553" i="2"/>
  <c r="AT553" i="2"/>
  <c r="AS553" i="2"/>
  <c r="AR553" i="2"/>
  <c r="AQ553" i="2"/>
  <c r="AP553" i="2"/>
  <c r="AO553" i="2"/>
  <c r="AN553" i="2"/>
  <c r="AY552" i="2"/>
  <c r="AX552" i="2"/>
  <c r="AW552" i="2"/>
  <c r="AV552" i="2"/>
  <c r="AU552" i="2"/>
  <c r="AT552" i="2"/>
  <c r="AS552" i="2"/>
  <c r="AR552" i="2"/>
  <c r="AQ552" i="2"/>
  <c r="AP552" i="2"/>
  <c r="AO552" i="2"/>
  <c r="AN552" i="2"/>
  <c r="AY551" i="2"/>
  <c r="AX551" i="2"/>
  <c r="AW551" i="2"/>
  <c r="AV551" i="2"/>
  <c r="AU551" i="2"/>
  <c r="AT551" i="2"/>
  <c r="AS551" i="2"/>
  <c r="AR551" i="2"/>
  <c r="AQ551" i="2"/>
  <c r="AP551" i="2"/>
  <c r="AO551" i="2"/>
  <c r="AN551" i="2"/>
  <c r="AY550" i="2"/>
  <c r="AX550" i="2"/>
  <c r="AW550" i="2"/>
  <c r="AV550" i="2"/>
  <c r="AU550" i="2"/>
  <c r="AT550" i="2"/>
  <c r="AS550" i="2"/>
  <c r="AR550" i="2"/>
  <c r="AQ550" i="2"/>
  <c r="AP550" i="2"/>
  <c r="AO550" i="2"/>
  <c r="AN550" i="2"/>
  <c r="AY549" i="2"/>
  <c r="AX549" i="2"/>
  <c r="AW549" i="2"/>
  <c r="AV549" i="2"/>
  <c r="AU549" i="2"/>
  <c r="AT549" i="2"/>
  <c r="AS549" i="2"/>
  <c r="AR549" i="2"/>
  <c r="AQ549" i="2"/>
  <c r="AP549" i="2"/>
  <c r="AO549" i="2"/>
  <c r="AN549" i="2"/>
  <c r="AY548" i="2"/>
  <c r="AX548" i="2"/>
  <c r="AW548" i="2"/>
  <c r="AV548" i="2"/>
  <c r="AU548" i="2"/>
  <c r="AT548" i="2"/>
  <c r="AS548" i="2"/>
  <c r="AR548" i="2"/>
  <c r="AQ548" i="2"/>
  <c r="AP548" i="2"/>
  <c r="AO548" i="2"/>
  <c r="AN548" i="2"/>
  <c r="AY547" i="2"/>
  <c r="AX547" i="2"/>
  <c r="AW547" i="2"/>
  <c r="AV547" i="2"/>
  <c r="AU547" i="2"/>
  <c r="AT547" i="2"/>
  <c r="AS547" i="2"/>
  <c r="AR547" i="2"/>
  <c r="AQ547" i="2"/>
  <c r="AP547" i="2"/>
  <c r="AO547" i="2"/>
  <c r="AN547" i="2"/>
  <c r="AY546" i="2"/>
  <c r="AX546" i="2"/>
  <c r="AW546" i="2"/>
  <c r="AV546" i="2"/>
  <c r="AU546" i="2"/>
  <c r="AT546" i="2"/>
  <c r="AS546" i="2"/>
  <c r="AR546" i="2"/>
  <c r="AQ546" i="2"/>
  <c r="AP546" i="2"/>
  <c r="AO546" i="2"/>
  <c r="AN546" i="2"/>
  <c r="AY545" i="2"/>
  <c r="AX545" i="2"/>
  <c r="AW545" i="2"/>
  <c r="AV545" i="2"/>
  <c r="AU545" i="2"/>
  <c r="AT545" i="2"/>
  <c r="AS545" i="2"/>
  <c r="AR545" i="2"/>
  <c r="AQ545" i="2"/>
  <c r="AP545" i="2"/>
  <c r="AO545" i="2"/>
  <c r="AN545" i="2"/>
  <c r="AY544" i="2"/>
  <c r="AX544" i="2"/>
  <c r="AW544" i="2"/>
  <c r="AV544" i="2"/>
  <c r="AU544" i="2"/>
  <c r="AT544" i="2"/>
  <c r="AS544" i="2"/>
  <c r="AR544" i="2"/>
  <c r="AQ544" i="2"/>
  <c r="AP544" i="2"/>
  <c r="AO544" i="2"/>
  <c r="AN544" i="2"/>
  <c r="AY543" i="2"/>
  <c r="AX543" i="2"/>
  <c r="AW543" i="2"/>
  <c r="AV543" i="2"/>
  <c r="AU543" i="2"/>
  <c r="AT543" i="2"/>
  <c r="AS543" i="2"/>
  <c r="AR543" i="2"/>
  <c r="AQ543" i="2"/>
  <c r="AP543" i="2"/>
  <c r="AO543" i="2"/>
  <c r="AN543" i="2"/>
  <c r="AY542" i="2"/>
  <c r="AX542" i="2"/>
  <c r="AW542" i="2"/>
  <c r="AV542" i="2"/>
  <c r="AU542" i="2"/>
  <c r="AT542" i="2"/>
  <c r="AS542" i="2"/>
  <c r="AR542" i="2"/>
  <c r="AQ542" i="2"/>
  <c r="AP542" i="2"/>
  <c r="AO542" i="2"/>
  <c r="AN542" i="2"/>
  <c r="AY541" i="2"/>
  <c r="AX541" i="2"/>
  <c r="AW541" i="2"/>
  <c r="AV541" i="2"/>
  <c r="AU541" i="2"/>
  <c r="AT541" i="2"/>
  <c r="AS541" i="2"/>
  <c r="AR541" i="2"/>
  <c r="AQ541" i="2"/>
  <c r="AP541" i="2"/>
  <c r="AO541" i="2"/>
  <c r="AN541" i="2"/>
  <c r="AY540" i="2"/>
  <c r="AX540" i="2"/>
  <c r="AW540" i="2"/>
  <c r="AV540" i="2"/>
  <c r="AU540" i="2"/>
  <c r="AT540" i="2"/>
  <c r="AS540" i="2"/>
  <c r="AR540" i="2"/>
  <c r="AQ540" i="2"/>
  <c r="AP540" i="2"/>
  <c r="AO540" i="2"/>
  <c r="AN540" i="2"/>
  <c r="AY539" i="2"/>
  <c r="AX539" i="2"/>
  <c r="AW539" i="2"/>
  <c r="AV539" i="2"/>
  <c r="AU539" i="2"/>
  <c r="AT539" i="2"/>
  <c r="AS539" i="2"/>
  <c r="AR539" i="2"/>
  <c r="AQ539" i="2"/>
  <c r="AP539" i="2"/>
  <c r="AO539" i="2"/>
  <c r="AN539" i="2"/>
  <c r="AY538" i="2"/>
  <c r="AX538" i="2"/>
  <c r="AW538" i="2"/>
  <c r="AV538" i="2"/>
  <c r="AU538" i="2"/>
  <c r="AT538" i="2"/>
  <c r="AS538" i="2"/>
  <c r="AR538" i="2"/>
  <c r="AQ538" i="2"/>
  <c r="AP538" i="2"/>
  <c r="AO538" i="2"/>
  <c r="AN538" i="2"/>
  <c r="AY537" i="2"/>
  <c r="AX537" i="2"/>
  <c r="AW537" i="2"/>
  <c r="AV537" i="2"/>
  <c r="AU537" i="2"/>
  <c r="AT537" i="2"/>
  <c r="AS537" i="2"/>
  <c r="AR537" i="2"/>
  <c r="AQ537" i="2"/>
  <c r="AP537" i="2"/>
  <c r="AO537" i="2"/>
  <c r="AN537" i="2"/>
  <c r="AY536" i="2"/>
  <c r="AX536" i="2"/>
  <c r="AW536" i="2"/>
  <c r="AV536" i="2"/>
  <c r="AU536" i="2"/>
  <c r="AT536" i="2"/>
  <c r="AS536" i="2"/>
  <c r="AR536" i="2"/>
  <c r="AQ536" i="2"/>
  <c r="AP536" i="2"/>
  <c r="AO536" i="2"/>
  <c r="AN536" i="2"/>
  <c r="AY535" i="2"/>
  <c r="AX535" i="2"/>
  <c r="AW535" i="2"/>
  <c r="AV535" i="2"/>
  <c r="AU535" i="2"/>
  <c r="AT535" i="2"/>
  <c r="AS535" i="2"/>
  <c r="AR535" i="2"/>
  <c r="AQ535" i="2"/>
  <c r="AP535" i="2"/>
  <c r="AO535" i="2"/>
  <c r="AN535" i="2"/>
  <c r="AY534" i="2"/>
  <c r="AX534" i="2"/>
  <c r="AW534" i="2"/>
  <c r="AV534" i="2"/>
  <c r="AU534" i="2"/>
  <c r="AT534" i="2"/>
  <c r="AS534" i="2"/>
  <c r="AR534" i="2"/>
  <c r="AQ534" i="2"/>
  <c r="AP534" i="2"/>
  <c r="AO534" i="2"/>
  <c r="AN534" i="2"/>
  <c r="AY533" i="2"/>
  <c r="AX533" i="2"/>
  <c r="AW533" i="2"/>
  <c r="AV533" i="2"/>
  <c r="AU533" i="2"/>
  <c r="AT533" i="2"/>
  <c r="AS533" i="2"/>
  <c r="AR533" i="2"/>
  <c r="AQ533" i="2"/>
  <c r="AP533" i="2"/>
  <c r="AO533" i="2"/>
  <c r="AN533" i="2"/>
  <c r="AY532" i="2"/>
  <c r="AX532" i="2"/>
  <c r="AW532" i="2"/>
  <c r="AV532" i="2"/>
  <c r="AU532" i="2"/>
  <c r="AT532" i="2"/>
  <c r="AS532" i="2"/>
  <c r="AR532" i="2"/>
  <c r="AQ532" i="2"/>
  <c r="AP532" i="2"/>
  <c r="AO532" i="2"/>
  <c r="AN532" i="2"/>
  <c r="AY531" i="2"/>
  <c r="AX531" i="2"/>
  <c r="AW531" i="2"/>
  <c r="AV531" i="2"/>
  <c r="AU531" i="2"/>
  <c r="AT531" i="2"/>
  <c r="AS531" i="2"/>
  <c r="AR531" i="2"/>
  <c r="AQ531" i="2"/>
  <c r="AP531" i="2"/>
  <c r="AO531" i="2"/>
  <c r="AN531" i="2"/>
  <c r="AY530" i="2"/>
  <c r="AX530" i="2"/>
  <c r="AW530" i="2"/>
  <c r="AV530" i="2"/>
  <c r="AU530" i="2"/>
  <c r="AT530" i="2"/>
  <c r="AS530" i="2"/>
  <c r="AR530" i="2"/>
  <c r="AQ530" i="2"/>
  <c r="AP530" i="2"/>
  <c r="AO530" i="2"/>
  <c r="AN530" i="2"/>
  <c r="AY529" i="2"/>
  <c r="AX529" i="2"/>
  <c r="AW529" i="2"/>
  <c r="AV529" i="2"/>
  <c r="AU529" i="2"/>
  <c r="AT529" i="2"/>
  <c r="AS529" i="2"/>
  <c r="AR529" i="2"/>
  <c r="AQ529" i="2"/>
  <c r="AP529" i="2"/>
  <c r="AO529" i="2"/>
  <c r="AN529" i="2"/>
  <c r="AY528" i="2"/>
  <c r="AX528" i="2"/>
  <c r="AW528" i="2"/>
  <c r="AV528" i="2"/>
  <c r="AU528" i="2"/>
  <c r="AT528" i="2"/>
  <c r="AS528" i="2"/>
  <c r="AR528" i="2"/>
  <c r="AQ528" i="2"/>
  <c r="AP528" i="2"/>
  <c r="AO528" i="2"/>
  <c r="AN528" i="2"/>
  <c r="AY527" i="2"/>
  <c r="AX527" i="2"/>
  <c r="AW527" i="2"/>
  <c r="AV527" i="2"/>
  <c r="AU527" i="2"/>
  <c r="AT527" i="2"/>
  <c r="AS527" i="2"/>
  <c r="AR527" i="2"/>
  <c r="AQ527" i="2"/>
  <c r="AP527" i="2"/>
  <c r="AO527" i="2"/>
  <c r="AN527" i="2"/>
  <c r="AY526" i="2"/>
  <c r="AX526" i="2"/>
  <c r="AW526" i="2"/>
  <c r="AV526" i="2"/>
  <c r="AU526" i="2"/>
  <c r="AT526" i="2"/>
  <c r="AS526" i="2"/>
  <c r="AR526" i="2"/>
  <c r="AQ526" i="2"/>
  <c r="AP526" i="2"/>
  <c r="AO526" i="2"/>
  <c r="AN526" i="2"/>
  <c r="AY525" i="2"/>
  <c r="AX525" i="2"/>
  <c r="AW525" i="2"/>
  <c r="AV525" i="2"/>
  <c r="AU525" i="2"/>
  <c r="AT525" i="2"/>
  <c r="AS525" i="2"/>
  <c r="AR525" i="2"/>
  <c r="AQ525" i="2"/>
  <c r="AP525" i="2"/>
  <c r="AO525" i="2"/>
  <c r="AN525" i="2"/>
  <c r="AY524" i="2"/>
  <c r="AX524" i="2"/>
  <c r="AW524" i="2"/>
  <c r="AV524" i="2"/>
  <c r="AU524" i="2"/>
  <c r="AT524" i="2"/>
  <c r="AS524" i="2"/>
  <c r="AR524" i="2"/>
  <c r="AQ524" i="2"/>
  <c r="AP524" i="2"/>
  <c r="AO524" i="2"/>
  <c r="AN524" i="2"/>
  <c r="AY523" i="2"/>
  <c r="AX523" i="2"/>
  <c r="AW523" i="2"/>
  <c r="AV523" i="2"/>
  <c r="AU523" i="2"/>
  <c r="AT523" i="2"/>
  <c r="AS523" i="2"/>
  <c r="AR523" i="2"/>
  <c r="AQ523" i="2"/>
  <c r="AP523" i="2"/>
  <c r="AO523" i="2"/>
  <c r="AN523" i="2"/>
  <c r="AY522" i="2"/>
  <c r="AX522" i="2"/>
  <c r="AW522" i="2"/>
  <c r="AV522" i="2"/>
  <c r="AU522" i="2"/>
  <c r="AT522" i="2"/>
  <c r="AS522" i="2"/>
  <c r="AR522" i="2"/>
  <c r="AQ522" i="2"/>
  <c r="AP522" i="2"/>
  <c r="AO522" i="2"/>
  <c r="AN522" i="2"/>
  <c r="AY521" i="2"/>
  <c r="AX521" i="2"/>
  <c r="AW521" i="2"/>
  <c r="AV521" i="2"/>
  <c r="AU521" i="2"/>
  <c r="AT521" i="2"/>
  <c r="AS521" i="2"/>
  <c r="AR521" i="2"/>
  <c r="AQ521" i="2"/>
  <c r="AP521" i="2"/>
  <c r="AO521" i="2"/>
  <c r="AN521" i="2"/>
  <c r="AY520" i="2"/>
  <c r="AX520" i="2"/>
  <c r="AW520" i="2"/>
  <c r="AV520" i="2"/>
  <c r="AU520" i="2"/>
  <c r="AT520" i="2"/>
  <c r="AS520" i="2"/>
  <c r="AR520" i="2"/>
  <c r="AQ520" i="2"/>
  <c r="AP520" i="2"/>
  <c r="AO520" i="2"/>
  <c r="AN520" i="2"/>
  <c r="AY519" i="2"/>
  <c r="AX519" i="2"/>
  <c r="AW519" i="2"/>
  <c r="AV519" i="2"/>
  <c r="AU519" i="2"/>
  <c r="AT519" i="2"/>
  <c r="AS519" i="2"/>
  <c r="AR519" i="2"/>
  <c r="AQ519" i="2"/>
  <c r="AP519" i="2"/>
  <c r="AO519" i="2"/>
  <c r="AN519" i="2"/>
  <c r="AY518" i="2"/>
  <c r="AX518" i="2"/>
  <c r="AW518" i="2"/>
  <c r="AV518" i="2"/>
  <c r="AU518" i="2"/>
  <c r="AT518" i="2"/>
  <c r="AS518" i="2"/>
  <c r="AR518" i="2"/>
  <c r="AQ518" i="2"/>
  <c r="AP518" i="2"/>
  <c r="AO518" i="2"/>
  <c r="AN518" i="2"/>
  <c r="AY517" i="2"/>
  <c r="AX517" i="2"/>
  <c r="AW517" i="2"/>
  <c r="AV517" i="2"/>
  <c r="AU517" i="2"/>
  <c r="AT517" i="2"/>
  <c r="AS517" i="2"/>
  <c r="AR517" i="2"/>
  <c r="AQ517" i="2"/>
  <c r="AP517" i="2"/>
  <c r="AO517" i="2"/>
  <c r="AN517" i="2"/>
  <c r="AY516" i="2"/>
  <c r="AX516" i="2"/>
  <c r="AW516" i="2"/>
  <c r="AV516" i="2"/>
  <c r="AU516" i="2"/>
  <c r="AT516" i="2"/>
  <c r="AS516" i="2"/>
  <c r="AR516" i="2"/>
  <c r="AQ516" i="2"/>
  <c r="AP516" i="2"/>
  <c r="AO516" i="2"/>
  <c r="AN516" i="2"/>
  <c r="AY515" i="2"/>
  <c r="AX515" i="2"/>
  <c r="AW515" i="2"/>
  <c r="AV515" i="2"/>
  <c r="AU515" i="2"/>
  <c r="AT515" i="2"/>
  <c r="AS515" i="2"/>
  <c r="AR515" i="2"/>
  <c r="AQ515" i="2"/>
  <c r="AP515" i="2"/>
  <c r="AO515" i="2"/>
  <c r="AN515" i="2"/>
  <c r="AY514" i="2"/>
  <c r="AX514" i="2"/>
  <c r="AW514" i="2"/>
  <c r="AV514" i="2"/>
  <c r="AU514" i="2"/>
  <c r="AT514" i="2"/>
  <c r="AS514" i="2"/>
  <c r="AR514" i="2"/>
  <c r="AQ514" i="2"/>
  <c r="AP514" i="2"/>
  <c r="AO514" i="2"/>
  <c r="AN514" i="2"/>
  <c r="AY513" i="2"/>
  <c r="AX513" i="2"/>
  <c r="AW513" i="2"/>
  <c r="AV513" i="2"/>
  <c r="AU513" i="2"/>
  <c r="AT513" i="2"/>
  <c r="AS513" i="2"/>
  <c r="AR513" i="2"/>
  <c r="AQ513" i="2"/>
  <c r="AP513" i="2"/>
  <c r="AO513" i="2"/>
  <c r="AN513" i="2"/>
  <c r="AY512" i="2"/>
  <c r="AX512" i="2"/>
  <c r="AW512" i="2"/>
  <c r="AV512" i="2"/>
  <c r="AU512" i="2"/>
  <c r="AT512" i="2"/>
  <c r="AS512" i="2"/>
  <c r="AR512" i="2"/>
  <c r="AQ512" i="2"/>
  <c r="AP512" i="2"/>
  <c r="AO512" i="2"/>
  <c r="AN512" i="2"/>
  <c r="AY511" i="2"/>
  <c r="AX511" i="2"/>
  <c r="AW511" i="2"/>
  <c r="AV511" i="2"/>
  <c r="AU511" i="2"/>
  <c r="AT511" i="2"/>
  <c r="AS511" i="2"/>
  <c r="AR511" i="2"/>
  <c r="AQ511" i="2"/>
  <c r="AP511" i="2"/>
  <c r="AO511" i="2"/>
  <c r="AN511" i="2"/>
  <c r="AY510" i="2"/>
  <c r="AX510" i="2"/>
  <c r="AW510" i="2"/>
  <c r="AV510" i="2"/>
  <c r="AU510" i="2"/>
  <c r="AT510" i="2"/>
  <c r="AS510" i="2"/>
  <c r="AR510" i="2"/>
  <c r="AQ510" i="2"/>
  <c r="AP510" i="2"/>
  <c r="AO510" i="2"/>
  <c r="AN510" i="2"/>
  <c r="AY509" i="2"/>
  <c r="AX509" i="2"/>
  <c r="AW509" i="2"/>
  <c r="AV509" i="2"/>
  <c r="AU509" i="2"/>
  <c r="AT509" i="2"/>
  <c r="AS509" i="2"/>
  <c r="AR509" i="2"/>
  <c r="AQ509" i="2"/>
  <c r="AP509" i="2"/>
  <c r="AO509" i="2"/>
  <c r="AN509" i="2"/>
  <c r="AY508" i="2"/>
  <c r="AX508" i="2"/>
  <c r="AW508" i="2"/>
  <c r="AV508" i="2"/>
  <c r="AU508" i="2"/>
  <c r="AT508" i="2"/>
  <c r="AS508" i="2"/>
  <c r="AR508" i="2"/>
  <c r="AQ508" i="2"/>
  <c r="AP508" i="2"/>
  <c r="AO508" i="2"/>
  <c r="AN508" i="2"/>
  <c r="AY507" i="2"/>
  <c r="AX507" i="2"/>
  <c r="AW507" i="2"/>
  <c r="AV507" i="2"/>
  <c r="AU507" i="2"/>
  <c r="AT507" i="2"/>
  <c r="AS507" i="2"/>
  <c r="AR507" i="2"/>
  <c r="AQ507" i="2"/>
  <c r="AP507" i="2"/>
  <c r="AO507" i="2"/>
  <c r="AN507" i="2"/>
  <c r="AY506" i="2"/>
  <c r="AX506" i="2"/>
  <c r="AW506" i="2"/>
  <c r="AV506" i="2"/>
  <c r="AU506" i="2"/>
  <c r="AT506" i="2"/>
  <c r="AS506" i="2"/>
  <c r="AR506" i="2"/>
  <c r="AQ506" i="2"/>
  <c r="AP506" i="2"/>
  <c r="AO506" i="2"/>
  <c r="AN506" i="2"/>
  <c r="AY505" i="2"/>
  <c r="AX505" i="2"/>
  <c r="AW505" i="2"/>
  <c r="AV505" i="2"/>
  <c r="AU505" i="2"/>
  <c r="AT505" i="2"/>
  <c r="AS505" i="2"/>
  <c r="AR505" i="2"/>
  <c r="AQ505" i="2"/>
  <c r="AP505" i="2"/>
  <c r="AO505" i="2"/>
  <c r="AN505" i="2"/>
  <c r="AY504" i="2"/>
  <c r="AX504" i="2"/>
  <c r="AW504" i="2"/>
  <c r="AV504" i="2"/>
  <c r="AU504" i="2"/>
  <c r="AT504" i="2"/>
  <c r="AS504" i="2"/>
  <c r="AR504" i="2"/>
  <c r="AQ504" i="2"/>
  <c r="AP504" i="2"/>
  <c r="AO504" i="2"/>
  <c r="AN504" i="2"/>
  <c r="AY503" i="2"/>
  <c r="AX503" i="2"/>
  <c r="AW503" i="2"/>
  <c r="AV503" i="2"/>
  <c r="AU503" i="2"/>
  <c r="AT503" i="2"/>
  <c r="AS503" i="2"/>
  <c r="AR503" i="2"/>
  <c r="AQ503" i="2"/>
  <c r="AP503" i="2"/>
  <c r="AO503" i="2"/>
  <c r="AN503" i="2"/>
  <c r="AY502" i="2"/>
  <c r="AX502" i="2"/>
  <c r="AW502" i="2"/>
  <c r="AV502" i="2"/>
  <c r="AU502" i="2"/>
  <c r="AT502" i="2"/>
  <c r="AS502" i="2"/>
  <c r="AR502" i="2"/>
  <c r="AQ502" i="2"/>
  <c r="AP502" i="2"/>
  <c r="AO502" i="2"/>
  <c r="AN502" i="2"/>
  <c r="AY501" i="2"/>
  <c r="AX501" i="2"/>
  <c r="AW501" i="2"/>
  <c r="AV501" i="2"/>
  <c r="AU501" i="2"/>
  <c r="AT501" i="2"/>
  <c r="AS501" i="2"/>
  <c r="AR501" i="2"/>
  <c r="AQ501" i="2"/>
  <c r="AP501" i="2"/>
  <c r="AO501" i="2"/>
  <c r="AN501" i="2"/>
  <c r="AY500" i="2"/>
  <c r="AX500" i="2"/>
  <c r="AW500" i="2"/>
  <c r="AV500" i="2"/>
  <c r="AU500" i="2"/>
  <c r="AT500" i="2"/>
  <c r="AS500" i="2"/>
  <c r="AR500" i="2"/>
  <c r="AQ500" i="2"/>
  <c r="AP500" i="2"/>
  <c r="AO500" i="2"/>
  <c r="AN500" i="2"/>
  <c r="AY499" i="2"/>
  <c r="AX499" i="2"/>
  <c r="AW499" i="2"/>
  <c r="AV499" i="2"/>
  <c r="AU499" i="2"/>
  <c r="AT499" i="2"/>
  <c r="AS499" i="2"/>
  <c r="AR499" i="2"/>
  <c r="AQ499" i="2"/>
  <c r="AP499" i="2"/>
  <c r="AO499" i="2"/>
  <c r="AN499" i="2"/>
  <c r="AY498" i="2"/>
  <c r="AX498" i="2"/>
  <c r="AW498" i="2"/>
  <c r="AV498" i="2"/>
  <c r="AU498" i="2"/>
  <c r="AT498" i="2"/>
  <c r="AS498" i="2"/>
  <c r="AR498" i="2"/>
  <c r="AQ498" i="2"/>
  <c r="AP498" i="2"/>
  <c r="AO498" i="2"/>
  <c r="AN498" i="2"/>
  <c r="AY497" i="2"/>
  <c r="AX497" i="2"/>
  <c r="AW497" i="2"/>
  <c r="AV497" i="2"/>
  <c r="AU497" i="2"/>
  <c r="AT497" i="2"/>
  <c r="AS497" i="2"/>
  <c r="AR497" i="2"/>
  <c r="AQ497" i="2"/>
  <c r="AP497" i="2"/>
  <c r="AO497" i="2"/>
  <c r="AN497" i="2"/>
  <c r="AY496" i="2"/>
  <c r="AX496" i="2"/>
  <c r="AW496" i="2"/>
  <c r="AV496" i="2"/>
  <c r="AU496" i="2"/>
  <c r="AT496" i="2"/>
  <c r="AS496" i="2"/>
  <c r="AR496" i="2"/>
  <c r="AQ496" i="2"/>
  <c r="AP496" i="2"/>
  <c r="AO496" i="2"/>
  <c r="AN496" i="2"/>
  <c r="AY495" i="2"/>
  <c r="AX495" i="2"/>
  <c r="AW495" i="2"/>
  <c r="AV495" i="2"/>
  <c r="AU495" i="2"/>
  <c r="AT495" i="2"/>
  <c r="AS495" i="2"/>
  <c r="AR495" i="2"/>
  <c r="AQ495" i="2"/>
  <c r="AP495" i="2"/>
  <c r="AO495" i="2"/>
  <c r="AN495" i="2"/>
  <c r="AY494" i="2"/>
  <c r="AX494" i="2"/>
  <c r="AW494" i="2"/>
  <c r="AV494" i="2"/>
  <c r="AU494" i="2"/>
  <c r="AT494" i="2"/>
  <c r="AS494" i="2"/>
  <c r="AR494" i="2"/>
  <c r="AQ494" i="2"/>
  <c r="AP494" i="2"/>
  <c r="AO494" i="2"/>
  <c r="AN494" i="2"/>
  <c r="AY493" i="2"/>
  <c r="AX493" i="2"/>
  <c r="AW493" i="2"/>
  <c r="AV493" i="2"/>
  <c r="AU493" i="2"/>
  <c r="AT493" i="2"/>
  <c r="AS493" i="2"/>
  <c r="AR493" i="2"/>
  <c r="AQ493" i="2"/>
  <c r="AP493" i="2"/>
  <c r="AO493" i="2"/>
  <c r="AN493" i="2"/>
  <c r="AY492" i="2"/>
  <c r="AX492" i="2"/>
  <c r="AW492" i="2"/>
  <c r="AV492" i="2"/>
  <c r="AU492" i="2"/>
  <c r="AT492" i="2"/>
  <c r="AS492" i="2"/>
  <c r="AR492" i="2"/>
  <c r="AQ492" i="2"/>
  <c r="AP492" i="2"/>
  <c r="AO492" i="2"/>
  <c r="AN492" i="2"/>
  <c r="AY491" i="2"/>
  <c r="AX491" i="2"/>
  <c r="AW491" i="2"/>
  <c r="AV491" i="2"/>
  <c r="AU491" i="2"/>
  <c r="AT491" i="2"/>
  <c r="AS491" i="2"/>
  <c r="AR491" i="2"/>
  <c r="AQ491" i="2"/>
  <c r="AP491" i="2"/>
  <c r="AO491" i="2"/>
  <c r="AN491" i="2"/>
  <c r="AY490" i="2"/>
  <c r="AX490" i="2"/>
  <c r="AW490" i="2"/>
  <c r="AV490" i="2"/>
  <c r="AU490" i="2"/>
  <c r="AT490" i="2"/>
  <c r="AS490" i="2"/>
  <c r="AR490" i="2"/>
  <c r="AQ490" i="2"/>
  <c r="AP490" i="2"/>
  <c r="AO490" i="2"/>
  <c r="AN490" i="2"/>
  <c r="AY489" i="2"/>
  <c r="AX489" i="2"/>
  <c r="AW489" i="2"/>
  <c r="AV489" i="2"/>
  <c r="AU489" i="2"/>
  <c r="AT489" i="2"/>
  <c r="AS489" i="2"/>
  <c r="AR489" i="2"/>
  <c r="AQ489" i="2"/>
  <c r="AP489" i="2"/>
  <c r="AO489" i="2"/>
  <c r="AN489" i="2"/>
  <c r="AY488" i="2"/>
  <c r="AX488" i="2"/>
  <c r="AW488" i="2"/>
  <c r="AV488" i="2"/>
  <c r="AU488" i="2"/>
  <c r="AT488" i="2"/>
  <c r="AS488" i="2"/>
  <c r="AR488" i="2"/>
  <c r="AQ488" i="2"/>
  <c r="AP488" i="2"/>
  <c r="AO488" i="2"/>
  <c r="AN488" i="2"/>
  <c r="AY487" i="2"/>
  <c r="AX487" i="2"/>
  <c r="AW487" i="2"/>
  <c r="AV487" i="2"/>
  <c r="AU487" i="2"/>
  <c r="AT487" i="2"/>
  <c r="AS487" i="2"/>
  <c r="AR487" i="2"/>
  <c r="AQ487" i="2"/>
  <c r="AP487" i="2"/>
  <c r="AO487" i="2"/>
  <c r="AN487" i="2"/>
  <c r="AY486" i="2"/>
  <c r="AX486" i="2"/>
  <c r="AW486" i="2"/>
  <c r="AV486" i="2"/>
  <c r="AU486" i="2"/>
  <c r="AT486" i="2"/>
  <c r="AS486" i="2"/>
  <c r="AR486" i="2"/>
  <c r="AQ486" i="2"/>
  <c r="AP486" i="2"/>
  <c r="AO486" i="2"/>
  <c r="AN486" i="2"/>
  <c r="AY485" i="2"/>
  <c r="AX485" i="2"/>
  <c r="AW485" i="2"/>
  <c r="AV485" i="2"/>
  <c r="AU485" i="2"/>
  <c r="AT485" i="2"/>
  <c r="AS485" i="2"/>
  <c r="AR485" i="2"/>
  <c r="AQ485" i="2"/>
  <c r="AP485" i="2"/>
  <c r="AO485" i="2"/>
  <c r="AN485" i="2"/>
  <c r="AY484" i="2"/>
  <c r="AX484" i="2"/>
  <c r="AW484" i="2"/>
  <c r="AV484" i="2"/>
  <c r="AU484" i="2"/>
  <c r="AT484" i="2"/>
  <c r="AS484" i="2"/>
  <c r="AR484" i="2"/>
  <c r="AQ484" i="2"/>
  <c r="AP484" i="2"/>
  <c r="AO484" i="2"/>
  <c r="AN484" i="2"/>
  <c r="AY483" i="2"/>
  <c r="AX483" i="2"/>
  <c r="AW483" i="2"/>
  <c r="AV483" i="2"/>
  <c r="AU483" i="2"/>
  <c r="AT483" i="2"/>
  <c r="AS483" i="2"/>
  <c r="AR483" i="2"/>
  <c r="AQ483" i="2"/>
  <c r="AP483" i="2"/>
  <c r="AO483" i="2"/>
  <c r="AN483" i="2"/>
  <c r="AY482" i="2"/>
  <c r="AX482" i="2"/>
  <c r="AW482" i="2"/>
  <c r="AV482" i="2"/>
  <c r="AU482" i="2"/>
  <c r="AT482" i="2"/>
  <c r="AS482" i="2"/>
  <c r="AR482" i="2"/>
  <c r="AQ482" i="2"/>
  <c r="AP482" i="2"/>
  <c r="AO482" i="2"/>
  <c r="AN482" i="2"/>
  <c r="AY481" i="2"/>
  <c r="AX481" i="2"/>
  <c r="AW481" i="2"/>
  <c r="AV481" i="2"/>
  <c r="AU481" i="2"/>
  <c r="AT481" i="2"/>
  <c r="AS481" i="2"/>
  <c r="AR481" i="2"/>
  <c r="AQ481" i="2"/>
  <c r="AP481" i="2"/>
  <c r="AO481" i="2"/>
  <c r="AN481" i="2"/>
  <c r="AY480" i="2"/>
  <c r="AX480" i="2"/>
  <c r="AW480" i="2"/>
  <c r="AV480" i="2"/>
  <c r="AU480" i="2"/>
  <c r="AT480" i="2"/>
  <c r="AS480" i="2"/>
  <c r="AR480" i="2"/>
  <c r="AQ480" i="2"/>
  <c r="AP480" i="2"/>
  <c r="AO480" i="2"/>
  <c r="AN480" i="2"/>
  <c r="AY479" i="2"/>
  <c r="AX479" i="2"/>
  <c r="AW479" i="2"/>
  <c r="AV479" i="2"/>
  <c r="AU479" i="2"/>
  <c r="AT479" i="2"/>
  <c r="AS479" i="2"/>
  <c r="AR479" i="2"/>
  <c r="AQ479" i="2"/>
  <c r="AP479" i="2"/>
  <c r="AO479" i="2"/>
  <c r="AN479" i="2"/>
  <c r="AY478" i="2"/>
  <c r="AX478" i="2"/>
  <c r="AW478" i="2"/>
  <c r="AV478" i="2"/>
  <c r="AU478" i="2"/>
  <c r="AT478" i="2"/>
  <c r="AS478" i="2"/>
  <c r="AR478" i="2"/>
  <c r="AQ478" i="2"/>
  <c r="AP478" i="2"/>
  <c r="AO478" i="2"/>
  <c r="AN478" i="2"/>
  <c r="AY477" i="2"/>
  <c r="AX477" i="2"/>
  <c r="AW477" i="2"/>
  <c r="AV477" i="2"/>
  <c r="AU477" i="2"/>
  <c r="AT477" i="2"/>
  <c r="AS477" i="2"/>
  <c r="AR477" i="2"/>
  <c r="AQ477" i="2"/>
  <c r="AP477" i="2"/>
  <c r="AO477" i="2"/>
  <c r="AN477" i="2"/>
  <c r="AY476" i="2"/>
  <c r="AX476" i="2"/>
  <c r="AW476" i="2"/>
  <c r="AV476" i="2"/>
  <c r="AU476" i="2"/>
  <c r="AT476" i="2"/>
  <c r="AS476" i="2"/>
  <c r="AR476" i="2"/>
  <c r="AQ476" i="2"/>
  <c r="AP476" i="2"/>
  <c r="AO476" i="2"/>
  <c r="AN476" i="2"/>
  <c r="AY475" i="2"/>
  <c r="AX475" i="2"/>
  <c r="AW475" i="2"/>
  <c r="AV475" i="2"/>
  <c r="AU475" i="2"/>
  <c r="AT475" i="2"/>
  <c r="AS475" i="2"/>
  <c r="AR475" i="2"/>
  <c r="AQ475" i="2"/>
  <c r="AP475" i="2"/>
  <c r="AO475" i="2"/>
  <c r="AN475" i="2"/>
  <c r="AY474" i="2"/>
  <c r="AX474" i="2"/>
  <c r="AW474" i="2"/>
  <c r="AV474" i="2"/>
  <c r="AU474" i="2"/>
  <c r="AT474" i="2"/>
  <c r="AS474" i="2"/>
  <c r="AR474" i="2"/>
  <c r="AQ474" i="2"/>
  <c r="AP474" i="2"/>
  <c r="AO474" i="2"/>
  <c r="AN474" i="2"/>
  <c r="AY473" i="2"/>
  <c r="AX473" i="2"/>
  <c r="AW473" i="2"/>
  <c r="AV473" i="2"/>
  <c r="AU473" i="2"/>
  <c r="AT473" i="2"/>
  <c r="AS473" i="2"/>
  <c r="AR473" i="2"/>
  <c r="AQ473" i="2"/>
  <c r="AP473" i="2"/>
  <c r="AO473" i="2"/>
  <c r="AN473" i="2"/>
  <c r="AY472" i="2"/>
  <c r="AX472" i="2"/>
  <c r="AW472" i="2"/>
  <c r="AV472" i="2"/>
  <c r="AU472" i="2"/>
  <c r="AT472" i="2"/>
  <c r="AS472" i="2"/>
  <c r="AR472" i="2"/>
  <c r="AQ472" i="2"/>
  <c r="AP472" i="2"/>
  <c r="AO472" i="2"/>
  <c r="AN472" i="2"/>
  <c r="AY471" i="2"/>
  <c r="AX471" i="2"/>
  <c r="AW471" i="2"/>
  <c r="AV471" i="2"/>
  <c r="AU471" i="2"/>
  <c r="AT471" i="2"/>
  <c r="AS471" i="2"/>
  <c r="AR471" i="2"/>
  <c r="AQ471" i="2"/>
  <c r="AP471" i="2"/>
  <c r="AO471" i="2"/>
  <c r="AN471" i="2"/>
  <c r="AY470" i="2"/>
  <c r="AX470" i="2"/>
  <c r="AW470" i="2"/>
  <c r="AV470" i="2"/>
  <c r="AU470" i="2"/>
  <c r="AT470" i="2"/>
  <c r="AS470" i="2"/>
  <c r="AR470" i="2"/>
  <c r="AQ470" i="2"/>
  <c r="AP470" i="2"/>
  <c r="AO470" i="2"/>
  <c r="AN470" i="2"/>
  <c r="AY469" i="2"/>
  <c r="AX469" i="2"/>
  <c r="AW469" i="2"/>
  <c r="AV469" i="2"/>
  <c r="AU469" i="2"/>
  <c r="AT469" i="2"/>
  <c r="AS469" i="2"/>
  <c r="AR469" i="2"/>
  <c r="AQ469" i="2"/>
  <c r="AP469" i="2"/>
  <c r="AO469" i="2"/>
  <c r="AN469" i="2"/>
  <c r="AY468" i="2"/>
  <c r="AX468" i="2"/>
  <c r="AW468" i="2"/>
  <c r="AV468" i="2"/>
  <c r="AU468" i="2"/>
  <c r="AT468" i="2"/>
  <c r="AS468" i="2"/>
  <c r="AR468" i="2"/>
  <c r="AQ468" i="2"/>
  <c r="AP468" i="2"/>
  <c r="AO468" i="2"/>
  <c r="AN468" i="2"/>
  <c r="AY467" i="2"/>
  <c r="AX467" i="2"/>
  <c r="AW467" i="2"/>
  <c r="AV467" i="2"/>
  <c r="AU467" i="2"/>
  <c r="AT467" i="2"/>
  <c r="AS467" i="2"/>
  <c r="AR467" i="2"/>
  <c r="AQ467" i="2"/>
  <c r="AP467" i="2"/>
  <c r="AO467" i="2"/>
  <c r="AN467" i="2"/>
  <c r="AY466" i="2"/>
  <c r="AX466" i="2"/>
  <c r="AW466" i="2"/>
  <c r="AV466" i="2"/>
  <c r="AU466" i="2"/>
  <c r="AT466" i="2"/>
  <c r="AS466" i="2"/>
  <c r="AR466" i="2"/>
  <c r="AQ466" i="2"/>
  <c r="AP466" i="2"/>
  <c r="AO466" i="2"/>
  <c r="AN466" i="2"/>
  <c r="AY465" i="2"/>
  <c r="AX465" i="2"/>
  <c r="AW465" i="2"/>
  <c r="AV465" i="2"/>
  <c r="AU465" i="2"/>
  <c r="AT465" i="2"/>
  <c r="AS465" i="2"/>
  <c r="AR465" i="2"/>
  <c r="AQ465" i="2"/>
  <c r="AP465" i="2"/>
  <c r="AO465" i="2"/>
  <c r="AN465" i="2"/>
  <c r="AY464" i="2"/>
  <c r="AX464" i="2"/>
  <c r="AW464" i="2"/>
  <c r="AV464" i="2"/>
  <c r="AU464" i="2"/>
  <c r="AT464" i="2"/>
  <c r="AS464" i="2"/>
  <c r="AR464" i="2"/>
  <c r="AQ464" i="2"/>
  <c r="AP464" i="2"/>
  <c r="AO464" i="2"/>
  <c r="AN464" i="2"/>
  <c r="AY463" i="2"/>
  <c r="AX463" i="2"/>
  <c r="AW463" i="2"/>
  <c r="AV463" i="2"/>
  <c r="AU463" i="2"/>
  <c r="AT463" i="2"/>
  <c r="AS463" i="2"/>
  <c r="AR463" i="2"/>
  <c r="AQ463" i="2"/>
  <c r="AP463" i="2"/>
  <c r="AO463" i="2"/>
  <c r="AN463" i="2"/>
  <c r="AY462" i="2"/>
  <c r="AX462" i="2"/>
  <c r="AW462" i="2"/>
  <c r="AV462" i="2"/>
  <c r="AU462" i="2"/>
  <c r="AT462" i="2"/>
  <c r="AS462" i="2"/>
  <c r="AR462" i="2"/>
  <c r="AQ462" i="2"/>
  <c r="AP462" i="2"/>
  <c r="AO462" i="2"/>
  <c r="AN462" i="2"/>
  <c r="AY461" i="2"/>
  <c r="AX461" i="2"/>
  <c r="AW461" i="2"/>
  <c r="AV461" i="2"/>
  <c r="AU461" i="2"/>
  <c r="AT461" i="2"/>
  <c r="AS461" i="2"/>
  <c r="AR461" i="2"/>
  <c r="AQ461" i="2"/>
  <c r="AP461" i="2"/>
  <c r="AO461" i="2"/>
  <c r="AN461" i="2"/>
  <c r="AY460" i="2"/>
  <c r="AX460" i="2"/>
  <c r="AW460" i="2"/>
  <c r="AV460" i="2"/>
  <c r="AU460" i="2"/>
  <c r="AT460" i="2"/>
  <c r="AS460" i="2"/>
  <c r="AR460" i="2"/>
  <c r="AQ460" i="2"/>
  <c r="AP460" i="2"/>
  <c r="AO460" i="2"/>
  <c r="AN460" i="2"/>
  <c r="AY459" i="2"/>
  <c r="AX459" i="2"/>
  <c r="AW459" i="2"/>
  <c r="AV459" i="2"/>
  <c r="AU459" i="2"/>
  <c r="AT459" i="2"/>
  <c r="AS459" i="2"/>
  <c r="AR459" i="2"/>
  <c r="AQ459" i="2"/>
  <c r="AP459" i="2"/>
  <c r="AO459" i="2"/>
  <c r="AN459" i="2"/>
  <c r="AY458" i="2"/>
  <c r="AX458" i="2"/>
  <c r="AW458" i="2"/>
  <c r="AV458" i="2"/>
  <c r="AU458" i="2"/>
  <c r="AT458" i="2"/>
  <c r="AS458" i="2"/>
  <c r="AR458" i="2"/>
  <c r="AQ458" i="2"/>
  <c r="AP458" i="2"/>
  <c r="AO458" i="2"/>
  <c r="AN458" i="2"/>
  <c r="AY457" i="2"/>
  <c r="AX457" i="2"/>
  <c r="AW457" i="2"/>
  <c r="AV457" i="2"/>
  <c r="AU457" i="2"/>
  <c r="AT457" i="2"/>
  <c r="AS457" i="2"/>
  <c r="AR457" i="2"/>
  <c r="AQ457" i="2"/>
  <c r="AP457" i="2"/>
  <c r="AO457" i="2"/>
  <c r="AN457" i="2"/>
  <c r="AY456" i="2"/>
  <c r="AX456" i="2"/>
  <c r="AW456" i="2"/>
  <c r="AV456" i="2"/>
  <c r="AU456" i="2"/>
  <c r="AT456" i="2"/>
  <c r="AS456" i="2"/>
  <c r="AR456" i="2"/>
  <c r="AQ456" i="2"/>
  <c r="AP456" i="2"/>
  <c r="AO456" i="2"/>
  <c r="AN456" i="2"/>
  <c r="AY455" i="2"/>
  <c r="AX455" i="2"/>
  <c r="AW455" i="2"/>
  <c r="AV455" i="2"/>
  <c r="AU455" i="2"/>
  <c r="AT455" i="2"/>
  <c r="AS455" i="2"/>
  <c r="AR455" i="2"/>
  <c r="AQ455" i="2"/>
  <c r="AP455" i="2"/>
  <c r="AO455" i="2"/>
  <c r="AN455" i="2"/>
  <c r="AY454" i="2"/>
  <c r="AX454" i="2"/>
  <c r="AW454" i="2"/>
  <c r="AV454" i="2"/>
  <c r="AU454" i="2"/>
  <c r="AT454" i="2"/>
  <c r="AS454" i="2"/>
  <c r="AR454" i="2"/>
  <c r="AQ454" i="2"/>
  <c r="AP454" i="2"/>
  <c r="AO454" i="2"/>
  <c r="AN454" i="2"/>
  <c r="AY453" i="2"/>
  <c r="AX453" i="2"/>
  <c r="AW453" i="2"/>
  <c r="AV453" i="2"/>
  <c r="AU453" i="2"/>
  <c r="AT453" i="2"/>
  <c r="AS453" i="2"/>
  <c r="AR453" i="2"/>
  <c r="AQ453" i="2"/>
  <c r="AP453" i="2"/>
  <c r="AO453" i="2"/>
  <c r="AN453" i="2"/>
  <c r="AY452" i="2"/>
  <c r="AX452" i="2"/>
  <c r="AW452" i="2"/>
  <c r="AV452" i="2"/>
  <c r="AU452" i="2"/>
  <c r="AT452" i="2"/>
  <c r="AS452" i="2"/>
  <c r="AR452" i="2"/>
  <c r="AQ452" i="2"/>
  <c r="AP452" i="2"/>
  <c r="AO452" i="2"/>
  <c r="AN452" i="2"/>
  <c r="AY451" i="2"/>
  <c r="AX451" i="2"/>
  <c r="AW451" i="2"/>
  <c r="AV451" i="2"/>
  <c r="AU451" i="2"/>
  <c r="AT451" i="2"/>
  <c r="AS451" i="2"/>
  <c r="AR451" i="2"/>
  <c r="AQ451" i="2"/>
  <c r="AP451" i="2"/>
  <c r="AO451" i="2"/>
  <c r="AN451" i="2"/>
  <c r="AY450" i="2"/>
  <c r="AX450" i="2"/>
  <c r="AW450" i="2"/>
  <c r="AV450" i="2"/>
  <c r="AU450" i="2"/>
  <c r="AT450" i="2"/>
  <c r="AS450" i="2"/>
  <c r="AR450" i="2"/>
  <c r="AQ450" i="2"/>
  <c r="AP450" i="2"/>
  <c r="AO450" i="2"/>
  <c r="AN450" i="2"/>
  <c r="AY449" i="2"/>
  <c r="AX449" i="2"/>
  <c r="AW449" i="2"/>
  <c r="AV449" i="2"/>
  <c r="AU449" i="2"/>
  <c r="AT449" i="2"/>
  <c r="AS449" i="2"/>
  <c r="AR449" i="2"/>
  <c r="AQ449" i="2"/>
  <c r="AP449" i="2"/>
  <c r="AO449" i="2"/>
  <c r="AN449" i="2"/>
  <c r="AY448" i="2"/>
  <c r="AX448" i="2"/>
  <c r="AW448" i="2"/>
  <c r="AV448" i="2"/>
  <c r="AU448" i="2"/>
  <c r="AT448" i="2"/>
  <c r="AS448" i="2"/>
  <c r="AR448" i="2"/>
  <c r="AQ448" i="2"/>
  <c r="AP448" i="2"/>
  <c r="AO448" i="2"/>
  <c r="AN448" i="2"/>
  <c r="AY447" i="2"/>
  <c r="AX447" i="2"/>
  <c r="AW447" i="2"/>
  <c r="AV447" i="2"/>
  <c r="AU447" i="2"/>
  <c r="AT447" i="2"/>
  <c r="AS447" i="2"/>
  <c r="AR447" i="2"/>
  <c r="AQ447" i="2"/>
  <c r="AP447" i="2"/>
  <c r="AO447" i="2"/>
  <c r="AN447" i="2"/>
  <c r="AY446" i="2"/>
  <c r="AX446" i="2"/>
  <c r="AW446" i="2"/>
  <c r="AV446" i="2"/>
  <c r="AU446" i="2"/>
  <c r="AT446" i="2"/>
  <c r="AS446" i="2"/>
  <c r="AR446" i="2"/>
  <c r="AQ446" i="2"/>
  <c r="AP446" i="2"/>
  <c r="AO446" i="2"/>
  <c r="AN446" i="2"/>
  <c r="AY445" i="2"/>
  <c r="AX445" i="2"/>
  <c r="AW445" i="2"/>
  <c r="AV445" i="2"/>
  <c r="AU445" i="2"/>
  <c r="AT445" i="2"/>
  <c r="AS445" i="2"/>
  <c r="AR445" i="2"/>
  <c r="AQ445" i="2"/>
  <c r="AP445" i="2"/>
  <c r="AO445" i="2"/>
  <c r="AN445" i="2"/>
  <c r="AY444" i="2"/>
  <c r="AX444" i="2"/>
  <c r="AW444" i="2"/>
  <c r="AV444" i="2"/>
  <c r="AU444" i="2"/>
  <c r="AT444" i="2"/>
  <c r="AS444" i="2"/>
  <c r="AR444" i="2"/>
  <c r="AQ444" i="2"/>
  <c r="AP444" i="2"/>
  <c r="AO444" i="2"/>
  <c r="AN444" i="2"/>
  <c r="AY443" i="2"/>
  <c r="AX443" i="2"/>
  <c r="AW443" i="2"/>
  <c r="AV443" i="2"/>
  <c r="AU443" i="2"/>
  <c r="AT443" i="2"/>
  <c r="AS443" i="2"/>
  <c r="AR443" i="2"/>
  <c r="AQ443" i="2"/>
  <c r="AP443" i="2"/>
  <c r="AO443" i="2"/>
  <c r="AN443" i="2"/>
  <c r="AY442" i="2"/>
  <c r="AX442" i="2"/>
  <c r="AW442" i="2"/>
  <c r="AV442" i="2"/>
  <c r="AU442" i="2"/>
  <c r="AT442" i="2"/>
  <c r="AS442" i="2"/>
  <c r="AR442" i="2"/>
  <c r="AQ442" i="2"/>
  <c r="AP442" i="2"/>
  <c r="AO442" i="2"/>
  <c r="AN442" i="2"/>
  <c r="AY441" i="2"/>
  <c r="AX441" i="2"/>
  <c r="AW441" i="2"/>
  <c r="AV441" i="2"/>
  <c r="AU441" i="2"/>
  <c r="AT441" i="2"/>
  <c r="AS441" i="2"/>
  <c r="AR441" i="2"/>
  <c r="AQ441" i="2"/>
  <c r="AP441" i="2"/>
  <c r="AO441" i="2"/>
  <c r="AN441" i="2"/>
  <c r="AY440" i="2"/>
  <c r="AX440" i="2"/>
  <c r="AW440" i="2"/>
  <c r="AV440" i="2"/>
  <c r="AU440" i="2"/>
  <c r="AT440" i="2"/>
  <c r="AS440" i="2"/>
  <c r="AR440" i="2"/>
  <c r="AQ440" i="2"/>
  <c r="AP440" i="2"/>
  <c r="AO440" i="2"/>
  <c r="AN440" i="2"/>
  <c r="AY439" i="2"/>
  <c r="AX439" i="2"/>
  <c r="AW439" i="2"/>
  <c r="AV439" i="2"/>
  <c r="AU439" i="2"/>
  <c r="AT439" i="2"/>
  <c r="AS439" i="2"/>
  <c r="AR439" i="2"/>
  <c r="AQ439" i="2"/>
  <c r="AP439" i="2"/>
  <c r="AO439" i="2"/>
  <c r="AN439" i="2"/>
  <c r="AY438" i="2"/>
  <c r="AX438" i="2"/>
  <c r="AW438" i="2"/>
  <c r="AV438" i="2"/>
  <c r="AU438" i="2"/>
  <c r="AT438" i="2"/>
  <c r="AS438" i="2"/>
  <c r="AR438" i="2"/>
  <c r="AQ438" i="2"/>
  <c r="AP438" i="2"/>
  <c r="AO438" i="2"/>
  <c r="AN438" i="2"/>
  <c r="AY437" i="2"/>
  <c r="AX437" i="2"/>
  <c r="AW437" i="2"/>
  <c r="AV437" i="2"/>
  <c r="AU437" i="2"/>
  <c r="AT437" i="2"/>
  <c r="AS437" i="2"/>
  <c r="AR437" i="2"/>
  <c r="AQ437" i="2"/>
  <c r="AP437" i="2"/>
  <c r="AO437" i="2"/>
  <c r="AN437" i="2"/>
  <c r="AY436" i="2"/>
  <c r="AX436" i="2"/>
  <c r="AW436" i="2"/>
  <c r="AV436" i="2"/>
  <c r="AU436" i="2"/>
  <c r="AT436" i="2"/>
  <c r="AS436" i="2"/>
  <c r="AR436" i="2"/>
  <c r="AQ436" i="2"/>
  <c r="AP436" i="2"/>
  <c r="AO436" i="2"/>
  <c r="AN436" i="2"/>
  <c r="AY435" i="2"/>
  <c r="AX435" i="2"/>
  <c r="AW435" i="2"/>
  <c r="AV435" i="2"/>
  <c r="AU435" i="2"/>
  <c r="AT435" i="2"/>
  <c r="AS435" i="2"/>
  <c r="AR435" i="2"/>
  <c r="AQ435" i="2"/>
  <c r="AP435" i="2"/>
  <c r="AO435" i="2"/>
  <c r="AN435" i="2"/>
  <c r="AY434" i="2"/>
  <c r="AX434" i="2"/>
  <c r="AW434" i="2"/>
  <c r="AV434" i="2"/>
  <c r="AU434" i="2"/>
  <c r="AT434" i="2"/>
  <c r="AS434" i="2"/>
  <c r="AR434" i="2"/>
  <c r="AQ434" i="2"/>
  <c r="AP434" i="2"/>
  <c r="AO434" i="2"/>
  <c r="AN434" i="2"/>
  <c r="AY433" i="2"/>
  <c r="AX433" i="2"/>
  <c r="AW433" i="2"/>
  <c r="AV433" i="2"/>
  <c r="AU433" i="2"/>
  <c r="AT433" i="2"/>
  <c r="AS433" i="2"/>
  <c r="AR433" i="2"/>
  <c r="AQ433" i="2"/>
  <c r="AP433" i="2"/>
  <c r="AO433" i="2"/>
  <c r="AN433" i="2"/>
  <c r="AY432" i="2"/>
  <c r="AX432" i="2"/>
  <c r="AW432" i="2"/>
  <c r="AV432" i="2"/>
  <c r="AU432" i="2"/>
  <c r="AT432" i="2"/>
  <c r="AS432" i="2"/>
  <c r="AR432" i="2"/>
  <c r="AQ432" i="2"/>
  <c r="AP432" i="2"/>
  <c r="AO432" i="2"/>
  <c r="AN432" i="2"/>
  <c r="AY431" i="2"/>
  <c r="AX431" i="2"/>
  <c r="AW431" i="2"/>
  <c r="AV431" i="2"/>
  <c r="AU431" i="2"/>
  <c r="AT431" i="2"/>
  <c r="AS431" i="2"/>
  <c r="AR431" i="2"/>
  <c r="AQ431" i="2"/>
  <c r="AP431" i="2"/>
  <c r="AO431" i="2"/>
  <c r="AN431" i="2"/>
  <c r="AY430" i="2"/>
  <c r="AX430" i="2"/>
  <c r="AW430" i="2"/>
  <c r="AV430" i="2"/>
  <c r="AU430" i="2"/>
  <c r="AT430" i="2"/>
  <c r="AS430" i="2"/>
  <c r="AR430" i="2"/>
  <c r="AQ430" i="2"/>
  <c r="AP430" i="2"/>
  <c r="AO430" i="2"/>
  <c r="AN430" i="2"/>
  <c r="AY429" i="2"/>
  <c r="AX429" i="2"/>
  <c r="AW429" i="2"/>
  <c r="AV429" i="2"/>
  <c r="AU429" i="2"/>
  <c r="AT429" i="2"/>
  <c r="AS429" i="2"/>
  <c r="AR429" i="2"/>
  <c r="AQ429" i="2"/>
  <c r="AP429" i="2"/>
  <c r="AO429" i="2"/>
  <c r="AN429" i="2"/>
  <c r="AY428" i="2"/>
  <c r="AX428" i="2"/>
  <c r="AW428" i="2"/>
  <c r="AV428" i="2"/>
  <c r="AU428" i="2"/>
  <c r="AT428" i="2"/>
  <c r="AS428" i="2"/>
  <c r="AR428" i="2"/>
  <c r="AQ428" i="2"/>
  <c r="AP428" i="2"/>
  <c r="AO428" i="2"/>
  <c r="AN428" i="2"/>
  <c r="AY427" i="2"/>
  <c r="AX427" i="2"/>
  <c r="AW427" i="2"/>
  <c r="AV427" i="2"/>
  <c r="AU427" i="2"/>
  <c r="AT427" i="2"/>
  <c r="AS427" i="2"/>
  <c r="AR427" i="2"/>
  <c r="AQ427" i="2"/>
  <c r="AP427" i="2"/>
  <c r="AO427" i="2"/>
  <c r="AN427" i="2"/>
  <c r="AY426" i="2"/>
  <c r="AX426" i="2"/>
  <c r="AW426" i="2"/>
  <c r="AV426" i="2"/>
  <c r="AU426" i="2"/>
  <c r="AT426" i="2"/>
  <c r="AS426" i="2"/>
  <c r="AR426" i="2"/>
  <c r="AQ426" i="2"/>
  <c r="AP426" i="2"/>
  <c r="AO426" i="2"/>
  <c r="AN426" i="2"/>
  <c r="AY425" i="2"/>
  <c r="AX425" i="2"/>
  <c r="AW425" i="2"/>
  <c r="AV425" i="2"/>
  <c r="AU425" i="2"/>
  <c r="AT425" i="2"/>
  <c r="AS425" i="2"/>
  <c r="AR425" i="2"/>
  <c r="AQ425" i="2"/>
  <c r="AP425" i="2"/>
  <c r="AO425" i="2"/>
  <c r="AN425" i="2"/>
  <c r="AY424" i="2"/>
  <c r="AX424" i="2"/>
  <c r="AW424" i="2"/>
  <c r="AV424" i="2"/>
  <c r="AU424" i="2"/>
  <c r="AT424" i="2"/>
  <c r="AS424" i="2"/>
  <c r="AR424" i="2"/>
  <c r="AQ424" i="2"/>
  <c r="AP424" i="2"/>
  <c r="AO424" i="2"/>
  <c r="AN424" i="2"/>
  <c r="AY423" i="2"/>
  <c r="AX423" i="2"/>
  <c r="AW423" i="2"/>
  <c r="AV423" i="2"/>
  <c r="AU423" i="2"/>
  <c r="AT423" i="2"/>
  <c r="AS423" i="2"/>
  <c r="AR423" i="2"/>
  <c r="AQ423" i="2"/>
  <c r="AP423" i="2"/>
  <c r="AO423" i="2"/>
  <c r="AN423" i="2"/>
  <c r="AY422" i="2"/>
  <c r="AX422" i="2"/>
  <c r="AW422" i="2"/>
  <c r="AV422" i="2"/>
  <c r="AU422" i="2"/>
  <c r="AT422" i="2"/>
  <c r="AS422" i="2"/>
  <c r="AR422" i="2"/>
  <c r="AQ422" i="2"/>
  <c r="AP422" i="2"/>
  <c r="AO422" i="2"/>
  <c r="AN422" i="2"/>
  <c r="AY421" i="2"/>
  <c r="AX421" i="2"/>
  <c r="AW421" i="2"/>
  <c r="AV421" i="2"/>
  <c r="AU421" i="2"/>
  <c r="AT421" i="2"/>
  <c r="AS421" i="2"/>
  <c r="AR421" i="2"/>
  <c r="AQ421" i="2"/>
  <c r="AP421" i="2"/>
  <c r="AO421" i="2"/>
  <c r="AN421" i="2"/>
  <c r="AY420" i="2"/>
  <c r="AX420" i="2"/>
  <c r="AW420" i="2"/>
  <c r="AV420" i="2"/>
  <c r="AU420" i="2"/>
  <c r="AT420" i="2"/>
  <c r="AS420" i="2"/>
  <c r="AR420" i="2"/>
  <c r="AQ420" i="2"/>
  <c r="AP420" i="2"/>
  <c r="AO420" i="2"/>
  <c r="AN420" i="2"/>
  <c r="AY419" i="2"/>
  <c r="AX419" i="2"/>
  <c r="AW419" i="2"/>
  <c r="AV419" i="2"/>
  <c r="AU419" i="2"/>
  <c r="AT419" i="2"/>
  <c r="AS419" i="2"/>
  <c r="AR419" i="2"/>
  <c r="AQ419" i="2"/>
  <c r="AP419" i="2"/>
  <c r="AO419" i="2"/>
  <c r="AN419" i="2"/>
  <c r="AY418" i="2"/>
  <c r="AX418" i="2"/>
  <c r="AW418" i="2"/>
  <c r="AV418" i="2"/>
  <c r="AU418" i="2"/>
  <c r="AT418" i="2"/>
  <c r="AS418" i="2"/>
  <c r="AR418" i="2"/>
  <c r="AQ418" i="2"/>
  <c r="AP418" i="2"/>
  <c r="AO418" i="2"/>
  <c r="AN418" i="2"/>
  <c r="AY417" i="2"/>
  <c r="AX417" i="2"/>
  <c r="AW417" i="2"/>
  <c r="AV417" i="2"/>
  <c r="AU417" i="2"/>
  <c r="AT417" i="2"/>
  <c r="AS417" i="2"/>
  <c r="AR417" i="2"/>
  <c r="AQ417" i="2"/>
  <c r="AP417" i="2"/>
  <c r="AO417" i="2"/>
  <c r="AN417" i="2"/>
  <c r="AY416" i="2"/>
  <c r="AX416" i="2"/>
  <c r="AW416" i="2"/>
  <c r="AV416" i="2"/>
  <c r="AU416" i="2"/>
  <c r="AT416" i="2"/>
  <c r="AS416" i="2"/>
  <c r="AR416" i="2"/>
  <c r="AQ416" i="2"/>
  <c r="AP416" i="2"/>
  <c r="AO416" i="2"/>
  <c r="AN416" i="2"/>
  <c r="AY415" i="2"/>
  <c r="AX415" i="2"/>
  <c r="AW415" i="2"/>
  <c r="AV415" i="2"/>
  <c r="AU415" i="2"/>
  <c r="AT415" i="2"/>
  <c r="AS415" i="2"/>
  <c r="AR415" i="2"/>
  <c r="AQ415" i="2"/>
  <c r="AP415" i="2"/>
  <c r="AO415" i="2"/>
  <c r="AN415" i="2"/>
  <c r="AY414" i="2"/>
  <c r="AX414" i="2"/>
  <c r="AW414" i="2"/>
  <c r="AV414" i="2"/>
  <c r="AU414" i="2"/>
  <c r="AT414" i="2"/>
  <c r="AS414" i="2"/>
  <c r="AR414" i="2"/>
  <c r="AQ414" i="2"/>
  <c r="AP414" i="2"/>
  <c r="AO414" i="2"/>
  <c r="AN414" i="2"/>
  <c r="AY413" i="2"/>
  <c r="AX413" i="2"/>
  <c r="AW413" i="2"/>
  <c r="AV413" i="2"/>
  <c r="AU413" i="2"/>
  <c r="AT413" i="2"/>
  <c r="AS413" i="2"/>
  <c r="AR413" i="2"/>
  <c r="AQ413" i="2"/>
  <c r="AP413" i="2"/>
  <c r="AO413" i="2"/>
  <c r="AN413" i="2"/>
  <c r="AY412" i="2"/>
  <c r="AX412" i="2"/>
  <c r="AW412" i="2"/>
  <c r="AV412" i="2"/>
  <c r="AU412" i="2"/>
  <c r="AT412" i="2"/>
  <c r="AS412" i="2"/>
  <c r="AR412" i="2"/>
  <c r="AQ412" i="2"/>
  <c r="AP412" i="2"/>
  <c r="AO412" i="2"/>
  <c r="AN412" i="2"/>
  <c r="AY411" i="2"/>
  <c r="AX411" i="2"/>
  <c r="AW411" i="2"/>
  <c r="AV411" i="2"/>
  <c r="AU411" i="2"/>
  <c r="AT411" i="2"/>
  <c r="AS411" i="2"/>
  <c r="AR411" i="2"/>
  <c r="AQ411" i="2"/>
  <c r="AP411" i="2"/>
  <c r="AO411" i="2"/>
  <c r="AN411" i="2"/>
  <c r="AY410" i="2"/>
  <c r="AX410" i="2"/>
  <c r="AW410" i="2"/>
  <c r="AV410" i="2"/>
  <c r="AU410" i="2"/>
  <c r="AT410" i="2"/>
  <c r="AS410" i="2"/>
  <c r="AR410" i="2"/>
  <c r="AQ410" i="2"/>
  <c r="AP410" i="2"/>
  <c r="AO410" i="2"/>
  <c r="AN410" i="2"/>
  <c r="AY409" i="2"/>
  <c r="AX409" i="2"/>
  <c r="AW409" i="2"/>
  <c r="AV409" i="2"/>
  <c r="AU409" i="2"/>
  <c r="AT409" i="2"/>
  <c r="AS409" i="2"/>
  <c r="AR409" i="2"/>
  <c r="AQ409" i="2"/>
  <c r="AP409" i="2"/>
  <c r="AO409" i="2"/>
  <c r="AN409" i="2"/>
  <c r="AY408" i="2"/>
  <c r="AX408" i="2"/>
  <c r="AW408" i="2"/>
  <c r="AV408" i="2"/>
  <c r="AU408" i="2"/>
  <c r="AT408" i="2"/>
  <c r="AS408" i="2"/>
  <c r="AR408" i="2"/>
  <c r="AQ408" i="2"/>
  <c r="AP408" i="2"/>
  <c r="AO408" i="2"/>
  <c r="AN408" i="2"/>
  <c r="AY407" i="2"/>
  <c r="AX407" i="2"/>
  <c r="AW407" i="2"/>
  <c r="AV407" i="2"/>
  <c r="AU407" i="2"/>
  <c r="AT407" i="2"/>
  <c r="AS407" i="2"/>
  <c r="AR407" i="2"/>
  <c r="AQ407" i="2"/>
  <c r="AP407" i="2"/>
  <c r="AO407" i="2"/>
  <c r="AN407" i="2"/>
  <c r="AY406" i="2"/>
  <c r="AX406" i="2"/>
  <c r="AW406" i="2"/>
  <c r="AV406" i="2"/>
  <c r="AU406" i="2"/>
  <c r="AT406" i="2"/>
  <c r="AS406" i="2"/>
  <c r="AR406" i="2"/>
  <c r="AQ406" i="2"/>
  <c r="AP406" i="2"/>
  <c r="AO406" i="2"/>
  <c r="AN406" i="2"/>
  <c r="AY405" i="2"/>
  <c r="AX405" i="2"/>
  <c r="AW405" i="2"/>
  <c r="AV405" i="2"/>
  <c r="AU405" i="2"/>
  <c r="AT405" i="2"/>
  <c r="AS405" i="2"/>
  <c r="AR405" i="2"/>
  <c r="AQ405" i="2"/>
  <c r="AP405" i="2"/>
  <c r="AO405" i="2"/>
  <c r="AN405" i="2"/>
  <c r="AY404" i="2"/>
  <c r="AX404" i="2"/>
  <c r="AW404" i="2"/>
  <c r="AV404" i="2"/>
  <c r="AU404" i="2"/>
  <c r="AT404" i="2"/>
  <c r="AS404" i="2"/>
  <c r="AR404" i="2"/>
  <c r="AQ404" i="2"/>
  <c r="AP404" i="2"/>
  <c r="AO404" i="2"/>
  <c r="AN404" i="2"/>
  <c r="AY403" i="2"/>
  <c r="AX403" i="2"/>
  <c r="AW403" i="2"/>
  <c r="AV403" i="2"/>
  <c r="AU403" i="2"/>
  <c r="AT403" i="2"/>
  <c r="AS403" i="2"/>
  <c r="AR403" i="2"/>
  <c r="AQ403" i="2"/>
  <c r="AP403" i="2"/>
  <c r="AO403" i="2"/>
  <c r="AN403" i="2"/>
  <c r="AY402" i="2"/>
  <c r="AX402" i="2"/>
  <c r="AW402" i="2"/>
  <c r="AV402" i="2"/>
  <c r="AU402" i="2"/>
  <c r="AT402" i="2"/>
  <c r="AS402" i="2"/>
  <c r="AR402" i="2"/>
  <c r="AQ402" i="2"/>
  <c r="AP402" i="2"/>
  <c r="AO402" i="2"/>
  <c r="AN402" i="2"/>
  <c r="AY401" i="2"/>
  <c r="AX401" i="2"/>
  <c r="AW401" i="2"/>
  <c r="AV401" i="2"/>
  <c r="AU401" i="2"/>
  <c r="AT401" i="2"/>
  <c r="AS401" i="2"/>
  <c r="AR401" i="2"/>
  <c r="AQ401" i="2"/>
  <c r="AP401" i="2"/>
  <c r="AO401" i="2"/>
  <c r="AN401" i="2"/>
  <c r="AY400" i="2"/>
  <c r="AX400" i="2"/>
  <c r="AW400" i="2"/>
  <c r="AV400" i="2"/>
  <c r="AU400" i="2"/>
  <c r="AT400" i="2"/>
  <c r="AS400" i="2"/>
  <c r="AR400" i="2"/>
  <c r="AQ400" i="2"/>
  <c r="AP400" i="2"/>
  <c r="AO400" i="2"/>
  <c r="AN400" i="2"/>
  <c r="AY399" i="2"/>
  <c r="AX399" i="2"/>
  <c r="AW399" i="2"/>
  <c r="AV399" i="2"/>
  <c r="AU399" i="2"/>
  <c r="AT399" i="2"/>
  <c r="AS399" i="2"/>
  <c r="AR399" i="2"/>
  <c r="AQ399" i="2"/>
  <c r="AP399" i="2"/>
  <c r="AO399" i="2"/>
  <c r="AN399" i="2"/>
  <c r="AY398" i="2"/>
  <c r="AX398" i="2"/>
  <c r="AW398" i="2"/>
  <c r="AV398" i="2"/>
  <c r="AU398" i="2"/>
  <c r="AT398" i="2"/>
  <c r="AS398" i="2"/>
  <c r="AR398" i="2"/>
  <c r="AQ398" i="2"/>
  <c r="AP398" i="2"/>
  <c r="AO398" i="2"/>
  <c r="AN398" i="2"/>
  <c r="AY397" i="2"/>
  <c r="AX397" i="2"/>
  <c r="AW397" i="2"/>
  <c r="AV397" i="2"/>
  <c r="AU397" i="2"/>
  <c r="AT397" i="2"/>
  <c r="AS397" i="2"/>
  <c r="AR397" i="2"/>
  <c r="AQ397" i="2"/>
  <c r="AP397" i="2"/>
  <c r="AO397" i="2"/>
  <c r="AN397" i="2"/>
  <c r="AY396" i="2"/>
  <c r="AX396" i="2"/>
  <c r="AW396" i="2"/>
  <c r="AV396" i="2"/>
  <c r="AU396" i="2"/>
  <c r="AT396" i="2"/>
  <c r="AS396" i="2"/>
  <c r="AR396" i="2"/>
  <c r="AQ396" i="2"/>
  <c r="AP396" i="2"/>
  <c r="AO396" i="2"/>
  <c r="AN396" i="2"/>
  <c r="AY395" i="2"/>
  <c r="AX395" i="2"/>
  <c r="AW395" i="2"/>
  <c r="AV395" i="2"/>
  <c r="AU395" i="2"/>
  <c r="AT395" i="2"/>
  <c r="AS395" i="2"/>
  <c r="AR395" i="2"/>
  <c r="AQ395" i="2"/>
  <c r="AP395" i="2"/>
  <c r="AO395" i="2"/>
  <c r="AN395" i="2"/>
  <c r="AY394" i="2"/>
  <c r="AX394" i="2"/>
  <c r="AW394" i="2"/>
  <c r="AV394" i="2"/>
  <c r="AU394" i="2"/>
  <c r="AT394" i="2"/>
  <c r="AS394" i="2"/>
  <c r="AR394" i="2"/>
  <c r="AQ394" i="2"/>
  <c r="AP394" i="2"/>
  <c r="AO394" i="2"/>
  <c r="AN394" i="2"/>
  <c r="AY393" i="2"/>
  <c r="AX393" i="2"/>
  <c r="AW393" i="2"/>
  <c r="AV393" i="2"/>
  <c r="AU393" i="2"/>
  <c r="AT393" i="2"/>
  <c r="AS393" i="2"/>
  <c r="AR393" i="2"/>
  <c r="AQ393" i="2"/>
  <c r="AP393" i="2"/>
  <c r="AO393" i="2"/>
  <c r="AN393" i="2"/>
  <c r="AY392" i="2"/>
  <c r="AX392" i="2"/>
  <c r="AW392" i="2"/>
  <c r="AV392" i="2"/>
  <c r="AU392" i="2"/>
  <c r="AT392" i="2"/>
  <c r="AS392" i="2"/>
  <c r="AR392" i="2"/>
  <c r="AQ392" i="2"/>
  <c r="AP392" i="2"/>
  <c r="AO392" i="2"/>
  <c r="AN392" i="2"/>
  <c r="AY391" i="2"/>
  <c r="AX391" i="2"/>
  <c r="AW391" i="2"/>
  <c r="AV391" i="2"/>
  <c r="AU391" i="2"/>
  <c r="AT391" i="2"/>
  <c r="AS391" i="2"/>
  <c r="AR391" i="2"/>
  <c r="AQ391" i="2"/>
  <c r="AP391" i="2"/>
  <c r="AO391" i="2"/>
  <c r="AN391" i="2"/>
  <c r="AY390" i="2"/>
  <c r="AX390" i="2"/>
  <c r="AW390" i="2"/>
  <c r="AV390" i="2"/>
  <c r="AU390" i="2"/>
  <c r="AT390" i="2"/>
  <c r="AS390" i="2"/>
  <c r="AR390" i="2"/>
  <c r="AQ390" i="2"/>
  <c r="AP390" i="2"/>
  <c r="AO390" i="2"/>
  <c r="AN390" i="2"/>
  <c r="AY389" i="2"/>
  <c r="AX389" i="2"/>
  <c r="AW389" i="2"/>
  <c r="AV389" i="2"/>
  <c r="AU389" i="2"/>
  <c r="AT389" i="2"/>
  <c r="AS389" i="2"/>
  <c r="AR389" i="2"/>
  <c r="AQ389" i="2"/>
  <c r="AP389" i="2"/>
  <c r="AO389" i="2"/>
  <c r="AN389" i="2"/>
  <c r="AY388" i="2"/>
  <c r="AX388" i="2"/>
  <c r="AW388" i="2"/>
  <c r="AV388" i="2"/>
  <c r="AU388" i="2"/>
  <c r="AT388" i="2"/>
  <c r="AS388" i="2"/>
  <c r="AR388" i="2"/>
  <c r="AQ388" i="2"/>
  <c r="AP388" i="2"/>
  <c r="AO388" i="2"/>
  <c r="AN388" i="2"/>
  <c r="AY387" i="2"/>
  <c r="AX387" i="2"/>
  <c r="AW387" i="2"/>
  <c r="AV387" i="2"/>
  <c r="AU387" i="2"/>
  <c r="AT387" i="2"/>
  <c r="AS387" i="2"/>
  <c r="AR387" i="2"/>
  <c r="AQ387" i="2"/>
  <c r="AP387" i="2"/>
  <c r="AO387" i="2"/>
  <c r="AN387" i="2"/>
  <c r="AY386" i="2"/>
  <c r="AX386" i="2"/>
  <c r="AW386" i="2"/>
  <c r="AV386" i="2"/>
  <c r="AU386" i="2"/>
  <c r="AT386" i="2"/>
  <c r="AS386" i="2"/>
  <c r="AR386" i="2"/>
  <c r="AQ386" i="2"/>
  <c r="AP386" i="2"/>
  <c r="AO386" i="2"/>
  <c r="AN386" i="2"/>
  <c r="AY385" i="2"/>
  <c r="AX385" i="2"/>
  <c r="AW385" i="2"/>
  <c r="AV385" i="2"/>
  <c r="AU385" i="2"/>
  <c r="AT385" i="2"/>
  <c r="AS385" i="2"/>
  <c r="AR385" i="2"/>
  <c r="AQ385" i="2"/>
  <c r="AP385" i="2"/>
  <c r="AO385" i="2"/>
  <c r="AN385" i="2"/>
  <c r="AY384" i="2"/>
  <c r="AX384" i="2"/>
  <c r="AW384" i="2"/>
  <c r="AV384" i="2"/>
  <c r="AU384" i="2"/>
  <c r="AT384" i="2"/>
  <c r="AS384" i="2"/>
  <c r="AR384" i="2"/>
  <c r="AQ384" i="2"/>
  <c r="AP384" i="2"/>
  <c r="AO384" i="2"/>
  <c r="AN384" i="2"/>
  <c r="AY383" i="2"/>
  <c r="AX383" i="2"/>
  <c r="AW383" i="2"/>
  <c r="AV383" i="2"/>
  <c r="AU383" i="2"/>
  <c r="AT383" i="2"/>
  <c r="AS383" i="2"/>
  <c r="AR383" i="2"/>
  <c r="AQ383" i="2"/>
  <c r="AP383" i="2"/>
  <c r="AO383" i="2"/>
  <c r="AN383" i="2"/>
  <c r="AY382" i="2"/>
  <c r="AX382" i="2"/>
  <c r="AW382" i="2"/>
  <c r="AV382" i="2"/>
  <c r="AU382" i="2"/>
  <c r="AT382" i="2"/>
  <c r="AS382" i="2"/>
  <c r="AR382" i="2"/>
  <c r="AQ382" i="2"/>
  <c r="AP382" i="2"/>
  <c r="AO382" i="2"/>
  <c r="AN382" i="2"/>
  <c r="AY381" i="2"/>
  <c r="AX381" i="2"/>
  <c r="AW381" i="2"/>
  <c r="AV381" i="2"/>
  <c r="AU381" i="2"/>
  <c r="AT381" i="2"/>
  <c r="AS381" i="2"/>
  <c r="AR381" i="2"/>
  <c r="AQ381" i="2"/>
  <c r="AP381" i="2"/>
  <c r="AO381" i="2"/>
  <c r="AN381" i="2"/>
  <c r="AY380" i="2"/>
  <c r="AX380" i="2"/>
  <c r="AW380" i="2"/>
  <c r="AV380" i="2"/>
  <c r="AU380" i="2"/>
  <c r="AT380" i="2"/>
  <c r="AS380" i="2"/>
  <c r="AR380" i="2"/>
  <c r="AQ380" i="2"/>
  <c r="AP380" i="2"/>
  <c r="AO380" i="2"/>
  <c r="AN380" i="2"/>
  <c r="AY379" i="2"/>
  <c r="AX379" i="2"/>
  <c r="AW379" i="2"/>
  <c r="AV379" i="2"/>
  <c r="AU379" i="2"/>
  <c r="AT379" i="2"/>
  <c r="AS379" i="2"/>
  <c r="AR379" i="2"/>
  <c r="AQ379" i="2"/>
  <c r="AP379" i="2"/>
  <c r="AO379" i="2"/>
  <c r="AN379" i="2"/>
  <c r="AY378" i="2"/>
  <c r="AX378" i="2"/>
  <c r="AW378" i="2"/>
  <c r="AV378" i="2"/>
  <c r="AU378" i="2"/>
  <c r="AT378" i="2"/>
  <c r="AS378" i="2"/>
  <c r="AR378" i="2"/>
  <c r="AQ378" i="2"/>
  <c r="AP378" i="2"/>
  <c r="AO378" i="2"/>
  <c r="AN378" i="2"/>
  <c r="AY377" i="2"/>
  <c r="AX377" i="2"/>
  <c r="AW377" i="2"/>
  <c r="AV377" i="2"/>
  <c r="AU377" i="2"/>
  <c r="AT377" i="2"/>
  <c r="AS377" i="2"/>
  <c r="AR377" i="2"/>
  <c r="AQ377" i="2"/>
  <c r="AP377" i="2"/>
  <c r="AO377" i="2"/>
  <c r="AN377" i="2"/>
  <c r="AY376" i="2"/>
  <c r="AX376" i="2"/>
  <c r="AW376" i="2"/>
  <c r="AV376" i="2"/>
  <c r="AU376" i="2"/>
  <c r="AT376" i="2"/>
  <c r="AS376" i="2"/>
  <c r="AR376" i="2"/>
  <c r="AQ376" i="2"/>
  <c r="AP376" i="2"/>
  <c r="AO376" i="2"/>
  <c r="AN376" i="2"/>
  <c r="AY375" i="2"/>
  <c r="AX375" i="2"/>
  <c r="AW375" i="2"/>
  <c r="AV375" i="2"/>
  <c r="AU375" i="2"/>
  <c r="AT375" i="2"/>
  <c r="AS375" i="2"/>
  <c r="AR375" i="2"/>
  <c r="AQ375" i="2"/>
  <c r="AP375" i="2"/>
  <c r="AO375" i="2"/>
  <c r="AN375" i="2"/>
  <c r="AY374" i="2"/>
  <c r="AX374" i="2"/>
  <c r="AW374" i="2"/>
  <c r="AV374" i="2"/>
  <c r="AU374" i="2"/>
  <c r="AT374" i="2"/>
  <c r="AS374" i="2"/>
  <c r="AR374" i="2"/>
  <c r="AQ374" i="2"/>
  <c r="AP374" i="2"/>
  <c r="AO374" i="2"/>
  <c r="AN374" i="2"/>
  <c r="AY373" i="2"/>
  <c r="AX373" i="2"/>
  <c r="AW373" i="2"/>
  <c r="AV373" i="2"/>
  <c r="AU373" i="2"/>
  <c r="AT373" i="2"/>
  <c r="AS373" i="2"/>
  <c r="AR373" i="2"/>
  <c r="AQ373" i="2"/>
  <c r="AP373" i="2"/>
  <c r="AO373" i="2"/>
  <c r="AN373" i="2"/>
  <c r="AY372" i="2"/>
  <c r="AX372" i="2"/>
  <c r="AW372" i="2"/>
  <c r="AV372" i="2"/>
  <c r="AU372" i="2"/>
  <c r="AT372" i="2"/>
  <c r="AS372" i="2"/>
  <c r="AR372" i="2"/>
  <c r="AQ372" i="2"/>
  <c r="AP372" i="2"/>
  <c r="AO372" i="2"/>
  <c r="AN372" i="2"/>
  <c r="AY371" i="2"/>
  <c r="AX371" i="2"/>
  <c r="AW371" i="2"/>
  <c r="AV371" i="2"/>
  <c r="AU371" i="2"/>
  <c r="AT371" i="2"/>
  <c r="AS371" i="2"/>
  <c r="AR371" i="2"/>
  <c r="AQ371" i="2"/>
  <c r="AP371" i="2"/>
  <c r="AO371" i="2"/>
  <c r="AN371" i="2"/>
  <c r="AY370" i="2"/>
  <c r="AX370" i="2"/>
  <c r="AW370" i="2"/>
  <c r="AV370" i="2"/>
  <c r="AU370" i="2"/>
  <c r="AT370" i="2"/>
  <c r="AS370" i="2"/>
  <c r="AR370" i="2"/>
  <c r="AQ370" i="2"/>
  <c r="AP370" i="2"/>
  <c r="AO370" i="2"/>
  <c r="AN370" i="2"/>
  <c r="AY369" i="2"/>
  <c r="AX369" i="2"/>
  <c r="AW369" i="2"/>
  <c r="AV369" i="2"/>
  <c r="AU369" i="2"/>
  <c r="AT369" i="2"/>
  <c r="AS369" i="2"/>
  <c r="AR369" i="2"/>
  <c r="AQ369" i="2"/>
  <c r="AP369" i="2"/>
  <c r="AO369" i="2"/>
  <c r="AN369" i="2"/>
  <c r="AY368" i="2"/>
  <c r="AX368" i="2"/>
  <c r="AW368" i="2"/>
  <c r="AV368" i="2"/>
  <c r="AU368" i="2"/>
  <c r="AT368" i="2"/>
  <c r="AS368" i="2"/>
  <c r="AR368" i="2"/>
  <c r="AQ368" i="2"/>
  <c r="AP368" i="2"/>
  <c r="AO368" i="2"/>
  <c r="AN368" i="2"/>
  <c r="AY367" i="2"/>
  <c r="AX367" i="2"/>
  <c r="AW367" i="2"/>
  <c r="AV367" i="2"/>
  <c r="AU367" i="2"/>
  <c r="AT367" i="2"/>
  <c r="AS367" i="2"/>
  <c r="AR367" i="2"/>
  <c r="AQ367" i="2"/>
  <c r="AP367" i="2"/>
  <c r="AO367" i="2"/>
  <c r="AN367" i="2"/>
  <c r="AY366" i="2"/>
  <c r="AX366" i="2"/>
  <c r="AW366" i="2"/>
  <c r="AV366" i="2"/>
  <c r="AU366" i="2"/>
  <c r="AT366" i="2"/>
  <c r="AS366" i="2"/>
  <c r="AR366" i="2"/>
  <c r="AQ366" i="2"/>
  <c r="AP366" i="2"/>
  <c r="AO366" i="2"/>
  <c r="AN366" i="2"/>
  <c r="AY365" i="2"/>
  <c r="AX365" i="2"/>
  <c r="AW365" i="2"/>
  <c r="AV365" i="2"/>
  <c r="AU365" i="2"/>
  <c r="AT365" i="2"/>
  <c r="AS365" i="2"/>
  <c r="AR365" i="2"/>
  <c r="AQ365" i="2"/>
  <c r="AP365" i="2"/>
  <c r="AO365" i="2"/>
  <c r="AN365" i="2"/>
  <c r="AY364" i="2"/>
  <c r="AX364" i="2"/>
  <c r="AW364" i="2"/>
  <c r="AV364" i="2"/>
  <c r="AU364" i="2"/>
  <c r="AT364" i="2"/>
  <c r="AS364" i="2"/>
  <c r="AR364" i="2"/>
  <c r="AQ364" i="2"/>
  <c r="AP364" i="2"/>
  <c r="AO364" i="2"/>
  <c r="AN364" i="2"/>
  <c r="AY363" i="2"/>
  <c r="AX363" i="2"/>
  <c r="AW363" i="2"/>
  <c r="AV363" i="2"/>
  <c r="AU363" i="2"/>
  <c r="AT363" i="2"/>
  <c r="AS363" i="2"/>
  <c r="AR363" i="2"/>
  <c r="AQ363" i="2"/>
  <c r="AP363" i="2"/>
  <c r="AO363" i="2"/>
  <c r="AN363" i="2"/>
  <c r="AY362" i="2"/>
  <c r="AX362" i="2"/>
  <c r="AW362" i="2"/>
  <c r="AV362" i="2"/>
  <c r="AU362" i="2"/>
  <c r="AT362" i="2"/>
  <c r="AS362" i="2"/>
  <c r="AR362" i="2"/>
  <c r="AQ362" i="2"/>
  <c r="AP362" i="2"/>
  <c r="AO362" i="2"/>
  <c r="AN362" i="2"/>
  <c r="AY361" i="2"/>
  <c r="AX361" i="2"/>
  <c r="AW361" i="2"/>
  <c r="AV361" i="2"/>
  <c r="AU361" i="2"/>
  <c r="AT361" i="2"/>
  <c r="AS361" i="2"/>
  <c r="AR361" i="2"/>
  <c r="AQ361" i="2"/>
  <c r="AP361" i="2"/>
  <c r="AO361" i="2"/>
  <c r="AN361" i="2"/>
  <c r="AY360" i="2"/>
  <c r="AX360" i="2"/>
  <c r="AW360" i="2"/>
  <c r="AV360" i="2"/>
  <c r="AU360" i="2"/>
  <c r="AT360" i="2"/>
  <c r="AS360" i="2"/>
  <c r="AR360" i="2"/>
  <c r="AQ360" i="2"/>
  <c r="AP360" i="2"/>
  <c r="AO360" i="2"/>
  <c r="AN360" i="2"/>
  <c r="AY359" i="2"/>
  <c r="AX359" i="2"/>
  <c r="AW359" i="2"/>
  <c r="AV359" i="2"/>
  <c r="AU359" i="2"/>
  <c r="AT359" i="2"/>
  <c r="AS359" i="2"/>
  <c r="AR359" i="2"/>
  <c r="AQ359" i="2"/>
  <c r="AP359" i="2"/>
  <c r="AO359" i="2"/>
  <c r="AN359" i="2"/>
  <c r="AY358" i="2"/>
  <c r="AX358" i="2"/>
  <c r="AW358" i="2"/>
  <c r="AV358" i="2"/>
  <c r="AU358" i="2"/>
  <c r="AT358" i="2"/>
  <c r="AS358" i="2"/>
  <c r="AR358" i="2"/>
  <c r="AQ358" i="2"/>
  <c r="AP358" i="2"/>
  <c r="AO358" i="2"/>
  <c r="AN358" i="2"/>
  <c r="AY357" i="2"/>
  <c r="AX357" i="2"/>
  <c r="AW357" i="2"/>
  <c r="AV357" i="2"/>
  <c r="AU357" i="2"/>
  <c r="AT357" i="2"/>
  <c r="AS357" i="2"/>
  <c r="AR357" i="2"/>
  <c r="AQ357" i="2"/>
  <c r="AP357" i="2"/>
  <c r="AO357" i="2"/>
  <c r="AN357" i="2"/>
  <c r="AY356" i="2"/>
  <c r="AX356" i="2"/>
  <c r="AW356" i="2"/>
  <c r="AV356" i="2"/>
  <c r="AU356" i="2"/>
  <c r="AT356" i="2"/>
  <c r="AS356" i="2"/>
  <c r="AR356" i="2"/>
  <c r="AQ356" i="2"/>
  <c r="AP356" i="2"/>
  <c r="AO356" i="2"/>
  <c r="AN356" i="2"/>
  <c r="AY355" i="2"/>
  <c r="AX355" i="2"/>
  <c r="AW355" i="2"/>
  <c r="AV355" i="2"/>
  <c r="AU355" i="2"/>
  <c r="AT355" i="2"/>
  <c r="AS355" i="2"/>
  <c r="AR355" i="2"/>
  <c r="AQ355" i="2"/>
  <c r="AP355" i="2"/>
  <c r="AO355" i="2"/>
  <c r="AN355" i="2"/>
  <c r="AY354" i="2"/>
  <c r="AX354" i="2"/>
  <c r="AW354" i="2"/>
  <c r="AV354" i="2"/>
  <c r="AU354" i="2"/>
  <c r="AT354" i="2"/>
  <c r="AS354" i="2"/>
  <c r="AR354" i="2"/>
  <c r="AQ354" i="2"/>
  <c r="AP354" i="2"/>
  <c r="AO354" i="2"/>
  <c r="AN354" i="2"/>
  <c r="AY353" i="2"/>
  <c r="AX353" i="2"/>
  <c r="AW353" i="2"/>
  <c r="AV353" i="2"/>
  <c r="AU353" i="2"/>
  <c r="AT353" i="2"/>
  <c r="AS353" i="2"/>
  <c r="AR353" i="2"/>
  <c r="AQ353" i="2"/>
  <c r="AP353" i="2"/>
  <c r="AO353" i="2"/>
  <c r="AN353" i="2"/>
  <c r="AY352" i="2"/>
  <c r="AX352" i="2"/>
  <c r="AW352" i="2"/>
  <c r="AV352" i="2"/>
  <c r="AU352" i="2"/>
  <c r="AT352" i="2"/>
  <c r="AS352" i="2"/>
  <c r="AR352" i="2"/>
  <c r="AQ352" i="2"/>
  <c r="AP352" i="2"/>
  <c r="AO352" i="2"/>
  <c r="AN352" i="2"/>
  <c r="AY351" i="2"/>
  <c r="AX351" i="2"/>
  <c r="AW351" i="2"/>
  <c r="AV351" i="2"/>
  <c r="AU351" i="2"/>
  <c r="AT351" i="2"/>
  <c r="AS351" i="2"/>
  <c r="AR351" i="2"/>
  <c r="AQ351" i="2"/>
  <c r="AP351" i="2"/>
  <c r="AO351" i="2"/>
  <c r="AN351" i="2"/>
  <c r="AY350" i="2"/>
  <c r="AX350" i="2"/>
  <c r="AW350" i="2"/>
  <c r="AV350" i="2"/>
  <c r="AU350" i="2"/>
  <c r="AT350" i="2"/>
  <c r="AS350" i="2"/>
  <c r="AR350" i="2"/>
  <c r="AQ350" i="2"/>
  <c r="AP350" i="2"/>
  <c r="AO350" i="2"/>
  <c r="AN350" i="2"/>
  <c r="AY349" i="2"/>
  <c r="AX349" i="2"/>
  <c r="AW349" i="2"/>
  <c r="AV349" i="2"/>
  <c r="AU349" i="2"/>
  <c r="AT349" i="2"/>
  <c r="AS349" i="2"/>
  <c r="AR349" i="2"/>
  <c r="AQ349" i="2"/>
  <c r="AP349" i="2"/>
  <c r="AO349" i="2"/>
  <c r="AN349" i="2"/>
  <c r="AY348" i="2"/>
  <c r="AX348" i="2"/>
  <c r="AW348" i="2"/>
  <c r="AV348" i="2"/>
  <c r="AU348" i="2"/>
  <c r="AT348" i="2"/>
  <c r="AS348" i="2"/>
  <c r="AR348" i="2"/>
  <c r="AQ348" i="2"/>
  <c r="AP348" i="2"/>
  <c r="AO348" i="2"/>
  <c r="AN348" i="2"/>
  <c r="AY347" i="2"/>
  <c r="AX347" i="2"/>
  <c r="AW347" i="2"/>
  <c r="AV347" i="2"/>
  <c r="AU347" i="2"/>
  <c r="AT347" i="2"/>
  <c r="AS347" i="2"/>
  <c r="AR347" i="2"/>
  <c r="AQ347" i="2"/>
  <c r="AP347" i="2"/>
  <c r="AO347" i="2"/>
  <c r="AN347" i="2"/>
  <c r="AY346" i="2"/>
  <c r="AX346" i="2"/>
  <c r="AW346" i="2"/>
  <c r="AV346" i="2"/>
  <c r="AU346" i="2"/>
  <c r="AT346" i="2"/>
  <c r="AS346" i="2"/>
  <c r="AR346" i="2"/>
  <c r="AQ346" i="2"/>
  <c r="AP346" i="2"/>
  <c r="AO346" i="2"/>
  <c r="AN346" i="2"/>
  <c r="AY345" i="2"/>
  <c r="AX345" i="2"/>
  <c r="AW345" i="2"/>
  <c r="AV345" i="2"/>
  <c r="AU345" i="2"/>
  <c r="AT345" i="2"/>
  <c r="AS345" i="2"/>
  <c r="AR345" i="2"/>
  <c r="AQ345" i="2"/>
  <c r="AP345" i="2"/>
  <c r="AO345" i="2"/>
  <c r="AN345" i="2"/>
  <c r="AY344" i="2"/>
  <c r="AX344" i="2"/>
  <c r="AW344" i="2"/>
  <c r="AV344" i="2"/>
  <c r="AU344" i="2"/>
  <c r="AT344" i="2"/>
  <c r="AS344" i="2"/>
  <c r="AR344" i="2"/>
  <c r="AQ344" i="2"/>
  <c r="AP344" i="2"/>
  <c r="AO344" i="2"/>
  <c r="AN344" i="2"/>
  <c r="AY343" i="2"/>
  <c r="AX343" i="2"/>
  <c r="AW343" i="2"/>
  <c r="AV343" i="2"/>
  <c r="AU343" i="2"/>
  <c r="AT343" i="2"/>
  <c r="AS343" i="2"/>
  <c r="AR343" i="2"/>
  <c r="AQ343" i="2"/>
  <c r="AP343" i="2"/>
  <c r="AO343" i="2"/>
  <c r="AN343" i="2"/>
  <c r="AY342" i="2"/>
  <c r="AX342" i="2"/>
  <c r="AW342" i="2"/>
  <c r="AV342" i="2"/>
  <c r="AU342" i="2"/>
  <c r="AT342" i="2"/>
  <c r="AS342" i="2"/>
  <c r="AR342" i="2"/>
  <c r="AQ342" i="2"/>
  <c r="AP342" i="2"/>
  <c r="AO342" i="2"/>
  <c r="AN342" i="2"/>
  <c r="AY341" i="2"/>
  <c r="AX341" i="2"/>
  <c r="AW341" i="2"/>
  <c r="AV341" i="2"/>
  <c r="AU341" i="2"/>
  <c r="AT341" i="2"/>
  <c r="AS341" i="2"/>
  <c r="AR341" i="2"/>
  <c r="AQ341" i="2"/>
  <c r="AP341" i="2"/>
  <c r="AO341" i="2"/>
  <c r="AN341" i="2"/>
  <c r="AY340" i="2"/>
  <c r="AX340" i="2"/>
  <c r="AW340" i="2"/>
  <c r="AV340" i="2"/>
  <c r="AU340" i="2"/>
  <c r="AT340" i="2"/>
  <c r="AS340" i="2"/>
  <c r="AR340" i="2"/>
  <c r="AQ340" i="2"/>
  <c r="AP340" i="2"/>
  <c r="AO340" i="2"/>
  <c r="AN340" i="2"/>
  <c r="AY339" i="2"/>
  <c r="AX339" i="2"/>
  <c r="AW339" i="2"/>
  <c r="AV339" i="2"/>
  <c r="AU339" i="2"/>
  <c r="AT339" i="2"/>
  <c r="AS339" i="2"/>
  <c r="AR339" i="2"/>
  <c r="AQ339" i="2"/>
  <c r="AP339" i="2"/>
  <c r="AO339" i="2"/>
  <c r="AN339" i="2"/>
  <c r="AY338" i="2"/>
  <c r="AX338" i="2"/>
  <c r="AW338" i="2"/>
  <c r="AV338" i="2"/>
  <c r="AU338" i="2"/>
  <c r="AT338" i="2"/>
  <c r="AS338" i="2"/>
  <c r="AR338" i="2"/>
  <c r="AQ338" i="2"/>
  <c r="AP338" i="2"/>
  <c r="AO338" i="2"/>
  <c r="AN338" i="2"/>
  <c r="AY337" i="2"/>
  <c r="AX337" i="2"/>
  <c r="AW337" i="2"/>
  <c r="AV337" i="2"/>
  <c r="AU337" i="2"/>
  <c r="AT337" i="2"/>
  <c r="AS337" i="2"/>
  <c r="AR337" i="2"/>
  <c r="AQ337" i="2"/>
  <c r="AP337" i="2"/>
  <c r="AO337" i="2"/>
  <c r="AN337" i="2"/>
  <c r="AY336" i="2"/>
  <c r="AX336" i="2"/>
  <c r="AW336" i="2"/>
  <c r="AV336" i="2"/>
  <c r="AU336" i="2"/>
  <c r="AT336" i="2"/>
  <c r="AS336" i="2"/>
  <c r="AR336" i="2"/>
  <c r="AQ336" i="2"/>
  <c r="AP336" i="2"/>
  <c r="AO336" i="2"/>
  <c r="AN336" i="2"/>
  <c r="AY335" i="2"/>
  <c r="AX335" i="2"/>
  <c r="AW335" i="2"/>
  <c r="AV335" i="2"/>
  <c r="AU335" i="2"/>
  <c r="AT335" i="2"/>
  <c r="AS335" i="2"/>
  <c r="AR335" i="2"/>
  <c r="AQ335" i="2"/>
  <c r="AP335" i="2"/>
  <c r="AO335" i="2"/>
  <c r="AN335" i="2"/>
  <c r="AY334" i="2"/>
  <c r="AX334" i="2"/>
  <c r="AW334" i="2"/>
  <c r="AV334" i="2"/>
  <c r="AU334" i="2"/>
  <c r="AT334" i="2"/>
  <c r="AS334" i="2"/>
  <c r="AR334" i="2"/>
  <c r="AQ334" i="2"/>
  <c r="AP334" i="2"/>
  <c r="AO334" i="2"/>
  <c r="AN334" i="2"/>
  <c r="AY333" i="2"/>
  <c r="AX333" i="2"/>
  <c r="AW333" i="2"/>
  <c r="AV333" i="2"/>
  <c r="AU333" i="2"/>
  <c r="AT333" i="2"/>
  <c r="AS333" i="2"/>
  <c r="AR333" i="2"/>
  <c r="AQ333" i="2"/>
  <c r="AP333" i="2"/>
  <c r="AO333" i="2"/>
  <c r="AN333" i="2"/>
  <c r="AY332" i="2"/>
  <c r="AX332" i="2"/>
  <c r="AW332" i="2"/>
  <c r="AV332" i="2"/>
  <c r="AU332" i="2"/>
  <c r="AT332" i="2"/>
  <c r="AS332" i="2"/>
  <c r="AR332" i="2"/>
  <c r="AQ332" i="2"/>
  <c r="AP332" i="2"/>
  <c r="AO332" i="2"/>
  <c r="AN332" i="2"/>
  <c r="AY331" i="2"/>
  <c r="AX331" i="2"/>
  <c r="AW331" i="2"/>
  <c r="AV331" i="2"/>
  <c r="AU331" i="2"/>
  <c r="AT331" i="2"/>
  <c r="AS331" i="2"/>
  <c r="AR331" i="2"/>
  <c r="AQ331" i="2"/>
  <c r="AP331" i="2"/>
  <c r="AO331" i="2"/>
  <c r="AN331" i="2"/>
  <c r="AY330" i="2"/>
  <c r="AX330" i="2"/>
  <c r="AW330" i="2"/>
  <c r="AV330" i="2"/>
  <c r="AU330" i="2"/>
  <c r="AT330" i="2"/>
  <c r="AS330" i="2"/>
  <c r="AR330" i="2"/>
  <c r="AQ330" i="2"/>
  <c r="AP330" i="2"/>
  <c r="AO330" i="2"/>
  <c r="AN330" i="2"/>
  <c r="AY329" i="2"/>
  <c r="AX329" i="2"/>
  <c r="AW329" i="2"/>
  <c r="AV329" i="2"/>
  <c r="AU329" i="2"/>
  <c r="AT329" i="2"/>
  <c r="AS329" i="2"/>
  <c r="AR329" i="2"/>
  <c r="AQ329" i="2"/>
  <c r="AP329" i="2"/>
  <c r="AO329" i="2"/>
  <c r="AN329" i="2"/>
  <c r="AY328" i="2"/>
  <c r="AX328" i="2"/>
  <c r="AW328" i="2"/>
  <c r="AV328" i="2"/>
  <c r="AU328" i="2"/>
  <c r="AT328" i="2"/>
  <c r="AS328" i="2"/>
  <c r="AR328" i="2"/>
  <c r="AQ328" i="2"/>
  <c r="AP328" i="2"/>
  <c r="AO328" i="2"/>
  <c r="AN328" i="2"/>
  <c r="AY327" i="2"/>
  <c r="AX327" i="2"/>
  <c r="AW327" i="2"/>
  <c r="AV327" i="2"/>
  <c r="AU327" i="2"/>
  <c r="AT327" i="2"/>
  <c r="AS327" i="2"/>
  <c r="AR327" i="2"/>
  <c r="AQ327" i="2"/>
  <c r="AP327" i="2"/>
  <c r="AO327" i="2"/>
  <c r="AN327" i="2"/>
  <c r="AY326" i="2"/>
  <c r="AX326" i="2"/>
  <c r="AW326" i="2"/>
  <c r="AV326" i="2"/>
  <c r="AU326" i="2"/>
  <c r="AT326" i="2"/>
  <c r="AS326" i="2"/>
  <c r="AR326" i="2"/>
  <c r="AQ326" i="2"/>
  <c r="AP326" i="2"/>
  <c r="AO326" i="2"/>
  <c r="AN326" i="2"/>
  <c r="AY325" i="2"/>
  <c r="AX325" i="2"/>
  <c r="AW325" i="2"/>
  <c r="AV325" i="2"/>
  <c r="AU325" i="2"/>
  <c r="AT325" i="2"/>
  <c r="AS325" i="2"/>
  <c r="AR325" i="2"/>
  <c r="AQ325" i="2"/>
  <c r="AP325" i="2"/>
  <c r="AO325" i="2"/>
  <c r="AN325" i="2"/>
  <c r="AY324" i="2"/>
  <c r="AX324" i="2"/>
  <c r="AW324" i="2"/>
  <c r="AV324" i="2"/>
  <c r="AU324" i="2"/>
  <c r="AT324" i="2"/>
  <c r="AS324" i="2"/>
  <c r="AR324" i="2"/>
  <c r="AQ324" i="2"/>
  <c r="AP324" i="2"/>
  <c r="AO324" i="2"/>
  <c r="AN324" i="2"/>
  <c r="AY323" i="2"/>
  <c r="AX323" i="2"/>
  <c r="AW323" i="2"/>
  <c r="AV323" i="2"/>
  <c r="AU323" i="2"/>
  <c r="AT323" i="2"/>
  <c r="AS323" i="2"/>
  <c r="AR323" i="2"/>
  <c r="AQ323" i="2"/>
  <c r="AP323" i="2"/>
  <c r="AO323" i="2"/>
  <c r="AN323" i="2"/>
  <c r="AY322" i="2"/>
  <c r="AX322" i="2"/>
  <c r="AW322" i="2"/>
  <c r="AV322" i="2"/>
  <c r="AU322" i="2"/>
  <c r="AT322" i="2"/>
  <c r="AS322" i="2"/>
  <c r="AR322" i="2"/>
  <c r="AQ322" i="2"/>
  <c r="AP322" i="2"/>
  <c r="AO322" i="2"/>
  <c r="AN322" i="2"/>
  <c r="AY321" i="2"/>
  <c r="AX321" i="2"/>
  <c r="AW321" i="2"/>
  <c r="AV321" i="2"/>
  <c r="AU321" i="2"/>
  <c r="AT321" i="2"/>
  <c r="AS321" i="2"/>
  <c r="AR321" i="2"/>
  <c r="AQ321" i="2"/>
  <c r="AP321" i="2"/>
  <c r="AO321" i="2"/>
  <c r="AN321" i="2"/>
  <c r="AY320" i="2"/>
  <c r="AX320" i="2"/>
  <c r="AW320" i="2"/>
  <c r="AV320" i="2"/>
  <c r="AU320" i="2"/>
  <c r="AT320" i="2"/>
  <c r="AS320" i="2"/>
  <c r="AR320" i="2"/>
  <c r="AQ320" i="2"/>
  <c r="AP320" i="2"/>
  <c r="AO320" i="2"/>
  <c r="AN320" i="2"/>
  <c r="AY319" i="2"/>
  <c r="AX319" i="2"/>
  <c r="AW319" i="2"/>
  <c r="AV319" i="2"/>
  <c r="AU319" i="2"/>
  <c r="AT319" i="2"/>
  <c r="AS319" i="2"/>
  <c r="AR319" i="2"/>
  <c r="AQ319" i="2"/>
  <c r="AP319" i="2"/>
  <c r="AO319" i="2"/>
  <c r="AN319" i="2"/>
  <c r="AY318" i="2"/>
  <c r="AX318" i="2"/>
  <c r="AW318" i="2"/>
  <c r="AV318" i="2"/>
  <c r="AU318" i="2"/>
  <c r="AT318" i="2"/>
  <c r="AS318" i="2"/>
  <c r="AR318" i="2"/>
  <c r="AQ318" i="2"/>
  <c r="AP318" i="2"/>
  <c r="AO318" i="2"/>
  <c r="AN318" i="2"/>
  <c r="AY317" i="2"/>
  <c r="AX317" i="2"/>
  <c r="AW317" i="2"/>
  <c r="AV317" i="2"/>
  <c r="AU317" i="2"/>
  <c r="AT317" i="2"/>
  <c r="AS317" i="2"/>
  <c r="AR317" i="2"/>
  <c r="AQ317" i="2"/>
  <c r="AP317" i="2"/>
  <c r="AO317" i="2"/>
  <c r="AN317" i="2"/>
  <c r="AY316" i="2"/>
  <c r="AX316" i="2"/>
  <c r="AW316" i="2"/>
  <c r="AV316" i="2"/>
  <c r="AU316" i="2"/>
  <c r="AT316" i="2"/>
  <c r="AS316" i="2"/>
  <c r="AR316" i="2"/>
  <c r="AQ316" i="2"/>
  <c r="AP316" i="2"/>
  <c r="AO316" i="2"/>
  <c r="AN316" i="2"/>
  <c r="AY315" i="2"/>
  <c r="AX315" i="2"/>
  <c r="AW315" i="2"/>
  <c r="AV315" i="2"/>
  <c r="AU315" i="2"/>
  <c r="AT315" i="2"/>
  <c r="AS315" i="2"/>
  <c r="AR315" i="2"/>
  <c r="AQ315" i="2"/>
  <c r="AP315" i="2"/>
  <c r="AO315" i="2"/>
  <c r="AN315" i="2"/>
  <c r="AY314" i="2"/>
  <c r="AX314" i="2"/>
  <c r="AW314" i="2"/>
  <c r="AV314" i="2"/>
  <c r="AU314" i="2"/>
  <c r="AT314" i="2"/>
  <c r="AS314" i="2"/>
  <c r="AR314" i="2"/>
  <c r="AQ314" i="2"/>
  <c r="AP314" i="2"/>
  <c r="AO314" i="2"/>
  <c r="AN314" i="2"/>
  <c r="AY313" i="2"/>
  <c r="AX313" i="2"/>
  <c r="AW313" i="2"/>
  <c r="AV313" i="2"/>
  <c r="AU313" i="2"/>
  <c r="AT313" i="2"/>
  <c r="AS313" i="2"/>
  <c r="AR313" i="2"/>
  <c r="AQ313" i="2"/>
  <c r="AP313" i="2"/>
  <c r="AO313" i="2"/>
  <c r="AN313" i="2"/>
  <c r="AY312" i="2"/>
  <c r="AX312" i="2"/>
  <c r="AW312" i="2"/>
  <c r="AV312" i="2"/>
  <c r="AU312" i="2"/>
  <c r="AT312" i="2"/>
  <c r="AS312" i="2"/>
  <c r="AR312" i="2"/>
  <c r="AQ312" i="2"/>
  <c r="AP312" i="2"/>
  <c r="AO312" i="2"/>
  <c r="AN312" i="2"/>
  <c r="AY311" i="2"/>
  <c r="AX311" i="2"/>
  <c r="AW311" i="2"/>
  <c r="AV311" i="2"/>
  <c r="AU311" i="2"/>
  <c r="AT311" i="2"/>
  <c r="AS311" i="2"/>
  <c r="AR311" i="2"/>
  <c r="AQ311" i="2"/>
  <c r="AP311" i="2"/>
  <c r="AO311" i="2"/>
  <c r="AN311" i="2"/>
  <c r="AY310" i="2"/>
  <c r="AX310" i="2"/>
  <c r="AW310" i="2"/>
  <c r="AV310" i="2"/>
  <c r="AU310" i="2"/>
  <c r="AT310" i="2"/>
  <c r="AS310" i="2"/>
  <c r="AR310" i="2"/>
  <c r="AQ310" i="2"/>
  <c r="AP310" i="2"/>
  <c r="AO310" i="2"/>
  <c r="AN310" i="2"/>
  <c r="AY309" i="2"/>
  <c r="AX309" i="2"/>
  <c r="AW309" i="2"/>
  <c r="AV309" i="2"/>
  <c r="AU309" i="2"/>
  <c r="AT309" i="2"/>
  <c r="AS309" i="2"/>
  <c r="AR309" i="2"/>
  <c r="AQ309" i="2"/>
  <c r="AP309" i="2"/>
  <c r="AO309" i="2"/>
  <c r="AN309" i="2"/>
  <c r="AY308" i="2"/>
  <c r="AX308" i="2"/>
  <c r="AW308" i="2"/>
  <c r="AV308" i="2"/>
  <c r="AU308" i="2"/>
  <c r="AT308" i="2"/>
  <c r="AS308" i="2"/>
  <c r="AR308" i="2"/>
  <c r="AQ308" i="2"/>
  <c r="AP308" i="2"/>
  <c r="AO308" i="2"/>
  <c r="AN308" i="2"/>
  <c r="AY307" i="2"/>
  <c r="AX307" i="2"/>
  <c r="AW307" i="2"/>
  <c r="AV307" i="2"/>
  <c r="AU307" i="2"/>
  <c r="AT307" i="2"/>
  <c r="AS307" i="2"/>
  <c r="AR307" i="2"/>
  <c r="AQ307" i="2"/>
  <c r="AP307" i="2"/>
  <c r="AO307" i="2"/>
  <c r="AN307" i="2"/>
  <c r="AY306" i="2"/>
  <c r="AX306" i="2"/>
  <c r="AW306" i="2"/>
  <c r="AV306" i="2"/>
  <c r="AU306" i="2"/>
  <c r="AT306" i="2"/>
  <c r="AS306" i="2"/>
  <c r="AR306" i="2"/>
  <c r="AQ306" i="2"/>
  <c r="AP306" i="2"/>
  <c r="AO306" i="2"/>
  <c r="AN306" i="2"/>
  <c r="AY305" i="2"/>
  <c r="AX305" i="2"/>
  <c r="AW305" i="2"/>
  <c r="AV305" i="2"/>
  <c r="AU305" i="2"/>
  <c r="AT305" i="2"/>
  <c r="AS305" i="2"/>
  <c r="AR305" i="2"/>
  <c r="AQ305" i="2"/>
  <c r="AP305" i="2"/>
  <c r="AO305" i="2"/>
  <c r="AN305" i="2"/>
  <c r="AY304" i="2"/>
  <c r="AX304" i="2"/>
  <c r="AW304" i="2"/>
  <c r="AV304" i="2"/>
  <c r="AU304" i="2"/>
  <c r="AT304" i="2"/>
  <c r="AS304" i="2"/>
  <c r="AR304" i="2"/>
  <c r="AQ304" i="2"/>
  <c r="AP304" i="2"/>
  <c r="AO304" i="2"/>
  <c r="AN304" i="2"/>
  <c r="AY303" i="2"/>
  <c r="AX303" i="2"/>
  <c r="AW303" i="2"/>
  <c r="AV303" i="2"/>
  <c r="AU303" i="2"/>
  <c r="AT303" i="2"/>
  <c r="AS303" i="2"/>
  <c r="AR303" i="2"/>
  <c r="AQ303" i="2"/>
  <c r="AP303" i="2"/>
  <c r="AO303" i="2"/>
  <c r="AN303" i="2"/>
  <c r="AY302" i="2"/>
  <c r="AX302" i="2"/>
  <c r="AW302" i="2"/>
  <c r="AV302" i="2"/>
  <c r="AU302" i="2"/>
  <c r="AT302" i="2"/>
  <c r="AS302" i="2"/>
  <c r="AR302" i="2"/>
  <c r="AQ302" i="2"/>
  <c r="AP302" i="2"/>
  <c r="AO302" i="2"/>
  <c r="AN302" i="2"/>
  <c r="AY301" i="2"/>
  <c r="AX301" i="2"/>
  <c r="AW301" i="2"/>
  <c r="AV301" i="2"/>
  <c r="AU301" i="2"/>
  <c r="AT301" i="2"/>
  <c r="AS301" i="2"/>
  <c r="AR301" i="2"/>
  <c r="AQ301" i="2"/>
  <c r="AP301" i="2"/>
  <c r="AO301" i="2"/>
  <c r="AN301" i="2"/>
  <c r="AY300" i="2"/>
  <c r="AX300" i="2"/>
  <c r="AW300" i="2"/>
  <c r="AV300" i="2"/>
  <c r="AU300" i="2"/>
  <c r="AT300" i="2"/>
  <c r="AS300" i="2"/>
  <c r="AR300" i="2"/>
  <c r="AQ300" i="2"/>
  <c r="AP300" i="2"/>
  <c r="AO300" i="2"/>
  <c r="AN300" i="2"/>
  <c r="AY299" i="2"/>
  <c r="AX299" i="2"/>
  <c r="AW299" i="2"/>
  <c r="AV299" i="2"/>
  <c r="AU299" i="2"/>
  <c r="AT299" i="2"/>
  <c r="AS299" i="2"/>
  <c r="AR299" i="2"/>
  <c r="AQ299" i="2"/>
  <c r="AP299" i="2"/>
  <c r="AO299" i="2"/>
  <c r="AN299" i="2"/>
  <c r="AY298" i="2"/>
  <c r="AX298" i="2"/>
  <c r="AW298" i="2"/>
  <c r="AV298" i="2"/>
  <c r="AU298" i="2"/>
  <c r="AT298" i="2"/>
  <c r="AS298" i="2"/>
  <c r="AR298" i="2"/>
  <c r="AQ298" i="2"/>
  <c r="AP298" i="2"/>
  <c r="AO298" i="2"/>
  <c r="AN298" i="2"/>
  <c r="AY297" i="2"/>
  <c r="AX297" i="2"/>
  <c r="AW297" i="2"/>
  <c r="AV297" i="2"/>
  <c r="AU297" i="2"/>
  <c r="AT297" i="2"/>
  <c r="AS297" i="2"/>
  <c r="AR297" i="2"/>
  <c r="AQ297" i="2"/>
  <c r="AP297" i="2"/>
  <c r="AO297" i="2"/>
  <c r="AN297" i="2"/>
  <c r="AY296" i="2"/>
  <c r="AX296" i="2"/>
  <c r="AW296" i="2"/>
  <c r="AV296" i="2"/>
  <c r="AU296" i="2"/>
  <c r="AT296" i="2"/>
  <c r="AS296" i="2"/>
  <c r="AR296" i="2"/>
  <c r="AQ296" i="2"/>
  <c r="AP296" i="2"/>
  <c r="AO296" i="2"/>
  <c r="AN296" i="2"/>
  <c r="AY295" i="2"/>
  <c r="AX295" i="2"/>
  <c r="AW295" i="2"/>
  <c r="AV295" i="2"/>
  <c r="AU295" i="2"/>
  <c r="AT295" i="2"/>
  <c r="AS295" i="2"/>
  <c r="AR295" i="2"/>
  <c r="AQ295" i="2"/>
  <c r="AP295" i="2"/>
  <c r="AO295" i="2"/>
  <c r="AN295" i="2"/>
  <c r="AY294" i="2"/>
  <c r="AX294" i="2"/>
  <c r="AW294" i="2"/>
  <c r="AV294" i="2"/>
  <c r="AU294" i="2"/>
  <c r="AT294" i="2"/>
  <c r="AS294" i="2"/>
  <c r="AR294" i="2"/>
  <c r="AQ294" i="2"/>
  <c r="AP294" i="2"/>
  <c r="AO294" i="2"/>
  <c r="AN294" i="2"/>
  <c r="AY293" i="2"/>
  <c r="AX293" i="2"/>
  <c r="AW293" i="2"/>
  <c r="AV293" i="2"/>
  <c r="AU293" i="2"/>
  <c r="AT293" i="2"/>
  <c r="AS293" i="2"/>
  <c r="AR293" i="2"/>
  <c r="AQ293" i="2"/>
  <c r="AP293" i="2"/>
  <c r="AO293" i="2"/>
  <c r="AN293" i="2"/>
  <c r="AY292" i="2"/>
  <c r="AX292" i="2"/>
  <c r="AW292" i="2"/>
  <c r="AV292" i="2"/>
  <c r="AU292" i="2"/>
  <c r="AT292" i="2"/>
  <c r="AS292" i="2"/>
  <c r="AR292" i="2"/>
  <c r="AQ292" i="2"/>
  <c r="AP292" i="2"/>
  <c r="AO292" i="2"/>
  <c r="AN292" i="2"/>
  <c r="AY291" i="2"/>
  <c r="AX291" i="2"/>
  <c r="AW291" i="2"/>
  <c r="AV291" i="2"/>
  <c r="AU291" i="2"/>
  <c r="AT291" i="2"/>
  <c r="AS291" i="2"/>
  <c r="AR291" i="2"/>
  <c r="AQ291" i="2"/>
  <c r="AP291" i="2"/>
  <c r="AO291" i="2"/>
  <c r="AN291" i="2"/>
  <c r="AY290" i="2"/>
  <c r="AX290" i="2"/>
  <c r="AW290" i="2"/>
  <c r="AV290" i="2"/>
  <c r="AU290" i="2"/>
  <c r="AT290" i="2"/>
  <c r="AS290" i="2"/>
  <c r="AR290" i="2"/>
  <c r="AQ290" i="2"/>
  <c r="AP290" i="2"/>
  <c r="AO290" i="2"/>
  <c r="AN290" i="2"/>
  <c r="AY289" i="2"/>
  <c r="AX289" i="2"/>
  <c r="AW289" i="2"/>
  <c r="AV289" i="2"/>
  <c r="AU289" i="2"/>
  <c r="AT289" i="2"/>
  <c r="AS289" i="2"/>
  <c r="AR289" i="2"/>
  <c r="AQ289" i="2"/>
  <c r="AP289" i="2"/>
  <c r="AO289" i="2"/>
  <c r="AN289" i="2"/>
  <c r="AY288" i="2"/>
  <c r="AX288" i="2"/>
  <c r="AW288" i="2"/>
  <c r="AV288" i="2"/>
  <c r="AU288" i="2"/>
  <c r="AT288" i="2"/>
  <c r="AS288" i="2"/>
  <c r="AR288" i="2"/>
  <c r="AQ288" i="2"/>
  <c r="AP288" i="2"/>
  <c r="AO288" i="2"/>
  <c r="AN288" i="2"/>
  <c r="AY287" i="2"/>
  <c r="AX287" i="2"/>
  <c r="AW287" i="2"/>
  <c r="AV287" i="2"/>
  <c r="AU287" i="2"/>
  <c r="AT287" i="2"/>
  <c r="AS287" i="2"/>
  <c r="AR287" i="2"/>
  <c r="AQ287" i="2"/>
  <c r="AP287" i="2"/>
  <c r="AO287" i="2"/>
  <c r="AN287" i="2"/>
  <c r="AY286" i="2"/>
  <c r="AX286" i="2"/>
  <c r="AW286" i="2"/>
  <c r="AV286" i="2"/>
  <c r="AU286" i="2"/>
  <c r="AT286" i="2"/>
  <c r="AS286" i="2"/>
  <c r="AR286" i="2"/>
  <c r="AQ286" i="2"/>
  <c r="AP286" i="2"/>
  <c r="AO286" i="2"/>
  <c r="AN286" i="2"/>
  <c r="AY285" i="2"/>
  <c r="AX285" i="2"/>
  <c r="AW285" i="2"/>
  <c r="AV285" i="2"/>
  <c r="AU285" i="2"/>
  <c r="AT285" i="2"/>
  <c r="AS285" i="2"/>
  <c r="AR285" i="2"/>
  <c r="AQ285" i="2"/>
  <c r="AP285" i="2"/>
  <c r="AO285" i="2"/>
  <c r="AN285" i="2"/>
  <c r="AY284" i="2"/>
  <c r="AX284" i="2"/>
  <c r="AW284" i="2"/>
  <c r="AV284" i="2"/>
  <c r="AU284" i="2"/>
  <c r="AT284" i="2"/>
  <c r="AS284" i="2"/>
  <c r="AR284" i="2"/>
  <c r="AQ284" i="2"/>
  <c r="AP284" i="2"/>
  <c r="AO284" i="2"/>
  <c r="AN284" i="2"/>
  <c r="AY283" i="2"/>
  <c r="AX283" i="2"/>
  <c r="AW283" i="2"/>
  <c r="AV283" i="2"/>
  <c r="AU283" i="2"/>
  <c r="AT283" i="2"/>
  <c r="AS283" i="2"/>
  <c r="AR283" i="2"/>
  <c r="AQ283" i="2"/>
  <c r="AP283" i="2"/>
  <c r="AO283" i="2"/>
  <c r="AN283" i="2"/>
  <c r="AY282" i="2"/>
  <c r="AX282" i="2"/>
  <c r="AW282" i="2"/>
  <c r="AV282" i="2"/>
  <c r="AU282" i="2"/>
  <c r="AT282" i="2"/>
  <c r="AS282" i="2"/>
  <c r="AR282" i="2"/>
  <c r="AQ282" i="2"/>
  <c r="AP282" i="2"/>
  <c r="AO282" i="2"/>
  <c r="AN282" i="2"/>
  <c r="AY281" i="2"/>
  <c r="AX281" i="2"/>
  <c r="AW281" i="2"/>
  <c r="AV281" i="2"/>
  <c r="AU281" i="2"/>
  <c r="AT281" i="2"/>
  <c r="AS281" i="2"/>
  <c r="AR281" i="2"/>
  <c r="AQ281" i="2"/>
  <c r="AP281" i="2"/>
  <c r="AO281" i="2"/>
  <c r="AN281" i="2"/>
  <c r="AY280" i="2"/>
  <c r="AX280" i="2"/>
  <c r="AW280" i="2"/>
  <c r="AV280" i="2"/>
  <c r="AU280" i="2"/>
  <c r="AT280" i="2"/>
  <c r="AS280" i="2"/>
  <c r="AR280" i="2"/>
  <c r="AQ280" i="2"/>
  <c r="AP280" i="2"/>
  <c r="AO280" i="2"/>
  <c r="AN280" i="2"/>
  <c r="AY279" i="2"/>
  <c r="AX279" i="2"/>
  <c r="AW279" i="2"/>
  <c r="AV279" i="2"/>
  <c r="AU279" i="2"/>
  <c r="AT279" i="2"/>
  <c r="AS279" i="2"/>
  <c r="AR279" i="2"/>
  <c r="AQ279" i="2"/>
  <c r="AP279" i="2"/>
  <c r="AO279" i="2"/>
  <c r="AN279" i="2"/>
  <c r="AY278" i="2"/>
  <c r="AX278" i="2"/>
  <c r="AW278" i="2"/>
  <c r="AV278" i="2"/>
  <c r="AU278" i="2"/>
  <c r="AT278" i="2"/>
  <c r="AS278" i="2"/>
  <c r="AR278" i="2"/>
  <c r="AQ278" i="2"/>
  <c r="AP278" i="2"/>
  <c r="AO278" i="2"/>
  <c r="AN278" i="2"/>
  <c r="AY277" i="2"/>
  <c r="AX277" i="2"/>
  <c r="AW277" i="2"/>
  <c r="AV277" i="2"/>
  <c r="AU277" i="2"/>
  <c r="AT277" i="2"/>
  <c r="AS277" i="2"/>
  <c r="AR277" i="2"/>
  <c r="AQ277" i="2"/>
  <c r="AP277" i="2"/>
  <c r="AO277" i="2"/>
  <c r="AN277" i="2"/>
  <c r="AY276" i="2"/>
  <c r="AX276" i="2"/>
  <c r="AW276" i="2"/>
  <c r="AV276" i="2"/>
  <c r="AU276" i="2"/>
  <c r="AT276" i="2"/>
  <c r="AS276" i="2"/>
  <c r="AR276" i="2"/>
  <c r="AQ276" i="2"/>
  <c r="AP276" i="2"/>
  <c r="AO276" i="2"/>
  <c r="AN276" i="2"/>
  <c r="AY275" i="2"/>
  <c r="AX275" i="2"/>
  <c r="AW275" i="2"/>
  <c r="AV275" i="2"/>
  <c r="AU275" i="2"/>
  <c r="AT275" i="2"/>
  <c r="AS275" i="2"/>
  <c r="AR275" i="2"/>
  <c r="AQ275" i="2"/>
  <c r="AP275" i="2"/>
  <c r="AO275" i="2"/>
  <c r="AN275" i="2"/>
  <c r="AY274" i="2"/>
  <c r="AX274" i="2"/>
  <c r="AW274" i="2"/>
  <c r="AV274" i="2"/>
  <c r="AU274" i="2"/>
  <c r="AT274" i="2"/>
  <c r="AS274" i="2"/>
  <c r="AR274" i="2"/>
  <c r="AQ274" i="2"/>
  <c r="AP274" i="2"/>
  <c r="AO274" i="2"/>
  <c r="AN274" i="2"/>
  <c r="AY273" i="2"/>
  <c r="AX273" i="2"/>
  <c r="AW273" i="2"/>
  <c r="AV273" i="2"/>
  <c r="AU273" i="2"/>
  <c r="AT273" i="2"/>
  <c r="AS273" i="2"/>
  <c r="AR273" i="2"/>
  <c r="AQ273" i="2"/>
  <c r="AP273" i="2"/>
  <c r="AO273" i="2"/>
  <c r="AN273" i="2"/>
  <c r="AY272" i="2"/>
  <c r="AX272" i="2"/>
  <c r="AW272" i="2"/>
  <c r="AV272" i="2"/>
  <c r="AU272" i="2"/>
  <c r="AT272" i="2"/>
  <c r="AS272" i="2"/>
  <c r="AR272" i="2"/>
  <c r="AQ272" i="2"/>
  <c r="AP272" i="2"/>
  <c r="AO272" i="2"/>
  <c r="AN272" i="2"/>
  <c r="AY271" i="2"/>
  <c r="AX271" i="2"/>
  <c r="AW271" i="2"/>
  <c r="AV271" i="2"/>
  <c r="AU271" i="2"/>
  <c r="AT271" i="2"/>
  <c r="AS271" i="2"/>
  <c r="AR271" i="2"/>
  <c r="AQ271" i="2"/>
  <c r="AP271" i="2"/>
  <c r="AO271" i="2"/>
  <c r="AN271" i="2"/>
  <c r="AY270" i="2"/>
  <c r="AX270" i="2"/>
  <c r="AW270" i="2"/>
  <c r="AV270" i="2"/>
  <c r="AU270" i="2"/>
  <c r="AT270" i="2"/>
  <c r="AS270" i="2"/>
  <c r="AR270" i="2"/>
  <c r="AQ270" i="2"/>
  <c r="AP270" i="2"/>
  <c r="AO270" i="2"/>
  <c r="AN270" i="2"/>
  <c r="AY269" i="2"/>
  <c r="AX269" i="2"/>
  <c r="AW269" i="2"/>
  <c r="AV269" i="2"/>
  <c r="AU269" i="2"/>
  <c r="AT269" i="2"/>
  <c r="AS269" i="2"/>
  <c r="AR269" i="2"/>
  <c r="AQ269" i="2"/>
  <c r="AP269" i="2"/>
  <c r="AO269" i="2"/>
  <c r="AN269" i="2"/>
  <c r="AY268" i="2"/>
  <c r="AX268" i="2"/>
  <c r="AW268" i="2"/>
  <c r="AV268" i="2"/>
  <c r="AU268" i="2"/>
  <c r="AT268" i="2"/>
  <c r="AS268" i="2"/>
  <c r="AR268" i="2"/>
  <c r="AQ268" i="2"/>
  <c r="AP268" i="2"/>
  <c r="AO268" i="2"/>
  <c r="AN268" i="2"/>
  <c r="AY267" i="2"/>
  <c r="AX267" i="2"/>
  <c r="AW267" i="2"/>
  <c r="AV267" i="2"/>
  <c r="AU267" i="2"/>
  <c r="AT267" i="2"/>
  <c r="AS267" i="2"/>
  <c r="AR267" i="2"/>
  <c r="AQ267" i="2"/>
  <c r="AP267" i="2"/>
  <c r="AO267" i="2"/>
  <c r="AN267" i="2"/>
  <c r="AY266" i="2"/>
  <c r="AX266" i="2"/>
  <c r="AW266" i="2"/>
  <c r="AV266" i="2"/>
  <c r="AU266" i="2"/>
  <c r="AT266" i="2"/>
  <c r="AS266" i="2"/>
  <c r="AR266" i="2"/>
  <c r="AQ266" i="2"/>
  <c r="AP266" i="2"/>
  <c r="AO266" i="2"/>
  <c r="AN266" i="2"/>
  <c r="AY265" i="2"/>
  <c r="AX265" i="2"/>
  <c r="AW265" i="2"/>
  <c r="AV265" i="2"/>
  <c r="AU265" i="2"/>
  <c r="AT265" i="2"/>
  <c r="AS265" i="2"/>
  <c r="AR265" i="2"/>
  <c r="AQ265" i="2"/>
  <c r="AP265" i="2"/>
  <c r="AO265" i="2"/>
  <c r="AN265" i="2"/>
  <c r="AY264" i="2"/>
  <c r="AX264" i="2"/>
  <c r="AW264" i="2"/>
  <c r="AV264" i="2"/>
  <c r="AU264" i="2"/>
  <c r="AT264" i="2"/>
  <c r="AS264" i="2"/>
  <c r="AR264" i="2"/>
  <c r="AQ264" i="2"/>
  <c r="AP264" i="2"/>
  <c r="AO264" i="2"/>
  <c r="AN264" i="2"/>
  <c r="AY263" i="2"/>
  <c r="AX263" i="2"/>
  <c r="AW263" i="2"/>
  <c r="AV263" i="2"/>
  <c r="AU263" i="2"/>
  <c r="AT263" i="2"/>
  <c r="AS263" i="2"/>
  <c r="AR263" i="2"/>
  <c r="AQ263" i="2"/>
  <c r="AP263" i="2"/>
  <c r="AO263" i="2"/>
  <c r="AN263" i="2"/>
  <c r="AY262" i="2"/>
  <c r="AX262" i="2"/>
  <c r="AW262" i="2"/>
  <c r="AV262" i="2"/>
  <c r="AU262" i="2"/>
  <c r="AT262" i="2"/>
  <c r="AS262" i="2"/>
  <c r="AR262" i="2"/>
  <c r="AQ262" i="2"/>
  <c r="AP262" i="2"/>
  <c r="AO262" i="2"/>
  <c r="AN262" i="2"/>
  <c r="AY261" i="2"/>
  <c r="AX261" i="2"/>
  <c r="AW261" i="2"/>
  <c r="AV261" i="2"/>
  <c r="AU261" i="2"/>
  <c r="AT261" i="2"/>
  <c r="AS261" i="2"/>
  <c r="AR261" i="2"/>
  <c r="AQ261" i="2"/>
  <c r="AP261" i="2"/>
  <c r="AO261" i="2"/>
  <c r="AN261" i="2"/>
  <c r="AY260" i="2"/>
  <c r="AX260" i="2"/>
  <c r="AW260" i="2"/>
  <c r="AV260" i="2"/>
  <c r="AU260" i="2"/>
  <c r="AT260" i="2"/>
  <c r="AS260" i="2"/>
  <c r="AR260" i="2"/>
  <c r="AQ260" i="2"/>
  <c r="AP260" i="2"/>
  <c r="AO260" i="2"/>
  <c r="AN260" i="2"/>
  <c r="AY259" i="2"/>
  <c r="AX259" i="2"/>
  <c r="AW259" i="2"/>
  <c r="AV259" i="2"/>
  <c r="AU259" i="2"/>
  <c r="AT259" i="2"/>
  <c r="AS259" i="2"/>
  <c r="AR259" i="2"/>
  <c r="AQ259" i="2"/>
  <c r="AP259" i="2"/>
  <c r="AO259" i="2"/>
  <c r="AN259" i="2"/>
  <c r="AY258" i="2"/>
  <c r="AX258" i="2"/>
  <c r="AW258" i="2"/>
  <c r="AV258" i="2"/>
  <c r="AU258" i="2"/>
  <c r="AT258" i="2"/>
  <c r="AS258" i="2"/>
  <c r="AR258" i="2"/>
  <c r="AQ258" i="2"/>
  <c r="AP258" i="2"/>
  <c r="AO258" i="2"/>
  <c r="AN258" i="2"/>
  <c r="AY257" i="2"/>
  <c r="AX257" i="2"/>
  <c r="AW257" i="2"/>
  <c r="AV257" i="2"/>
  <c r="AU257" i="2"/>
  <c r="AT257" i="2"/>
  <c r="AS257" i="2"/>
  <c r="AR257" i="2"/>
  <c r="AQ257" i="2"/>
  <c r="AP257" i="2"/>
  <c r="AO257" i="2"/>
  <c r="AN257" i="2"/>
  <c r="AY256" i="2"/>
  <c r="AX256" i="2"/>
  <c r="AW256" i="2"/>
  <c r="AV256" i="2"/>
  <c r="AU256" i="2"/>
  <c r="AT256" i="2"/>
  <c r="AS256" i="2"/>
  <c r="AR256" i="2"/>
  <c r="AQ256" i="2"/>
  <c r="AP256" i="2"/>
  <c r="AO256" i="2"/>
  <c r="AN256" i="2"/>
  <c r="AY255" i="2"/>
  <c r="AX255" i="2"/>
  <c r="AW255" i="2"/>
  <c r="AV255" i="2"/>
  <c r="AU255" i="2"/>
  <c r="AT255" i="2"/>
  <c r="AS255" i="2"/>
  <c r="AR255" i="2"/>
  <c r="AQ255" i="2"/>
  <c r="AP255" i="2"/>
  <c r="AO255" i="2"/>
  <c r="AN255" i="2"/>
  <c r="AY254" i="2"/>
  <c r="AX254" i="2"/>
  <c r="AW254" i="2"/>
  <c r="AV254" i="2"/>
  <c r="AU254" i="2"/>
  <c r="AT254" i="2"/>
  <c r="AS254" i="2"/>
  <c r="AR254" i="2"/>
  <c r="AQ254" i="2"/>
  <c r="AP254" i="2"/>
  <c r="AO254" i="2"/>
  <c r="AN254" i="2"/>
  <c r="AY253" i="2"/>
  <c r="AX253" i="2"/>
  <c r="AW253" i="2"/>
  <c r="AV253" i="2"/>
  <c r="AU253" i="2"/>
  <c r="AT253" i="2"/>
  <c r="AS253" i="2"/>
  <c r="AR253" i="2"/>
  <c r="AQ253" i="2"/>
  <c r="AP253" i="2"/>
  <c r="AO253" i="2"/>
  <c r="AN253" i="2"/>
  <c r="AY252" i="2"/>
  <c r="AX252" i="2"/>
  <c r="AW252" i="2"/>
  <c r="AV252" i="2"/>
  <c r="AU252" i="2"/>
  <c r="AT252" i="2"/>
  <c r="AS252" i="2"/>
  <c r="AR252" i="2"/>
  <c r="AQ252" i="2"/>
  <c r="AP252" i="2"/>
  <c r="AO252" i="2"/>
  <c r="AN252" i="2"/>
  <c r="AY251" i="2"/>
  <c r="AX251" i="2"/>
  <c r="AW251" i="2"/>
  <c r="AV251" i="2"/>
  <c r="AU251" i="2"/>
  <c r="AT251" i="2"/>
  <c r="AS251" i="2"/>
  <c r="AR251" i="2"/>
  <c r="AQ251" i="2"/>
  <c r="AP251" i="2"/>
  <c r="AO251" i="2"/>
  <c r="AN251" i="2"/>
  <c r="AY250" i="2"/>
  <c r="AX250" i="2"/>
  <c r="AW250" i="2"/>
  <c r="AV250" i="2"/>
  <c r="AU250" i="2"/>
  <c r="AT250" i="2"/>
  <c r="AS250" i="2"/>
  <c r="AR250" i="2"/>
  <c r="AQ250" i="2"/>
  <c r="AP250" i="2"/>
  <c r="AO250" i="2"/>
  <c r="AN250" i="2"/>
  <c r="AY249" i="2"/>
  <c r="AX249" i="2"/>
  <c r="AW249" i="2"/>
  <c r="AV249" i="2"/>
  <c r="AU249" i="2"/>
  <c r="AT249" i="2"/>
  <c r="AS249" i="2"/>
  <c r="AR249" i="2"/>
  <c r="AQ249" i="2"/>
  <c r="AP249" i="2"/>
  <c r="AO249" i="2"/>
  <c r="AN249" i="2"/>
  <c r="AY248" i="2"/>
  <c r="AX248" i="2"/>
  <c r="AW248" i="2"/>
  <c r="AV248" i="2"/>
  <c r="AU248" i="2"/>
  <c r="AT248" i="2"/>
  <c r="AS248" i="2"/>
  <c r="AR248" i="2"/>
  <c r="AQ248" i="2"/>
  <c r="AP248" i="2"/>
  <c r="AO248" i="2"/>
  <c r="AN248" i="2"/>
  <c r="AY247" i="2"/>
  <c r="AX247" i="2"/>
  <c r="AW247" i="2"/>
  <c r="AV247" i="2"/>
  <c r="AU247" i="2"/>
  <c r="AT247" i="2"/>
  <c r="AS247" i="2"/>
  <c r="AR247" i="2"/>
  <c r="AQ247" i="2"/>
  <c r="AP247" i="2"/>
  <c r="AO247" i="2"/>
  <c r="AN247" i="2"/>
  <c r="AY246" i="2"/>
  <c r="AX246" i="2"/>
  <c r="AW246" i="2"/>
  <c r="AV246" i="2"/>
  <c r="AU246" i="2"/>
  <c r="AT246" i="2"/>
  <c r="AS246" i="2"/>
  <c r="AR246" i="2"/>
  <c r="AQ246" i="2"/>
  <c r="AP246" i="2"/>
  <c r="AO246" i="2"/>
  <c r="AN246" i="2"/>
  <c r="AY245" i="2"/>
  <c r="AX245" i="2"/>
  <c r="AW245" i="2"/>
  <c r="AV245" i="2"/>
  <c r="AU245" i="2"/>
  <c r="AT245" i="2"/>
  <c r="AS245" i="2"/>
  <c r="AR245" i="2"/>
  <c r="AQ245" i="2"/>
  <c r="AP245" i="2"/>
  <c r="AO245" i="2"/>
  <c r="AN245" i="2"/>
  <c r="AY244" i="2"/>
  <c r="AX244" i="2"/>
  <c r="AW244" i="2"/>
  <c r="AV244" i="2"/>
  <c r="AU244" i="2"/>
  <c r="AT244" i="2"/>
  <c r="AS244" i="2"/>
  <c r="AR244" i="2"/>
  <c r="AQ244" i="2"/>
  <c r="AP244" i="2"/>
  <c r="AO244" i="2"/>
  <c r="AN244" i="2"/>
  <c r="AY243" i="2"/>
  <c r="AX243" i="2"/>
  <c r="AW243" i="2"/>
  <c r="AV243" i="2"/>
  <c r="AU243" i="2"/>
  <c r="AT243" i="2"/>
  <c r="AS243" i="2"/>
  <c r="AR243" i="2"/>
  <c r="AQ243" i="2"/>
  <c r="AP243" i="2"/>
  <c r="AO243" i="2"/>
  <c r="AN243" i="2"/>
  <c r="AY242" i="2"/>
  <c r="AX242" i="2"/>
  <c r="AW242" i="2"/>
  <c r="AV242" i="2"/>
  <c r="AU242" i="2"/>
  <c r="AT242" i="2"/>
  <c r="AS242" i="2"/>
  <c r="AR242" i="2"/>
  <c r="AQ242" i="2"/>
  <c r="AP242" i="2"/>
  <c r="AO242" i="2"/>
  <c r="AN242" i="2"/>
  <c r="AY241" i="2"/>
  <c r="AX241" i="2"/>
  <c r="AW241" i="2"/>
  <c r="AV241" i="2"/>
  <c r="AU241" i="2"/>
  <c r="AT241" i="2"/>
  <c r="AS241" i="2"/>
  <c r="AR241" i="2"/>
  <c r="AQ241" i="2"/>
  <c r="AP241" i="2"/>
  <c r="AO241" i="2"/>
  <c r="AN241" i="2"/>
  <c r="AY240" i="2"/>
  <c r="AX240" i="2"/>
  <c r="AW240" i="2"/>
  <c r="AV240" i="2"/>
  <c r="AU240" i="2"/>
  <c r="AT240" i="2"/>
  <c r="AS240" i="2"/>
  <c r="AR240" i="2"/>
  <c r="AQ240" i="2"/>
  <c r="AP240" i="2"/>
  <c r="AO240" i="2"/>
  <c r="AN240" i="2"/>
  <c r="AY239" i="2"/>
  <c r="AX239" i="2"/>
  <c r="AW239" i="2"/>
  <c r="AV239" i="2"/>
  <c r="AU239" i="2"/>
  <c r="AT239" i="2"/>
  <c r="AS239" i="2"/>
  <c r="AR239" i="2"/>
  <c r="AQ239" i="2"/>
  <c r="AP239" i="2"/>
  <c r="AO239" i="2"/>
  <c r="AN239" i="2"/>
  <c r="AY238" i="2"/>
  <c r="AX238" i="2"/>
  <c r="AW238" i="2"/>
  <c r="AV238" i="2"/>
  <c r="AU238" i="2"/>
  <c r="AT238" i="2"/>
  <c r="AS238" i="2"/>
  <c r="AR238" i="2"/>
  <c r="AQ238" i="2"/>
  <c r="AP238" i="2"/>
  <c r="AO238" i="2"/>
  <c r="AN238" i="2"/>
  <c r="AY237" i="2"/>
  <c r="AX237" i="2"/>
  <c r="AW237" i="2"/>
  <c r="AV237" i="2"/>
  <c r="AU237" i="2"/>
  <c r="AT237" i="2"/>
  <c r="AS237" i="2"/>
  <c r="AR237" i="2"/>
  <c r="AQ237" i="2"/>
  <c r="AP237" i="2"/>
  <c r="AO237" i="2"/>
  <c r="AN237" i="2"/>
  <c r="AY236" i="2"/>
  <c r="AX236" i="2"/>
  <c r="AW236" i="2"/>
  <c r="AV236" i="2"/>
  <c r="AU236" i="2"/>
  <c r="AT236" i="2"/>
  <c r="AS236" i="2"/>
  <c r="AR236" i="2"/>
  <c r="AQ236" i="2"/>
  <c r="AP236" i="2"/>
  <c r="AO236" i="2"/>
  <c r="AN236" i="2"/>
  <c r="AY235" i="2"/>
  <c r="AX235" i="2"/>
  <c r="AW235" i="2"/>
  <c r="AV235" i="2"/>
  <c r="AU235" i="2"/>
  <c r="AT235" i="2"/>
  <c r="AS235" i="2"/>
  <c r="AR235" i="2"/>
  <c r="AQ235" i="2"/>
  <c r="AP235" i="2"/>
  <c r="AO235" i="2"/>
  <c r="AN235" i="2"/>
  <c r="AY234" i="2"/>
  <c r="AX234" i="2"/>
  <c r="AW234" i="2"/>
  <c r="AV234" i="2"/>
  <c r="AU234" i="2"/>
  <c r="AT234" i="2"/>
  <c r="AS234" i="2"/>
  <c r="AR234" i="2"/>
  <c r="AQ234" i="2"/>
  <c r="AP234" i="2"/>
  <c r="AO234" i="2"/>
  <c r="AN234" i="2"/>
  <c r="AY233" i="2"/>
  <c r="AX233" i="2"/>
  <c r="AW233" i="2"/>
  <c r="AV233" i="2"/>
  <c r="AU233" i="2"/>
  <c r="AT233" i="2"/>
  <c r="AS233" i="2"/>
  <c r="AR233" i="2"/>
  <c r="AQ233" i="2"/>
  <c r="AP233" i="2"/>
  <c r="AO233" i="2"/>
  <c r="AN233" i="2"/>
  <c r="AY232" i="2"/>
  <c r="AX232" i="2"/>
  <c r="AW232" i="2"/>
  <c r="AV232" i="2"/>
  <c r="AU232" i="2"/>
  <c r="AT232" i="2"/>
  <c r="AS232" i="2"/>
  <c r="AR232" i="2"/>
  <c r="AQ232" i="2"/>
  <c r="AP232" i="2"/>
  <c r="AO232" i="2"/>
  <c r="AN232" i="2"/>
  <c r="AY231" i="2"/>
  <c r="AX231" i="2"/>
  <c r="AW231" i="2"/>
  <c r="AV231" i="2"/>
  <c r="AU231" i="2"/>
  <c r="AT231" i="2"/>
  <c r="AS231" i="2"/>
  <c r="AR231" i="2"/>
  <c r="AQ231" i="2"/>
  <c r="AP231" i="2"/>
  <c r="AO231" i="2"/>
  <c r="AN231" i="2"/>
  <c r="AY230" i="2"/>
  <c r="AX230" i="2"/>
  <c r="AW230" i="2"/>
  <c r="AV230" i="2"/>
  <c r="AU230" i="2"/>
  <c r="AT230" i="2"/>
  <c r="AS230" i="2"/>
  <c r="AR230" i="2"/>
  <c r="AQ230" i="2"/>
  <c r="AP230" i="2"/>
  <c r="AO230" i="2"/>
  <c r="AN230" i="2"/>
  <c r="AY229" i="2"/>
  <c r="AX229" i="2"/>
  <c r="AW229" i="2"/>
  <c r="AV229" i="2"/>
  <c r="AU229" i="2"/>
  <c r="AT229" i="2"/>
  <c r="AS229" i="2"/>
  <c r="AR229" i="2"/>
  <c r="AQ229" i="2"/>
  <c r="AP229" i="2"/>
  <c r="AO229" i="2"/>
  <c r="AN229" i="2"/>
  <c r="AY228" i="2"/>
  <c r="AX228" i="2"/>
  <c r="AW228" i="2"/>
  <c r="AV228" i="2"/>
  <c r="AU228" i="2"/>
  <c r="AT228" i="2"/>
  <c r="AS228" i="2"/>
  <c r="AR228" i="2"/>
  <c r="AQ228" i="2"/>
  <c r="AP228" i="2"/>
  <c r="AO228" i="2"/>
  <c r="AN228" i="2"/>
  <c r="AY227" i="2"/>
  <c r="AX227" i="2"/>
  <c r="AW227" i="2"/>
  <c r="AV227" i="2"/>
  <c r="AU227" i="2"/>
  <c r="AT227" i="2"/>
  <c r="AS227" i="2"/>
  <c r="AR227" i="2"/>
  <c r="AQ227" i="2"/>
  <c r="AP227" i="2"/>
  <c r="AO227" i="2"/>
  <c r="AN227" i="2"/>
  <c r="AY226" i="2"/>
  <c r="AX226" i="2"/>
  <c r="AW226" i="2"/>
  <c r="AV226" i="2"/>
  <c r="AU226" i="2"/>
  <c r="AT226" i="2"/>
  <c r="AS226" i="2"/>
  <c r="AR226" i="2"/>
  <c r="AQ226" i="2"/>
  <c r="AP226" i="2"/>
  <c r="AO226" i="2"/>
  <c r="AN226" i="2"/>
  <c r="AY225" i="2"/>
  <c r="AX225" i="2"/>
  <c r="AW225" i="2"/>
  <c r="AV225" i="2"/>
  <c r="AU225" i="2"/>
  <c r="AT225" i="2"/>
  <c r="AS225" i="2"/>
  <c r="AR225" i="2"/>
  <c r="AQ225" i="2"/>
  <c r="AP225" i="2"/>
  <c r="AO225" i="2"/>
  <c r="AN225" i="2"/>
  <c r="AY224" i="2"/>
  <c r="AX224" i="2"/>
  <c r="AW224" i="2"/>
  <c r="AV224" i="2"/>
  <c r="AU224" i="2"/>
  <c r="AT224" i="2"/>
  <c r="AS224" i="2"/>
  <c r="AR224" i="2"/>
  <c r="AQ224" i="2"/>
  <c r="AP224" i="2"/>
  <c r="AO224" i="2"/>
  <c r="AN224" i="2"/>
  <c r="AY223" i="2"/>
  <c r="AX223" i="2"/>
  <c r="AW223" i="2"/>
  <c r="AV223" i="2"/>
  <c r="AU223" i="2"/>
  <c r="AT223" i="2"/>
  <c r="AS223" i="2"/>
  <c r="AR223" i="2"/>
  <c r="AQ223" i="2"/>
  <c r="AP223" i="2"/>
  <c r="AO223" i="2"/>
  <c r="AN223" i="2"/>
  <c r="AY222" i="2"/>
  <c r="AX222" i="2"/>
  <c r="AW222" i="2"/>
  <c r="AV222" i="2"/>
  <c r="AU222" i="2"/>
  <c r="AT222" i="2"/>
  <c r="AS222" i="2"/>
  <c r="AR222" i="2"/>
  <c r="AQ222" i="2"/>
  <c r="AP222" i="2"/>
  <c r="AO222" i="2"/>
  <c r="AN222" i="2"/>
  <c r="AY221" i="2"/>
  <c r="AX221" i="2"/>
  <c r="AW221" i="2"/>
  <c r="AV221" i="2"/>
  <c r="AU221" i="2"/>
  <c r="AT221" i="2"/>
  <c r="AS221" i="2"/>
  <c r="AR221" i="2"/>
  <c r="AQ221" i="2"/>
  <c r="AP221" i="2"/>
  <c r="AO221" i="2"/>
  <c r="AN221" i="2"/>
  <c r="AY220" i="2"/>
  <c r="AX220" i="2"/>
  <c r="AW220" i="2"/>
  <c r="AV220" i="2"/>
  <c r="AU220" i="2"/>
  <c r="AT220" i="2"/>
  <c r="AS220" i="2"/>
  <c r="AR220" i="2"/>
  <c r="AQ220" i="2"/>
  <c r="AP220" i="2"/>
  <c r="AO220" i="2"/>
  <c r="AN220" i="2"/>
  <c r="AY219" i="2"/>
  <c r="AX219" i="2"/>
  <c r="AW219" i="2"/>
  <c r="AV219" i="2"/>
  <c r="AU219" i="2"/>
  <c r="AT219" i="2"/>
  <c r="AS219" i="2"/>
  <c r="AR219" i="2"/>
  <c r="AQ219" i="2"/>
  <c r="AP219" i="2"/>
  <c r="AO219" i="2"/>
  <c r="AN219" i="2"/>
  <c r="AY218" i="2"/>
  <c r="AX218" i="2"/>
  <c r="AW218" i="2"/>
  <c r="AV218" i="2"/>
  <c r="AU218" i="2"/>
  <c r="AT218" i="2"/>
  <c r="AS218" i="2"/>
  <c r="AR218" i="2"/>
  <c r="AQ218" i="2"/>
  <c r="AP218" i="2"/>
  <c r="AO218" i="2"/>
  <c r="AN218" i="2"/>
  <c r="AY217" i="2"/>
  <c r="AX217" i="2"/>
  <c r="AW217" i="2"/>
  <c r="AV217" i="2"/>
  <c r="AU217" i="2"/>
  <c r="AT217" i="2"/>
  <c r="AS217" i="2"/>
  <c r="AR217" i="2"/>
  <c r="AQ217" i="2"/>
  <c r="AP217" i="2"/>
  <c r="AO217" i="2"/>
  <c r="AN217" i="2"/>
  <c r="AY216" i="2"/>
  <c r="AX216" i="2"/>
  <c r="AW216" i="2"/>
  <c r="AV216" i="2"/>
  <c r="AU216" i="2"/>
  <c r="AT216" i="2"/>
  <c r="AS216" i="2"/>
  <c r="AR216" i="2"/>
  <c r="AQ216" i="2"/>
  <c r="AP216" i="2"/>
  <c r="AO216" i="2"/>
  <c r="AN216" i="2"/>
  <c r="AY215" i="2"/>
  <c r="AX215" i="2"/>
  <c r="AW215" i="2"/>
  <c r="AV215" i="2"/>
  <c r="AU215" i="2"/>
  <c r="AT215" i="2"/>
  <c r="AS215" i="2"/>
  <c r="AR215" i="2"/>
  <c r="AQ215" i="2"/>
  <c r="AP215" i="2"/>
  <c r="AO215" i="2"/>
  <c r="AN215" i="2"/>
  <c r="AY214" i="2"/>
  <c r="AX214" i="2"/>
  <c r="AW214" i="2"/>
  <c r="AV214" i="2"/>
  <c r="AU214" i="2"/>
  <c r="AT214" i="2"/>
  <c r="AS214" i="2"/>
  <c r="AR214" i="2"/>
  <c r="AQ214" i="2"/>
  <c r="AP214" i="2"/>
  <c r="AO214" i="2"/>
  <c r="AN214" i="2"/>
  <c r="AY213" i="2"/>
  <c r="AX213" i="2"/>
  <c r="AW213" i="2"/>
  <c r="AV213" i="2"/>
  <c r="AU213" i="2"/>
  <c r="AT213" i="2"/>
  <c r="AS213" i="2"/>
  <c r="AR213" i="2"/>
  <c r="AQ213" i="2"/>
  <c r="AP213" i="2"/>
  <c r="AO213" i="2"/>
  <c r="AN213" i="2"/>
  <c r="AY212" i="2"/>
  <c r="AX212" i="2"/>
  <c r="AW212" i="2"/>
  <c r="AV212" i="2"/>
  <c r="AU212" i="2"/>
  <c r="AT212" i="2"/>
  <c r="AS212" i="2"/>
  <c r="AR212" i="2"/>
  <c r="AQ212" i="2"/>
  <c r="AP212" i="2"/>
  <c r="AO212" i="2"/>
  <c r="AN212" i="2"/>
  <c r="AY211" i="2"/>
  <c r="AX211" i="2"/>
  <c r="AW211" i="2"/>
  <c r="AV211" i="2"/>
  <c r="AU211" i="2"/>
  <c r="AT211" i="2"/>
  <c r="AS211" i="2"/>
  <c r="AR211" i="2"/>
  <c r="AQ211" i="2"/>
  <c r="AP211" i="2"/>
  <c r="AO211" i="2"/>
  <c r="AN211" i="2"/>
  <c r="AY210" i="2"/>
  <c r="AX210" i="2"/>
  <c r="AW210" i="2"/>
  <c r="AV210" i="2"/>
  <c r="AU210" i="2"/>
  <c r="AT210" i="2"/>
  <c r="AS210" i="2"/>
  <c r="AR210" i="2"/>
  <c r="AQ210" i="2"/>
  <c r="AP210" i="2"/>
  <c r="AO210" i="2"/>
  <c r="AN210" i="2"/>
  <c r="AY209" i="2"/>
  <c r="AX209" i="2"/>
  <c r="AW209" i="2"/>
  <c r="AV209" i="2"/>
  <c r="AU209" i="2"/>
  <c r="AT209" i="2"/>
  <c r="AS209" i="2"/>
  <c r="AR209" i="2"/>
  <c r="AQ209" i="2"/>
  <c r="AP209" i="2"/>
  <c r="AO209" i="2"/>
  <c r="AN209" i="2"/>
  <c r="AY208" i="2"/>
  <c r="AX208" i="2"/>
  <c r="AW208" i="2"/>
  <c r="AV208" i="2"/>
  <c r="AU208" i="2"/>
  <c r="AT208" i="2"/>
  <c r="AS208" i="2"/>
  <c r="AR208" i="2"/>
  <c r="AQ208" i="2"/>
  <c r="AP208" i="2"/>
  <c r="AO208" i="2"/>
  <c r="AN208" i="2"/>
  <c r="AY207" i="2"/>
  <c r="AX207" i="2"/>
  <c r="AW207" i="2"/>
  <c r="AV207" i="2"/>
  <c r="AU207" i="2"/>
  <c r="AT207" i="2"/>
  <c r="AS207" i="2"/>
  <c r="AR207" i="2"/>
  <c r="AQ207" i="2"/>
  <c r="AP207" i="2"/>
  <c r="AO207" i="2"/>
  <c r="AN207" i="2"/>
  <c r="AY206" i="2"/>
  <c r="AX206" i="2"/>
  <c r="AW206" i="2"/>
  <c r="AV206" i="2"/>
  <c r="AU206" i="2"/>
  <c r="AT206" i="2"/>
  <c r="AS206" i="2"/>
  <c r="AR206" i="2"/>
  <c r="AQ206" i="2"/>
  <c r="AP206" i="2"/>
  <c r="AO206" i="2"/>
  <c r="AN206" i="2"/>
  <c r="AY205" i="2"/>
  <c r="AX205" i="2"/>
  <c r="AW205" i="2"/>
  <c r="AV205" i="2"/>
  <c r="AU205" i="2"/>
  <c r="AT205" i="2"/>
  <c r="AS205" i="2"/>
  <c r="AR205" i="2"/>
  <c r="AQ205" i="2"/>
  <c r="AP205" i="2"/>
  <c r="AO205" i="2"/>
  <c r="AN205" i="2"/>
  <c r="AY204" i="2"/>
  <c r="AX204" i="2"/>
  <c r="AW204" i="2"/>
  <c r="AV204" i="2"/>
  <c r="AU204" i="2"/>
  <c r="AT204" i="2"/>
  <c r="AS204" i="2"/>
  <c r="AR204" i="2"/>
  <c r="AQ204" i="2"/>
  <c r="AP204" i="2"/>
  <c r="AO204" i="2"/>
  <c r="AN204" i="2"/>
  <c r="AY203" i="2"/>
  <c r="AX203" i="2"/>
  <c r="AW203" i="2"/>
  <c r="AV203" i="2"/>
  <c r="AU203" i="2"/>
  <c r="AT203" i="2"/>
  <c r="AS203" i="2"/>
  <c r="AR203" i="2"/>
  <c r="AQ203" i="2"/>
  <c r="AP203" i="2"/>
  <c r="AO203" i="2"/>
  <c r="AN203" i="2"/>
  <c r="AY202" i="2"/>
  <c r="AX202" i="2"/>
  <c r="AW202" i="2"/>
  <c r="AV202" i="2"/>
  <c r="AU202" i="2"/>
  <c r="AT202" i="2"/>
  <c r="AS202" i="2"/>
  <c r="AR202" i="2"/>
  <c r="AQ202" i="2"/>
  <c r="AP202" i="2"/>
  <c r="AO202" i="2"/>
  <c r="AN202" i="2"/>
  <c r="AY201" i="2"/>
  <c r="AX201" i="2"/>
  <c r="AW201" i="2"/>
  <c r="AV201" i="2"/>
  <c r="AU201" i="2"/>
  <c r="AT201" i="2"/>
  <c r="AS201" i="2"/>
  <c r="AR201" i="2"/>
  <c r="AQ201" i="2"/>
  <c r="AP201" i="2"/>
  <c r="AO201" i="2"/>
  <c r="AN201" i="2"/>
  <c r="AY200" i="2"/>
  <c r="AX200" i="2"/>
  <c r="AW200" i="2"/>
  <c r="AV200" i="2"/>
  <c r="AU200" i="2"/>
  <c r="AT200" i="2"/>
  <c r="AS200" i="2"/>
  <c r="AR200" i="2"/>
  <c r="AQ200" i="2"/>
  <c r="AP200" i="2"/>
  <c r="AO200" i="2"/>
  <c r="AN200" i="2"/>
  <c r="AY199" i="2"/>
  <c r="AX199" i="2"/>
  <c r="AW199" i="2"/>
  <c r="AV199" i="2"/>
  <c r="AU199" i="2"/>
  <c r="AT199" i="2"/>
  <c r="AS199" i="2"/>
  <c r="AR199" i="2"/>
  <c r="AQ199" i="2"/>
  <c r="AP199" i="2"/>
  <c r="AO199" i="2"/>
  <c r="AN199" i="2"/>
  <c r="AY198" i="2"/>
  <c r="AX198" i="2"/>
  <c r="AW198" i="2"/>
  <c r="AV198" i="2"/>
  <c r="AU198" i="2"/>
  <c r="AT198" i="2"/>
  <c r="AS198" i="2"/>
  <c r="AR198" i="2"/>
  <c r="AQ198" i="2"/>
  <c r="AP198" i="2"/>
  <c r="AO198" i="2"/>
  <c r="AN198" i="2"/>
  <c r="AY197" i="2"/>
  <c r="AX197" i="2"/>
  <c r="AW197" i="2"/>
  <c r="AV197" i="2"/>
  <c r="AU197" i="2"/>
  <c r="AT197" i="2"/>
  <c r="AS197" i="2"/>
  <c r="AR197" i="2"/>
  <c r="AQ197" i="2"/>
  <c r="AP197" i="2"/>
  <c r="AO197" i="2"/>
  <c r="AN197" i="2"/>
  <c r="AY196" i="2"/>
  <c r="AX196" i="2"/>
  <c r="AW196" i="2"/>
  <c r="AV196" i="2"/>
  <c r="AU196" i="2"/>
  <c r="AT196" i="2"/>
  <c r="AS196" i="2"/>
  <c r="AR196" i="2"/>
  <c r="AQ196" i="2"/>
  <c r="AP196" i="2"/>
  <c r="AO196" i="2"/>
  <c r="AN196" i="2"/>
  <c r="AY195" i="2"/>
  <c r="AX195" i="2"/>
  <c r="AW195" i="2"/>
  <c r="AV195" i="2"/>
  <c r="AU195" i="2"/>
  <c r="AT195" i="2"/>
  <c r="AS195" i="2"/>
  <c r="AR195" i="2"/>
  <c r="AQ195" i="2"/>
  <c r="AP195" i="2"/>
  <c r="AO195" i="2"/>
  <c r="AN195" i="2"/>
  <c r="AY194" i="2"/>
  <c r="AX194" i="2"/>
  <c r="AW194" i="2"/>
  <c r="AV194" i="2"/>
  <c r="AU194" i="2"/>
  <c r="AT194" i="2"/>
  <c r="AS194" i="2"/>
  <c r="AR194" i="2"/>
  <c r="AQ194" i="2"/>
  <c r="AP194" i="2"/>
  <c r="AO194" i="2"/>
  <c r="AN194" i="2"/>
  <c r="AY193" i="2"/>
  <c r="AX193" i="2"/>
  <c r="AW193" i="2"/>
  <c r="AV193" i="2"/>
  <c r="AU193" i="2"/>
  <c r="AT193" i="2"/>
  <c r="AS193" i="2"/>
  <c r="AR193" i="2"/>
  <c r="AQ193" i="2"/>
  <c r="AP193" i="2"/>
  <c r="AO193" i="2"/>
  <c r="AN193" i="2"/>
  <c r="AY192" i="2"/>
  <c r="AX192" i="2"/>
  <c r="AW192" i="2"/>
  <c r="AV192" i="2"/>
  <c r="AU192" i="2"/>
  <c r="AT192" i="2"/>
  <c r="AS192" i="2"/>
  <c r="AR192" i="2"/>
  <c r="AQ192" i="2"/>
  <c r="AP192" i="2"/>
  <c r="AO192" i="2"/>
  <c r="AN192" i="2"/>
  <c r="AY191" i="2"/>
  <c r="AX191" i="2"/>
  <c r="AW191" i="2"/>
  <c r="AV191" i="2"/>
  <c r="AU191" i="2"/>
  <c r="AT191" i="2"/>
  <c r="AS191" i="2"/>
  <c r="AR191" i="2"/>
  <c r="AQ191" i="2"/>
  <c r="AP191" i="2"/>
  <c r="AO191" i="2"/>
  <c r="AN191" i="2"/>
  <c r="AY190" i="2"/>
  <c r="AX190" i="2"/>
  <c r="AW190" i="2"/>
  <c r="AV190" i="2"/>
  <c r="AU190" i="2"/>
  <c r="AT190" i="2"/>
  <c r="AS190" i="2"/>
  <c r="AR190" i="2"/>
  <c r="AQ190" i="2"/>
  <c r="AP190" i="2"/>
  <c r="AO190" i="2"/>
  <c r="AN190" i="2"/>
  <c r="AY189" i="2"/>
  <c r="AX189" i="2"/>
  <c r="AW189" i="2"/>
  <c r="AV189" i="2"/>
  <c r="AU189" i="2"/>
  <c r="AT189" i="2"/>
  <c r="AS189" i="2"/>
  <c r="AR189" i="2"/>
  <c r="AQ189" i="2"/>
  <c r="AP189" i="2"/>
  <c r="AO189" i="2"/>
  <c r="AN189" i="2"/>
  <c r="AY188" i="2"/>
  <c r="AX188" i="2"/>
  <c r="AW188" i="2"/>
  <c r="AV188" i="2"/>
  <c r="AU188" i="2"/>
  <c r="AT188" i="2"/>
  <c r="AS188" i="2"/>
  <c r="AR188" i="2"/>
  <c r="AQ188" i="2"/>
  <c r="AP188" i="2"/>
  <c r="AO188" i="2"/>
  <c r="AN188" i="2"/>
  <c r="AY187" i="2"/>
  <c r="AX187" i="2"/>
  <c r="AW187" i="2"/>
  <c r="AV187" i="2"/>
  <c r="AU187" i="2"/>
  <c r="AT187" i="2"/>
  <c r="AS187" i="2"/>
  <c r="AR187" i="2"/>
  <c r="AQ187" i="2"/>
  <c r="AP187" i="2"/>
  <c r="AO187" i="2"/>
  <c r="AN187" i="2"/>
  <c r="AY186" i="2"/>
  <c r="AX186" i="2"/>
  <c r="AW186" i="2"/>
  <c r="AV186" i="2"/>
  <c r="AU186" i="2"/>
  <c r="AT186" i="2"/>
  <c r="AS186" i="2"/>
  <c r="AR186" i="2"/>
  <c r="AQ186" i="2"/>
  <c r="AP186" i="2"/>
  <c r="AO186" i="2"/>
  <c r="AN186" i="2"/>
  <c r="AY185" i="2"/>
  <c r="AX185" i="2"/>
  <c r="AW185" i="2"/>
  <c r="AV185" i="2"/>
  <c r="AU185" i="2"/>
  <c r="AT185" i="2"/>
  <c r="AS185" i="2"/>
  <c r="AR185" i="2"/>
  <c r="AQ185" i="2"/>
  <c r="AP185" i="2"/>
  <c r="AO185" i="2"/>
  <c r="AN185" i="2"/>
  <c r="AY184" i="2"/>
  <c r="AX184" i="2"/>
  <c r="AW184" i="2"/>
  <c r="AV184" i="2"/>
  <c r="AU184" i="2"/>
  <c r="AT184" i="2"/>
  <c r="AS184" i="2"/>
  <c r="AR184" i="2"/>
  <c r="AQ184" i="2"/>
  <c r="AP184" i="2"/>
  <c r="AO184" i="2"/>
  <c r="AN184" i="2"/>
  <c r="AY183" i="2"/>
  <c r="AX183" i="2"/>
  <c r="AW183" i="2"/>
  <c r="AV183" i="2"/>
  <c r="AU183" i="2"/>
  <c r="AT183" i="2"/>
  <c r="AS183" i="2"/>
  <c r="AR183" i="2"/>
  <c r="AQ183" i="2"/>
  <c r="AP183" i="2"/>
  <c r="AO183" i="2"/>
  <c r="AN183" i="2"/>
  <c r="AY182" i="2"/>
  <c r="AX182" i="2"/>
  <c r="AW182" i="2"/>
  <c r="AV182" i="2"/>
  <c r="AU182" i="2"/>
  <c r="AT182" i="2"/>
  <c r="AS182" i="2"/>
  <c r="AR182" i="2"/>
  <c r="AQ182" i="2"/>
  <c r="AP182" i="2"/>
  <c r="AO182" i="2"/>
  <c r="AN182" i="2"/>
  <c r="AY181" i="2"/>
  <c r="AX181" i="2"/>
  <c r="AW181" i="2"/>
  <c r="AV181" i="2"/>
  <c r="AU181" i="2"/>
  <c r="AT181" i="2"/>
  <c r="AS181" i="2"/>
  <c r="AR181" i="2"/>
  <c r="AQ181" i="2"/>
  <c r="AP181" i="2"/>
  <c r="AO181" i="2"/>
  <c r="AN181" i="2"/>
  <c r="AY180" i="2"/>
  <c r="AX180" i="2"/>
  <c r="AW180" i="2"/>
  <c r="AV180" i="2"/>
  <c r="AU180" i="2"/>
  <c r="AT180" i="2"/>
  <c r="AS180" i="2"/>
  <c r="AR180" i="2"/>
  <c r="AQ180" i="2"/>
  <c r="AP180" i="2"/>
  <c r="AO180" i="2"/>
  <c r="AN180" i="2"/>
  <c r="AY179" i="2"/>
  <c r="AX179" i="2"/>
  <c r="AW179" i="2"/>
  <c r="AV179" i="2"/>
  <c r="AU179" i="2"/>
  <c r="AT179" i="2"/>
  <c r="AS179" i="2"/>
  <c r="AR179" i="2"/>
  <c r="AQ179" i="2"/>
  <c r="AP179" i="2"/>
  <c r="AO179" i="2"/>
  <c r="AN179" i="2"/>
  <c r="AY178" i="2"/>
  <c r="AX178" i="2"/>
  <c r="AW178" i="2"/>
  <c r="AV178" i="2"/>
  <c r="AU178" i="2"/>
  <c r="AT178" i="2"/>
  <c r="AS178" i="2"/>
  <c r="AR178" i="2"/>
  <c r="AQ178" i="2"/>
  <c r="AP178" i="2"/>
  <c r="AO178" i="2"/>
  <c r="AN178" i="2"/>
  <c r="AY177" i="2"/>
  <c r="AX177" i="2"/>
  <c r="AW177" i="2"/>
  <c r="AV177" i="2"/>
  <c r="AU177" i="2"/>
  <c r="AT177" i="2"/>
  <c r="AS177" i="2"/>
  <c r="AR177" i="2"/>
  <c r="AQ177" i="2"/>
  <c r="AP177" i="2"/>
  <c r="AO177" i="2"/>
  <c r="AN177" i="2"/>
  <c r="AY176" i="2"/>
  <c r="AX176" i="2"/>
  <c r="AW176" i="2"/>
  <c r="AV176" i="2"/>
  <c r="AU176" i="2"/>
  <c r="AT176" i="2"/>
  <c r="AS176" i="2"/>
  <c r="AR176" i="2"/>
  <c r="AQ176" i="2"/>
  <c r="AP176" i="2"/>
  <c r="AO176" i="2"/>
  <c r="AN176" i="2"/>
  <c r="AY175" i="2"/>
  <c r="AX175" i="2"/>
  <c r="AW175" i="2"/>
  <c r="AV175" i="2"/>
  <c r="AU175" i="2"/>
  <c r="AT175" i="2"/>
  <c r="AS175" i="2"/>
  <c r="AR175" i="2"/>
  <c r="AQ175" i="2"/>
  <c r="AP175" i="2"/>
  <c r="AO175" i="2"/>
  <c r="AN175" i="2"/>
  <c r="AY174" i="2"/>
  <c r="AX174" i="2"/>
  <c r="AW174" i="2"/>
  <c r="AV174" i="2"/>
  <c r="AU174" i="2"/>
  <c r="AT174" i="2"/>
  <c r="AS174" i="2"/>
  <c r="AR174" i="2"/>
  <c r="AQ174" i="2"/>
  <c r="AP174" i="2"/>
  <c r="AO174" i="2"/>
  <c r="AN174" i="2"/>
  <c r="AY173" i="2"/>
  <c r="AX173" i="2"/>
  <c r="AW173" i="2"/>
  <c r="AV173" i="2"/>
  <c r="AU173" i="2"/>
  <c r="AT173" i="2"/>
  <c r="AS173" i="2"/>
  <c r="AR173" i="2"/>
  <c r="AQ173" i="2"/>
  <c r="AP173" i="2"/>
  <c r="AO173" i="2"/>
  <c r="AN173" i="2"/>
  <c r="AY172" i="2"/>
  <c r="AX172" i="2"/>
  <c r="AW172" i="2"/>
  <c r="AV172" i="2"/>
  <c r="AU172" i="2"/>
  <c r="AT172" i="2"/>
  <c r="AS172" i="2"/>
  <c r="AR172" i="2"/>
  <c r="AQ172" i="2"/>
  <c r="AP172" i="2"/>
  <c r="AO172" i="2"/>
  <c r="AN172" i="2"/>
  <c r="AY171" i="2"/>
  <c r="AX171" i="2"/>
  <c r="AW171" i="2"/>
  <c r="AV171" i="2"/>
  <c r="AU171" i="2"/>
  <c r="AT171" i="2"/>
  <c r="AS171" i="2"/>
  <c r="AR171" i="2"/>
  <c r="AQ171" i="2"/>
  <c r="AP171" i="2"/>
  <c r="AO171" i="2"/>
  <c r="AN171" i="2"/>
  <c r="AY170" i="2"/>
  <c r="AX170" i="2"/>
  <c r="AW170" i="2"/>
  <c r="AV170" i="2"/>
  <c r="AU170" i="2"/>
  <c r="AT170" i="2"/>
  <c r="AS170" i="2"/>
  <c r="AR170" i="2"/>
  <c r="AQ170" i="2"/>
  <c r="AP170" i="2"/>
  <c r="AO170" i="2"/>
  <c r="AN170" i="2"/>
  <c r="AY169" i="2"/>
  <c r="AX169" i="2"/>
  <c r="AW169" i="2"/>
  <c r="AV169" i="2"/>
  <c r="AU169" i="2"/>
  <c r="AT169" i="2"/>
  <c r="AS169" i="2"/>
  <c r="AR169" i="2"/>
  <c r="AQ169" i="2"/>
  <c r="AP169" i="2"/>
  <c r="AO169" i="2"/>
  <c r="AN169" i="2"/>
  <c r="AY168" i="2"/>
  <c r="AX168" i="2"/>
  <c r="AW168" i="2"/>
  <c r="AV168" i="2"/>
  <c r="AU168" i="2"/>
  <c r="AT168" i="2"/>
  <c r="AS168" i="2"/>
  <c r="AR168" i="2"/>
  <c r="AQ168" i="2"/>
  <c r="AP168" i="2"/>
  <c r="AO168" i="2"/>
  <c r="AN168" i="2"/>
  <c r="AY167" i="2"/>
  <c r="AX167" i="2"/>
  <c r="AW167" i="2"/>
  <c r="AV167" i="2"/>
  <c r="AU167" i="2"/>
  <c r="AT167" i="2"/>
  <c r="AS167" i="2"/>
  <c r="AR167" i="2"/>
  <c r="AQ167" i="2"/>
  <c r="AP167" i="2"/>
  <c r="AO167" i="2"/>
  <c r="AN167" i="2"/>
  <c r="AY166" i="2"/>
  <c r="AX166" i="2"/>
  <c r="AW166" i="2"/>
  <c r="AV166" i="2"/>
  <c r="AU166" i="2"/>
  <c r="AT166" i="2"/>
  <c r="AS166" i="2"/>
  <c r="AR166" i="2"/>
  <c r="AQ166" i="2"/>
  <c r="AP166" i="2"/>
  <c r="AO166" i="2"/>
  <c r="AN166" i="2"/>
  <c r="AY165" i="2"/>
  <c r="AX165" i="2"/>
  <c r="AW165" i="2"/>
  <c r="AV165" i="2"/>
  <c r="AU165" i="2"/>
  <c r="AT165" i="2"/>
  <c r="AS165" i="2"/>
  <c r="AR165" i="2"/>
  <c r="AQ165" i="2"/>
  <c r="AP165" i="2"/>
  <c r="AO165" i="2"/>
  <c r="AN165" i="2"/>
  <c r="AY164" i="2"/>
  <c r="AX164" i="2"/>
  <c r="AW164" i="2"/>
  <c r="AV164" i="2"/>
  <c r="AU164" i="2"/>
  <c r="AT164" i="2"/>
  <c r="AS164" i="2"/>
  <c r="AR164" i="2"/>
  <c r="AQ164" i="2"/>
  <c r="AP164" i="2"/>
  <c r="AO164" i="2"/>
  <c r="AN164" i="2"/>
  <c r="AY163" i="2"/>
  <c r="AX163" i="2"/>
  <c r="AW163" i="2"/>
  <c r="AV163" i="2"/>
  <c r="AU163" i="2"/>
  <c r="AT163" i="2"/>
  <c r="AS163" i="2"/>
  <c r="AR163" i="2"/>
  <c r="AQ163" i="2"/>
  <c r="AP163" i="2"/>
  <c r="AO163" i="2"/>
  <c r="AN163" i="2"/>
  <c r="AY162" i="2"/>
  <c r="AX162" i="2"/>
  <c r="AW162" i="2"/>
  <c r="AV162" i="2"/>
  <c r="AU162" i="2"/>
  <c r="AT162" i="2"/>
  <c r="AS162" i="2"/>
  <c r="AR162" i="2"/>
  <c r="AQ162" i="2"/>
  <c r="AP162" i="2"/>
  <c r="AO162" i="2"/>
  <c r="AN162" i="2"/>
  <c r="AY161" i="2"/>
  <c r="AX161" i="2"/>
  <c r="AW161" i="2"/>
  <c r="AV161" i="2"/>
  <c r="AU161" i="2"/>
  <c r="AT161" i="2"/>
  <c r="AS161" i="2"/>
  <c r="AR161" i="2"/>
  <c r="AQ161" i="2"/>
  <c r="AP161" i="2"/>
  <c r="AO161" i="2"/>
  <c r="AN161" i="2"/>
  <c r="AY160" i="2"/>
  <c r="AX160" i="2"/>
  <c r="AW160" i="2"/>
  <c r="AV160" i="2"/>
  <c r="AU160" i="2"/>
  <c r="AT160" i="2"/>
  <c r="AS160" i="2"/>
  <c r="AR160" i="2"/>
  <c r="AQ160" i="2"/>
  <c r="AP160" i="2"/>
  <c r="AO160" i="2"/>
  <c r="AN160" i="2"/>
  <c r="AY159" i="2"/>
  <c r="AX159" i="2"/>
  <c r="AW159" i="2"/>
  <c r="AV159" i="2"/>
  <c r="AU159" i="2"/>
  <c r="AT159" i="2"/>
  <c r="AS159" i="2"/>
  <c r="AR159" i="2"/>
  <c r="AQ159" i="2"/>
  <c r="AP159" i="2"/>
  <c r="AO159" i="2"/>
  <c r="AN159" i="2"/>
  <c r="AY158" i="2"/>
  <c r="AX158" i="2"/>
  <c r="AW158" i="2"/>
  <c r="AV158" i="2"/>
  <c r="AU158" i="2"/>
  <c r="AT158" i="2"/>
  <c r="AS158" i="2"/>
  <c r="AR158" i="2"/>
  <c r="AQ158" i="2"/>
  <c r="AP158" i="2"/>
  <c r="AO158" i="2"/>
  <c r="AN158" i="2"/>
  <c r="AY157" i="2"/>
  <c r="AX157" i="2"/>
  <c r="AW157" i="2"/>
  <c r="AV157" i="2"/>
  <c r="AU157" i="2"/>
  <c r="AT157" i="2"/>
  <c r="AS157" i="2"/>
  <c r="AR157" i="2"/>
  <c r="AQ157" i="2"/>
  <c r="AP157" i="2"/>
  <c r="AO157" i="2"/>
  <c r="AN157" i="2"/>
  <c r="AY156" i="2"/>
  <c r="AX156" i="2"/>
  <c r="AW156" i="2"/>
  <c r="AV156" i="2"/>
  <c r="AU156" i="2"/>
  <c r="AT156" i="2"/>
  <c r="AS156" i="2"/>
  <c r="AR156" i="2"/>
  <c r="AQ156" i="2"/>
  <c r="AP156" i="2"/>
  <c r="AO156" i="2"/>
  <c r="AN156" i="2"/>
  <c r="AY155" i="2"/>
  <c r="AX155" i="2"/>
  <c r="AW155" i="2"/>
  <c r="AV155" i="2"/>
  <c r="AU155" i="2"/>
  <c r="AT155" i="2"/>
  <c r="AS155" i="2"/>
  <c r="AR155" i="2"/>
  <c r="AQ155" i="2"/>
  <c r="AP155" i="2"/>
  <c r="AO155" i="2"/>
  <c r="AN155" i="2"/>
  <c r="AY154" i="2"/>
  <c r="AX154" i="2"/>
  <c r="AW154" i="2"/>
  <c r="AV154" i="2"/>
  <c r="AU154" i="2"/>
  <c r="AT154" i="2"/>
  <c r="AS154" i="2"/>
  <c r="AR154" i="2"/>
  <c r="AQ154" i="2"/>
  <c r="AP154" i="2"/>
  <c r="AO154" i="2"/>
  <c r="AN154" i="2"/>
  <c r="AY153" i="2"/>
  <c r="AX153" i="2"/>
  <c r="AW153" i="2"/>
  <c r="AV153" i="2"/>
  <c r="AU153" i="2"/>
  <c r="AT153" i="2"/>
  <c r="AS153" i="2"/>
  <c r="AR153" i="2"/>
  <c r="AQ153" i="2"/>
  <c r="AP153" i="2"/>
  <c r="AO153" i="2"/>
  <c r="AN153" i="2"/>
  <c r="AY152" i="2"/>
  <c r="AX152" i="2"/>
  <c r="AW152" i="2"/>
  <c r="AV152" i="2"/>
  <c r="AU152" i="2"/>
  <c r="AT152" i="2"/>
  <c r="AS152" i="2"/>
  <c r="AR152" i="2"/>
  <c r="AQ152" i="2"/>
  <c r="AP152" i="2"/>
  <c r="AO152" i="2"/>
  <c r="AN152" i="2"/>
  <c r="AY151" i="2"/>
  <c r="AX151" i="2"/>
  <c r="AW151" i="2"/>
  <c r="AV151" i="2"/>
  <c r="AU151" i="2"/>
  <c r="AT151" i="2"/>
  <c r="AS151" i="2"/>
  <c r="AR151" i="2"/>
  <c r="AQ151" i="2"/>
  <c r="AP151" i="2"/>
  <c r="AO151" i="2"/>
  <c r="AN151" i="2"/>
  <c r="AY150" i="2"/>
  <c r="AX150" i="2"/>
  <c r="AW150" i="2"/>
  <c r="AV150" i="2"/>
  <c r="AU150" i="2"/>
  <c r="AT150" i="2"/>
  <c r="AS150" i="2"/>
  <c r="AR150" i="2"/>
  <c r="AQ150" i="2"/>
  <c r="AP150" i="2"/>
  <c r="AO150" i="2"/>
  <c r="AN150" i="2"/>
  <c r="AY149" i="2"/>
  <c r="AX149" i="2"/>
  <c r="AW149" i="2"/>
  <c r="AV149" i="2"/>
  <c r="AU149" i="2"/>
  <c r="AT149" i="2"/>
  <c r="AS149" i="2"/>
  <c r="AR149" i="2"/>
  <c r="AQ149" i="2"/>
  <c r="AP149" i="2"/>
  <c r="AO149" i="2"/>
  <c r="AN149" i="2"/>
  <c r="AY148" i="2"/>
  <c r="AX148" i="2"/>
  <c r="AW148" i="2"/>
  <c r="AV148" i="2"/>
  <c r="AU148" i="2"/>
  <c r="AT148" i="2"/>
  <c r="AS148" i="2"/>
  <c r="AR148" i="2"/>
  <c r="AQ148" i="2"/>
  <c r="AP148" i="2"/>
  <c r="AO148" i="2"/>
  <c r="AN148" i="2"/>
  <c r="AY147" i="2"/>
  <c r="AX147" i="2"/>
  <c r="AW147" i="2"/>
  <c r="AV147" i="2"/>
  <c r="AU147" i="2"/>
  <c r="AT147" i="2"/>
  <c r="AS147" i="2"/>
  <c r="AR147" i="2"/>
  <c r="AQ147" i="2"/>
  <c r="AP147" i="2"/>
  <c r="AO147" i="2"/>
  <c r="AN147" i="2"/>
  <c r="AY146" i="2"/>
  <c r="AX146" i="2"/>
  <c r="AW146" i="2"/>
  <c r="AV146" i="2"/>
  <c r="AU146" i="2"/>
  <c r="AT146" i="2"/>
  <c r="AS146" i="2"/>
  <c r="AR146" i="2"/>
  <c r="AQ146" i="2"/>
  <c r="AP146" i="2"/>
  <c r="AO146" i="2"/>
  <c r="AN146" i="2"/>
  <c r="AY145" i="2"/>
  <c r="AX145" i="2"/>
  <c r="AW145" i="2"/>
  <c r="AV145" i="2"/>
  <c r="AU145" i="2"/>
  <c r="AT145" i="2"/>
  <c r="AS145" i="2"/>
  <c r="AR145" i="2"/>
  <c r="AQ145" i="2"/>
  <c r="AP145" i="2"/>
  <c r="AO145" i="2"/>
  <c r="AN145" i="2"/>
  <c r="AY144" i="2"/>
  <c r="AX144" i="2"/>
  <c r="AW144" i="2"/>
  <c r="AV144" i="2"/>
  <c r="AU144" i="2"/>
  <c r="AT144" i="2"/>
  <c r="AS144" i="2"/>
  <c r="AR144" i="2"/>
  <c r="AQ144" i="2"/>
  <c r="AP144" i="2"/>
  <c r="AO144" i="2"/>
  <c r="AN144" i="2"/>
  <c r="AY143" i="2"/>
  <c r="AX143" i="2"/>
  <c r="AW143" i="2"/>
  <c r="AV143" i="2"/>
  <c r="AU143" i="2"/>
  <c r="AT143" i="2"/>
  <c r="AS143" i="2"/>
  <c r="AR143" i="2"/>
  <c r="AQ143" i="2"/>
  <c r="AP143" i="2"/>
  <c r="AO143" i="2"/>
  <c r="AN143" i="2"/>
  <c r="AY142" i="2"/>
  <c r="AX142" i="2"/>
  <c r="AW142" i="2"/>
  <c r="AV142" i="2"/>
  <c r="AU142" i="2"/>
  <c r="AT142" i="2"/>
  <c r="AS142" i="2"/>
  <c r="AR142" i="2"/>
  <c r="AQ142" i="2"/>
  <c r="AP142" i="2"/>
  <c r="AO142" i="2"/>
  <c r="AN142" i="2"/>
  <c r="AY141" i="2"/>
  <c r="AX141" i="2"/>
  <c r="AW141" i="2"/>
  <c r="AV141" i="2"/>
  <c r="AU141" i="2"/>
  <c r="AT141" i="2"/>
  <c r="AS141" i="2"/>
  <c r="AR141" i="2"/>
  <c r="AQ141" i="2"/>
  <c r="AP141" i="2"/>
  <c r="AO141" i="2"/>
  <c r="AN141" i="2"/>
  <c r="AY140" i="2"/>
  <c r="AX140" i="2"/>
  <c r="AW140" i="2"/>
  <c r="AV140" i="2"/>
  <c r="AU140" i="2"/>
  <c r="AT140" i="2"/>
  <c r="AS140" i="2"/>
  <c r="AR140" i="2"/>
  <c r="AQ140" i="2"/>
  <c r="AP140" i="2"/>
  <c r="AO140" i="2"/>
  <c r="AN140" i="2"/>
  <c r="AY139" i="2"/>
  <c r="AX139" i="2"/>
  <c r="AW139" i="2"/>
  <c r="AV139" i="2"/>
  <c r="AU139" i="2"/>
  <c r="AT139" i="2"/>
  <c r="AS139" i="2"/>
  <c r="AR139" i="2"/>
  <c r="AQ139" i="2"/>
  <c r="AP139" i="2"/>
  <c r="AO139" i="2"/>
  <c r="AN139" i="2"/>
  <c r="AY138" i="2"/>
  <c r="AX138" i="2"/>
  <c r="AW138" i="2"/>
  <c r="AV138" i="2"/>
  <c r="AU138" i="2"/>
  <c r="AT138" i="2"/>
  <c r="AS138" i="2"/>
  <c r="AR138" i="2"/>
  <c r="AQ138" i="2"/>
  <c r="AP138" i="2"/>
  <c r="AO138" i="2"/>
  <c r="AN138" i="2"/>
  <c r="AY137" i="2"/>
  <c r="AX137" i="2"/>
  <c r="AW137" i="2"/>
  <c r="AV137" i="2"/>
  <c r="AU137" i="2"/>
  <c r="AT137" i="2"/>
  <c r="AS137" i="2"/>
  <c r="AR137" i="2"/>
  <c r="AQ137" i="2"/>
  <c r="AP137" i="2"/>
  <c r="AO137" i="2"/>
  <c r="AN137" i="2"/>
  <c r="AY136" i="2"/>
  <c r="AX136" i="2"/>
  <c r="AW136" i="2"/>
  <c r="AV136" i="2"/>
  <c r="AU136" i="2"/>
  <c r="AT136" i="2"/>
  <c r="AS136" i="2"/>
  <c r="AR136" i="2"/>
  <c r="AQ136" i="2"/>
  <c r="AP136" i="2"/>
  <c r="AO136" i="2"/>
  <c r="AN136" i="2"/>
  <c r="AY135" i="2"/>
  <c r="AX135" i="2"/>
  <c r="AW135" i="2"/>
  <c r="AV135" i="2"/>
  <c r="AU135" i="2"/>
  <c r="AT135" i="2"/>
  <c r="AS135" i="2"/>
  <c r="AR135" i="2"/>
  <c r="AQ135" i="2"/>
  <c r="AP135" i="2"/>
  <c r="AO135" i="2"/>
  <c r="AN135" i="2"/>
  <c r="AY134" i="2"/>
  <c r="AX134" i="2"/>
  <c r="AW134" i="2"/>
  <c r="AV134" i="2"/>
  <c r="AU134" i="2"/>
  <c r="AT134" i="2"/>
  <c r="AS134" i="2"/>
  <c r="AR134" i="2"/>
  <c r="AQ134" i="2"/>
  <c r="AP134" i="2"/>
  <c r="AO134" i="2"/>
  <c r="AN134" i="2"/>
  <c r="AY133" i="2"/>
  <c r="AX133" i="2"/>
  <c r="AW133" i="2"/>
  <c r="AV133" i="2"/>
  <c r="AU133" i="2"/>
  <c r="AT133" i="2"/>
  <c r="AS133" i="2"/>
  <c r="AR133" i="2"/>
  <c r="AQ133" i="2"/>
  <c r="AP133" i="2"/>
  <c r="AO133" i="2"/>
  <c r="AN133" i="2"/>
  <c r="AY132" i="2"/>
  <c r="AX132" i="2"/>
  <c r="AW132" i="2"/>
  <c r="AV132" i="2"/>
  <c r="AU132" i="2"/>
  <c r="AT132" i="2"/>
  <c r="AS132" i="2"/>
  <c r="AR132" i="2"/>
  <c r="AQ132" i="2"/>
  <c r="AP132" i="2"/>
  <c r="AO132" i="2"/>
  <c r="AN132" i="2"/>
  <c r="AY131" i="2"/>
  <c r="AX131" i="2"/>
  <c r="AW131" i="2"/>
  <c r="AV131" i="2"/>
  <c r="AU131" i="2"/>
  <c r="AT131" i="2"/>
  <c r="AS131" i="2"/>
  <c r="AR131" i="2"/>
  <c r="AQ131" i="2"/>
  <c r="AP131" i="2"/>
  <c r="AO131" i="2"/>
  <c r="AN131" i="2"/>
  <c r="AY130" i="2"/>
  <c r="AX130" i="2"/>
  <c r="AW130" i="2"/>
  <c r="AV130" i="2"/>
  <c r="AU130" i="2"/>
  <c r="AT130" i="2"/>
  <c r="AS130" i="2"/>
  <c r="AR130" i="2"/>
  <c r="AQ130" i="2"/>
  <c r="AP130" i="2"/>
  <c r="AO130" i="2"/>
  <c r="AN130" i="2"/>
  <c r="AY129" i="2"/>
  <c r="AX129" i="2"/>
  <c r="AW129" i="2"/>
  <c r="AV129" i="2"/>
  <c r="AU129" i="2"/>
  <c r="AT129" i="2"/>
  <c r="AS129" i="2"/>
  <c r="AR129" i="2"/>
  <c r="AQ129" i="2"/>
  <c r="AP129" i="2"/>
  <c r="AO129" i="2"/>
  <c r="AN129" i="2"/>
  <c r="AY128" i="2"/>
  <c r="AX128" i="2"/>
  <c r="AW128" i="2"/>
  <c r="AV128" i="2"/>
  <c r="AU128" i="2"/>
  <c r="AT128" i="2"/>
  <c r="AS128" i="2"/>
  <c r="AR128" i="2"/>
  <c r="AQ128" i="2"/>
  <c r="AP128" i="2"/>
  <c r="AO128" i="2"/>
  <c r="AN128" i="2"/>
  <c r="AY127" i="2"/>
  <c r="AX127" i="2"/>
  <c r="AW127" i="2"/>
  <c r="AV127" i="2"/>
  <c r="AU127" i="2"/>
  <c r="AT127" i="2"/>
  <c r="AS127" i="2"/>
  <c r="AR127" i="2"/>
  <c r="AQ127" i="2"/>
  <c r="AP127" i="2"/>
  <c r="AO127" i="2"/>
  <c r="AN127" i="2"/>
  <c r="AY126" i="2"/>
  <c r="AX126" i="2"/>
  <c r="AW126" i="2"/>
  <c r="AV126" i="2"/>
  <c r="AU126" i="2"/>
  <c r="AT126" i="2"/>
  <c r="AS126" i="2"/>
  <c r="AR126" i="2"/>
  <c r="AQ126" i="2"/>
  <c r="AP126" i="2"/>
  <c r="AO126" i="2"/>
  <c r="AN126" i="2"/>
  <c r="AY125" i="2"/>
  <c r="AX125" i="2"/>
  <c r="AW125" i="2"/>
  <c r="AV125" i="2"/>
  <c r="AU125" i="2"/>
  <c r="AT125" i="2"/>
  <c r="AS125" i="2"/>
  <c r="AR125" i="2"/>
  <c r="AQ125" i="2"/>
  <c r="AP125" i="2"/>
  <c r="AO125" i="2"/>
  <c r="AN125" i="2"/>
  <c r="AY124" i="2"/>
  <c r="AX124" i="2"/>
  <c r="AW124" i="2"/>
  <c r="AV124" i="2"/>
  <c r="AU124" i="2"/>
  <c r="AT124" i="2"/>
  <c r="AS124" i="2"/>
  <c r="AR124" i="2"/>
  <c r="AQ124" i="2"/>
  <c r="AP124" i="2"/>
  <c r="AO124" i="2"/>
  <c r="AN124" i="2"/>
  <c r="AY123" i="2"/>
  <c r="AX123" i="2"/>
  <c r="AW123" i="2"/>
  <c r="AV123" i="2"/>
  <c r="AU123" i="2"/>
  <c r="AT123" i="2"/>
  <c r="AS123" i="2"/>
  <c r="AR123" i="2"/>
  <c r="AQ123" i="2"/>
  <c r="AP123" i="2"/>
  <c r="AO123" i="2"/>
  <c r="AN123" i="2"/>
  <c r="AY122" i="2"/>
  <c r="AX122" i="2"/>
  <c r="AW122" i="2"/>
  <c r="AV122" i="2"/>
  <c r="AU122" i="2"/>
  <c r="AT122" i="2"/>
  <c r="AS122" i="2"/>
  <c r="AR122" i="2"/>
  <c r="AQ122" i="2"/>
  <c r="AP122" i="2"/>
  <c r="AO122" i="2"/>
  <c r="AN122" i="2"/>
  <c r="AY121" i="2"/>
  <c r="AX121" i="2"/>
  <c r="AW121" i="2"/>
  <c r="AV121" i="2"/>
  <c r="AU121" i="2"/>
  <c r="AT121" i="2"/>
  <c r="AS121" i="2"/>
  <c r="AR121" i="2"/>
  <c r="AQ121" i="2"/>
  <c r="AP121" i="2"/>
  <c r="AO121" i="2"/>
  <c r="AN121" i="2"/>
  <c r="AY120" i="2"/>
  <c r="AX120" i="2"/>
  <c r="AW120" i="2"/>
  <c r="AV120" i="2"/>
  <c r="AU120" i="2"/>
  <c r="AT120" i="2"/>
  <c r="AS120" i="2"/>
  <c r="AR120" i="2"/>
  <c r="AQ120" i="2"/>
  <c r="AP120" i="2"/>
  <c r="AO120" i="2"/>
  <c r="AN120" i="2"/>
  <c r="AY119" i="2"/>
  <c r="AX119" i="2"/>
  <c r="AW119" i="2"/>
  <c r="AV119" i="2"/>
  <c r="AU119" i="2"/>
  <c r="AT119" i="2"/>
  <c r="AS119" i="2"/>
  <c r="AR119" i="2"/>
  <c r="AQ119" i="2"/>
  <c r="AP119" i="2"/>
  <c r="AO119" i="2"/>
  <c r="AN119" i="2"/>
  <c r="AY118" i="2"/>
  <c r="AX118" i="2"/>
  <c r="AW118" i="2"/>
  <c r="AV118" i="2"/>
  <c r="AU118" i="2"/>
  <c r="AT118" i="2"/>
  <c r="AS118" i="2"/>
  <c r="AR118" i="2"/>
  <c r="AQ118" i="2"/>
  <c r="AP118" i="2"/>
  <c r="AO118" i="2"/>
  <c r="AN118" i="2"/>
  <c r="AY117" i="2"/>
  <c r="AX117" i="2"/>
  <c r="AW117" i="2"/>
  <c r="AV117" i="2"/>
  <c r="AU117" i="2"/>
  <c r="AT117" i="2"/>
  <c r="AS117" i="2"/>
  <c r="AR117" i="2"/>
  <c r="AQ117" i="2"/>
  <c r="AP117" i="2"/>
  <c r="AO117" i="2"/>
  <c r="AN117" i="2"/>
  <c r="AY116" i="2"/>
  <c r="AX116" i="2"/>
  <c r="AW116" i="2"/>
  <c r="AV116" i="2"/>
  <c r="AU116" i="2"/>
  <c r="AT116" i="2"/>
  <c r="AS116" i="2"/>
  <c r="AR116" i="2"/>
  <c r="AQ116" i="2"/>
  <c r="AP116" i="2"/>
  <c r="AO116" i="2"/>
  <c r="AN116" i="2"/>
  <c r="AY115" i="2"/>
  <c r="AX115" i="2"/>
  <c r="AW115" i="2"/>
  <c r="AV115" i="2"/>
  <c r="AU115" i="2"/>
  <c r="AT115" i="2"/>
  <c r="AS115" i="2"/>
  <c r="AR115" i="2"/>
  <c r="AQ115" i="2"/>
  <c r="AP115" i="2"/>
  <c r="AO115" i="2"/>
  <c r="AN115" i="2"/>
  <c r="AY114" i="2"/>
  <c r="AX114" i="2"/>
  <c r="AW114" i="2"/>
  <c r="AV114" i="2"/>
  <c r="AU114" i="2"/>
  <c r="AT114" i="2"/>
  <c r="AS114" i="2"/>
  <c r="AR114" i="2"/>
  <c r="AQ114" i="2"/>
  <c r="AP114" i="2"/>
  <c r="AO114" i="2"/>
  <c r="AN114" i="2"/>
  <c r="AY113" i="2"/>
  <c r="AX113" i="2"/>
  <c r="AW113" i="2"/>
  <c r="AV113" i="2"/>
  <c r="AU113" i="2"/>
  <c r="AT113" i="2"/>
  <c r="AS113" i="2"/>
  <c r="AR113" i="2"/>
  <c r="AQ113" i="2"/>
  <c r="AP113" i="2"/>
  <c r="AO113" i="2"/>
  <c r="AN113" i="2"/>
  <c r="AY112" i="2"/>
  <c r="AX112" i="2"/>
  <c r="AW112" i="2"/>
  <c r="AV112" i="2"/>
  <c r="AU112" i="2"/>
  <c r="AT112" i="2"/>
  <c r="AS112" i="2"/>
  <c r="AR112" i="2"/>
  <c r="AQ112" i="2"/>
  <c r="AP112" i="2"/>
  <c r="AO112" i="2"/>
  <c r="AN112" i="2"/>
  <c r="AY111" i="2"/>
  <c r="AX111" i="2"/>
  <c r="AW111" i="2"/>
  <c r="AV111" i="2"/>
  <c r="AU111" i="2"/>
  <c r="AT111" i="2"/>
  <c r="AS111" i="2"/>
  <c r="AR111" i="2"/>
  <c r="AQ111" i="2"/>
  <c r="AP111" i="2"/>
  <c r="AO111" i="2"/>
  <c r="AN111" i="2"/>
  <c r="AY110" i="2"/>
  <c r="AX110" i="2"/>
  <c r="AW110" i="2"/>
  <c r="AV110" i="2"/>
  <c r="AU110" i="2"/>
  <c r="AT110" i="2"/>
  <c r="AS110" i="2"/>
  <c r="AR110" i="2"/>
  <c r="AQ110" i="2"/>
  <c r="AP110" i="2"/>
  <c r="AO110" i="2"/>
  <c r="AN110" i="2"/>
  <c r="AY109" i="2"/>
  <c r="AX109" i="2"/>
  <c r="AW109" i="2"/>
  <c r="AV109" i="2"/>
  <c r="AU109" i="2"/>
  <c r="AT109" i="2"/>
  <c r="AS109" i="2"/>
  <c r="AR109" i="2"/>
  <c r="AQ109" i="2"/>
  <c r="AP109" i="2"/>
  <c r="AO109" i="2"/>
  <c r="AN109" i="2"/>
  <c r="AY108" i="2"/>
  <c r="AX108" i="2"/>
  <c r="AW108" i="2"/>
  <c r="AV108" i="2"/>
  <c r="AU108" i="2"/>
  <c r="AT108" i="2"/>
  <c r="AS108" i="2"/>
  <c r="AR108" i="2"/>
  <c r="AQ108" i="2"/>
  <c r="AP108" i="2"/>
  <c r="AO108" i="2"/>
  <c r="AN108" i="2"/>
  <c r="AY107" i="2"/>
  <c r="AX107" i="2"/>
  <c r="AW107" i="2"/>
  <c r="AV107" i="2"/>
  <c r="AU107" i="2"/>
  <c r="AT107" i="2"/>
  <c r="AS107" i="2"/>
  <c r="AR107" i="2"/>
  <c r="AQ107" i="2"/>
  <c r="AP107" i="2"/>
  <c r="AO107" i="2"/>
  <c r="AN107" i="2"/>
  <c r="AY106" i="2"/>
  <c r="AX106" i="2"/>
  <c r="AW106" i="2"/>
  <c r="AV106" i="2"/>
  <c r="AU106" i="2"/>
  <c r="AT106" i="2"/>
  <c r="AS106" i="2"/>
  <c r="AR106" i="2"/>
  <c r="AQ106" i="2"/>
  <c r="AP106" i="2"/>
  <c r="AO106" i="2"/>
  <c r="AN106" i="2"/>
  <c r="AY105" i="2"/>
  <c r="AX105" i="2"/>
  <c r="AW105" i="2"/>
  <c r="AV105" i="2"/>
  <c r="AU105" i="2"/>
  <c r="AT105" i="2"/>
  <c r="AS105" i="2"/>
  <c r="AR105" i="2"/>
  <c r="AQ105" i="2"/>
  <c r="AP105" i="2"/>
  <c r="AO105" i="2"/>
  <c r="AN105" i="2"/>
  <c r="AY104" i="2"/>
  <c r="AX104" i="2"/>
  <c r="AW104" i="2"/>
  <c r="AV104" i="2"/>
  <c r="AU104" i="2"/>
  <c r="AT104" i="2"/>
  <c r="AS104" i="2"/>
  <c r="AR104" i="2"/>
  <c r="AQ104" i="2"/>
  <c r="AP104" i="2"/>
  <c r="AO104" i="2"/>
  <c r="AN104" i="2"/>
  <c r="AY103" i="2"/>
  <c r="AX103" i="2"/>
  <c r="AW103" i="2"/>
  <c r="AV103" i="2"/>
  <c r="AU103" i="2"/>
  <c r="AT103" i="2"/>
  <c r="AS103" i="2"/>
  <c r="AR103" i="2"/>
  <c r="AQ103" i="2"/>
  <c r="AP103" i="2"/>
  <c r="AO103" i="2"/>
  <c r="AN103" i="2"/>
  <c r="AY102" i="2"/>
  <c r="AX102" i="2"/>
  <c r="AW102" i="2"/>
  <c r="AV102" i="2"/>
  <c r="AU102" i="2"/>
  <c r="AT102" i="2"/>
  <c r="AS102" i="2"/>
  <c r="AR102" i="2"/>
  <c r="AQ102" i="2"/>
  <c r="AP102" i="2"/>
  <c r="AO102" i="2"/>
  <c r="AN102" i="2"/>
  <c r="AY101" i="2"/>
  <c r="AX101" i="2"/>
  <c r="AW101" i="2"/>
  <c r="AV101" i="2"/>
  <c r="AU101" i="2"/>
  <c r="AT101" i="2"/>
  <c r="AS101" i="2"/>
  <c r="AR101" i="2"/>
  <c r="AQ101" i="2"/>
  <c r="AP101" i="2"/>
  <c r="AO101" i="2"/>
  <c r="AN101" i="2"/>
  <c r="AY100" i="2"/>
  <c r="AX100" i="2"/>
  <c r="AW100" i="2"/>
  <c r="AV100" i="2"/>
  <c r="AU100" i="2"/>
  <c r="AT100" i="2"/>
  <c r="AS100" i="2"/>
  <c r="AR100" i="2"/>
  <c r="AQ100" i="2"/>
  <c r="AP100" i="2"/>
  <c r="AO100" i="2"/>
  <c r="AN100" i="2"/>
  <c r="AY99" i="2"/>
  <c r="AX99" i="2"/>
  <c r="AW99" i="2"/>
  <c r="AV99" i="2"/>
  <c r="AU99" i="2"/>
  <c r="AT99" i="2"/>
  <c r="AS99" i="2"/>
  <c r="AR99" i="2"/>
  <c r="AQ99" i="2"/>
  <c r="AP99" i="2"/>
  <c r="AO99" i="2"/>
  <c r="AN99" i="2"/>
  <c r="AY98" i="2"/>
  <c r="AX98" i="2"/>
  <c r="AW98" i="2"/>
  <c r="AV98" i="2"/>
  <c r="AU98" i="2"/>
  <c r="AT98" i="2"/>
  <c r="AS98" i="2"/>
  <c r="AR98" i="2"/>
  <c r="AQ98" i="2"/>
  <c r="AP98" i="2"/>
  <c r="AO98" i="2"/>
  <c r="AN98" i="2"/>
  <c r="AY97" i="2"/>
  <c r="AX97" i="2"/>
  <c r="AW97" i="2"/>
  <c r="AV97" i="2"/>
  <c r="AU97" i="2"/>
  <c r="AT97" i="2"/>
  <c r="AS97" i="2"/>
  <c r="AR97" i="2"/>
  <c r="AQ97" i="2"/>
  <c r="AP97" i="2"/>
  <c r="AO97" i="2"/>
  <c r="AN97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Y95" i="2"/>
  <c r="AX95" i="2"/>
  <c r="AW95" i="2"/>
  <c r="AV95" i="2"/>
  <c r="AU95" i="2"/>
  <c r="AT95" i="2"/>
  <c r="AS95" i="2"/>
  <c r="AR95" i="2"/>
  <c r="AQ95" i="2"/>
  <c r="AP95" i="2"/>
  <c r="AO95" i="2"/>
  <c r="AN95" i="2"/>
  <c r="AY94" i="2"/>
  <c r="AX94" i="2"/>
  <c r="AW94" i="2"/>
  <c r="AV94" i="2"/>
  <c r="AU94" i="2"/>
  <c r="AT94" i="2"/>
  <c r="AS94" i="2"/>
  <c r="AR94" i="2"/>
  <c r="AQ94" i="2"/>
  <c r="AP94" i="2"/>
  <c r="AO94" i="2"/>
  <c r="AN94" i="2"/>
  <c r="AY93" i="2"/>
  <c r="AX93" i="2"/>
  <c r="AW93" i="2"/>
  <c r="AV93" i="2"/>
  <c r="AU93" i="2"/>
  <c r="AT93" i="2"/>
  <c r="AS93" i="2"/>
  <c r="AR93" i="2"/>
  <c r="AQ93" i="2"/>
  <c r="AP93" i="2"/>
  <c r="AO93" i="2"/>
  <c r="AN93" i="2"/>
  <c r="AY92" i="2"/>
  <c r="AX92" i="2"/>
  <c r="AW92" i="2"/>
  <c r="AV92" i="2"/>
  <c r="AU92" i="2"/>
  <c r="AT92" i="2"/>
  <c r="AS92" i="2"/>
  <c r="AR92" i="2"/>
  <c r="AQ92" i="2"/>
  <c r="AP92" i="2"/>
  <c r="AO92" i="2"/>
  <c r="AN92" i="2"/>
  <c r="AY91" i="2"/>
  <c r="AX91" i="2"/>
  <c r="AW91" i="2"/>
  <c r="AV91" i="2"/>
  <c r="AU91" i="2"/>
  <c r="AT91" i="2"/>
  <c r="AS91" i="2"/>
  <c r="AR91" i="2"/>
  <c r="AQ91" i="2"/>
  <c r="AP91" i="2"/>
  <c r="AO91" i="2"/>
  <c r="AN91" i="2"/>
  <c r="AY90" i="2"/>
  <c r="AX90" i="2"/>
  <c r="AW90" i="2"/>
  <c r="AV90" i="2"/>
  <c r="AU90" i="2"/>
  <c r="AT90" i="2"/>
  <c r="AS90" i="2"/>
  <c r="AR90" i="2"/>
  <c r="AQ90" i="2"/>
  <c r="AP90" i="2"/>
  <c r="AO90" i="2"/>
  <c r="AN90" i="2"/>
  <c r="AY89" i="2"/>
  <c r="AX89" i="2"/>
  <c r="AW89" i="2"/>
  <c r="AV89" i="2"/>
  <c r="AU89" i="2"/>
  <c r="AT89" i="2"/>
  <c r="AS89" i="2"/>
  <c r="AR89" i="2"/>
  <c r="AQ89" i="2"/>
  <c r="AP89" i="2"/>
  <c r="AO89" i="2"/>
  <c r="AN89" i="2"/>
  <c r="AY88" i="2"/>
  <c r="AX88" i="2"/>
  <c r="AW88" i="2"/>
  <c r="AV88" i="2"/>
  <c r="AU88" i="2"/>
  <c r="AT88" i="2"/>
  <c r="AS88" i="2"/>
  <c r="AR88" i="2"/>
  <c r="AQ88" i="2"/>
  <c r="AP88" i="2"/>
  <c r="AO88" i="2"/>
  <c r="AN88" i="2"/>
  <c r="AY87" i="2"/>
  <c r="AX87" i="2"/>
  <c r="AW87" i="2"/>
  <c r="AV87" i="2"/>
  <c r="AU87" i="2"/>
  <c r="AT87" i="2"/>
  <c r="AS87" i="2"/>
  <c r="AR87" i="2"/>
  <c r="AQ87" i="2"/>
  <c r="AP87" i="2"/>
  <c r="AO87" i="2"/>
  <c r="AN87" i="2"/>
  <c r="AY86" i="2"/>
  <c r="AX86" i="2"/>
  <c r="AW86" i="2"/>
  <c r="AV86" i="2"/>
  <c r="AU86" i="2"/>
  <c r="AT86" i="2"/>
  <c r="AS86" i="2"/>
  <c r="AR86" i="2"/>
  <c r="AQ86" i="2"/>
  <c r="AP86" i="2"/>
  <c r="AO86" i="2"/>
  <c r="AN86" i="2"/>
  <c r="AY85" i="2"/>
  <c r="AX85" i="2"/>
  <c r="AW85" i="2"/>
  <c r="AV85" i="2"/>
  <c r="AU85" i="2"/>
  <c r="AT85" i="2"/>
  <c r="AS85" i="2"/>
  <c r="AR85" i="2"/>
  <c r="AQ85" i="2"/>
  <c r="AP85" i="2"/>
  <c r="AO85" i="2"/>
  <c r="AN85" i="2"/>
  <c r="AY84" i="2"/>
  <c r="AX84" i="2"/>
  <c r="AW84" i="2"/>
  <c r="AV84" i="2"/>
  <c r="AU84" i="2"/>
  <c r="AT84" i="2"/>
  <c r="AS84" i="2"/>
  <c r="AR84" i="2"/>
  <c r="AQ84" i="2"/>
  <c r="AP84" i="2"/>
  <c r="AO84" i="2"/>
  <c r="AN84" i="2"/>
  <c r="AY83" i="2"/>
  <c r="AX83" i="2"/>
  <c r="AW83" i="2"/>
  <c r="AV83" i="2"/>
  <c r="AU83" i="2"/>
  <c r="AT83" i="2"/>
  <c r="AS83" i="2"/>
  <c r="AR83" i="2"/>
  <c r="AQ83" i="2"/>
  <c r="AP83" i="2"/>
  <c r="AO83" i="2"/>
  <c r="AN83" i="2"/>
  <c r="AY82" i="2"/>
  <c r="AX82" i="2"/>
  <c r="AW82" i="2"/>
  <c r="AV82" i="2"/>
  <c r="AU82" i="2"/>
  <c r="AT82" i="2"/>
  <c r="AS82" i="2"/>
  <c r="AR82" i="2"/>
  <c r="AQ82" i="2"/>
  <c r="AP82" i="2"/>
  <c r="AO82" i="2"/>
  <c r="AN82" i="2"/>
  <c r="AY81" i="2"/>
  <c r="AX81" i="2"/>
  <c r="AW81" i="2"/>
  <c r="AV81" i="2"/>
  <c r="AU81" i="2"/>
  <c r="AT81" i="2"/>
  <c r="AS81" i="2"/>
  <c r="AR81" i="2"/>
  <c r="AQ81" i="2"/>
  <c r="AP81" i="2"/>
  <c r="AO81" i="2"/>
  <c r="AN81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Y79" i="2"/>
  <c r="AX79" i="2"/>
  <c r="AW79" i="2"/>
  <c r="AV79" i="2"/>
  <c r="AU79" i="2"/>
  <c r="AT79" i="2"/>
  <c r="AS79" i="2"/>
  <c r="AR79" i="2"/>
  <c r="AQ79" i="2"/>
  <c r="AP79" i="2"/>
  <c r="AO79" i="2"/>
  <c r="AN79" i="2"/>
  <c r="AY78" i="2"/>
  <c r="AX78" i="2"/>
  <c r="AW78" i="2"/>
  <c r="AV78" i="2"/>
  <c r="AU78" i="2"/>
  <c r="AT78" i="2"/>
  <c r="AS78" i="2"/>
  <c r="AR78" i="2"/>
  <c r="AQ78" i="2"/>
  <c r="AP78" i="2"/>
  <c r="AO78" i="2"/>
  <c r="AN78" i="2"/>
  <c r="AY77" i="2"/>
  <c r="AX77" i="2"/>
  <c r="AW77" i="2"/>
  <c r="AV77" i="2"/>
  <c r="AU77" i="2"/>
  <c r="AT77" i="2"/>
  <c r="AS77" i="2"/>
  <c r="AR77" i="2"/>
  <c r="AQ77" i="2"/>
  <c r="AP77" i="2"/>
  <c r="AO77" i="2"/>
  <c r="AN77" i="2"/>
  <c r="AY76" i="2"/>
  <c r="AX76" i="2"/>
  <c r="AW76" i="2"/>
  <c r="AV76" i="2"/>
  <c r="AU76" i="2"/>
  <c r="AT76" i="2"/>
  <c r="AS76" i="2"/>
  <c r="AR76" i="2"/>
  <c r="AQ76" i="2"/>
  <c r="AP76" i="2"/>
  <c r="AO76" i="2"/>
  <c r="AN76" i="2"/>
  <c r="AY75" i="2"/>
  <c r="AX75" i="2"/>
  <c r="AW75" i="2"/>
  <c r="AV75" i="2"/>
  <c r="AU75" i="2"/>
  <c r="AT75" i="2"/>
  <c r="AS75" i="2"/>
  <c r="AR75" i="2"/>
  <c r="AQ75" i="2"/>
  <c r="AP75" i="2"/>
  <c r="AO75" i="2"/>
  <c r="AN75" i="2"/>
  <c r="AY74" i="2"/>
  <c r="AX74" i="2"/>
  <c r="AW74" i="2"/>
  <c r="AV74" i="2"/>
  <c r="AU74" i="2"/>
  <c r="AT74" i="2"/>
  <c r="AS74" i="2"/>
  <c r="AR74" i="2"/>
  <c r="AQ74" i="2"/>
  <c r="AP74" i="2"/>
  <c r="AO74" i="2"/>
  <c r="AN74" i="2"/>
  <c r="AY73" i="2"/>
  <c r="AX73" i="2"/>
  <c r="AW73" i="2"/>
  <c r="AV73" i="2"/>
  <c r="AU73" i="2"/>
  <c r="AT73" i="2"/>
  <c r="AS73" i="2"/>
  <c r="AR73" i="2"/>
  <c r="AQ73" i="2"/>
  <c r="AP73" i="2"/>
  <c r="AO73" i="2"/>
  <c r="AN73" i="2"/>
  <c r="AY72" i="2"/>
  <c r="AX72" i="2"/>
  <c r="AW72" i="2"/>
  <c r="AV72" i="2"/>
  <c r="AU72" i="2"/>
  <c r="AT72" i="2"/>
  <c r="AS72" i="2"/>
  <c r="AR72" i="2"/>
  <c r="AQ72" i="2"/>
  <c r="AP72" i="2"/>
  <c r="AO72" i="2"/>
  <c r="AN72" i="2"/>
  <c r="AY71" i="2"/>
  <c r="AX71" i="2"/>
  <c r="AW71" i="2"/>
  <c r="AV71" i="2"/>
  <c r="AU71" i="2"/>
  <c r="AT71" i="2"/>
  <c r="AS71" i="2"/>
  <c r="AR71" i="2"/>
  <c r="AQ71" i="2"/>
  <c r="AP71" i="2"/>
  <c r="AO71" i="2"/>
  <c r="AN71" i="2"/>
  <c r="AY70" i="2"/>
  <c r="AX70" i="2"/>
  <c r="AW70" i="2"/>
  <c r="AV70" i="2"/>
  <c r="AU70" i="2"/>
  <c r="AT70" i="2"/>
  <c r="AS70" i="2"/>
  <c r="AR70" i="2"/>
  <c r="AQ70" i="2"/>
  <c r="AP70" i="2"/>
  <c r="AO70" i="2"/>
  <c r="AN70" i="2"/>
  <c r="AY69" i="2"/>
  <c r="AX69" i="2"/>
  <c r="AW69" i="2"/>
  <c r="AV69" i="2"/>
  <c r="AU69" i="2"/>
  <c r="AT69" i="2"/>
  <c r="AS69" i="2"/>
  <c r="AR69" i="2"/>
  <c r="AQ69" i="2"/>
  <c r="AP69" i="2"/>
  <c r="AO69" i="2"/>
  <c r="AN69" i="2"/>
  <c r="AY68" i="2"/>
  <c r="AX68" i="2"/>
  <c r="AW68" i="2"/>
  <c r="AV68" i="2"/>
  <c r="AU68" i="2"/>
  <c r="AT68" i="2"/>
  <c r="AS68" i="2"/>
  <c r="AR68" i="2"/>
  <c r="AQ68" i="2"/>
  <c r="AP68" i="2"/>
  <c r="AO68" i="2"/>
  <c r="AN68" i="2"/>
  <c r="AY67" i="2"/>
  <c r="AX67" i="2"/>
  <c r="AW67" i="2"/>
  <c r="AV67" i="2"/>
  <c r="AU67" i="2"/>
  <c r="AT67" i="2"/>
  <c r="AS67" i="2"/>
  <c r="AR67" i="2"/>
  <c r="AQ67" i="2"/>
  <c r="AP67" i="2"/>
  <c r="AO67" i="2"/>
  <c r="AN67" i="2"/>
  <c r="AY66" i="2"/>
  <c r="AX66" i="2"/>
  <c r="AW66" i="2"/>
  <c r="AV66" i="2"/>
  <c r="AU66" i="2"/>
  <c r="AT66" i="2"/>
  <c r="AS66" i="2"/>
  <c r="AR66" i="2"/>
  <c r="AQ66" i="2"/>
  <c r="AP66" i="2"/>
  <c r="AO66" i="2"/>
  <c r="AN66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Y64" i="2"/>
  <c r="AX64" i="2"/>
  <c r="AW64" i="2"/>
  <c r="AV64" i="2"/>
  <c r="AU64" i="2"/>
  <c r="AT64" i="2"/>
  <c r="AS64" i="2"/>
  <c r="AR64" i="2"/>
  <c r="AQ64" i="2"/>
  <c r="AP64" i="2"/>
  <c r="AO64" i="2"/>
  <c r="AN64" i="2"/>
  <c r="AY63" i="2"/>
  <c r="AX63" i="2"/>
  <c r="AW63" i="2"/>
  <c r="AV63" i="2"/>
  <c r="AU63" i="2"/>
  <c r="AT63" i="2"/>
  <c r="AS63" i="2"/>
  <c r="AR63" i="2"/>
  <c r="AQ63" i="2"/>
  <c r="AP63" i="2"/>
  <c r="AO63" i="2"/>
  <c r="AN63" i="2"/>
  <c r="AY62" i="2"/>
  <c r="AX62" i="2"/>
  <c r="AW62" i="2"/>
  <c r="AV62" i="2"/>
  <c r="AU62" i="2"/>
  <c r="AT62" i="2"/>
  <c r="AS62" i="2"/>
  <c r="AR62" i="2"/>
  <c r="AQ62" i="2"/>
  <c r="AP62" i="2"/>
  <c r="AO62" i="2"/>
  <c r="AN62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Y60" i="2"/>
  <c r="AX60" i="2"/>
  <c r="AW60" i="2"/>
  <c r="AV60" i="2"/>
  <c r="AU60" i="2"/>
  <c r="AT60" i="2"/>
  <c r="AS60" i="2"/>
  <c r="AR60" i="2"/>
  <c r="AQ60" i="2"/>
  <c r="AP60" i="2"/>
  <c r="AO60" i="2"/>
  <c r="AN60" i="2"/>
  <c r="AY59" i="2"/>
  <c r="AX59" i="2"/>
  <c r="AW59" i="2"/>
  <c r="AV59" i="2"/>
  <c r="AU59" i="2"/>
  <c r="AT59" i="2"/>
  <c r="AS59" i="2"/>
  <c r="AR59" i="2"/>
  <c r="AQ59" i="2"/>
  <c r="AP59" i="2"/>
  <c r="AO59" i="2"/>
  <c r="AN59" i="2"/>
  <c r="AY58" i="2"/>
  <c r="AX58" i="2"/>
  <c r="AW58" i="2"/>
  <c r="AV58" i="2"/>
  <c r="AU58" i="2"/>
  <c r="AT58" i="2"/>
  <c r="AS58" i="2"/>
  <c r="AR58" i="2"/>
  <c r="AQ58" i="2"/>
  <c r="AP58" i="2"/>
  <c r="AO58" i="2"/>
  <c r="AN58" i="2"/>
  <c r="AY57" i="2"/>
  <c r="AX57" i="2"/>
  <c r="AW57" i="2"/>
  <c r="AV57" i="2"/>
  <c r="AU57" i="2"/>
  <c r="AT57" i="2"/>
  <c r="AS57" i="2"/>
  <c r="AR57" i="2"/>
  <c r="AQ57" i="2"/>
  <c r="AP57" i="2"/>
  <c r="AO57" i="2"/>
  <c r="AN57" i="2"/>
  <c r="AY56" i="2"/>
  <c r="AX56" i="2"/>
  <c r="AW56" i="2"/>
  <c r="AV56" i="2"/>
  <c r="AU56" i="2"/>
  <c r="AT56" i="2"/>
  <c r="AS56" i="2"/>
  <c r="AR56" i="2"/>
  <c r="AQ56" i="2"/>
  <c r="AP56" i="2"/>
  <c r="AO56" i="2"/>
  <c r="AN56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Q10" i="2"/>
  <c r="AY10" i="2"/>
  <c r="AX10" i="2"/>
  <c r="AW10" i="2"/>
  <c r="AV10" i="2"/>
  <c r="AU10" i="2"/>
  <c r="AT10" i="2"/>
  <c r="AS10" i="2"/>
  <c r="AR10" i="2"/>
  <c r="AP10" i="2"/>
  <c r="AO10" i="2"/>
  <c r="AN10" i="2"/>
  <c r="AS9" i="2"/>
  <c r="AO9" i="2"/>
  <c r="AP9" i="2"/>
  <c r="AY9" i="2"/>
  <c r="AX9" i="2"/>
  <c r="AW9" i="2"/>
  <c r="AV9" i="2"/>
  <c r="AU9" i="2"/>
  <c r="AT9" i="2"/>
  <c r="AR9" i="2"/>
  <c r="AQ9" i="2"/>
  <c r="BA8" i="2"/>
  <c r="BA9" i="2"/>
  <c r="BA10" i="2"/>
  <c r="BA11" i="2"/>
  <c r="BA12" i="2"/>
  <c r="BA13" i="2"/>
  <c r="BA14" i="2"/>
  <c r="BA15" i="2"/>
  <c r="BA16" i="2"/>
  <c r="BA17" i="2"/>
  <c r="BA18" i="2"/>
  <c r="BA19" i="2"/>
  <c r="BA20" i="2"/>
  <c r="BA21" i="2"/>
  <c r="BA22" i="2"/>
  <c r="BA23" i="2"/>
  <c r="GJ24" i="2" l="1"/>
  <c r="HE19" i="2"/>
  <c r="EH649" i="2"/>
  <c r="EH841" i="2" s="1"/>
  <c r="KZ19" i="2"/>
  <c r="ED649" i="2"/>
  <c r="ED841" i="2" s="1"/>
  <c r="DZ649" i="2"/>
  <c r="EF649" i="2"/>
  <c r="EF841" i="2" s="1"/>
  <c r="EB649" i="2"/>
  <c r="EB841" i="2" s="1"/>
  <c r="DX649" i="2"/>
  <c r="EI649" i="2" s="1"/>
  <c r="KE19" i="2"/>
  <c r="HF19" i="2"/>
  <c r="LP19" i="2"/>
  <c r="FF780" i="2"/>
  <c r="DW649" i="2"/>
  <c r="DW841" i="2" s="1"/>
  <c r="DY649" i="2"/>
  <c r="DY841" i="2" s="1"/>
  <c r="EA649" i="2"/>
  <c r="EA841" i="2" s="1"/>
  <c r="EC649" i="2"/>
  <c r="EC841" i="2" s="1"/>
  <c r="EE649" i="2"/>
  <c r="EE841" i="2" s="1"/>
  <c r="EG649" i="2"/>
  <c r="EG841" i="2" s="1"/>
  <c r="GF24" i="2"/>
  <c r="LT19" i="2"/>
  <c r="LO19" i="2"/>
  <c r="GB24" i="2"/>
  <c r="GD24" i="2"/>
  <c r="GH24" i="2"/>
  <c r="GL24" i="2"/>
  <c r="KI19" i="2"/>
  <c r="KG19" i="2"/>
  <c r="KV19" i="2"/>
  <c r="LR19" i="2"/>
  <c r="GC24" i="2"/>
  <c r="GE24" i="2"/>
  <c r="GG24" i="2"/>
  <c r="GI24" i="2"/>
  <c r="GK24" i="2"/>
  <c r="GM24" i="2"/>
  <c r="HG19" i="2"/>
  <c r="HI19" i="2"/>
  <c r="HK19" i="2"/>
  <c r="HM19" i="2"/>
  <c r="HO19" i="2"/>
  <c r="IC19" i="2"/>
  <c r="LN19" i="2"/>
  <c r="LU19" i="2" s="1"/>
  <c r="C39" i="2" s="1"/>
  <c r="HQ19" i="2"/>
  <c r="M19" i="2" s="1"/>
  <c r="KD19" i="2"/>
  <c r="KF19" i="2"/>
  <c r="KH19" i="2"/>
  <c r="KJ19" i="2"/>
  <c r="KX19" i="2"/>
  <c r="LB19" i="2"/>
  <c r="IG19" i="2"/>
  <c r="JO19" i="2"/>
  <c r="LQ19" i="2"/>
  <c r="LS19" i="2"/>
  <c r="JM19" i="2"/>
  <c r="IE19" i="2"/>
  <c r="IU19" i="2"/>
  <c r="IW19" i="2"/>
  <c r="IY19" i="2"/>
  <c r="KW19" i="2"/>
  <c r="KY19" i="2"/>
  <c r="LA19" i="2"/>
  <c r="IT19" i="2"/>
  <c r="IV19" i="2"/>
  <c r="IX19" i="2"/>
  <c r="IZ19" i="2"/>
  <c r="JL19" i="2"/>
  <c r="JN19" i="2"/>
  <c r="JP19" i="2"/>
  <c r="JR19" i="2"/>
  <c r="JQ19" i="2"/>
  <c r="IB19" i="2"/>
  <c r="ID19" i="2"/>
  <c r="IF19" i="2"/>
  <c r="IH19" i="2"/>
  <c r="DX841" i="2"/>
  <c r="EI841" i="2" s="1"/>
  <c r="DZ841" i="2"/>
  <c r="BV841" i="2"/>
  <c r="BS841" i="2"/>
  <c r="BX841" i="2"/>
  <c r="BZ841" i="2"/>
  <c r="CB841" i="2"/>
  <c r="CV24" i="2"/>
  <c r="CX24" i="2"/>
  <c r="CZ24" i="2"/>
  <c r="DB24" i="2"/>
  <c r="DD24" i="2"/>
  <c r="DF24" i="2"/>
  <c r="CU24" i="2"/>
  <c r="CW24" i="2"/>
  <c r="CY24" i="2"/>
  <c r="DA24" i="2"/>
  <c r="DC24" i="2"/>
  <c r="DE24" i="2"/>
  <c r="BR841" i="2"/>
  <c r="BT841" i="2"/>
  <c r="BW841" i="2"/>
  <c r="BY841" i="2"/>
  <c r="CA841" i="2"/>
  <c r="CC841" i="2"/>
  <c r="BU841" i="2"/>
  <c r="AP747" i="2"/>
  <c r="AR747" i="2"/>
  <c r="AU747" i="2"/>
  <c r="AW747" i="2"/>
  <c r="AY747" i="2"/>
  <c r="AS747" i="2"/>
  <c r="AN747" i="2"/>
  <c r="AQ747" i="2"/>
  <c r="AT747" i="2"/>
  <c r="AV747" i="2"/>
  <c r="AX747" i="2"/>
  <c r="AO747" i="2"/>
  <c r="BA24" i="2"/>
  <c r="DG24" i="2" l="1"/>
  <c r="M9" i="2" s="1"/>
  <c r="AZ747" i="2"/>
  <c r="C9" i="2" s="1"/>
  <c r="JS19" i="2"/>
  <c r="H29" i="2" s="1"/>
  <c r="R9" i="2"/>
  <c r="CD841" i="2"/>
  <c r="H9" i="2" s="1"/>
</calcChain>
</file>

<file path=xl/comments1.xml><?xml version="1.0" encoding="utf-8"?>
<comments xmlns="http://schemas.openxmlformats.org/spreadsheetml/2006/main">
  <authors>
    <author>mbelladonna</author>
  </authors>
  <commentList>
    <comment ref="B3" authorId="0">
      <text>
        <r>
          <rPr>
            <b/>
            <sz val="11"/>
            <color indexed="81"/>
            <rFont val="Tahoma"/>
            <family val="2"/>
          </rPr>
          <t>Inserisci mediante il menù a tendina il numero delle persone facenti parte del nucleo familiare. Il valore è compreso da 1 a 12.</t>
        </r>
      </text>
    </comment>
    <comment ref="E3" authorId="0">
      <text>
        <r>
          <rPr>
            <b/>
            <sz val="11"/>
            <color indexed="81"/>
            <rFont val="Tahoma"/>
            <family val="2"/>
          </rPr>
          <t>Inserisci in questo campo il totale dei redditi del nucleo familiare relativi all'anno precedente.</t>
        </r>
      </text>
    </comment>
  </commentList>
</comments>
</file>

<file path=xl/sharedStrings.xml><?xml version="1.0" encoding="utf-8"?>
<sst xmlns="http://schemas.openxmlformats.org/spreadsheetml/2006/main" count="5059" uniqueCount="56">
  <si>
    <t>Reddito familiare annuo (euro)</t>
  </si>
  <si>
    <t>Importo dell'assegno per numero dei componenti il nucleo familiare</t>
  </si>
  <si>
    <t>fino a</t>
  </si>
  <si>
    <t>-</t>
  </si>
  <si>
    <t>TAB 11</t>
  </si>
  <si>
    <t>TAB 12</t>
  </si>
  <si>
    <t>TAB 13</t>
  </si>
  <si>
    <t>TAB 15</t>
  </si>
  <si>
    <t>TAB 16</t>
  </si>
  <si>
    <t>TAB 19</t>
  </si>
  <si>
    <t>TAB 20A</t>
  </si>
  <si>
    <t>TAB 21 B</t>
  </si>
  <si>
    <t>TAB 21 C</t>
  </si>
  <si>
    <t>TAB 21 D</t>
  </si>
  <si>
    <t>TAB 14</t>
  </si>
  <si>
    <t>Reddito</t>
  </si>
  <si>
    <t>Tipologia del Nucleo Familiare</t>
  </si>
  <si>
    <t>N° componenti 
Nucleo familiare</t>
  </si>
  <si>
    <t>(TAB.11) NUCLEI FAMILIARI CON ENTRAMBI I GENITORI E ALMENO UN FIGLIO MINORE IN CUI NON SIANO PRESENTI COMPONENTI INABILI</t>
  </si>
  <si>
    <t>(TAB. 12) NUCLEI FAMILIARI CON UN SOLO GENITORE E ALMENO UN FIGLIO MINORENNE IN CUI NON SIANO PRESENTI COMPONENTI INABILI</t>
  </si>
  <si>
    <t>(TAB. 13) NUCLEI FAMILIARI ORFANILI COMPOSTI SOLO DA MINORI NON INABILI</t>
  </si>
  <si>
    <t>(TAB. 14) NUCLEI FAMILIARI CON ENTRAMBI I GENITORI E ALMENO UN FIGLIO MINORE IN CUI SIA PRESENTE ALMENO UN COMPONENTE INABILE E NUCLEI FAMILIARI CON ENTRAMBI I GENITORI, SENZA FIGLI MINORI E CON ALMENO UN FIGLIO MAGGIORENNE INABILE.</t>
  </si>
  <si>
    <t>(TAB. 15) NUCLEI FAMILIARI CON UN SOLO GENITORE E ALMENO UN FIGLIO MINORE IN CUI SIA PRESENTE ALMENO UN COMPONENTE INABILE E NUCLEI FAMILIARI CON ENTRAMBI I GENITORI, SENZA FIGLI MINORI E CON ALMENO UN FIGLIO MAGGIORENNE INABILE.</t>
  </si>
  <si>
    <t>(TAB. 16) NUCLEI FAMILIARI ORFANILI COMPOSTI DA ALMENO UN MINORE IN CUI SIA PRESENTE ALMENO UN COMPONENTE INABILE</t>
  </si>
  <si>
    <t>( TAB. 19) NUCLEI FAMILIARI ORFANILI COMPOSTI SOLO DA MAGGIORENNI INABILI</t>
  </si>
  <si>
    <r>
      <t xml:space="preserve">(TAB. 20A) NUCLEI FAMILIARI SENZA FIGLI CON ENTRAMBI I CONIUGI </t>
    </r>
    <r>
      <rPr>
        <i/>
        <sz val="12"/>
        <color indexed="8"/>
        <rFont val="Verdana"/>
        <family val="2"/>
      </rPr>
      <t>(IN CUI SIA PRESENTE ALMENO UN FRATELLO, SORELLA O NIPOTE INABILE)</t>
    </r>
  </si>
  <si>
    <r>
      <t xml:space="preserve">(TAB. 20 B) NUCLEI MONOPARENTALI SENZA FIGLI  </t>
    </r>
    <r>
      <rPr>
        <i/>
        <sz val="12"/>
        <color indexed="8"/>
        <rFont val="Verdana"/>
        <family val="2"/>
      </rPr>
      <t>(IN CUI SIA PRESENTE ALMENO UN FRATELLO, SORELLA O NIPOTE INABILE)</t>
    </r>
  </si>
  <si>
    <r>
      <t xml:space="preserve">(TAB. 21A) NUCLEI FAMILIARI SENZA FIGLI </t>
    </r>
    <r>
      <rPr>
        <i/>
        <sz val="12"/>
        <color indexed="8"/>
        <rFont val="Verdana"/>
        <family val="2"/>
      </rPr>
      <t>(IN CUI NON SIANO PRESENTI COMPONENTI INABILI)</t>
    </r>
  </si>
  <si>
    <r>
      <t>(TAB. 21B) NUCLEI MONOPARENTALI</t>
    </r>
    <r>
      <rPr>
        <b/>
        <sz val="11"/>
        <color indexed="8"/>
        <rFont val="Verdana"/>
        <family val="2"/>
      </rPr>
      <t xml:space="preserve"> SENZA FIGLI CON ALMENO UN FRATELLO, SORELLA O NIPOTE </t>
    </r>
    <r>
      <rPr>
        <i/>
        <sz val="12"/>
        <color indexed="8"/>
        <rFont val="Verdana"/>
        <family val="2"/>
      </rPr>
      <t>(IN CUI NON SIANO PRESENTI COMPONENTI INABILI)</t>
    </r>
  </si>
  <si>
    <r>
      <t>(TAB. 21C) NUCLEI FAMILIARI</t>
    </r>
    <r>
      <rPr>
        <b/>
        <sz val="11"/>
        <color indexed="8"/>
        <rFont val="Verdana"/>
        <family val="2"/>
      </rPr>
      <t xml:space="preserve"> SENZA FIGLI IN CUI SIA PRESENTE ALMENO UN CONIUGE INABILE E NESSUN ALTRO COMPONENTE INABILE</t>
    </r>
  </si>
  <si>
    <t>(TAB. 21D) NUCLEI MONOPARENTALI SENZA FIGLI CON ALMENO UN FRATELLO, SORELLA O NIPOTE IN CUI SOLO IL RICHIEDENTE SIA INABILE</t>
  </si>
  <si>
    <t>(TAB. 20 B) NUCLEI MONOPARENTALI SENZA FIGLI  (IN CUI SIA PRESENTE ALMENO UN FRATELLO, SORELLA O NIPOTE INABILE)</t>
  </si>
  <si>
    <t>(TAB. 20A) NUCLEI FAMILIARI SENZA FIGLI CON ENTRAMBI I CONIUGI (IN CUI SIA PRESENTE ALMENO UN FRATELLO, SORELLA O NIPOTE INABILE)</t>
  </si>
  <si>
    <t>TAB 20B</t>
  </si>
  <si>
    <t>(TAB. 21A) NUCLEI FAMILIARI SENZA FIGLI (IN CUI NON SIANO PRESENTI COMPONENTI INABILI)</t>
  </si>
  <si>
    <t>TAB 21A</t>
  </si>
  <si>
    <t>(TAB. 21B) NUCLEI MONOPARENTALI SENZA FIGLI CON ALMENO UN FRATELLO, SORELLA O NIPOTE (IN CUI NON SIANO PRESENTI COMPONENTI INABILI)</t>
  </si>
  <si>
    <t>(TAB. 21C) NUCLEI FAMILIARI SENZA FIGLI IN CUI SIA PRESENTE ALMENO UN CONIUGE INABILE E NESSUN ALTRO COMPONENTE INABILE</t>
  </si>
  <si>
    <t>7 e oltre</t>
  </si>
  <si>
    <t>Nota: Per i nuclei composti anche da fratelli, sorelle o nipoti l'importo dell'assegno va ridotto: - in presenza di un solo figlio, di 10,42 euro per il primo fratello, sorella o nipote presente nel nucleo e di 54,17 euro per ciascuno degli altri eventuali fratelli, sorelle o nipoti; - in presenza di almeno due figli, di 54,17 euro per ogni fratello, sorella o nipote presente nel nucleo. In caso di nuclei composti da più di 12 componenti, l'importo dell'assegno previsto alla colonna 6 va maggiorato di un ulteriore 15% nonchè di 55,00 euro per ogni componente oltre il sesto.</t>
  </si>
  <si>
    <t>Nota: In caso di nuclei composti da più di 12 componenti, l'importo dell'assegno previsto alla colonna 7 va maggiorato di un ulteriore 10% nonchè di € 67,95 per ogni componente oltre il settimo.</t>
  </si>
  <si>
    <t>Nota: Per i nuclei composti anche da fratelli, sorelle o nipoti l'importo dell'assegno va ridotto: - in presenza di un solo figlio, di € 11,00  per il primo fratello, sorella o nipote presente nel nucleo e di € 60,83 per ciascuno degli altri eventuali fratelli, sorelle o nipoti; - in presenza di almeno due figli, di € 60,83 per ogni fratello, sorella o nipote presente nel nucleo. In caso di nuclei composti da più di 12 componenti, l'importo dell'assegno previsto alla colonna 7 va maggiorato di un ulteriore 15% nonchè di € 62,50 per ogni componente oltre il settimo.</t>
  </si>
  <si>
    <t>Nota: In caso di nuclei composti da più di 12 componenti, l'importo dell'assegno previsto alla colonna 7 va maggiorato di un ulteriore 10% nonché di 67,95 euro ogni componente oltre il settimo.</t>
  </si>
  <si>
    <r>
      <t xml:space="preserve">(TAB. 20A) NUCLEI FAMILIARI SENZA FIGLI CON ENTRAMBI I CONIUGI 
</t>
    </r>
    <r>
      <rPr>
        <i/>
        <sz val="12"/>
        <color indexed="8"/>
        <rFont val="Verdana"/>
        <family val="2"/>
      </rPr>
      <t>(IN CUI SIA PRESENTE ALMENO UN FRATELLO, SORELLA O NIPOTE INABILE)</t>
    </r>
  </si>
  <si>
    <r>
      <t>(TAB. 20 B) NUCLEI MONOPARENTALI</t>
    </r>
    <r>
      <rPr>
        <b/>
        <vertAlign val="superscript"/>
        <sz val="9"/>
        <color indexed="8"/>
        <rFont val="Verdana"/>
        <family val="2"/>
      </rPr>
      <t>(*)</t>
    </r>
    <r>
      <rPr>
        <b/>
        <sz val="12"/>
        <color indexed="8"/>
        <rFont val="Verdana"/>
        <family val="2"/>
      </rPr>
      <t xml:space="preserve"> SENZA FIGLI  
</t>
    </r>
    <r>
      <rPr>
        <i/>
        <sz val="12"/>
        <color indexed="8"/>
        <rFont val="Verdana"/>
        <family val="2"/>
      </rPr>
      <t>(IN CUI SIA PRESENTE ALMENO UN FRATELLO, SORELLA O NIPOTE INABILE)</t>
    </r>
  </si>
  <si>
    <t>(*) Richiedente celibe/nubile, separato/a, divorziato/a, vedovo/a, abbandonato/a, straniero/a con coniuge residente in un Paese estero non convenzionato.</t>
  </si>
  <si>
    <r>
      <t>(TAB. 21A) NUCLEI FAMILIARI</t>
    </r>
    <r>
      <rPr>
        <b/>
        <vertAlign val="superscript"/>
        <sz val="12"/>
        <color indexed="8"/>
        <rFont val="Verdana"/>
        <family val="2"/>
      </rPr>
      <t>(*)</t>
    </r>
    <r>
      <rPr>
        <b/>
        <sz val="12"/>
        <color indexed="8"/>
        <rFont val="Verdana"/>
        <family val="2"/>
      </rPr>
      <t xml:space="preserve"> SENZA FIGLI 
</t>
    </r>
    <r>
      <rPr>
        <i/>
        <sz val="12"/>
        <color indexed="8"/>
        <rFont val="Verdana"/>
        <family val="2"/>
      </rPr>
      <t>(IN CUI NON SIANO PRESENTI COMPONENTI INABILI)</t>
    </r>
  </si>
  <si>
    <t>(*) Solo coniugi o entrambi i coniugi e almeno un fratello, sorella o nipote</t>
  </si>
  <si>
    <r>
      <t>(TAB. 21B) NUCLEI MONOPARENTALI</t>
    </r>
    <r>
      <rPr>
        <b/>
        <vertAlign val="superscript"/>
        <sz val="11"/>
        <color indexed="8"/>
        <rFont val="Verdana"/>
        <family val="2"/>
      </rPr>
      <t>(*)</t>
    </r>
    <r>
      <rPr>
        <b/>
        <sz val="11"/>
        <color indexed="8"/>
        <rFont val="Verdana"/>
        <family val="2"/>
      </rPr>
      <t xml:space="preserve"> SENZA FIGLI CON ALMENO UN FRATELLO, SORELLA O NIPOTE </t>
    </r>
    <r>
      <rPr>
        <b/>
        <sz val="12"/>
        <color indexed="8"/>
        <rFont val="Verdana"/>
        <family val="2"/>
      </rPr>
      <t xml:space="preserve">
</t>
    </r>
    <r>
      <rPr>
        <i/>
        <sz val="12"/>
        <color indexed="8"/>
        <rFont val="Verdana"/>
        <family val="2"/>
      </rPr>
      <t>(IN CUI NON SIANO PRESENTI COMPONENTI INABILI)</t>
    </r>
  </si>
  <si>
    <r>
      <t>(TAB. 21C) NUCLEI FAMILIARI</t>
    </r>
    <r>
      <rPr>
        <b/>
        <vertAlign val="superscript"/>
        <sz val="11"/>
        <color indexed="8"/>
        <rFont val="Verdana"/>
        <family val="2"/>
      </rPr>
      <t>(*)</t>
    </r>
    <r>
      <rPr>
        <b/>
        <sz val="11"/>
        <color indexed="8"/>
        <rFont val="Verdana"/>
        <family val="2"/>
      </rPr>
      <t xml:space="preserve"> SENZA FIGLI IN CUI SIA PRESENTE ALMENO UN CONIUGE INABILE E NESSUN ALTRO COMPONENTE INABILE</t>
    </r>
  </si>
  <si>
    <t>(*) Solo coniugi o entrambi i coniugi e almeno un fratello, sorella o nipote.</t>
  </si>
  <si>
    <t>(TAB. 21D) NUCLEI MONOPARENTALI (*) SENZA FIGLI CON ALMENO UN FRATELLO, SORELLA O NIPOTE IN CUI SOLO IL RICHIEDENTE SIA INABILE</t>
  </si>
  <si>
    <t>(*) Richiedente celibe\nubile, separato\a, divorziato\a, vedovo\a, abbandonato\a, straniero\a con coniuge residente in un Paese estero non convenzionato</t>
  </si>
  <si>
    <t>Nota: Per i nuclei composti anche da fratelli, sorelle o nipoti l'importo dell'assegno va ridotto: - in presenza di un solo figlio, di 10,42 euro per il primo fratello, sorella o nipote presente nel nucleo e di 54,17 euro per ciascuno degli altri eventuali fratelli, sorelle o nipoti; - in presenza di almeno due figli, di 54,17 euro per ogni fratello, sorella o nipote presente nel nucleo. In caso di nuclei composti da più di 12 componenti, l'importo dell'assegno previsto alla colonna 7 va maggiorato di un ulteriore 15% nonchè di 55,00 euro per ogni componente oltre il settimo.</t>
  </si>
  <si>
    <t>INSERISCI LA TIPOLOGIA DEL TUO NUCLEO FAMILIARE</t>
  </si>
  <si>
    <t>Reddito familiare annuo di riferimento valido dal 1° luglio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</si>
</sst>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 x14ac:knownFonts="1">
    <font>
      <sz val="10"/>
      <name val="Arial"/>
    </font>
    <font>
      <sz val="10"/>
      <name val="Arial"/>
    </font>
    <font>
      <b/>
      <sz val="12"/>
      <color indexed="8"/>
      <name val="Verdana"/>
      <family val="2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Verdana"/>
      <family val="2"/>
    </font>
    <font>
      <b/>
      <sz val="10"/>
      <name val="Arial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44"/>
      <name val="Arial"/>
      <family val="2"/>
    </font>
    <font>
      <sz val="10"/>
      <color indexed="44"/>
      <name val="Arial"/>
    </font>
    <font>
      <b/>
      <sz val="12"/>
      <color indexed="44"/>
      <name val="Verdana"/>
      <family val="2"/>
    </font>
    <font>
      <b/>
      <sz val="11"/>
      <color indexed="44"/>
      <name val="Verdana"/>
      <family val="2"/>
    </font>
    <font>
      <b/>
      <sz val="12"/>
      <color indexed="44"/>
      <name val="Arial"/>
      <family val="2"/>
    </font>
    <font>
      <b/>
      <sz val="11"/>
      <color indexed="81"/>
      <name val="Tahoma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name val="Cambria"/>
      <family val="1"/>
    </font>
    <font>
      <sz val="8"/>
      <name val="Cambria"/>
      <family val="1"/>
    </font>
    <font>
      <b/>
      <vertAlign val="superscript"/>
      <sz val="18"/>
      <color indexed="8"/>
      <name val="Verdana"/>
      <family val="2"/>
    </font>
    <font>
      <b/>
      <sz val="18"/>
      <color indexed="8"/>
      <name val="Verdana"/>
      <family val="2"/>
    </font>
    <font>
      <sz val="10"/>
      <name val="Arial"/>
      <family val="2"/>
    </font>
    <font>
      <b/>
      <vertAlign val="superscript"/>
      <sz val="9"/>
      <color indexed="8"/>
      <name val="Verdana"/>
      <family val="2"/>
    </font>
    <font>
      <b/>
      <vertAlign val="superscript"/>
      <sz val="12"/>
      <color indexed="8"/>
      <name val="Verdana"/>
      <family val="2"/>
    </font>
    <font>
      <b/>
      <vertAlign val="superscript"/>
      <sz val="11"/>
      <color indexed="8"/>
      <name val="Verdana"/>
      <family val="2"/>
    </font>
    <font>
      <sz val="10"/>
      <color theme="8" tint="0.39997558519241921"/>
      <name val="Arial"/>
      <family val="2"/>
    </font>
    <font>
      <sz val="8"/>
      <color theme="8" tint="0.39997558519241921"/>
      <name val="Arial"/>
      <family val="2"/>
    </font>
    <font>
      <b/>
      <sz val="20"/>
      <color theme="8" tint="0.39997558519241921"/>
      <name val="Arial"/>
      <family val="2"/>
    </font>
    <font>
      <b/>
      <sz val="12"/>
      <color theme="8" tint="0.3999755851924192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9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11" fillId="0" borderId="0" xfId="0" applyFont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0" fillId="0" borderId="0" xfId="0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43" fontId="23" fillId="5" borderId="0" xfId="0" applyNumberFormat="1" applyFont="1" applyFill="1" applyBorder="1" applyAlignment="1" applyProtection="1">
      <alignment horizontal="center" vertical="center" wrapText="1"/>
    </xf>
    <xf numFmtId="4" fontId="7" fillId="0" borderId="32" xfId="0" applyNumberFormat="1" applyFont="1" applyFill="1" applyBorder="1" applyAlignment="1" applyProtection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center" wrapText="1"/>
    </xf>
    <xf numFmtId="43" fontId="7" fillId="0" borderId="32" xfId="0" applyNumberFormat="1" applyFont="1" applyFill="1" applyBorder="1" applyAlignment="1" applyProtection="1">
      <alignment horizontal="center" vertical="center" wrapText="1"/>
    </xf>
    <xf numFmtId="43" fontId="8" fillId="0" borderId="32" xfId="0" applyNumberFormat="1" applyFont="1" applyFill="1" applyBorder="1" applyAlignment="1" applyProtection="1">
      <alignment horizontal="center" vertical="center" wrapText="1"/>
    </xf>
    <xf numFmtId="43" fontId="23" fillId="0" borderId="0" xfId="0" applyNumberFormat="1" applyFont="1" applyFill="1" applyBorder="1" applyAlignment="1" applyProtection="1">
      <alignment horizontal="center" vertical="center" wrapText="1"/>
    </xf>
    <xf numFmtId="4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43" fontId="7" fillId="0" borderId="0" xfId="0" applyNumberFormat="1" applyFont="1" applyFill="1" applyBorder="1" applyAlignment="1" applyProtection="1">
      <alignment horizontal="center" vertical="center" wrapText="1"/>
    </xf>
    <xf numFmtId="43" fontId="8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43" fontId="23" fillId="5" borderId="0" xfId="0" applyNumberFormat="1" applyFont="1" applyFill="1" applyAlignment="1" applyProtection="1">
      <alignment horizontal="center" vertical="center"/>
    </xf>
    <xf numFmtId="43" fontId="4" fillId="0" borderId="0" xfId="0" applyNumberFormat="1" applyFont="1" applyFill="1" applyBorder="1" applyAlignment="1" applyProtection="1">
      <alignment horizontal="center" vertical="center" wrapText="1"/>
    </xf>
    <xf numFmtId="43" fontId="23" fillId="0" borderId="0" xfId="0" applyNumberFormat="1" applyFont="1" applyFill="1" applyBorder="1" applyAlignment="1" applyProtection="1">
      <alignment horizontal="center" vertical="center"/>
    </xf>
    <xf numFmtId="43" fontId="23" fillId="5" borderId="0" xfId="0" applyNumberFormat="1" applyFont="1" applyFill="1" applyAlignment="1" applyProtection="1">
      <alignment horizontal="center" vertical="center" wrapText="1"/>
    </xf>
    <xf numFmtId="43" fontId="24" fillId="5" borderId="0" xfId="0" applyNumberFormat="1" applyFont="1" applyFill="1" applyAlignment="1" applyProtection="1">
      <alignment horizontal="center" vertical="center" wrapText="1"/>
    </xf>
    <xf numFmtId="43" fontId="24" fillId="5" borderId="0" xfId="0" applyNumberFormat="1" applyFont="1" applyFill="1" applyAlignment="1" applyProtection="1">
      <alignment horizontal="center" vertical="center"/>
    </xf>
    <xf numFmtId="43" fontId="0" fillId="0" borderId="0" xfId="0" applyNumberFormat="1" applyFill="1" applyAlignment="1" applyProtection="1">
      <alignment horizontal="center"/>
    </xf>
    <xf numFmtId="43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</xf>
    <xf numFmtId="0" fontId="0" fillId="0" borderId="30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center" vertical="center" wrapText="1"/>
    </xf>
    <xf numFmtId="0" fontId="25" fillId="0" borderId="21" xfId="0" applyFont="1" applyBorder="1" applyAlignment="1" applyProtection="1">
      <alignment horizontal="center" vertical="center" wrapText="1"/>
    </xf>
    <xf numFmtId="0" fontId="26" fillId="0" borderId="18" xfId="0" applyFont="1" applyBorder="1" applyAlignment="1" applyProtection="1">
      <alignment horizontal="center" vertical="center" wrapText="1"/>
    </xf>
    <xf numFmtId="0" fontId="26" fillId="0" borderId="22" xfId="0" applyFont="1" applyBorder="1" applyAlignment="1" applyProtection="1">
      <alignment horizontal="center" vertical="center" wrapText="1"/>
    </xf>
    <xf numFmtId="43" fontId="0" fillId="0" borderId="32" xfId="0" applyNumberFormat="1" applyFill="1" applyBorder="1" applyProtection="1"/>
    <xf numFmtId="0" fontId="0" fillId="0" borderId="32" xfId="0" applyFill="1" applyBorder="1" applyProtection="1"/>
    <xf numFmtId="43" fontId="0" fillId="0" borderId="0" xfId="0" applyNumberFormat="1" applyFill="1" applyBorder="1" applyProtection="1"/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4" fontId="8" fillId="3" borderId="6" xfId="0" applyNumberFormat="1" applyFont="1" applyFill="1" applyBorder="1" applyAlignment="1">
      <alignment horizontal="center" vertical="center" wrapText="1"/>
    </xf>
    <xf numFmtId="4" fontId="8" fillId="3" borderId="27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 wrapText="1"/>
    </xf>
    <xf numFmtId="4" fontId="8" fillId="3" borderId="28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7" fillId="3" borderId="2" xfId="0" applyNumberFormat="1" applyFont="1" applyFill="1" applyBorder="1" applyAlignment="1">
      <alignment horizontal="center" vertical="center" wrapText="1"/>
    </xf>
    <xf numFmtId="43" fontId="4" fillId="3" borderId="3" xfId="0" applyNumberFormat="1" applyFont="1" applyFill="1" applyBorder="1" applyAlignment="1">
      <alignment horizontal="center" vertical="center" wrapText="1"/>
    </xf>
    <xf numFmtId="43" fontId="7" fillId="3" borderId="4" xfId="0" applyNumberFormat="1" applyFont="1" applyFill="1" applyBorder="1" applyAlignment="1">
      <alignment horizontal="center" vertical="center" wrapText="1"/>
    </xf>
    <xf numFmtId="43" fontId="7" fillId="3" borderId="5" xfId="0" applyNumberFormat="1" applyFont="1" applyFill="1" applyBorder="1" applyAlignment="1">
      <alignment horizontal="center" vertical="center" wrapText="1"/>
    </xf>
    <xf numFmtId="43" fontId="8" fillId="3" borderId="5" xfId="0" applyNumberFormat="1" applyFont="1" applyFill="1" applyBorder="1" applyAlignment="1">
      <alignment horizontal="center" vertical="center" wrapText="1"/>
    </xf>
    <xf numFmtId="43" fontId="7" fillId="0" borderId="7" xfId="0" applyNumberFormat="1" applyFont="1" applyBorder="1" applyAlignment="1">
      <alignment horizontal="center" vertical="center" wrapText="1"/>
    </xf>
    <xf numFmtId="43" fontId="7" fillId="0" borderId="0" xfId="0" applyNumberFormat="1" applyFont="1" applyBorder="1" applyAlignment="1">
      <alignment horizontal="center" vertical="center" wrapText="1"/>
    </xf>
    <xf numFmtId="43" fontId="7" fillId="0" borderId="8" xfId="0" applyNumberFormat="1" applyFont="1" applyBorder="1" applyAlignment="1">
      <alignment horizontal="center" vertical="center" wrapText="1"/>
    </xf>
    <xf numFmtId="43" fontId="7" fillId="0" borderId="9" xfId="0" applyNumberFormat="1" applyFont="1" applyBorder="1" applyAlignment="1">
      <alignment horizontal="center" vertical="center" wrapText="1"/>
    </xf>
    <xf numFmtId="43" fontId="8" fillId="0" borderId="9" xfId="0" applyNumberFormat="1" applyFont="1" applyBorder="1" applyAlignment="1">
      <alignment horizontal="center" vertical="center" wrapText="1"/>
    </xf>
    <xf numFmtId="43" fontId="7" fillId="3" borderId="7" xfId="0" applyNumberFormat="1" applyFont="1" applyFill="1" applyBorder="1" applyAlignment="1">
      <alignment horizontal="center" vertical="center" wrapText="1"/>
    </xf>
    <xf numFmtId="43" fontId="7" fillId="3" borderId="0" xfId="0" applyNumberFormat="1" applyFont="1" applyFill="1" applyBorder="1" applyAlignment="1">
      <alignment horizontal="center" vertical="center" wrapText="1"/>
    </xf>
    <xf numFmtId="43" fontId="7" fillId="3" borderId="8" xfId="0" applyNumberFormat="1" applyFont="1" applyFill="1" applyBorder="1" applyAlignment="1">
      <alignment horizontal="center" vertical="center" wrapText="1"/>
    </xf>
    <xf numFmtId="43" fontId="7" fillId="3" borderId="9" xfId="0" applyNumberFormat="1" applyFont="1" applyFill="1" applyBorder="1" applyAlignment="1">
      <alignment horizontal="center" vertical="center" wrapText="1"/>
    </xf>
    <xf numFmtId="43" fontId="8" fillId="3" borderId="9" xfId="0" applyNumberFormat="1" applyFont="1" applyFill="1" applyBorder="1" applyAlignment="1">
      <alignment horizontal="center" vertical="center" wrapText="1"/>
    </xf>
    <xf numFmtId="43" fontId="4" fillId="3" borderId="0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3" fontId="8" fillId="3" borderId="10" xfId="0" applyNumberFormat="1" applyFont="1" applyFill="1" applyBorder="1" applyAlignment="1">
      <alignment horizontal="center" vertical="center" wrapText="1"/>
    </xf>
    <xf numFmtId="43" fontId="8" fillId="3" borderId="31" xfId="0" applyNumberFormat="1" applyFont="1" applyFill="1" applyBorder="1" applyAlignment="1">
      <alignment horizontal="center" vertical="center" wrapText="1"/>
    </xf>
    <xf numFmtId="43" fontId="8" fillId="0" borderId="10" xfId="0" applyNumberFormat="1" applyFont="1" applyBorder="1" applyAlignment="1">
      <alignment horizontal="center" vertical="center" wrapText="1"/>
    </xf>
    <xf numFmtId="43" fontId="8" fillId="0" borderId="28" xfId="0" applyNumberFormat="1" applyFont="1" applyBorder="1" applyAlignment="1">
      <alignment horizontal="center" vertical="center" wrapText="1"/>
    </xf>
    <xf numFmtId="43" fontId="8" fillId="3" borderId="28" xfId="0" applyNumberFormat="1" applyFont="1" applyFill="1" applyBorder="1" applyAlignment="1">
      <alignment horizontal="center" vertical="center" wrapText="1"/>
    </xf>
    <xf numFmtId="4" fontId="7" fillId="3" borderId="0" xfId="0" applyNumberFormat="1" applyFont="1" applyFill="1" applyBorder="1" applyAlignment="1">
      <alignment horizontal="center" vertical="center" wrapText="1"/>
    </xf>
    <xf numFmtId="43" fontId="8" fillId="0" borderId="26" xfId="0" applyNumberFormat="1" applyFont="1" applyBorder="1" applyAlignment="1">
      <alignment horizontal="center" vertical="center" wrapText="1"/>
    </xf>
    <xf numFmtId="43" fontId="7" fillId="3" borderId="5" xfId="1" applyNumberFormat="1" applyFont="1" applyFill="1" applyBorder="1" applyAlignment="1">
      <alignment horizontal="center" vertical="center" wrapText="1"/>
    </xf>
    <xf numFmtId="43" fontId="8" fillId="3" borderId="5" xfId="1" applyNumberFormat="1" applyFont="1" applyFill="1" applyBorder="1" applyAlignment="1">
      <alignment horizontal="center" vertical="center" wrapText="1"/>
    </xf>
    <xf numFmtId="43" fontId="7" fillId="0" borderId="9" xfId="1" applyNumberFormat="1" applyFont="1" applyBorder="1" applyAlignment="1">
      <alignment horizontal="center" vertical="center" wrapText="1"/>
    </xf>
    <xf numFmtId="43" fontId="8" fillId="0" borderId="9" xfId="1" applyNumberFormat="1" applyFont="1" applyBorder="1" applyAlignment="1">
      <alignment horizontal="center" vertical="center" wrapText="1"/>
    </xf>
    <xf numFmtId="43" fontId="7" fillId="3" borderId="9" xfId="1" applyNumberFormat="1" applyFont="1" applyFill="1" applyBorder="1" applyAlignment="1">
      <alignment horizontal="center" vertical="center" wrapText="1"/>
    </xf>
    <xf numFmtId="43" fontId="8" fillId="3" borderId="9" xfId="1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3" fontId="8" fillId="3" borderId="27" xfId="0" applyNumberFormat="1" applyFont="1" applyFill="1" applyBorder="1" applyAlignment="1">
      <alignment horizontal="center" vertical="center" wrapText="1"/>
    </xf>
    <xf numFmtId="43" fontId="8" fillId="3" borderId="2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4" fontId="7" fillId="3" borderId="36" xfId="0" applyNumberFormat="1" applyFont="1" applyFill="1" applyBorder="1" applyAlignment="1">
      <alignment horizontal="center" vertical="center" wrapText="1"/>
    </xf>
    <xf numFmtId="41" fontId="7" fillId="3" borderId="37" xfId="0" applyNumberFormat="1" applyFont="1" applyFill="1" applyBorder="1" applyAlignment="1">
      <alignment horizontal="center" vertical="center" wrapText="1"/>
    </xf>
    <xf numFmtId="4" fontId="8" fillId="3" borderId="37" xfId="0" applyNumberFormat="1" applyFont="1" applyFill="1" applyBorder="1" applyAlignment="1">
      <alignment horizontal="center" vertical="center" wrapText="1"/>
    </xf>
    <xf numFmtId="4" fontId="8" fillId="3" borderId="38" xfId="0" applyNumberFormat="1" applyFont="1" applyFill="1" applyBorder="1" applyAlignment="1">
      <alignment horizontal="center" vertical="center" wrapText="1"/>
    </xf>
    <xf numFmtId="41" fontId="7" fillId="0" borderId="9" xfId="0" applyNumberFormat="1" applyFont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" fontId="7" fillId="3" borderId="39" xfId="0" applyNumberFormat="1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4" fontId="7" fillId="3" borderId="40" xfId="0" applyNumberFormat="1" applyFont="1" applyFill="1" applyBorder="1" applyAlignment="1">
      <alignment horizontal="center" vertical="center" wrapText="1"/>
    </xf>
    <xf numFmtId="4" fontId="7" fillId="3" borderId="41" xfId="0" applyNumberFormat="1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4" fontId="8" fillId="3" borderId="42" xfId="0" applyNumberFormat="1" applyFont="1" applyFill="1" applyBorder="1" applyAlignment="1">
      <alignment horizontal="center" vertical="center" wrapText="1"/>
    </xf>
    <xf numFmtId="43" fontId="7" fillId="3" borderId="37" xfId="0" applyNumberFormat="1" applyFont="1" applyFill="1" applyBorder="1" applyAlignment="1">
      <alignment horizontal="center" vertical="center" wrapText="1"/>
    </xf>
    <xf numFmtId="43" fontId="8" fillId="3" borderId="37" xfId="0" applyNumberFormat="1" applyFont="1" applyFill="1" applyBorder="1" applyAlignment="1">
      <alignment horizontal="center" vertical="center" wrapText="1"/>
    </xf>
    <xf numFmtId="43" fontId="8" fillId="3" borderId="38" xfId="0" applyNumberFormat="1" applyFont="1" applyFill="1" applyBorder="1" applyAlignment="1">
      <alignment horizontal="center" vertical="center" wrapText="1"/>
    </xf>
    <xf numFmtId="43" fontId="7" fillId="3" borderId="41" xfId="0" applyNumberFormat="1" applyFont="1" applyFill="1" applyBorder="1" applyAlignment="1">
      <alignment horizontal="center" vertical="center" wrapText="1"/>
    </xf>
    <xf numFmtId="43" fontId="8" fillId="3" borderId="41" xfId="0" applyNumberFormat="1" applyFont="1" applyFill="1" applyBorder="1" applyAlignment="1">
      <alignment horizontal="center" vertical="center" wrapText="1"/>
    </xf>
    <xf numFmtId="43" fontId="8" fillId="3" borderId="42" xfId="0" applyNumberFormat="1" applyFont="1" applyFill="1" applyBorder="1" applyAlignment="1">
      <alignment horizontal="center" vertical="center" wrapText="1"/>
    </xf>
    <xf numFmtId="0" fontId="0" fillId="5" borderId="0" xfId="0" applyFill="1" applyProtection="1"/>
    <xf numFmtId="0" fontId="13" fillId="5" borderId="0" xfId="0" applyFont="1" applyFill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horizontal="center" vertical="center" wrapText="1"/>
    </xf>
    <xf numFmtId="0" fontId="2" fillId="5" borderId="49" xfId="0" applyFont="1" applyFill="1" applyBorder="1" applyAlignment="1" applyProtection="1">
      <alignment horizontal="center" vertical="center" wrapText="1"/>
    </xf>
    <xf numFmtId="0" fontId="2" fillId="5" borderId="23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10" fillId="5" borderId="21" xfId="0" applyFont="1" applyFill="1" applyBorder="1" applyAlignment="1" applyProtection="1">
      <alignment horizontal="center" vertical="center" wrapText="1"/>
    </xf>
    <xf numFmtId="0" fontId="25" fillId="5" borderId="21" xfId="0" applyFont="1" applyFill="1" applyBorder="1" applyAlignment="1" applyProtection="1">
      <alignment horizontal="center" vertical="center" wrapText="1"/>
    </xf>
    <xf numFmtId="0" fontId="17" fillId="5" borderId="0" xfId="0" applyFont="1" applyFill="1" applyBorder="1" applyAlignment="1" applyProtection="1">
      <alignment horizontal="center" vertical="center" wrapText="1"/>
    </xf>
    <xf numFmtId="1" fontId="22" fillId="5" borderId="0" xfId="0" applyNumberFormat="1" applyFont="1" applyFill="1" applyAlignment="1" applyProtection="1">
      <alignment horizontal="right"/>
    </xf>
    <xf numFmtId="0" fontId="15" fillId="5" borderId="0" xfId="0" applyFont="1" applyFill="1" applyBorder="1" applyProtection="1"/>
    <xf numFmtId="0" fontId="18" fillId="5" borderId="0" xfId="0" applyFont="1" applyFill="1" applyBorder="1" applyAlignment="1" applyProtection="1">
      <alignment horizontal="center" vertical="center"/>
    </xf>
    <xf numFmtId="0" fontId="14" fillId="5" borderId="0" xfId="0" applyFont="1" applyFill="1" applyBorder="1" applyAlignment="1" applyProtection="1">
      <alignment horizontal="center" vertical="center" wrapText="1"/>
    </xf>
    <xf numFmtId="43" fontId="18" fillId="5" borderId="0" xfId="0" applyNumberFormat="1" applyFont="1" applyFill="1" applyBorder="1" applyAlignment="1" applyProtection="1">
      <alignment horizontal="center" vertical="center"/>
    </xf>
    <xf numFmtId="1" fontId="22" fillId="5" borderId="0" xfId="0" applyNumberFormat="1" applyFont="1" applyFill="1" applyBorder="1" applyAlignment="1" applyProtection="1">
      <alignment horizontal="right" vertical="center"/>
    </xf>
    <xf numFmtId="0" fontId="14" fillId="5" borderId="0" xfId="0" applyFont="1" applyFill="1" applyBorder="1" applyAlignment="1" applyProtection="1">
      <alignment horizontal="left" wrapText="1"/>
    </xf>
    <xf numFmtId="1" fontId="22" fillId="5" borderId="0" xfId="0" applyNumberFormat="1" applyFont="1" applyFill="1" applyAlignment="1" applyProtection="1">
      <alignment horizontal="right" wrapText="1"/>
    </xf>
    <xf numFmtId="0" fontId="15" fillId="5" borderId="0" xfId="0" applyFont="1" applyFill="1" applyBorder="1" applyAlignment="1" applyProtection="1">
      <alignment wrapText="1"/>
    </xf>
    <xf numFmtId="0" fontId="15" fillId="5" borderId="0" xfId="0" applyFont="1" applyFill="1" applyProtection="1"/>
    <xf numFmtId="0" fontId="0" fillId="6" borderId="0" xfId="0" applyFill="1" applyProtection="1"/>
    <xf numFmtId="43" fontId="12" fillId="6" borderId="0" xfId="0" applyNumberFormat="1" applyFont="1" applyFill="1" applyAlignment="1" applyProtection="1">
      <alignment horizontal="center" vertical="center"/>
    </xf>
    <xf numFmtId="0" fontId="1" fillId="6" borderId="0" xfId="0" applyFont="1" applyFill="1" applyBorder="1" applyProtection="1"/>
    <xf numFmtId="0" fontId="2" fillId="6" borderId="0" xfId="0" applyFont="1" applyFill="1" applyBorder="1" applyAlignment="1" applyProtection="1">
      <alignment horizontal="center" vertical="center" wrapText="1"/>
    </xf>
    <xf numFmtId="0" fontId="13" fillId="6" borderId="0" xfId="0" applyFont="1" applyFill="1" applyAlignment="1" applyProtection="1">
      <alignment horizontal="center" vertical="center" wrapText="1"/>
    </xf>
    <xf numFmtId="0" fontId="14" fillId="6" borderId="0" xfId="0" applyFont="1" applyFill="1" applyBorder="1" applyAlignment="1" applyProtection="1">
      <alignment horizontal="center" vertical="center" wrapText="1"/>
    </xf>
    <xf numFmtId="0" fontId="15" fillId="6" borderId="0" xfId="0" applyFont="1" applyFill="1" applyBorder="1" applyProtection="1"/>
    <xf numFmtId="0" fontId="16" fillId="6" borderId="0" xfId="0" applyFont="1" applyFill="1" applyBorder="1" applyAlignment="1" applyProtection="1">
      <alignment horizontal="center" vertical="center" wrapText="1"/>
    </xf>
    <xf numFmtId="0" fontId="17" fillId="6" borderId="0" xfId="0" applyFont="1" applyFill="1" applyBorder="1" applyAlignment="1" applyProtection="1">
      <alignment horizontal="center" vertical="center" wrapText="1"/>
    </xf>
    <xf numFmtId="0" fontId="15" fillId="6" borderId="0" xfId="0" applyFont="1" applyFill="1" applyProtection="1"/>
    <xf numFmtId="0" fontId="18" fillId="6" borderId="0" xfId="0" applyFont="1" applyFill="1" applyBorder="1" applyAlignment="1" applyProtection="1">
      <alignment horizontal="center" vertical="center"/>
    </xf>
    <xf numFmtId="43" fontId="18" fillId="6" borderId="0" xfId="0" applyNumberFormat="1" applyFont="1" applyFill="1" applyBorder="1" applyAlignment="1" applyProtection="1">
      <alignment horizontal="center" vertical="center"/>
    </xf>
    <xf numFmtId="0" fontId="14" fillId="6" borderId="0" xfId="0" applyFont="1" applyFill="1" applyBorder="1" applyAlignment="1" applyProtection="1">
      <alignment horizontal="left" wrapText="1"/>
    </xf>
    <xf numFmtId="0" fontId="15" fillId="6" borderId="0" xfId="0" applyFont="1" applyFill="1" applyBorder="1" applyAlignment="1" applyProtection="1">
      <alignment wrapText="1"/>
    </xf>
    <xf numFmtId="0" fontId="31" fillId="6" borderId="0" xfId="0" applyFont="1" applyFill="1" applyProtection="1"/>
    <xf numFmtId="0" fontId="31" fillId="6" borderId="0" xfId="0" applyFont="1" applyFill="1" applyBorder="1" applyProtection="1"/>
    <xf numFmtId="0" fontId="34" fillId="6" borderId="0" xfId="0" applyFont="1" applyFill="1" applyBorder="1" applyAlignment="1" applyProtection="1">
      <alignment horizontal="center" vertical="center" wrapText="1"/>
    </xf>
    <xf numFmtId="0" fontId="7" fillId="2" borderId="3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7" fillId="2" borderId="39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25" fillId="0" borderId="21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31" fillId="6" borderId="0" xfId="0" applyFont="1" applyFill="1" applyBorder="1" applyAlignment="1" applyProtection="1">
      <alignment horizontal="center" vertical="center"/>
    </xf>
    <xf numFmtId="43" fontId="33" fillId="6" borderId="0" xfId="0" applyNumberFormat="1" applyFont="1" applyFill="1" applyBorder="1" applyAlignment="1" applyProtection="1">
      <alignment horizontal="center" vertical="center"/>
    </xf>
    <xf numFmtId="0" fontId="32" fillId="6" borderId="0" xfId="0" applyFont="1" applyFill="1" applyBorder="1" applyAlignment="1" applyProtection="1">
      <alignment horizontal="center" vertical="center" wrapText="1"/>
    </xf>
    <xf numFmtId="0" fontId="31" fillId="6" borderId="0" xfId="0" applyFont="1" applyFill="1" applyAlignment="1" applyProtection="1"/>
    <xf numFmtId="0" fontId="13" fillId="6" borderId="0" xfId="0" applyFont="1" applyFill="1" applyAlignment="1" applyProtection="1">
      <alignment horizontal="center" wrapText="1"/>
    </xf>
    <xf numFmtId="0" fontId="13" fillId="6" borderId="0" xfId="0" applyFont="1" applyFill="1" applyAlignment="1" applyProtection="1">
      <alignment horizontal="center"/>
    </xf>
    <xf numFmtId="41" fontId="20" fillId="4" borderId="0" xfId="0" applyNumberFormat="1" applyFont="1" applyFill="1" applyBorder="1" applyAlignment="1" applyProtection="1">
      <alignment horizontal="center" vertical="center"/>
      <protection locked="0"/>
    </xf>
    <xf numFmtId="43" fontId="20" fillId="4" borderId="0" xfId="0" applyNumberFormat="1" applyFont="1" applyFill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/>
    </xf>
    <xf numFmtId="0" fontId="21" fillId="4" borderId="0" xfId="0" applyFont="1" applyFill="1" applyAlignment="1" applyProtection="1">
      <alignment horizontal="center" vertical="center" wrapText="1"/>
      <protection locked="0"/>
    </xf>
    <xf numFmtId="0" fontId="31" fillId="6" borderId="0" xfId="0" applyNumberFormat="1" applyFont="1" applyFill="1" applyBorder="1" applyAlignment="1" applyProtection="1">
      <alignment horizontal="center" vertical="center"/>
    </xf>
    <xf numFmtId="0" fontId="31" fillId="6" borderId="0" xfId="0" applyFont="1" applyFill="1" applyBorder="1" applyProtection="1"/>
    <xf numFmtId="0" fontId="0" fillId="2" borderId="0" xfId="0" applyFill="1" applyAlignment="1">
      <alignment wrapText="1"/>
    </xf>
    <xf numFmtId="0" fontId="0" fillId="2" borderId="35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0" fillId="2" borderId="43" xfId="0" applyFill="1" applyBorder="1" applyAlignment="1">
      <alignment wrapText="1"/>
    </xf>
    <xf numFmtId="0" fontId="0" fillId="2" borderId="39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45" xfId="0" applyFill="1" applyBorder="1" applyAlignment="1">
      <alignment wrapText="1"/>
    </xf>
    <xf numFmtId="0" fontId="27" fillId="2" borderId="35" xfId="0" applyFont="1" applyFill="1" applyBorder="1" applyAlignment="1">
      <alignment wrapText="1"/>
    </xf>
    <xf numFmtId="0" fontId="7" fillId="2" borderId="46" xfId="0" applyFont="1" applyFill="1" applyBorder="1" applyAlignment="1">
      <alignment vertical="center" wrapText="1"/>
    </xf>
    <xf numFmtId="0" fontId="0" fillId="2" borderId="47" xfId="0" applyFill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0" fillId="2" borderId="24" xfId="0" applyFill="1" applyBorder="1" applyAlignment="1">
      <alignment vertical="center" wrapText="1"/>
    </xf>
    <xf numFmtId="0" fontId="0" fillId="0" borderId="24" xfId="0" applyBorder="1" applyAlignment="1"/>
    <xf numFmtId="0" fontId="0" fillId="0" borderId="25" xfId="0" applyBorder="1" applyAlignment="1"/>
    <xf numFmtId="0" fontId="0" fillId="2" borderId="35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0" fillId="2" borderId="43" xfId="0" applyFill="1" applyBorder="1" applyAlignment="1">
      <alignment horizontal="left" vertical="center" wrapText="1"/>
    </xf>
    <xf numFmtId="0" fontId="0" fillId="2" borderId="39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0" fillId="2" borderId="45" xfId="0" applyFill="1" applyBorder="1" applyAlignment="1">
      <alignment horizontal="left" vertical="center" wrapText="1"/>
    </xf>
  </cellXfs>
  <cellStyles count="2">
    <cellStyle name="Normale" xfId="0" builtinId="0"/>
    <cellStyle name="Valuta" xfId="1" builtinId="4"/>
  </cellStyles>
  <dxfs count="60">
    <dxf>
      <font>
        <b/>
        <i/>
        <condense val="0"/>
        <extend val="0"/>
        <color indexed="60"/>
      </font>
      <fill>
        <patternFill>
          <bgColor indexed="43"/>
        </patternFill>
      </fill>
      <border>
        <left/>
        <right/>
        <top/>
        <bottom/>
      </border>
    </dxf>
    <dxf>
      <font>
        <b/>
        <i/>
        <condense val="0"/>
        <extend val="0"/>
        <color indexed="60"/>
      </font>
      <fill>
        <patternFill>
          <bgColor indexed="43"/>
        </patternFill>
      </fill>
      <border>
        <left/>
        <right/>
        <top/>
        <bottom/>
      </border>
    </dxf>
    <dxf>
      <font>
        <b/>
        <i/>
        <condense val="0"/>
        <extend val="0"/>
        <color indexed="60"/>
      </font>
      <fill>
        <patternFill>
          <bgColor indexed="43"/>
        </patternFill>
      </fill>
      <border>
        <left/>
        <right/>
        <top/>
        <bottom/>
      </border>
    </dxf>
    <dxf>
      <font>
        <b/>
        <i/>
        <condense val="0"/>
        <extend val="0"/>
        <color indexed="60"/>
      </font>
      <fill>
        <patternFill>
          <bgColor indexed="43"/>
        </patternFill>
      </fill>
      <border>
        <left/>
        <right/>
        <top/>
        <bottom/>
      </border>
    </dxf>
    <dxf>
      <font>
        <b/>
        <i/>
        <condense val="0"/>
        <extend val="0"/>
        <color indexed="60"/>
      </font>
      <fill>
        <patternFill>
          <bgColor indexed="43"/>
        </patternFill>
      </fill>
      <border>
        <left/>
        <right/>
        <top/>
        <bottom/>
      </border>
    </dxf>
    <dxf>
      <font>
        <b/>
        <i/>
        <condense val="0"/>
        <extend val="0"/>
        <color indexed="60"/>
      </font>
      <fill>
        <patternFill>
          <bgColor indexed="43"/>
        </patternFill>
      </fill>
      <border>
        <left/>
        <right/>
        <top/>
        <bottom/>
      </border>
    </dxf>
    <dxf>
      <font>
        <b/>
        <i/>
        <condense val="0"/>
        <extend val="0"/>
        <color indexed="60"/>
      </font>
      <fill>
        <patternFill>
          <bgColor indexed="43"/>
        </patternFill>
      </fill>
      <border>
        <left/>
        <right/>
        <top/>
        <bottom/>
      </border>
    </dxf>
    <dxf>
      <font>
        <b/>
        <i/>
        <condense val="0"/>
        <extend val="0"/>
        <color indexed="60"/>
      </font>
      <fill>
        <patternFill>
          <bgColor indexed="43"/>
        </patternFill>
      </fill>
      <border>
        <left/>
        <right/>
        <top/>
        <bottom/>
      </border>
    </dxf>
    <dxf>
      <font>
        <b/>
        <i/>
        <condense val="0"/>
        <extend val="0"/>
        <color indexed="60"/>
      </font>
      <fill>
        <patternFill>
          <bgColor indexed="43"/>
        </patternFill>
      </fill>
      <border>
        <left/>
        <right/>
        <top/>
        <bottom/>
      </border>
    </dxf>
    <dxf>
      <font>
        <b/>
        <i/>
        <condense val="0"/>
        <extend val="0"/>
        <color indexed="60"/>
      </font>
      <fill>
        <patternFill>
          <bgColor indexed="43"/>
        </patternFill>
      </fill>
      <border>
        <left/>
        <right/>
        <top/>
        <bottom/>
      </border>
    </dxf>
    <dxf>
      <font>
        <b/>
        <i/>
        <condense val="0"/>
        <extend val="0"/>
        <color indexed="60"/>
      </font>
      <fill>
        <patternFill>
          <bgColor indexed="43"/>
        </patternFill>
      </fill>
      <border>
        <left/>
        <right/>
        <top/>
        <bottom/>
      </border>
    </dxf>
    <dxf>
      <font>
        <b/>
        <i/>
        <condense val="0"/>
        <extend val="0"/>
        <color indexed="60"/>
      </font>
      <fill>
        <patternFill>
          <bgColor indexed="43"/>
        </patternFill>
      </fill>
      <border>
        <left/>
        <right/>
        <top/>
        <bottom/>
      </border>
    </dxf>
    <dxf>
      <font>
        <b/>
        <i/>
        <condense val="0"/>
        <extend val="0"/>
        <color indexed="60"/>
      </font>
      <fill>
        <patternFill>
          <bgColor indexed="43"/>
        </patternFill>
      </fill>
      <border>
        <left/>
        <right/>
        <top/>
        <bottom/>
      </border>
    </dxf>
    <dxf>
      <font>
        <b/>
        <i/>
        <condense val="0"/>
        <extend val="0"/>
        <color indexed="60"/>
      </font>
      <fill>
        <patternFill>
          <bgColor indexed="43"/>
        </patternFill>
      </fill>
      <border>
        <left/>
        <right/>
        <top/>
        <bottom/>
      </border>
    </dxf>
    <dxf>
      <font>
        <b/>
        <i/>
        <condense val="0"/>
        <extend val="0"/>
        <color indexed="60"/>
      </font>
      <fill>
        <patternFill>
          <bgColor indexed="43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54"/>
      </font>
      <fill>
        <patternFill>
          <bgColor indexed="43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62"/>
      </font>
      <fill>
        <patternFill>
          <bgColor indexed="43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62"/>
      </font>
      <fill>
        <patternFill>
          <bgColor indexed="43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62"/>
      </font>
      <fill>
        <patternFill>
          <bgColor indexed="43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62"/>
      </font>
      <fill>
        <patternFill>
          <bgColor indexed="43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62"/>
      </font>
      <fill>
        <patternFill>
          <bgColor indexed="43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62"/>
      </font>
      <fill>
        <patternFill>
          <bgColor indexed="43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62"/>
      </font>
      <fill>
        <patternFill>
          <bgColor indexed="43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62"/>
      </font>
      <fill>
        <patternFill>
          <bgColor indexed="43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62"/>
      </font>
      <fill>
        <patternFill>
          <bgColor indexed="43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62"/>
      </font>
      <fill>
        <patternFill>
          <bgColor indexed="43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62"/>
      </font>
      <fill>
        <patternFill>
          <bgColor indexed="43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62"/>
      </font>
      <fill>
        <patternFill>
          <bgColor indexed="43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20"/>
      </font>
      <fill>
        <patternFill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20"/>
      </font>
      <fill>
        <patternFill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20"/>
      </font>
      <fill>
        <patternFill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20"/>
      </font>
      <fill>
        <patternFill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20"/>
      </font>
      <fill>
        <patternFill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20"/>
      </font>
      <fill>
        <patternFill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20"/>
      </font>
      <fill>
        <patternFill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20"/>
      </font>
      <fill>
        <patternFill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20"/>
      </font>
      <fill>
        <patternFill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20"/>
      </font>
      <fill>
        <patternFill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20"/>
      </font>
      <fill>
        <patternFill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20"/>
      </font>
      <fill>
        <patternFill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20"/>
      </font>
      <fill>
        <patternFill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20"/>
      </font>
      <fill>
        <patternFill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20"/>
      </font>
      <fill>
        <patternFill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43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43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43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43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43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43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43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43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43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43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43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43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43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43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62"/>
      </font>
      <fill>
        <patternFill>
          <bgColor indexed="43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62"/>
      </font>
      <fill>
        <patternFill>
          <bgColor indexed="43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B848"/>
  <sheetViews>
    <sheetView tabSelected="1" zoomScaleNormal="100" workbookViewId="0">
      <selection activeCell="LY7" sqref="LY7"/>
    </sheetView>
  </sheetViews>
  <sheetFormatPr defaultRowHeight="12.75" outlineLevelCol="1" x14ac:dyDescent="0.2"/>
  <cols>
    <col min="1" max="1" width="5.7109375" style="1" customWidth="1"/>
    <col min="2" max="7" width="9.140625" style="1"/>
    <col min="8" max="8" width="7.28515625" style="1" customWidth="1"/>
    <col min="9" max="21" width="9.140625" style="1"/>
    <col min="22" max="22" width="6.7109375" style="1" customWidth="1"/>
    <col min="23" max="23" width="6.7109375" style="133" hidden="1" customWidth="1"/>
    <col min="24" max="24" width="9.28515625" style="133" hidden="1" customWidth="1"/>
    <col min="25" max="25" width="10.85546875" style="1" hidden="1" customWidth="1" outlineLevel="1"/>
    <col min="26" max="26" width="2.140625" style="1" hidden="1" customWidth="1" outlineLevel="1"/>
    <col min="27" max="27" width="10.85546875" style="1" hidden="1" customWidth="1" outlineLevel="1"/>
    <col min="28" max="39" width="9.140625" style="1" hidden="1" customWidth="1" outlineLevel="1"/>
    <col min="40" max="41" width="9.140625" style="2" hidden="1" customWidth="1" outlineLevel="1"/>
    <col min="42" max="42" width="9.85546875" style="2" hidden="1" customWidth="1" outlineLevel="1"/>
    <col min="43" max="51" width="9.140625" style="2" hidden="1" customWidth="1" outlineLevel="1"/>
    <col min="52" max="54" width="9.140625" style="1" hidden="1" customWidth="1" outlineLevel="1"/>
    <col min="55" max="55" width="13.7109375" style="1" hidden="1" customWidth="1" outlineLevel="1"/>
    <col min="56" max="56" width="3.140625" style="1" hidden="1" customWidth="1" outlineLevel="1"/>
    <col min="57" max="57" width="13.7109375" style="1" hidden="1" customWidth="1" outlineLevel="1"/>
    <col min="58" max="333" width="9.140625" style="1" hidden="1" customWidth="1" outlineLevel="1"/>
    <col min="334" max="334" width="9.140625" style="1" collapsed="1"/>
    <col min="335" max="16384" width="9.140625" style="1"/>
  </cols>
  <sheetData>
    <row r="1" spans="1:340" ht="15.75" customHeight="1" x14ac:dyDescent="0.2">
      <c r="A1" s="152"/>
      <c r="B1" s="229" t="s">
        <v>17</v>
      </c>
      <c r="C1" s="229"/>
      <c r="D1" s="152"/>
      <c r="E1" s="152"/>
      <c r="F1" s="152"/>
      <c r="G1" s="152"/>
      <c r="H1" s="230" t="s">
        <v>16</v>
      </c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152"/>
      <c r="LV1" s="152"/>
      <c r="LW1" s="152"/>
      <c r="LX1" s="152"/>
      <c r="LY1" s="152"/>
      <c r="LZ1" s="152"/>
      <c r="MA1" s="152"/>
      <c r="MB1" s="152"/>
    </row>
    <row r="2" spans="1:340" ht="16.5" customHeight="1" thickBot="1" x14ac:dyDescent="0.3">
      <c r="A2" s="152"/>
      <c r="B2" s="229"/>
      <c r="C2" s="229"/>
      <c r="D2" s="152"/>
      <c r="E2" s="230" t="s">
        <v>15</v>
      </c>
      <c r="F2" s="230"/>
      <c r="G2" s="152"/>
      <c r="H2" s="234" t="s">
        <v>54</v>
      </c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156"/>
      <c r="W2" s="134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3"/>
      <c r="AJ2" s="3"/>
      <c r="AK2" s="3"/>
      <c r="AL2" s="3"/>
      <c r="AM2" s="3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LV2" s="152"/>
      <c r="LW2" s="152"/>
      <c r="LX2" s="152"/>
      <c r="LY2" s="152"/>
      <c r="LZ2" s="152"/>
      <c r="MA2" s="152"/>
      <c r="MB2" s="152"/>
    </row>
    <row r="3" spans="1:340" ht="15.75" customHeight="1" thickBot="1" x14ac:dyDescent="0.25">
      <c r="A3" s="152"/>
      <c r="B3" s="231">
        <v>0</v>
      </c>
      <c r="C3" s="231"/>
      <c r="D3" s="152"/>
      <c r="E3" s="232">
        <v>0</v>
      </c>
      <c r="F3" s="232"/>
      <c r="G3" s="153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156"/>
      <c r="W3" s="133">
        <v>0</v>
      </c>
      <c r="Y3" s="211" t="s">
        <v>18</v>
      </c>
      <c r="Z3" s="212"/>
      <c r="AA3" s="212"/>
      <c r="AB3" s="212"/>
      <c r="AC3" s="212"/>
      <c r="AD3" s="212"/>
      <c r="AE3" s="212"/>
      <c r="AF3" s="212"/>
      <c r="AG3" s="212"/>
      <c r="AH3" s="212"/>
      <c r="AI3" s="213"/>
      <c r="AJ3" s="213"/>
      <c r="AK3" s="213"/>
      <c r="AL3" s="213"/>
      <c r="AM3" s="214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BC3" s="211" t="s">
        <v>19</v>
      </c>
      <c r="BD3" s="212"/>
      <c r="BE3" s="212"/>
      <c r="BF3" s="212"/>
      <c r="BG3" s="212"/>
      <c r="BH3" s="212"/>
      <c r="BI3" s="212"/>
      <c r="BJ3" s="212"/>
      <c r="BK3" s="212"/>
      <c r="BL3" s="213"/>
      <c r="BM3" s="213"/>
      <c r="BN3" s="213"/>
      <c r="BO3" s="213"/>
      <c r="BP3" s="213"/>
      <c r="BQ3" s="214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F3" s="200" t="s">
        <v>20</v>
      </c>
      <c r="CG3" s="198"/>
      <c r="CH3" s="198"/>
      <c r="CI3" s="198"/>
      <c r="CJ3" s="198"/>
      <c r="CK3" s="198"/>
      <c r="CL3" s="198"/>
      <c r="CM3" s="198"/>
      <c r="CN3" s="198"/>
      <c r="CO3" s="198"/>
      <c r="CP3" s="201"/>
      <c r="CQ3" s="201"/>
      <c r="CR3" s="201"/>
      <c r="CS3" s="201"/>
      <c r="CT3" s="202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H3" s="200" t="s">
        <v>21</v>
      </c>
      <c r="DI3" s="198"/>
      <c r="DJ3" s="198"/>
      <c r="DK3" s="198"/>
      <c r="DL3" s="198"/>
      <c r="DM3" s="198"/>
      <c r="DN3" s="198"/>
      <c r="DO3" s="198"/>
      <c r="DP3" s="198"/>
      <c r="DQ3" s="198"/>
      <c r="DR3" s="201"/>
      <c r="DS3" s="201"/>
      <c r="DT3" s="201"/>
      <c r="DU3" s="201"/>
      <c r="DV3" s="202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7"/>
      <c r="EJ3" s="7"/>
      <c r="EK3" s="200" t="s">
        <v>22</v>
      </c>
      <c r="EL3" s="198"/>
      <c r="EM3" s="198"/>
      <c r="EN3" s="198"/>
      <c r="EO3" s="198"/>
      <c r="EP3" s="198"/>
      <c r="EQ3" s="198"/>
      <c r="ER3" s="198"/>
      <c r="ES3" s="198"/>
      <c r="ET3" s="198"/>
      <c r="EU3" s="201"/>
      <c r="EV3" s="201"/>
      <c r="EW3" s="201"/>
      <c r="EX3" s="201"/>
      <c r="EY3" s="202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M3" s="200" t="s">
        <v>23</v>
      </c>
      <c r="FN3" s="198"/>
      <c r="FO3" s="198"/>
      <c r="FP3" s="198"/>
      <c r="FQ3" s="198"/>
      <c r="FR3" s="198"/>
      <c r="FS3" s="198"/>
      <c r="FT3" s="198"/>
      <c r="FU3" s="198"/>
      <c r="FV3" s="198"/>
      <c r="FW3" s="201"/>
      <c r="FX3" s="201"/>
      <c r="FY3" s="201"/>
      <c r="FZ3" s="201"/>
      <c r="GA3" s="202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P3" s="200" t="s">
        <v>24</v>
      </c>
      <c r="GQ3" s="198"/>
      <c r="GR3" s="198"/>
      <c r="GS3" s="198"/>
      <c r="GT3" s="198"/>
      <c r="GU3" s="198"/>
      <c r="GV3" s="198"/>
      <c r="GW3" s="198"/>
      <c r="GX3" s="198"/>
      <c r="GY3" s="198"/>
      <c r="GZ3" s="201"/>
      <c r="HA3" s="201"/>
      <c r="HB3" s="201"/>
      <c r="HC3" s="201"/>
      <c r="HD3" s="202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R3" s="200" t="s">
        <v>43</v>
      </c>
      <c r="HS3" s="198"/>
      <c r="HT3" s="198"/>
      <c r="HU3" s="198"/>
      <c r="HV3" s="198"/>
      <c r="HW3" s="198"/>
      <c r="HX3" s="198"/>
      <c r="HY3" s="198"/>
      <c r="HZ3" s="198"/>
      <c r="IA3" s="199"/>
      <c r="IB3" s="6"/>
      <c r="IC3" s="6"/>
      <c r="ID3" s="6"/>
      <c r="IE3" s="6"/>
      <c r="IF3" s="6"/>
      <c r="IG3" s="6"/>
      <c r="IH3" s="6"/>
      <c r="IJ3" s="200" t="s">
        <v>44</v>
      </c>
      <c r="IK3" s="198"/>
      <c r="IL3" s="198"/>
      <c r="IM3" s="198"/>
      <c r="IN3" s="198"/>
      <c r="IO3" s="198"/>
      <c r="IP3" s="198"/>
      <c r="IQ3" s="198"/>
      <c r="IR3" s="198"/>
      <c r="IS3" s="199"/>
      <c r="IT3" s="6"/>
      <c r="IU3" s="6"/>
      <c r="IV3" s="6"/>
      <c r="IW3" s="6"/>
      <c r="IX3" s="6"/>
      <c r="IY3" s="6"/>
      <c r="IZ3" s="6"/>
      <c r="JB3" s="200" t="s">
        <v>46</v>
      </c>
      <c r="JC3" s="198"/>
      <c r="JD3" s="198"/>
      <c r="JE3" s="198"/>
      <c r="JF3" s="198"/>
      <c r="JG3" s="198"/>
      <c r="JH3" s="198"/>
      <c r="JI3" s="198"/>
      <c r="JJ3" s="198"/>
      <c r="JK3" s="199"/>
      <c r="JL3" s="6"/>
      <c r="JM3" s="6"/>
      <c r="JN3" s="6"/>
      <c r="JO3" s="6"/>
      <c r="JP3" s="6"/>
      <c r="JQ3" s="6"/>
      <c r="JR3" s="6"/>
      <c r="JT3" s="197" t="s">
        <v>48</v>
      </c>
      <c r="JU3" s="198"/>
      <c r="JV3" s="198"/>
      <c r="JW3" s="198"/>
      <c r="JX3" s="198"/>
      <c r="JY3" s="198"/>
      <c r="JZ3" s="198"/>
      <c r="KA3" s="198"/>
      <c r="KB3" s="198"/>
      <c r="KC3" s="199"/>
      <c r="KD3" s="6"/>
      <c r="KE3" s="6"/>
      <c r="KF3" s="6"/>
      <c r="KG3" s="6"/>
      <c r="KH3" s="6"/>
      <c r="KI3" s="6"/>
      <c r="KJ3" s="6"/>
      <c r="KL3" s="197" t="s">
        <v>49</v>
      </c>
      <c r="KM3" s="198"/>
      <c r="KN3" s="198"/>
      <c r="KO3" s="198"/>
      <c r="KP3" s="198"/>
      <c r="KQ3" s="198"/>
      <c r="KR3" s="198"/>
      <c r="KS3" s="198"/>
      <c r="KT3" s="198"/>
      <c r="KU3" s="199"/>
      <c r="KV3" s="6"/>
      <c r="KW3" s="6"/>
      <c r="KX3" s="6"/>
      <c r="KY3" s="6"/>
      <c r="KZ3" s="6"/>
      <c r="LA3" s="6"/>
      <c r="LB3" s="6"/>
      <c r="LD3" s="181" t="s">
        <v>51</v>
      </c>
      <c r="LE3" s="182"/>
      <c r="LF3" s="182"/>
      <c r="LG3" s="182"/>
      <c r="LH3" s="182"/>
      <c r="LI3" s="182"/>
      <c r="LJ3" s="182"/>
      <c r="LK3" s="182"/>
      <c r="LL3" s="182"/>
      <c r="LM3" s="183"/>
      <c r="LN3" s="6"/>
      <c r="LO3" s="6"/>
      <c r="LP3" s="6"/>
      <c r="LQ3" s="6"/>
      <c r="LR3" s="6"/>
      <c r="LS3" s="6"/>
      <c r="LT3" s="6"/>
      <c r="LV3" s="152"/>
      <c r="LW3" s="152"/>
      <c r="LX3" s="152"/>
      <c r="LY3" s="152"/>
      <c r="LZ3" s="152"/>
      <c r="MA3" s="152"/>
      <c r="MB3" s="152"/>
    </row>
    <row r="4" spans="1:340" ht="15.75" customHeight="1" x14ac:dyDescent="0.2">
      <c r="A4" s="152"/>
      <c r="B4" s="231"/>
      <c r="C4" s="231"/>
      <c r="D4" s="152"/>
      <c r="E4" s="232"/>
      <c r="F4" s="232"/>
      <c r="G4" s="153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156"/>
      <c r="W4" s="135">
        <v>1</v>
      </c>
      <c r="X4" s="135" t="s">
        <v>54</v>
      </c>
      <c r="Y4" s="215" t="s">
        <v>55</v>
      </c>
      <c r="Z4" s="216"/>
      <c r="AA4" s="216"/>
      <c r="AB4" s="216"/>
      <c r="AC4" s="216"/>
      <c r="AD4" s="216"/>
      <c r="AE4" s="216"/>
      <c r="AF4" s="216"/>
      <c r="AG4" s="216"/>
      <c r="AH4" s="216"/>
      <c r="AI4" s="217"/>
      <c r="AJ4" s="217"/>
      <c r="AK4" s="217"/>
      <c r="AL4" s="217"/>
      <c r="AM4" s="217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BC4" s="215" t="s">
        <v>55</v>
      </c>
      <c r="BD4" s="216"/>
      <c r="BE4" s="216"/>
      <c r="BF4" s="216"/>
      <c r="BG4" s="216"/>
      <c r="BH4" s="216"/>
      <c r="BI4" s="216"/>
      <c r="BJ4" s="216"/>
      <c r="BK4" s="216"/>
      <c r="BL4" s="217"/>
      <c r="BM4" s="217"/>
      <c r="BN4" s="217"/>
      <c r="BO4" s="217"/>
      <c r="BP4" s="217"/>
      <c r="BQ4" s="217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F4" s="184" t="s">
        <v>55</v>
      </c>
      <c r="CG4" s="185"/>
      <c r="CH4" s="185"/>
      <c r="CI4" s="185"/>
      <c r="CJ4" s="185"/>
      <c r="CK4" s="185"/>
      <c r="CL4" s="185"/>
      <c r="CM4" s="185"/>
      <c r="CN4" s="185"/>
      <c r="CO4" s="185"/>
      <c r="CP4" s="201"/>
      <c r="CQ4" s="201"/>
      <c r="CR4" s="201"/>
      <c r="CS4" s="201"/>
      <c r="CT4" s="201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H4" s="184" t="s">
        <v>55</v>
      </c>
      <c r="DI4" s="185"/>
      <c r="DJ4" s="185"/>
      <c r="DK4" s="185"/>
      <c r="DL4" s="185"/>
      <c r="DM4" s="185"/>
      <c r="DN4" s="185"/>
      <c r="DO4" s="185"/>
      <c r="DP4" s="185"/>
      <c r="DQ4" s="185"/>
      <c r="DR4" s="201"/>
      <c r="DS4" s="201"/>
      <c r="DT4" s="201"/>
      <c r="DU4" s="201"/>
      <c r="DV4" s="201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9"/>
      <c r="EJ4" s="9"/>
      <c r="EK4" s="184" t="s">
        <v>55</v>
      </c>
      <c r="EL4" s="185"/>
      <c r="EM4" s="185"/>
      <c r="EN4" s="185"/>
      <c r="EO4" s="185"/>
      <c r="EP4" s="185"/>
      <c r="EQ4" s="185"/>
      <c r="ER4" s="185"/>
      <c r="ES4" s="185"/>
      <c r="ET4" s="185"/>
      <c r="EU4" s="201"/>
      <c r="EV4" s="201"/>
      <c r="EW4" s="201"/>
      <c r="EX4" s="201"/>
      <c r="EY4" s="201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M4" s="184" t="s">
        <v>55</v>
      </c>
      <c r="FN4" s="185"/>
      <c r="FO4" s="185"/>
      <c r="FP4" s="185"/>
      <c r="FQ4" s="185"/>
      <c r="FR4" s="185"/>
      <c r="FS4" s="185"/>
      <c r="FT4" s="185"/>
      <c r="FU4" s="185"/>
      <c r="FV4" s="185"/>
      <c r="FW4" s="201"/>
      <c r="FX4" s="201"/>
      <c r="FY4" s="201"/>
      <c r="FZ4" s="201"/>
      <c r="GA4" s="201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P4" s="209" t="s">
        <v>55</v>
      </c>
      <c r="GQ4" s="210"/>
      <c r="GR4" s="210"/>
      <c r="GS4" s="210"/>
      <c r="GT4" s="210"/>
      <c r="GU4" s="210"/>
      <c r="GV4" s="210"/>
      <c r="GW4" s="210"/>
      <c r="GX4" s="210"/>
      <c r="GY4" s="210"/>
      <c r="GZ4" s="207"/>
      <c r="HA4" s="207"/>
      <c r="HB4" s="207"/>
      <c r="HC4" s="207"/>
      <c r="HD4" s="207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R4" s="184" t="s">
        <v>55</v>
      </c>
      <c r="HS4" s="185"/>
      <c r="HT4" s="185"/>
      <c r="HU4" s="185"/>
      <c r="HV4" s="185"/>
      <c r="HW4" s="185"/>
      <c r="HX4" s="185"/>
      <c r="HY4" s="185"/>
      <c r="HZ4" s="185"/>
      <c r="IA4" s="185"/>
      <c r="IB4" s="8"/>
      <c r="IC4" s="8"/>
      <c r="ID4" s="8"/>
      <c r="IE4" s="8"/>
      <c r="IF4" s="8"/>
      <c r="IG4" s="8"/>
      <c r="IH4" s="8"/>
      <c r="IJ4" s="184" t="s">
        <v>55</v>
      </c>
      <c r="IK4" s="185"/>
      <c r="IL4" s="185"/>
      <c r="IM4" s="185"/>
      <c r="IN4" s="185"/>
      <c r="IO4" s="185"/>
      <c r="IP4" s="185"/>
      <c r="IQ4" s="185"/>
      <c r="IR4" s="185"/>
      <c r="IS4" s="185"/>
      <c r="IT4" s="8"/>
      <c r="IU4" s="8"/>
      <c r="IV4" s="8"/>
      <c r="IW4" s="8"/>
      <c r="IX4" s="8"/>
      <c r="IY4" s="8"/>
      <c r="IZ4" s="8"/>
      <c r="JB4" s="184" t="s">
        <v>55</v>
      </c>
      <c r="JC4" s="185"/>
      <c r="JD4" s="185"/>
      <c r="JE4" s="185"/>
      <c r="JF4" s="185"/>
      <c r="JG4" s="185"/>
      <c r="JH4" s="185"/>
      <c r="JI4" s="185"/>
      <c r="JJ4" s="185"/>
      <c r="JK4" s="185"/>
      <c r="JL4" s="8"/>
      <c r="JM4" s="8"/>
      <c r="JN4" s="8"/>
      <c r="JO4" s="8"/>
      <c r="JP4" s="8"/>
      <c r="JQ4" s="8"/>
      <c r="JR4" s="8"/>
      <c r="JT4" s="184" t="s">
        <v>55</v>
      </c>
      <c r="JU4" s="185"/>
      <c r="JV4" s="185"/>
      <c r="JW4" s="185"/>
      <c r="JX4" s="185"/>
      <c r="JY4" s="185"/>
      <c r="JZ4" s="185"/>
      <c r="KA4" s="185"/>
      <c r="KB4" s="185"/>
      <c r="KC4" s="185"/>
      <c r="KD4" s="8"/>
      <c r="KE4" s="8"/>
      <c r="KF4" s="8"/>
      <c r="KG4" s="8"/>
      <c r="KH4" s="8"/>
      <c r="KI4" s="8"/>
      <c r="KJ4" s="8"/>
      <c r="KL4" s="184" t="s">
        <v>55</v>
      </c>
      <c r="KM4" s="185"/>
      <c r="KN4" s="185"/>
      <c r="KO4" s="185"/>
      <c r="KP4" s="185"/>
      <c r="KQ4" s="185"/>
      <c r="KR4" s="185"/>
      <c r="KS4" s="185"/>
      <c r="KT4" s="185"/>
      <c r="KU4" s="185"/>
      <c r="KV4" s="8"/>
      <c r="KW4" s="8"/>
      <c r="KX4" s="8"/>
      <c r="KY4" s="8"/>
      <c r="KZ4" s="8"/>
      <c r="LA4" s="8"/>
      <c r="LB4" s="8"/>
      <c r="LD4" s="184" t="s">
        <v>55</v>
      </c>
      <c r="LE4" s="185"/>
      <c r="LF4" s="185"/>
      <c r="LG4" s="185"/>
      <c r="LH4" s="185"/>
      <c r="LI4" s="185"/>
      <c r="LJ4" s="185"/>
      <c r="LK4" s="185"/>
      <c r="LL4" s="185"/>
      <c r="LM4" s="185"/>
      <c r="LN4" s="8"/>
      <c r="LO4" s="8"/>
      <c r="LP4" s="8"/>
      <c r="LQ4" s="8"/>
      <c r="LR4" s="8"/>
      <c r="LS4" s="8"/>
      <c r="LT4" s="8"/>
      <c r="LV4" s="152"/>
      <c r="LW4" s="152"/>
      <c r="LX4" s="152"/>
      <c r="LY4" s="152"/>
      <c r="LZ4" s="152"/>
      <c r="MA4" s="152"/>
      <c r="MB4" s="152"/>
    </row>
    <row r="5" spans="1:340" ht="15" customHeight="1" thickBot="1" x14ac:dyDescent="0.25">
      <c r="A5" s="166"/>
      <c r="B5" s="167"/>
      <c r="C5" s="167"/>
      <c r="D5" s="167"/>
      <c r="E5" s="167"/>
      <c r="F5" s="167"/>
      <c r="G5" s="154"/>
      <c r="H5" s="154"/>
      <c r="I5" s="154"/>
      <c r="J5" s="154"/>
      <c r="K5" s="154"/>
      <c r="L5" s="167"/>
      <c r="M5" s="167"/>
      <c r="N5" s="167"/>
      <c r="O5" s="167"/>
      <c r="P5" s="167"/>
      <c r="Q5" s="167"/>
      <c r="R5" s="167"/>
      <c r="S5" s="167"/>
      <c r="T5" s="167"/>
      <c r="U5" s="168"/>
      <c r="V5" s="155"/>
      <c r="W5" s="135">
        <v>2</v>
      </c>
      <c r="X5" s="136" t="s">
        <v>18</v>
      </c>
      <c r="Y5" s="186" t="s">
        <v>0</v>
      </c>
      <c r="Z5" s="187"/>
      <c r="AA5" s="188"/>
      <c r="AB5" s="192" t="s">
        <v>1</v>
      </c>
      <c r="AC5" s="187"/>
      <c r="AD5" s="187"/>
      <c r="AE5" s="187"/>
      <c r="AF5" s="187"/>
      <c r="AG5" s="187"/>
      <c r="AH5" s="187"/>
      <c r="AI5" s="205"/>
      <c r="AJ5" s="205"/>
      <c r="AK5" s="205"/>
      <c r="AL5" s="205"/>
      <c r="AM5" s="206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BC5" s="186" t="s">
        <v>0</v>
      </c>
      <c r="BD5" s="187"/>
      <c r="BE5" s="188"/>
      <c r="BF5" s="192" t="s">
        <v>1</v>
      </c>
      <c r="BG5" s="187"/>
      <c r="BH5" s="187"/>
      <c r="BI5" s="187"/>
      <c r="BJ5" s="187"/>
      <c r="BK5" s="187"/>
      <c r="BL5" s="205"/>
      <c r="BM5" s="205"/>
      <c r="BN5" s="205"/>
      <c r="BO5" s="205"/>
      <c r="BP5" s="205"/>
      <c r="BQ5" s="206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F5" s="186" t="s">
        <v>0</v>
      </c>
      <c r="CG5" s="187"/>
      <c r="CH5" s="188"/>
      <c r="CI5" s="192" t="s">
        <v>1</v>
      </c>
      <c r="CJ5" s="187"/>
      <c r="CK5" s="187"/>
      <c r="CL5" s="187"/>
      <c r="CM5" s="187"/>
      <c r="CN5" s="187"/>
      <c r="CO5" s="187"/>
      <c r="CP5" s="205"/>
      <c r="CQ5" s="205"/>
      <c r="CR5" s="205"/>
      <c r="CS5" s="205"/>
      <c r="CT5" s="206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H5" s="186" t="s">
        <v>0</v>
      </c>
      <c r="DI5" s="187"/>
      <c r="DJ5" s="188"/>
      <c r="DK5" s="192" t="s">
        <v>1</v>
      </c>
      <c r="DL5" s="187"/>
      <c r="DM5" s="187"/>
      <c r="DN5" s="187"/>
      <c r="DO5" s="187"/>
      <c r="DP5" s="187"/>
      <c r="DQ5" s="187"/>
      <c r="DR5" s="205"/>
      <c r="DS5" s="205"/>
      <c r="DT5" s="205"/>
      <c r="DU5" s="205"/>
      <c r="DV5" s="206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1"/>
      <c r="EJ5" s="11"/>
      <c r="EK5" s="186" t="s">
        <v>0</v>
      </c>
      <c r="EL5" s="187"/>
      <c r="EM5" s="188"/>
      <c r="EN5" s="192" t="s">
        <v>1</v>
      </c>
      <c r="EO5" s="187"/>
      <c r="EP5" s="187"/>
      <c r="EQ5" s="187"/>
      <c r="ER5" s="187"/>
      <c r="ES5" s="187"/>
      <c r="ET5" s="187"/>
      <c r="EU5" s="205"/>
      <c r="EV5" s="205"/>
      <c r="EW5" s="205"/>
      <c r="EX5" s="205"/>
      <c r="EY5" s="206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M5" s="186" t="s">
        <v>0</v>
      </c>
      <c r="FN5" s="187"/>
      <c r="FO5" s="188"/>
      <c r="FP5" s="192" t="s">
        <v>1</v>
      </c>
      <c r="FQ5" s="187"/>
      <c r="FR5" s="187"/>
      <c r="FS5" s="187"/>
      <c r="FT5" s="187"/>
      <c r="FU5" s="187"/>
      <c r="FV5" s="187"/>
      <c r="FW5" s="205"/>
      <c r="FX5" s="205"/>
      <c r="FY5" s="205"/>
      <c r="FZ5" s="205"/>
      <c r="GA5" s="206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P5" s="186" t="s">
        <v>0</v>
      </c>
      <c r="GQ5" s="187"/>
      <c r="GR5" s="188"/>
      <c r="GS5" s="192" t="s">
        <v>1</v>
      </c>
      <c r="GT5" s="187"/>
      <c r="GU5" s="187"/>
      <c r="GV5" s="187"/>
      <c r="GW5" s="187"/>
      <c r="GX5" s="187"/>
      <c r="GY5" s="187"/>
      <c r="GZ5" s="205"/>
      <c r="HA5" s="205"/>
      <c r="HB5" s="205"/>
      <c r="HC5" s="205"/>
      <c r="HD5" s="206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R5" s="186" t="s">
        <v>0</v>
      </c>
      <c r="HS5" s="187"/>
      <c r="HT5" s="188"/>
      <c r="HU5" s="192" t="s">
        <v>1</v>
      </c>
      <c r="HV5" s="187"/>
      <c r="HW5" s="187"/>
      <c r="HX5" s="187"/>
      <c r="HY5" s="187"/>
      <c r="HZ5" s="187"/>
      <c r="IA5" s="193"/>
      <c r="IB5" s="10"/>
      <c r="IC5" s="10"/>
      <c r="ID5" s="10"/>
      <c r="IE5" s="10"/>
      <c r="IF5" s="10"/>
      <c r="IG5" s="10"/>
      <c r="IH5" s="10"/>
      <c r="IJ5" s="186" t="s">
        <v>0</v>
      </c>
      <c r="IK5" s="187"/>
      <c r="IL5" s="188"/>
      <c r="IM5" s="192" t="s">
        <v>1</v>
      </c>
      <c r="IN5" s="187"/>
      <c r="IO5" s="187"/>
      <c r="IP5" s="187"/>
      <c r="IQ5" s="187"/>
      <c r="IR5" s="187"/>
      <c r="IS5" s="193"/>
      <c r="IT5" s="10"/>
      <c r="IU5" s="10"/>
      <c r="IV5" s="10"/>
      <c r="IW5" s="10"/>
      <c r="IX5" s="10"/>
      <c r="IY5" s="10"/>
      <c r="IZ5" s="10"/>
      <c r="JB5" s="186" t="s">
        <v>0</v>
      </c>
      <c r="JC5" s="187"/>
      <c r="JD5" s="188"/>
      <c r="JE5" s="192" t="s">
        <v>1</v>
      </c>
      <c r="JF5" s="187"/>
      <c r="JG5" s="187"/>
      <c r="JH5" s="187"/>
      <c r="JI5" s="187"/>
      <c r="JJ5" s="187"/>
      <c r="JK5" s="193"/>
      <c r="JL5" s="10"/>
      <c r="JM5" s="10"/>
      <c r="JN5" s="10"/>
      <c r="JO5" s="10"/>
      <c r="JP5" s="10"/>
      <c r="JQ5" s="10"/>
      <c r="JR5" s="10"/>
      <c r="JT5" s="186" t="s">
        <v>0</v>
      </c>
      <c r="JU5" s="187"/>
      <c r="JV5" s="188"/>
      <c r="JW5" s="192" t="s">
        <v>1</v>
      </c>
      <c r="JX5" s="187"/>
      <c r="JY5" s="187"/>
      <c r="JZ5" s="187"/>
      <c r="KA5" s="187"/>
      <c r="KB5" s="187"/>
      <c r="KC5" s="193"/>
      <c r="KD5" s="10"/>
      <c r="KE5" s="10"/>
      <c r="KF5" s="10"/>
      <c r="KG5" s="10"/>
      <c r="KH5" s="10"/>
      <c r="KI5" s="10"/>
      <c r="KJ5" s="10"/>
      <c r="KL5" s="186" t="s">
        <v>0</v>
      </c>
      <c r="KM5" s="187"/>
      <c r="KN5" s="188"/>
      <c r="KO5" s="192" t="s">
        <v>1</v>
      </c>
      <c r="KP5" s="187"/>
      <c r="KQ5" s="187"/>
      <c r="KR5" s="187"/>
      <c r="KS5" s="187"/>
      <c r="KT5" s="187"/>
      <c r="KU5" s="193"/>
      <c r="KV5" s="10"/>
      <c r="KW5" s="10"/>
      <c r="KX5" s="10"/>
      <c r="KY5" s="10"/>
      <c r="KZ5" s="10"/>
      <c r="LA5" s="10"/>
      <c r="LB5" s="10"/>
      <c r="LD5" s="186" t="s">
        <v>0</v>
      </c>
      <c r="LE5" s="187"/>
      <c r="LF5" s="188"/>
      <c r="LG5" s="192" t="s">
        <v>1</v>
      </c>
      <c r="LH5" s="187"/>
      <c r="LI5" s="187"/>
      <c r="LJ5" s="187"/>
      <c r="LK5" s="187"/>
      <c r="LL5" s="187"/>
      <c r="LM5" s="193"/>
      <c r="LN5" s="10"/>
      <c r="LO5" s="10"/>
      <c r="LP5" s="10"/>
      <c r="LQ5" s="10"/>
      <c r="LR5" s="10"/>
      <c r="LS5" s="10"/>
      <c r="LT5" s="10"/>
      <c r="LV5" s="152"/>
      <c r="LW5" s="152"/>
      <c r="LX5" s="152"/>
      <c r="LY5" s="152"/>
      <c r="LZ5" s="152"/>
      <c r="MA5" s="152"/>
      <c r="MB5" s="152"/>
    </row>
    <row r="6" spans="1:340" ht="20.25" customHeight="1" thickBot="1" x14ac:dyDescent="0.25">
      <c r="A6" s="166"/>
      <c r="B6" s="227" t="s">
        <v>18</v>
      </c>
      <c r="C6" s="227"/>
      <c r="D6" s="227"/>
      <c r="E6" s="227"/>
      <c r="F6" s="227"/>
      <c r="G6" s="227" t="s">
        <v>19</v>
      </c>
      <c r="H6" s="227"/>
      <c r="I6" s="227"/>
      <c r="J6" s="227"/>
      <c r="K6" s="227"/>
      <c r="L6" s="227" t="s">
        <v>20</v>
      </c>
      <c r="M6" s="227"/>
      <c r="N6" s="227"/>
      <c r="O6" s="227"/>
      <c r="P6" s="227"/>
      <c r="Q6" s="227" t="s">
        <v>21</v>
      </c>
      <c r="R6" s="227"/>
      <c r="S6" s="227"/>
      <c r="T6" s="227"/>
      <c r="U6" s="227"/>
      <c r="V6" s="157"/>
      <c r="W6" s="135">
        <v>3</v>
      </c>
      <c r="X6" s="137" t="s">
        <v>19</v>
      </c>
      <c r="Y6" s="189"/>
      <c r="Z6" s="190"/>
      <c r="AA6" s="191"/>
      <c r="AB6" s="194"/>
      <c r="AC6" s="195"/>
      <c r="AD6" s="195"/>
      <c r="AE6" s="195"/>
      <c r="AF6" s="195"/>
      <c r="AG6" s="195"/>
      <c r="AH6" s="195"/>
      <c r="AI6" s="207"/>
      <c r="AJ6" s="207"/>
      <c r="AK6" s="207"/>
      <c r="AL6" s="207"/>
      <c r="AM6" s="208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BC6" s="189"/>
      <c r="BD6" s="190"/>
      <c r="BE6" s="191"/>
      <c r="BF6" s="194"/>
      <c r="BG6" s="195"/>
      <c r="BH6" s="195"/>
      <c r="BI6" s="195"/>
      <c r="BJ6" s="195"/>
      <c r="BK6" s="195"/>
      <c r="BL6" s="207"/>
      <c r="BM6" s="207"/>
      <c r="BN6" s="207"/>
      <c r="BO6" s="207"/>
      <c r="BP6" s="207"/>
      <c r="BQ6" s="208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F6" s="218"/>
      <c r="CG6" s="219"/>
      <c r="CH6" s="220"/>
      <c r="CI6" s="224"/>
      <c r="CJ6" s="222"/>
      <c r="CK6" s="222"/>
      <c r="CL6" s="222"/>
      <c r="CM6" s="222"/>
      <c r="CN6" s="222"/>
      <c r="CO6" s="222"/>
      <c r="CP6" s="207"/>
      <c r="CQ6" s="207"/>
      <c r="CR6" s="207"/>
      <c r="CS6" s="207"/>
      <c r="CT6" s="208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H6" s="189"/>
      <c r="DI6" s="190"/>
      <c r="DJ6" s="191"/>
      <c r="DK6" s="194"/>
      <c r="DL6" s="195"/>
      <c r="DM6" s="195"/>
      <c r="DN6" s="195"/>
      <c r="DO6" s="195"/>
      <c r="DP6" s="195"/>
      <c r="DQ6" s="195"/>
      <c r="DR6" s="207"/>
      <c r="DS6" s="207"/>
      <c r="DT6" s="207"/>
      <c r="DU6" s="207"/>
      <c r="DV6" s="208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1"/>
      <c r="EJ6" s="11"/>
      <c r="EK6" s="218"/>
      <c r="EL6" s="219"/>
      <c r="EM6" s="220"/>
      <c r="EN6" s="224"/>
      <c r="EO6" s="222"/>
      <c r="EP6" s="222"/>
      <c r="EQ6" s="222"/>
      <c r="ER6" s="222"/>
      <c r="ES6" s="222"/>
      <c r="ET6" s="222"/>
      <c r="EU6" s="207"/>
      <c r="EV6" s="207"/>
      <c r="EW6" s="207"/>
      <c r="EX6" s="207"/>
      <c r="EY6" s="208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M6" s="189"/>
      <c r="FN6" s="190"/>
      <c r="FO6" s="191"/>
      <c r="FP6" s="194"/>
      <c r="FQ6" s="195"/>
      <c r="FR6" s="195"/>
      <c r="FS6" s="195"/>
      <c r="FT6" s="195"/>
      <c r="FU6" s="195"/>
      <c r="FV6" s="195"/>
      <c r="FW6" s="207"/>
      <c r="FX6" s="207"/>
      <c r="FY6" s="207"/>
      <c r="FZ6" s="207"/>
      <c r="GA6" s="208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P6" s="189"/>
      <c r="GQ6" s="190"/>
      <c r="GR6" s="191"/>
      <c r="GS6" s="194"/>
      <c r="GT6" s="195"/>
      <c r="GU6" s="195"/>
      <c r="GV6" s="195"/>
      <c r="GW6" s="195"/>
      <c r="GX6" s="195"/>
      <c r="GY6" s="195"/>
      <c r="GZ6" s="207"/>
      <c r="HA6" s="207"/>
      <c r="HB6" s="207"/>
      <c r="HC6" s="207"/>
      <c r="HD6" s="208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R6" s="189"/>
      <c r="HS6" s="190"/>
      <c r="HT6" s="191"/>
      <c r="HU6" s="194"/>
      <c r="HV6" s="195"/>
      <c r="HW6" s="195"/>
      <c r="HX6" s="195"/>
      <c r="HY6" s="195"/>
      <c r="HZ6" s="195"/>
      <c r="IA6" s="196"/>
      <c r="IB6" s="12"/>
      <c r="IC6" s="12"/>
      <c r="ID6" s="12"/>
      <c r="IE6" s="12"/>
      <c r="IF6" s="12"/>
      <c r="IG6" s="12"/>
      <c r="IH6" s="12"/>
      <c r="IJ6" s="189"/>
      <c r="IK6" s="190"/>
      <c r="IL6" s="191"/>
      <c r="IM6" s="194"/>
      <c r="IN6" s="195"/>
      <c r="IO6" s="195"/>
      <c r="IP6" s="195"/>
      <c r="IQ6" s="195"/>
      <c r="IR6" s="195"/>
      <c r="IS6" s="196"/>
      <c r="IT6" s="12"/>
      <c r="IU6" s="12"/>
      <c r="IV6" s="12"/>
      <c r="IW6" s="12"/>
      <c r="IX6" s="12"/>
      <c r="IY6" s="12"/>
      <c r="IZ6" s="12"/>
      <c r="JB6" s="189"/>
      <c r="JC6" s="190"/>
      <c r="JD6" s="191"/>
      <c r="JE6" s="194"/>
      <c r="JF6" s="195"/>
      <c r="JG6" s="195"/>
      <c r="JH6" s="195"/>
      <c r="JI6" s="195"/>
      <c r="JJ6" s="195"/>
      <c r="JK6" s="196"/>
      <c r="JL6" s="12"/>
      <c r="JM6" s="12"/>
      <c r="JN6" s="12"/>
      <c r="JO6" s="12"/>
      <c r="JP6" s="12"/>
      <c r="JQ6" s="12"/>
      <c r="JR6" s="12"/>
      <c r="JT6" s="189"/>
      <c r="JU6" s="190"/>
      <c r="JV6" s="191"/>
      <c r="JW6" s="194"/>
      <c r="JX6" s="195"/>
      <c r="JY6" s="195"/>
      <c r="JZ6" s="195"/>
      <c r="KA6" s="195"/>
      <c r="KB6" s="195"/>
      <c r="KC6" s="196"/>
      <c r="KD6" s="12"/>
      <c r="KE6" s="12"/>
      <c r="KF6" s="12"/>
      <c r="KG6" s="12"/>
      <c r="KH6" s="12"/>
      <c r="KI6" s="12"/>
      <c r="KJ6" s="12"/>
      <c r="KL6" s="189"/>
      <c r="KM6" s="190"/>
      <c r="KN6" s="191"/>
      <c r="KO6" s="194"/>
      <c r="KP6" s="195"/>
      <c r="KQ6" s="195"/>
      <c r="KR6" s="195"/>
      <c r="KS6" s="195"/>
      <c r="KT6" s="195"/>
      <c r="KU6" s="196"/>
      <c r="KV6" s="12"/>
      <c r="KW6" s="12"/>
      <c r="KX6" s="12"/>
      <c r="KY6" s="12"/>
      <c r="KZ6" s="12"/>
      <c r="LA6" s="12"/>
      <c r="LB6" s="12"/>
      <c r="LD6" s="189"/>
      <c r="LE6" s="190"/>
      <c r="LF6" s="191"/>
      <c r="LG6" s="194"/>
      <c r="LH6" s="195"/>
      <c r="LI6" s="195"/>
      <c r="LJ6" s="195"/>
      <c r="LK6" s="195"/>
      <c r="LL6" s="195"/>
      <c r="LM6" s="196"/>
      <c r="LN6" s="12"/>
      <c r="LO6" s="12"/>
      <c r="LP6" s="12"/>
      <c r="LQ6" s="12"/>
      <c r="LR6" s="12"/>
      <c r="LS6" s="12"/>
      <c r="LT6" s="12"/>
      <c r="LV6" s="152"/>
      <c r="LW6" s="152"/>
      <c r="LX6" s="152"/>
      <c r="LY6" s="152"/>
      <c r="LZ6" s="152"/>
      <c r="MA6" s="152"/>
      <c r="MB6" s="152"/>
    </row>
    <row r="7" spans="1:340" ht="38.25" customHeight="1" x14ac:dyDescent="0.2">
      <c r="A7" s="166"/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157"/>
      <c r="W7" s="135">
        <v>4</v>
      </c>
      <c r="X7" s="138" t="s">
        <v>20</v>
      </c>
      <c r="Y7" s="203"/>
      <c r="Z7" s="195"/>
      <c r="AA7" s="204"/>
      <c r="AB7" s="50">
        <v>1</v>
      </c>
      <c r="AC7" s="50">
        <v>2</v>
      </c>
      <c r="AD7" s="50">
        <v>3</v>
      </c>
      <c r="AE7" s="50">
        <v>4</v>
      </c>
      <c r="AF7" s="50">
        <v>5</v>
      </c>
      <c r="AG7" s="50">
        <v>6</v>
      </c>
      <c r="AH7" s="51">
        <v>7</v>
      </c>
      <c r="AI7" s="52">
        <v>8</v>
      </c>
      <c r="AJ7" s="52">
        <v>9</v>
      </c>
      <c r="AK7" s="52">
        <v>10</v>
      </c>
      <c r="AL7" s="52">
        <v>11</v>
      </c>
      <c r="AM7" s="52">
        <v>12</v>
      </c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BC7" s="203"/>
      <c r="BD7" s="195"/>
      <c r="BE7" s="204"/>
      <c r="BF7" s="50">
        <v>1</v>
      </c>
      <c r="BG7" s="50">
        <v>2</v>
      </c>
      <c r="BH7" s="50">
        <v>3</v>
      </c>
      <c r="BI7" s="50">
        <v>4</v>
      </c>
      <c r="BJ7" s="50">
        <v>5</v>
      </c>
      <c r="BK7" s="50">
        <v>6</v>
      </c>
      <c r="BL7" s="75">
        <v>7</v>
      </c>
      <c r="BM7" s="75">
        <v>8</v>
      </c>
      <c r="BN7" s="75">
        <v>9</v>
      </c>
      <c r="BO7" s="75">
        <v>10</v>
      </c>
      <c r="BP7" s="75">
        <v>11</v>
      </c>
      <c r="BQ7" s="75">
        <v>12</v>
      </c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F7" s="221"/>
      <c r="CG7" s="222"/>
      <c r="CH7" s="223"/>
      <c r="CI7" s="75">
        <v>1</v>
      </c>
      <c r="CJ7" s="75">
        <v>2</v>
      </c>
      <c r="CK7" s="75">
        <v>3</v>
      </c>
      <c r="CL7" s="75">
        <v>4</v>
      </c>
      <c r="CM7" s="75">
        <v>5</v>
      </c>
      <c r="CN7" s="75">
        <v>6</v>
      </c>
      <c r="CO7" s="75">
        <v>7</v>
      </c>
      <c r="CP7" s="75">
        <v>8</v>
      </c>
      <c r="CQ7" s="75">
        <v>9</v>
      </c>
      <c r="CR7" s="75">
        <v>10</v>
      </c>
      <c r="CS7" s="75">
        <v>11</v>
      </c>
      <c r="CT7" s="75">
        <v>12</v>
      </c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H7" s="203"/>
      <c r="DI7" s="195"/>
      <c r="DJ7" s="204"/>
      <c r="DK7" s="75">
        <v>1</v>
      </c>
      <c r="DL7" s="75">
        <v>2</v>
      </c>
      <c r="DM7" s="75">
        <v>3</v>
      </c>
      <c r="DN7" s="75">
        <v>4</v>
      </c>
      <c r="DO7" s="75">
        <v>5</v>
      </c>
      <c r="DP7" s="75">
        <v>6</v>
      </c>
      <c r="DQ7" s="75">
        <v>7</v>
      </c>
      <c r="DR7" s="75">
        <v>9</v>
      </c>
      <c r="DS7" s="75">
        <v>9</v>
      </c>
      <c r="DT7" s="75">
        <v>10</v>
      </c>
      <c r="DU7" s="75">
        <v>11</v>
      </c>
      <c r="DV7" s="75">
        <v>12</v>
      </c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1"/>
      <c r="EJ7" s="11"/>
      <c r="EK7" s="221"/>
      <c r="EL7" s="222"/>
      <c r="EM7" s="223"/>
      <c r="EN7" s="75">
        <v>1</v>
      </c>
      <c r="EO7" s="75">
        <v>2</v>
      </c>
      <c r="EP7" s="75">
        <v>3</v>
      </c>
      <c r="EQ7" s="75">
        <v>4</v>
      </c>
      <c r="ER7" s="75">
        <v>5</v>
      </c>
      <c r="ES7" s="75">
        <v>6</v>
      </c>
      <c r="ET7" s="75">
        <v>7</v>
      </c>
      <c r="EU7" s="75">
        <v>8</v>
      </c>
      <c r="EV7" s="75">
        <v>9</v>
      </c>
      <c r="EW7" s="75">
        <v>10</v>
      </c>
      <c r="EX7" s="75">
        <v>11</v>
      </c>
      <c r="EY7" s="75">
        <v>12</v>
      </c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M7" s="203"/>
      <c r="FN7" s="195"/>
      <c r="FO7" s="204"/>
      <c r="FP7" s="50">
        <v>1</v>
      </c>
      <c r="FQ7" s="50">
        <v>2</v>
      </c>
      <c r="FR7" s="50">
        <v>3</v>
      </c>
      <c r="FS7" s="50">
        <v>4</v>
      </c>
      <c r="FT7" s="50">
        <v>5</v>
      </c>
      <c r="FU7" s="50">
        <v>6</v>
      </c>
      <c r="FV7" s="75">
        <v>7</v>
      </c>
      <c r="FW7" s="108">
        <v>8</v>
      </c>
      <c r="FX7" s="108">
        <v>9</v>
      </c>
      <c r="FY7" s="108">
        <v>10</v>
      </c>
      <c r="FZ7" s="108">
        <v>11</v>
      </c>
      <c r="GA7" s="108">
        <v>12</v>
      </c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P7" s="203"/>
      <c r="GQ7" s="195"/>
      <c r="GR7" s="204"/>
      <c r="GS7" s="50">
        <v>1</v>
      </c>
      <c r="GT7" s="50">
        <v>2</v>
      </c>
      <c r="GU7" s="50">
        <v>3</v>
      </c>
      <c r="GV7" s="50">
        <v>4</v>
      </c>
      <c r="GW7" s="50">
        <v>5</v>
      </c>
      <c r="GX7" s="50">
        <v>6</v>
      </c>
      <c r="GY7" s="75">
        <v>7</v>
      </c>
      <c r="GZ7" s="75">
        <v>8</v>
      </c>
      <c r="HA7" s="75">
        <v>9</v>
      </c>
      <c r="HB7" s="75">
        <v>10</v>
      </c>
      <c r="HC7" s="75">
        <v>11</v>
      </c>
      <c r="HD7" s="75">
        <v>12</v>
      </c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R7" s="189"/>
      <c r="HS7" s="190"/>
      <c r="HT7" s="191"/>
      <c r="HU7" s="108">
        <v>1</v>
      </c>
      <c r="HV7" s="108">
        <v>2</v>
      </c>
      <c r="HW7" s="108">
        <v>3</v>
      </c>
      <c r="HX7" s="108">
        <v>4</v>
      </c>
      <c r="HY7" s="108">
        <v>5</v>
      </c>
      <c r="HZ7" s="108">
        <v>6</v>
      </c>
      <c r="IA7" s="111" t="s">
        <v>38</v>
      </c>
      <c r="IB7" s="10"/>
      <c r="IC7" s="10"/>
      <c r="ID7" s="10"/>
      <c r="IE7" s="10"/>
      <c r="IF7" s="10"/>
      <c r="IG7" s="10"/>
      <c r="IH7" s="10"/>
      <c r="IJ7" s="189"/>
      <c r="IK7" s="190"/>
      <c r="IL7" s="191"/>
      <c r="IM7" s="108">
        <v>1</v>
      </c>
      <c r="IN7" s="108">
        <v>2</v>
      </c>
      <c r="IO7" s="108">
        <v>3</v>
      </c>
      <c r="IP7" s="108">
        <v>4</v>
      </c>
      <c r="IQ7" s="108">
        <v>5</v>
      </c>
      <c r="IR7" s="108">
        <v>6</v>
      </c>
      <c r="IS7" s="111" t="s">
        <v>38</v>
      </c>
      <c r="IT7" s="10"/>
      <c r="IU7" s="10"/>
      <c r="IV7" s="10"/>
      <c r="IW7" s="10"/>
      <c r="IX7" s="10"/>
      <c r="IY7" s="10"/>
      <c r="IZ7" s="10"/>
      <c r="JB7" s="189"/>
      <c r="JC7" s="190"/>
      <c r="JD7" s="191"/>
      <c r="JE7" s="108">
        <v>1</v>
      </c>
      <c r="JF7" s="108">
        <v>2</v>
      </c>
      <c r="JG7" s="108">
        <v>3</v>
      </c>
      <c r="JH7" s="108">
        <v>4</v>
      </c>
      <c r="JI7" s="108">
        <v>5</v>
      </c>
      <c r="JJ7" s="108">
        <v>6</v>
      </c>
      <c r="JK7" s="111" t="s">
        <v>38</v>
      </c>
      <c r="JL7" s="10"/>
      <c r="JM7" s="10"/>
      <c r="JN7" s="10"/>
      <c r="JO7" s="10"/>
      <c r="JP7" s="10"/>
      <c r="JQ7" s="10"/>
      <c r="JR7" s="10"/>
      <c r="JT7" s="189"/>
      <c r="JU7" s="190"/>
      <c r="JV7" s="191"/>
      <c r="JW7" s="108">
        <v>1</v>
      </c>
      <c r="JX7" s="108">
        <v>2</v>
      </c>
      <c r="JY7" s="108">
        <v>3</v>
      </c>
      <c r="JZ7" s="108">
        <v>4</v>
      </c>
      <c r="KA7" s="108">
        <v>5</v>
      </c>
      <c r="KB7" s="108">
        <v>6</v>
      </c>
      <c r="KC7" s="111" t="s">
        <v>38</v>
      </c>
      <c r="KD7" s="10"/>
      <c r="KE7" s="10"/>
      <c r="KF7" s="10"/>
      <c r="KG7" s="10"/>
      <c r="KH7" s="10"/>
      <c r="KI7" s="10"/>
      <c r="KJ7" s="10"/>
      <c r="KL7" s="189"/>
      <c r="KM7" s="190"/>
      <c r="KN7" s="191"/>
      <c r="KO7" s="108">
        <v>1</v>
      </c>
      <c r="KP7" s="108">
        <v>2</v>
      </c>
      <c r="KQ7" s="108">
        <v>3</v>
      </c>
      <c r="KR7" s="108">
        <v>4</v>
      </c>
      <c r="KS7" s="108">
        <v>5</v>
      </c>
      <c r="KT7" s="108">
        <v>6</v>
      </c>
      <c r="KU7" s="111" t="s">
        <v>38</v>
      </c>
      <c r="KV7" s="10"/>
      <c r="KW7" s="10"/>
      <c r="KX7" s="10"/>
      <c r="KY7" s="10"/>
      <c r="KZ7" s="10"/>
      <c r="LA7" s="10"/>
      <c r="LB7" s="10"/>
      <c r="LD7" s="189"/>
      <c r="LE7" s="190"/>
      <c r="LF7" s="191"/>
      <c r="LG7" s="108">
        <v>1</v>
      </c>
      <c r="LH7" s="108">
        <v>2</v>
      </c>
      <c r="LI7" s="108">
        <v>3</v>
      </c>
      <c r="LJ7" s="108">
        <v>4</v>
      </c>
      <c r="LK7" s="108">
        <v>5</v>
      </c>
      <c r="LL7" s="108">
        <v>6</v>
      </c>
      <c r="LM7" s="111" t="s">
        <v>38</v>
      </c>
      <c r="LN7" s="10"/>
      <c r="LO7" s="10"/>
      <c r="LP7" s="10"/>
      <c r="LQ7" s="10"/>
      <c r="LR7" s="10"/>
      <c r="LS7" s="10"/>
      <c r="LT7" s="10"/>
      <c r="LV7" s="152"/>
      <c r="LW7" s="152"/>
      <c r="LX7" s="152"/>
      <c r="LY7" s="152"/>
      <c r="LZ7" s="152"/>
      <c r="MA7" s="152"/>
      <c r="MB7" s="152"/>
    </row>
    <row r="8" spans="1:340" ht="12.75" customHeight="1" x14ac:dyDescent="0.2">
      <c r="A8" s="166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228"/>
      <c r="R8" s="228"/>
      <c r="S8" s="228"/>
      <c r="T8" s="228"/>
      <c r="U8" s="228"/>
      <c r="V8" s="159"/>
      <c r="W8" s="135">
        <v>5</v>
      </c>
      <c r="X8" s="138" t="s">
        <v>21</v>
      </c>
      <c r="Y8" s="53" t="s">
        <v>2</v>
      </c>
      <c r="Z8" s="54"/>
      <c r="AA8" s="55">
        <v>14541.59</v>
      </c>
      <c r="AB8" s="56"/>
      <c r="AC8" s="56"/>
      <c r="AD8" s="56">
        <v>137.5</v>
      </c>
      <c r="AE8" s="57">
        <v>258.33</v>
      </c>
      <c r="AF8" s="57">
        <v>375</v>
      </c>
      <c r="AG8" s="57">
        <v>500</v>
      </c>
      <c r="AH8" s="58">
        <v>625</v>
      </c>
      <c r="AI8" s="59">
        <v>773.75</v>
      </c>
      <c r="AJ8" s="59">
        <v>922.5</v>
      </c>
      <c r="AK8" s="59">
        <v>1071.25</v>
      </c>
      <c r="AL8" s="59">
        <v>1220</v>
      </c>
      <c r="AM8" s="59">
        <v>1368.75</v>
      </c>
      <c r="AN8" s="13">
        <f>IF(AND($E$3&lt;AA8,$B$3=1),AB8,0)</f>
        <v>0</v>
      </c>
      <c r="AO8" s="13">
        <f>IF(AND($E$3&lt;AA8,$B$3=2),AC8,0)</f>
        <v>0</v>
      </c>
      <c r="AP8" s="13">
        <f>IF(AND($E$3&lt;AA8,$B$3=3),AD8,0)</f>
        <v>0</v>
      </c>
      <c r="AQ8" s="13">
        <f>IF(AND($E$3&lt;AA8,$B$3=4),AE8,0)</f>
        <v>0</v>
      </c>
      <c r="AR8" s="13">
        <f>IF(AND($E$3&lt;AA8,$B$3=5),AF8,0)</f>
        <v>0</v>
      </c>
      <c r="AS8" s="13">
        <f>IF(AND($E$3&lt;AA8,$B$3=6),AG8,0)</f>
        <v>0</v>
      </c>
      <c r="AT8" s="13">
        <f>IF(AND($E$3&lt;AA8,$B$3=7),AH8,0)</f>
        <v>0</v>
      </c>
      <c r="AU8" s="13">
        <f>IF(AND($E$3&lt;AA8,$B$3=8),AI8,0)</f>
        <v>0</v>
      </c>
      <c r="AV8" s="13">
        <f>IF(AND($E$3&lt;AA8,$B$3=9),AJ8,0)</f>
        <v>0</v>
      </c>
      <c r="AW8" s="13">
        <f>IF(AND($E$3&lt;AA8,$B$3=10),AK8,0)</f>
        <v>0</v>
      </c>
      <c r="AX8" s="13">
        <f>IF(AND($E$3&lt;AA8,$B$3=11),AL8,0)</f>
        <v>0</v>
      </c>
      <c r="AY8" s="13">
        <f>IF(AND($E$3&lt;AA8,$B$3=12),AM8,0)</f>
        <v>0</v>
      </c>
      <c r="BA8" s="1" t="e">
        <f>IF(AND($E$3&lt;#REF!,$B$3=1),1,IF(AND($E$3&lt;#REF!,$B$3=2),2,IF(AND($E$3&lt;#REF!,$B$3=3),3,IF(AND($E$3&lt;#REF!,$B$3=4),4,IF(AND($E$3&lt;#REF!,$B$3=5),5,IF(AND($E$3&lt;#REF!,$B$3=6),6,IF(AND($E$3&lt;#REF!,$B$3=7),7,0)))))))</f>
        <v>#REF!</v>
      </c>
      <c r="BC8" s="76" t="s">
        <v>2</v>
      </c>
      <c r="BD8" s="77"/>
      <c r="BE8" s="78">
        <v>14541.59</v>
      </c>
      <c r="BF8" s="79"/>
      <c r="BG8" s="80">
        <v>137.5</v>
      </c>
      <c r="BH8" s="80">
        <v>258.33</v>
      </c>
      <c r="BI8" s="80">
        <v>458.33</v>
      </c>
      <c r="BJ8" s="80">
        <v>583.33000000000004</v>
      </c>
      <c r="BK8" s="80">
        <v>754.17</v>
      </c>
      <c r="BL8" s="80">
        <v>922.3</v>
      </c>
      <c r="BM8" s="80">
        <v>1090.42</v>
      </c>
      <c r="BN8" s="80">
        <v>1258.55</v>
      </c>
      <c r="BO8" s="80">
        <v>1426.67</v>
      </c>
      <c r="BP8" s="80">
        <v>1594.8</v>
      </c>
      <c r="BQ8" s="80">
        <v>1762.92</v>
      </c>
      <c r="BR8" s="13">
        <f>IF(AND($E$3&lt;BE8,$B$3=1),BF8,0)</f>
        <v>0</v>
      </c>
      <c r="BS8" s="13">
        <f>IF(AND($E$3&lt;BE8,$B$3=2),BG8,0)</f>
        <v>0</v>
      </c>
      <c r="BT8" s="13">
        <f>IF(AND($E$3&lt;BE8,$B$3=3),BH8,0)</f>
        <v>0</v>
      </c>
      <c r="BU8" s="13">
        <f>IF(AND($E$3&lt;BE8,$B$3=4),BI8,0)</f>
        <v>0</v>
      </c>
      <c r="BV8" s="13">
        <f>IF(AND($E$3&lt;BE8,$B$3=5),BJ8,0)</f>
        <v>0</v>
      </c>
      <c r="BW8" s="13">
        <f>IF(AND($E$3&lt;BE8,$B$3=6),BK8,0)</f>
        <v>0</v>
      </c>
      <c r="BX8" s="13">
        <f>IF(AND($E$3&lt;BE8,$B$3=7),BL8,0)</f>
        <v>0</v>
      </c>
      <c r="BY8" s="13">
        <f>IF(AND($E$3&lt;BE8,$B$3=8),BM8,0)</f>
        <v>0</v>
      </c>
      <c r="BZ8" s="13">
        <f>IF(AND($E$3&lt;BE8,$B$3=9),BN8,0)</f>
        <v>0</v>
      </c>
      <c r="CA8" s="13">
        <f>IF(AND($E$3&lt;BE8,$B$3=10),BO8,0)</f>
        <v>0</v>
      </c>
      <c r="CB8" s="13">
        <f>IF(AND($E$3&lt;BE8,$B$3=11),BP8,0)</f>
        <v>0</v>
      </c>
      <c r="CC8" s="13">
        <f>IF(AND($E$3&lt;BE8,$B$3=12),BQ8,0)</f>
        <v>0</v>
      </c>
      <c r="CF8" s="92" t="s">
        <v>2</v>
      </c>
      <c r="CG8" s="93"/>
      <c r="CH8" s="55">
        <v>16758.12</v>
      </c>
      <c r="CI8" s="89">
        <v>68.599999999999994</v>
      </c>
      <c r="CJ8" s="90">
        <v>114.99</v>
      </c>
      <c r="CK8" s="90">
        <v>275.69</v>
      </c>
      <c r="CL8" s="90">
        <v>501.75</v>
      </c>
      <c r="CM8" s="90">
        <v>648.1</v>
      </c>
      <c r="CN8" s="90">
        <v>823.83</v>
      </c>
      <c r="CO8" s="94">
        <v>991.74</v>
      </c>
      <c r="CP8" s="95">
        <v>1158.8599999999999</v>
      </c>
      <c r="CQ8" s="95">
        <v>1325.99</v>
      </c>
      <c r="CR8" s="95">
        <v>1493.11</v>
      </c>
      <c r="CS8" s="95">
        <v>1660.24</v>
      </c>
      <c r="CT8" s="95">
        <v>1827.36</v>
      </c>
      <c r="CU8" s="13">
        <f>IF(AND($E$3&lt;CH8,$B$3=1),CI8,0)</f>
        <v>0</v>
      </c>
      <c r="CV8" s="13">
        <f>IF(AND($E$3&lt;CH8,$B$3=2),CJ8,0)</f>
        <v>0</v>
      </c>
      <c r="CW8" s="13">
        <f>IF(AND($E$3&lt;CH8,$B$3=3),CK8,0)</f>
        <v>0</v>
      </c>
      <c r="CX8" s="13">
        <f>IF(AND($E$3&lt;CH8,$B$3=4),CL8,0)</f>
        <v>0</v>
      </c>
      <c r="CY8" s="13">
        <f>IF(AND($E$3&lt;CH8,$B$3=5),CM8,0)</f>
        <v>0</v>
      </c>
      <c r="CZ8" s="13">
        <f>IF(AND($E$3&lt;CH8,$B$3=6),CN8,0)</f>
        <v>0</v>
      </c>
      <c r="DA8" s="13">
        <f>IF(AND($E$3&lt;CH8,$B$3=7),CO8,0)</f>
        <v>0</v>
      </c>
      <c r="DB8" s="13">
        <f>IF(AND($E$3&lt;CH8,$B$3=8),CP8,0)</f>
        <v>0</v>
      </c>
      <c r="DC8" s="13">
        <f>IF(AND($E$3&lt;CH8,$B$3=9),CQ8,0)</f>
        <v>0</v>
      </c>
      <c r="DD8" s="13">
        <f>IF(AND($E$3&lt;CH8,$B$3=10),CR8,0)</f>
        <v>0</v>
      </c>
      <c r="DE8" s="13">
        <f>IF(AND($E$3&lt;CH8,$B$3=11),CS8,0)</f>
        <v>0</v>
      </c>
      <c r="DF8" s="13">
        <f>IF(AND($E$3&lt;CH8,$B$3=12),CT8,0)</f>
        <v>0</v>
      </c>
      <c r="DH8" s="92" t="s">
        <v>2</v>
      </c>
      <c r="DI8" s="93"/>
      <c r="DJ8" s="55">
        <v>25942.18</v>
      </c>
      <c r="DK8" s="101"/>
      <c r="DL8" s="102"/>
      <c r="DM8" s="102">
        <v>168.33</v>
      </c>
      <c r="DN8" s="102">
        <v>326.67</v>
      </c>
      <c r="DO8" s="102">
        <v>470</v>
      </c>
      <c r="DP8" s="102">
        <v>640.83000000000004</v>
      </c>
      <c r="DQ8" s="102">
        <v>808.33</v>
      </c>
      <c r="DR8" s="102">
        <v>992.08</v>
      </c>
      <c r="DS8" s="102">
        <v>1175.83</v>
      </c>
      <c r="DT8" s="102">
        <v>1359.58</v>
      </c>
      <c r="DU8" s="102">
        <v>1543.33</v>
      </c>
      <c r="DV8" s="102">
        <v>1727.08</v>
      </c>
      <c r="DW8" s="13">
        <f>IF(AND($E$3&lt;DJ8,$B$3=1),DK8,0)</f>
        <v>0</v>
      </c>
      <c r="DX8" s="13">
        <f>IF(AND($E$3&lt;DJ8,$B$3=2),DL8,0)</f>
        <v>0</v>
      </c>
      <c r="DY8" s="13">
        <f>IF(AND($E$3&lt;DJ8,$B$3=3),DM8,0)</f>
        <v>0</v>
      </c>
      <c r="DZ8" s="13">
        <f>IF(AND($E$3&lt;DJ8,$B$3=4),DN8,0)</f>
        <v>0</v>
      </c>
      <c r="EA8" s="13">
        <f>IF(AND($E$3&lt;DJ8,$B$3=5),DO8,0)</f>
        <v>0</v>
      </c>
      <c r="EB8" s="13">
        <f>IF(AND($E$3&lt;DJ8,$B$3=6),DP8,0)</f>
        <v>0</v>
      </c>
      <c r="EC8" s="13">
        <f>IF(AND($E$3&lt;DJ8,$B$3=7),DQ8,0)</f>
        <v>0</v>
      </c>
      <c r="ED8" s="13">
        <f>IF(AND($E$3&lt;DJ8,$B$3=8),DR8,0)</f>
        <v>0</v>
      </c>
      <c r="EE8" s="13">
        <f>IF(AND($E$3&lt;DJ8,$B$3=9),DS8,0)</f>
        <v>0</v>
      </c>
      <c r="EF8" s="13">
        <f>IF(AND($E$3&lt;DJ8,$B$3=10),DT8,0)</f>
        <v>0</v>
      </c>
      <c r="EG8" s="13">
        <f>IF(AND($E$3&lt;DJ8,$B$3=11),DU8,0)</f>
        <v>0</v>
      </c>
      <c r="EH8" s="13">
        <f>IF(AND($E$3&lt;DJ8,$B$3=12),DV8,0)</f>
        <v>0</v>
      </c>
      <c r="EI8" s="11"/>
      <c r="EJ8" s="11"/>
      <c r="EK8" s="92" t="s">
        <v>2</v>
      </c>
      <c r="EL8" s="93" t="s">
        <v>3</v>
      </c>
      <c r="EM8" s="78">
        <v>25942.18</v>
      </c>
      <c r="EN8" s="79"/>
      <c r="EO8" s="80">
        <v>168.33</v>
      </c>
      <c r="EP8" s="80">
        <v>326.67</v>
      </c>
      <c r="EQ8" s="80">
        <v>523.33000000000004</v>
      </c>
      <c r="ER8" s="80">
        <v>704.17</v>
      </c>
      <c r="ES8" s="80">
        <v>920</v>
      </c>
      <c r="ET8" s="80">
        <v>1132.5</v>
      </c>
      <c r="EU8" s="80">
        <v>1364.88</v>
      </c>
      <c r="EV8" s="80">
        <v>1597.25</v>
      </c>
      <c r="EW8" s="80">
        <v>1829.63</v>
      </c>
      <c r="EX8" s="80">
        <v>2062</v>
      </c>
      <c r="EY8" s="80">
        <v>2294.38</v>
      </c>
      <c r="EZ8" s="13">
        <f>IF(AND($E$3&lt;EM8,$B$3=1),EN8,0)</f>
        <v>0</v>
      </c>
      <c r="FA8" s="13">
        <f>IF(AND($E$3&lt;EM8,$B$3=2),EO8,0)</f>
        <v>0</v>
      </c>
      <c r="FB8" s="13">
        <f>IF(AND($E$3&lt;EM8,$B$3=3),EP8,0)</f>
        <v>0</v>
      </c>
      <c r="FC8" s="13">
        <f>IF(AND($E$3&lt;EM8,$B$3=4),EQ8,0)</f>
        <v>0</v>
      </c>
      <c r="FD8" s="13">
        <f>IF(AND($E$3&lt;EM8,$B$3=5),ER8,0)</f>
        <v>0</v>
      </c>
      <c r="FE8" s="13">
        <f>IF(AND($E$3&lt;EM8,$B$3=6),ES8,0)</f>
        <v>0</v>
      </c>
      <c r="FF8" s="13">
        <f>IF(AND($E$3&lt;EM8,$B$3=7),ET8,0)</f>
        <v>0</v>
      </c>
      <c r="FG8" s="13">
        <f>IF(AND($E$3&lt;EM8,$B$3=8),EU8,0)</f>
        <v>0</v>
      </c>
      <c r="FH8" s="13">
        <f>IF(AND($E$3&lt;EM8,$B$3=9),EV8,0)</f>
        <v>0</v>
      </c>
      <c r="FI8" s="13">
        <f>IF(AND($E$3&lt;EM8,$B$3=10),EW8,0)</f>
        <v>0</v>
      </c>
      <c r="FJ8" s="13">
        <f>IF(AND($E$3&lt;EM8,$B$3=11),EX8,0)</f>
        <v>0</v>
      </c>
      <c r="FK8" s="13">
        <f>IF(AND($E$3&lt;EM8,$B$3=12),EY8,0)</f>
        <v>0</v>
      </c>
      <c r="FM8" s="92" t="s">
        <v>2</v>
      </c>
      <c r="FN8" s="93" t="s">
        <v>3</v>
      </c>
      <c r="FO8" s="55">
        <v>28206.57</v>
      </c>
      <c r="FP8" s="79">
        <v>71.2</v>
      </c>
      <c r="FQ8" s="80">
        <v>126.74</v>
      </c>
      <c r="FR8" s="80">
        <v>295.31</v>
      </c>
      <c r="FS8" s="80">
        <v>540.95000000000005</v>
      </c>
      <c r="FT8" s="80">
        <v>697.09</v>
      </c>
      <c r="FU8" s="80">
        <v>883.95</v>
      </c>
      <c r="FV8" s="94">
        <v>1069.49</v>
      </c>
      <c r="FW8" s="109">
        <v>1244.3900000000001</v>
      </c>
      <c r="FX8" s="109">
        <v>1419.29</v>
      </c>
      <c r="FY8" s="109">
        <v>1594.19</v>
      </c>
      <c r="FZ8" s="109">
        <v>1769.09</v>
      </c>
      <c r="GA8" s="109">
        <v>1943.99</v>
      </c>
      <c r="GB8" s="13">
        <f>IF(AND($E$3&lt;FO8,$B$3=1),FP8,0)</f>
        <v>0</v>
      </c>
      <c r="GC8" s="13">
        <f>IF(AND($E$3&lt;FO8,$B$3=2),FQ8,0)</f>
        <v>0</v>
      </c>
      <c r="GD8" s="13">
        <f>IF(AND($E$3&lt;FO8,$B$3=3),FR8,0)</f>
        <v>0</v>
      </c>
      <c r="GE8" s="13">
        <f>IF(AND($E$3&lt;FO8,$B$3=4),FS8,0)</f>
        <v>0</v>
      </c>
      <c r="GF8" s="13">
        <f>IF(AND($E$3&lt;FO8,$B$3=5),FT8,0)</f>
        <v>0</v>
      </c>
      <c r="GG8" s="13">
        <f>IF(AND($E$3&lt;FO8,$B$3=6),FU8,0)</f>
        <v>0</v>
      </c>
      <c r="GH8" s="13">
        <f>IF(AND($E$3&lt;FO8,$B$3=7),FV8,0)</f>
        <v>0</v>
      </c>
      <c r="GI8" s="13">
        <f>IF(AND($E$3&lt;FO8,$B$3=8),FW8,0)</f>
        <v>0</v>
      </c>
      <c r="GJ8" s="13">
        <f>IF(AND($E$3&lt;FO8,$B$3=9),FX8,0)</f>
        <v>0</v>
      </c>
      <c r="GK8" s="13">
        <f>IF(AND($E$3&lt;FO8,$B$3=10),FY8,0)</f>
        <v>0</v>
      </c>
      <c r="GL8" s="13">
        <f>IF(AND($E$3&lt;FO8,$B$3=11),FZ8,0)</f>
        <v>0</v>
      </c>
      <c r="GM8" s="13">
        <f>IF(AND($E$3&lt;FO8,$B$3=12),GA8,0)</f>
        <v>0</v>
      </c>
      <c r="GP8" s="92" t="s">
        <v>2</v>
      </c>
      <c r="GQ8" s="93" t="s">
        <v>3</v>
      </c>
      <c r="GR8" s="55">
        <v>28206.57</v>
      </c>
      <c r="GS8" s="79">
        <v>52.91</v>
      </c>
      <c r="GT8" s="80">
        <v>98</v>
      </c>
      <c r="GU8" s="80">
        <v>254.79</v>
      </c>
      <c r="GV8" s="80">
        <v>411.6</v>
      </c>
      <c r="GW8" s="80">
        <v>569.03</v>
      </c>
      <c r="GX8" s="80">
        <v>725.84</v>
      </c>
      <c r="GY8" s="94">
        <v>882.63</v>
      </c>
      <c r="GZ8" s="95">
        <v>1038.8399999999999</v>
      </c>
      <c r="HA8" s="95">
        <v>1195.06</v>
      </c>
      <c r="HB8" s="95">
        <v>1351.27</v>
      </c>
      <c r="HC8" s="95">
        <v>1507.48</v>
      </c>
      <c r="HD8" s="95">
        <v>1663.7</v>
      </c>
      <c r="HE8" s="13">
        <f>IF(AND($E$3&lt;GR8,$B$3=1),GS8,0)</f>
        <v>0</v>
      </c>
      <c r="HF8" s="13">
        <f>IF(AND($E$3&lt;GR8,$B$3=2),GT8,0)</f>
        <v>0</v>
      </c>
      <c r="HG8" s="13">
        <f>IF(AND($E$3&lt;GR8,$B$3=3),GU8,0)</f>
        <v>0</v>
      </c>
      <c r="HH8" s="13">
        <f>IF(AND($E$3&lt;GR8,$B$3=4),GV8,0)</f>
        <v>0</v>
      </c>
      <c r="HI8" s="13">
        <f>IF(AND($E$3&lt;GR8,$B$3=5),GW8,0)</f>
        <v>0</v>
      </c>
      <c r="HJ8" s="13">
        <f>IF(AND($E$3&lt;GR8,$B$3=6),GX8,0)</f>
        <v>0</v>
      </c>
      <c r="HK8" s="13">
        <f>IF(AND($E$3&lt;GR8,$B$3=7),GY8,0)</f>
        <v>0</v>
      </c>
      <c r="HL8" s="13">
        <f>IF(AND($E$3&lt;GR8,$B$3=8),GZ8,0)</f>
        <v>0</v>
      </c>
      <c r="HM8" s="13">
        <f>IF(AND($E$3&lt;GR8,$B$3=9),HA8,0)</f>
        <v>0</v>
      </c>
      <c r="HN8" s="13">
        <f>IF(AND($E$3&lt;GR8,$B$3=10),HB8,0)</f>
        <v>0</v>
      </c>
      <c r="HO8" s="13">
        <f>IF(AND($E$3&lt;GR8,$B$3=11),HC8,0)</f>
        <v>0</v>
      </c>
      <c r="HP8" s="13">
        <f>IF(AND($E$3&lt;GR8,$B$3=12),HD8,0)</f>
        <v>0</v>
      </c>
      <c r="HR8" s="112" t="s">
        <v>2</v>
      </c>
      <c r="HS8" s="113"/>
      <c r="HT8" s="114">
        <v>25192.82</v>
      </c>
      <c r="HU8" s="115"/>
      <c r="HV8" s="116"/>
      <c r="HW8" s="116">
        <v>107.94</v>
      </c>
      <c r="HX8" s="116">
        <v>156.22999999999999</v>
      </c>
      <c r="HY8" s="116">
        <v>204.51</v>
      </c>
      <c r="HZ8" s="116">
        <v>252.8</v>
      </c>
      <c r="IA8" s="117">
        <v>301.08999999999997</v>
      </c>
      <c r="IB8" s="13">
        <f>IF(AND($E$3&lt;HT8,$B$3=1),HU8,0)</f>
        <v>0</v>
      </c>
      <c r="IC8" s="13">
        <f>IF(AND($E$3&lt;HT8,$B$3=2),HV8,0)</f>
        <v>0</v>
      </c>
      <c r="ID8" s="13">
        <f>IF(AND($E$3&lt;HT8,$B$3=3),HW8,0)</f>
        <v>0</v>
      </c>
      <c r="IE8" s="13">
        <f>IF(AND($E$3&lt;HT8,$B$3=4),HX8,0)</f>
        <v>0</v>
      </c>
      <c r="IF8" s="13">
        <f>IF(AND($E$3&lt;HT8,$B$3=5),HY8,0)</f>
        <v>0</v>
      </c>
      <c r="IG8" s="13">
        <f>IF(AND($E$3&lt;HT8,$B$3=6),HZ8,0)</f>
        <v>0</v>
      </c>
      <c r="IH8" s="13">
        <f>IF(AND($E$3&lt;HT8,$B$3=7),IA8,0)</f>
        <v>0</v>
      </c>
      <c r="IJ8" s="112" t="s">
        <v>2</v>
      </c>
      <c r="IK8" s="113"/>
      <c r="IL8" s="114">
        <v>27481.01</v>
      </c>
      <c r="IM8" s="115"/>
      <c r="IN8" s="116">
        <v>62.49</v>
      </c>
      <c r="IO8" s="116">
        <v>107.94</v>
      </c>
      <c r="IP8" s="116">
        <v>156.22999999999999</v>
      </c>
      <c r="IQ8" s="116">
        <v>204.51</v>
      </c>
      <c r="IR8" s="116">
        <v>252.8</v>
      </c>
      <c r="IS8" s="117">
        <v>301.08999999999997</v>
      </c>
      <c r="IT8" s="13">
        <f>IF(AND($E$3&lt;IL8,$B$3=1),IM8,0)</f>
        <v>0</v>
      </c>
      <c r="IU8" s="13">
        <f>IF(AND($E$3&lt;IL8,$B$3=2),IN8,0)</f>
        <v>0</v>
      </c>
      <c r="IV8" s="13">
        <f>IF(AND($E$3&lt;IL8,$B$3=3),IO8,0)</f>
        <v>0</v>
      </c>
      <c r="IW8" s="13">
        <f>IF(AND($E$3&lt;IL8,$B$3=4),IP8,0)</f>
        <v>0</v>
      </c>
      <c r="IX8" s="13">
        <f>IF(AND($E$3&lt;IL8,$B$3=5),IQ8,0)</f>
        <v>0</v>
      </c>
      <c r="IY8" s="13">
        <f>IF(AND($E$3&lt;IL8,$B$3=6),IR8,0)</f>
        <v>0</v>
      </c>
      <c r="IZ8" s="13">
        <f>IF(AND($E$3&lt;IL8,$B$3=7),IS8,0)</f>
        <v>0</v>
      </c>
      <c r="JB8" s="112" t="s">
        <v>2</v>
      </c>
      <c r="JC8" s="113"/>
      <c r="JD8" s="114">
        <v>13743.02</v>
      </c>
      <c r="JE8" s="127"/>
      <c r="JF8" s="128">
        <v>46.48</v>
      </c>
      <c r="JG8" s="128">
        <v>82.63</v>
      </c>
      <c r="JH8" s="128">
        <v>118.79</v>
      </c>
      <c r="JI8" s="128">
        <v>154.94</v>
      </c>
      <c r="JJ8" s="128">
        <v>191.09</v>
      </c>
      <c r="JK8" s="129">
        <v>227.24</v>
      </c>
      <c r="JL8" s="13">
        <f>IF(AND($E$3&lt;JD8,$B$3=1),JE8,0)</f>
        <v>0</v>
      </c>
      <c r="JM8" s="13">
        <f>IF(AND($E$3&lt;JD8,$B$3=2),JF8,0)</f>
        <v>0</v>
      </c>
      <c r="JN8" s="13">
        <f>IF(AND($E$3&lt;JD8,$B$3=3),JG8,0)</f>
        <v>0</v>
      </c>
      <c r="JO8" s="13">
        <f>IF(AND($E$3&lt;JD8,$B$3=4),JH8,0)</f>
        <v>0</v>
      </c>
      <c r="JP8" s="13">
        <f>IF(AND($E$3&lt;JD8,$B$3=5),JI8,0)</f>
        <v>0</v>
      </c>
      <c r="JQ8" s="13">
        <f>IF(AND($E$3&lt;JD8,$B$3=6),JJ8,0)</f>
        <v>0</v>
      </c>
      <c r="JR8" s="13">
        <f>IF(AND($E$3&lt;JD8,$B$3=7),JK8,0)</f>
        <v>0</v>
      </c>
      <c r="JT8" s="112" t="s">
        <v>2</v>
      </c>
      <c r="JU8" s="113"/>
      <c r="JV8" s="114">
        <v>16032.57</v>
      </c>
      <c r="JW8" s="115"/>
      <c r="JX8" s="116">
        <v>46.48</v>
      </c>
      <c r="JY8" s="116">
        <v>82.63</v>
      </c>
      <c r="JZ8" s="116">
        <v>118.79</v>
      </c>
      <c r="KA8" s="116">
        <v>154.94</v>
      </c>
      <c r="KB8" s="116">
        <v>191.09</v>
      </c>
      <c r="KC8" s="117">
        <v>227.24</v>
      </c>
      <c r="KD8" s="13">
        <f>IF(AND($E$3&lt;JV8,$B$3=1),JW8,0)</f>
        <v>0</v>
      </c>
      <c r="KE8" s="13">
        <f>IF(AND($E$3&lt;JV8,$B$3=2),JX8,0)</f>
        <v>0</v>
      </c>
      <c r="KF8" s="13">
        <f>IF(AND($E$3&lt;JV8,$B$3=3),JY8,0)</f>
        <v>0</v>
      </c>
      <c r="KG8" s="13">
        <f>IF(AND($E$3&lt;JV8,$B$3=4),JZ8,0)</f>
        <v>0</v>
      </c>
      <c r="KH8" s="13">
        <f>IF(AND($E$3&lt;JV8,$B$3=5),KA8,0)</f>
        <v>0</v>
      </c>
      <c r="KI8" s="13">
        <f>IF(AND($E$3&lt;JV8,$B$3=6),KB8,0)</f>
        <v>0</v>
      </c>
      <c r="KJ8" s="13">
        <f>IF(AND($E$3&lt;JV8,$B$3=7),KC8,0)</f>
        <v>0</v>
      </c>
      <c r="KL8" s="112" t="s">
        <v>2</v>
      </c>
      <c r="KM8" s="113"/>
      <c r="KN8" s="114">
        <v>25192.82</v>
      </c>
      <c r="KO8" s="115"/>
      <c r="KP8" s="116">
        <v>51.13</v>
      </c>
      <c r="KQ8" s="116">
        <v>90.89</v>
      </c>
      <c r="KR8" s="116">
        <v>130.66999999999999</v>
      </c>
      <c r="KS8" s="116">
        <v>170.43</v>
      </c>
      <c r="KT8" s="116">
        <v>210.2</v>
      </c>
      <c r="KU8" s="117">
        <v>249.96</v>
      </c>
      <c r="KV8" s="13">
        <f>IF(AND($E$3&lt;KN8,$B$3=1),KO8,0)</f>
        <v>0</v>
      </c>
      <c r="KW8" s="13">
        <f>IF(AND($E$3&lt;KN8,$B$3=2),KP8,0)</f>
        <v>0</v>
      </c>
      <c r="KX8" s="13">
        <f>IF(AND($E$3&lt;KN8,$B$3=3),KQ8,0)</f>
        <v>0</v>
      </c>
      <c r="KY8" s="13">
        <f>IF(AND($E$3&lt;KN8,$B$3=4),KR8,0)</f>
        <v>0</v>
      </c>
      <c r="KZ8" s="13">
        <f>IF(AND($E$3&lt;KN8,$B$3=5),KS8,0)</f>
        <v>0</v>
      </c>
      <c r="LA8" s="13">
        <f>IF(AND($E$3&lt;KN8,$B$3=6),KT8,0)</f>
        <v>0</v>
      </c>
      <c r="LB8" s="13">
        <f>IF(AND($E$3&lt;KN8,$B$3=7),KU8,0)</f>
        <v>0</v>
      </c>
      <c r="LD8" s="112" t="s">
        <v>2</v>
      </c>
      <c r="LE8" s="113"/>
      <c r="LF8" s="114">
        <v>27481.01</v>
      </c>
      <c r="LG8" s="115"/>
      <c r="LH8" s="116">
        <v>51.13</v>
      </c>
      <c r="LI8" s="116">
        <v>90.89</v>
      </c>
      <c r="LJ8" s="116">
        <v>130.66999999999999</v>
      </c>
      <c r="LK8" s="116">
        <v>170.43</v>
      </c>
      <c r="LL8" s="116">
        <v>210.2</v>
      </c>
      <c r="LM8" s="117">
        <v>249.96</v>
      </c>
      <c r="LN8" s="13">
        <f>IF(AND($E$3&lt;LF8,$B$3=1),LG8,0)</f>
        <v>0</v>
      </c>
      <c r="LO8" s="13">
        <f>IF(AND($E$3&lt;LF8,$B$3=2),LH8,0)</f>
        <v>0</v>
      </c>
      <c r="LP8" s="13">
        <f>IF(AND($E$3&lt;LF8,$B$3=3),LI8,0)</f>
        <v>0</v>
      </c>
      <c r="LQ8" s="13">
        <f>IF(AND($E$3&lt;LF8,$B$3=4),LJ8,0)</f>
        <v>0</v>
      </c>
      <c r="LR8" s="13">
        <f>IF(AND($E$3&lt;LF8,$B$3=5),LK8,0)</f>
        <v>0</v>
      </c>
      <c r="LS8" s="13">
        <f>IF(AND($E$3&lt;LF8,$B$3=6),LL8,0)</f>
        <v>0</v>
      </c>
      <c r="LT8" s="13">
        <f>IF(AND($E$3&lt;LF8,$B$3=7),LM8,0)</f>
        <v>0</v>
      </c>
      <c r="LV8" s="152"/>
      <c r="LW8" s="152"/>
      <c r="LX8" s="152"/>
      <c r="LY8" s="152"/>
      <c r="LZ8" s="152"/>
      <c r="MA8" s="152"/>
      <c r="MB8" s="152"/>
    </row>
    <row r="9" spans="1:340" ht="12.75" customHeight="1" x14ac:dyDescent="0.2">
      <c r="A9" s="166"/>
      <c r="B9" s="167"/>
      <c r="C9" s="226">
        <f>AZ747</f>
        <v>0</v>
      </c>
      <c r="D9" s="226"/>
      <c r="E9" s="226"/>
      <c r="F9" s="167"/>
      <c r="G9" s="167"/>
      <c r="H9" s="226">
        <f>CD841</f>
        <v>0</v>
      </c>
      <c r="I9" s="226"/>
      <c r="J9" s="226"/>
      <c r="K9" s="167"/>
      <c r="L9" s="167"/>
      <c r="M9" s="226">
        <f>DG24</f>
        <v>0</v>
      </c>
      <c r="N9" s="226"/>
      <c r="O9" s="226"/>
      <c r="P9" s="167"/>
      <c r="Q9" s="167"/>
      <c r="R9" s="226">
        <f>EI649</f>
        <v>0</v>
      </c>
      <c r="S9" s="226"/>
      <c r="T9" s="226"/>
      <c r="U9" s="167"/>
      <c r="V9" s="159"/>
      <c r="W9" s="135">
        <v>6</v>
      </c>
      <c r="X9" s="138" t="s">
        <v>22</v>
      </c>
      <c r="Y9" s="60">
        <v>14541.6</v>
      </c>
      <c r="Z9" s="61" t="s">
        <v>3</v>
      </c>
      <c r="AA9" s="62">
        <v>14657.91</v>
      </c>
      <c r="AB9" s="63"/>
      <c r="AC9" s="63"/>
      <c r="AD9" s="63">
        <v>136.72999999999999</v>
      </c>
      <c r="AE9" s="63">
        <v>257.25</v>
      </c>
      <c r="AF9" s="64">
        <v>374.04</v>
      </c>
      <c r="AG9" s="65">
        <v>499.58</v>
      </c>
      <c r="AH9" s="66">
        <v>624.38</v>
      </c>
      <c r="AI9" s="67">
        <v>773.04</v>
      </c>
      <c r="AJ9" s="67">
        <v>921.69</v>
      </c>
      <c r="AK9" s="67">
        <v>1070.3499999999999</v>
      </c>
      <c r="AL9" s="67">
        <v>1219.01</v>
      </c>
      <c r="AM9" s="67">
        <v>1367.67</v>
      </c>
      <c r="AN9" s="13">
        <f>IF(AND($E$3&gt;Y9,$E$3&lt;AA9,$B$3=$AB$7),AB9,0)</f>
        <v>0</v>
      </c>
      <c r="AO9" s="13">
        <f t="shared" ref="AO9:AY9" si="0">IF(AND($E$3&gt;$Y$9,$E$3&lt;$AA$9,$B$3=AC7),AC9,0)</f>
        <v>0</v>
      </c>
      <c r="AP9" s="13">
        <f t="shared" si="0"/>
        <v>0</v>
      </c>
      <c r="AQ9" s="13">
        <f t="shared" si="0"/>
        <v>0</v>
      </c>
      <c r="AR9" s="13">
        <f t="shared" si="0"/>
        <v>0</v>
      </c>
      <c r="AS9" s="13">
        <f t="shared" si="0"/>
        <v>0</v>
      </c>
      <c r="AT9" s="13">
        <f t="shared" si="0"/>
        <v>0</v>
      </c>
      <c r="AU9" s="13">
        <f t="shared" si="0"/>
        <v>0</v>
      </c>
      <c r="AV9" s="13">
        <f t="shared" si="0"/>
        <v>0</v>
      </c>
      <c r="AW9" s="13">
        <f t="shared" si="0"/>
        <v>0</v>
      </c>
      <c r="AX9" s="13">
        <f t="shared" si="0"/>
        <v>0</v>
      </c>
      <c r="AY9" s="13">
        <f t="shared" si="0"/>
        <v>0</v>
      </c>
      <c r="BA9" s="1" t="e">
        <f>IF(AND($E$3&gt;#REF!,$E$3&lt;#REF!,$B$3=1),8,IF(AND($E$3&gt;#REF!,$E$3&lt;#REF!,$B$3=2),9,IF(AND($E$3&gt;#REF!,$E$3&lt;#REF!,$B$3=3),10,IF(AND($E$3&gt;#REF!,$E$3&lt;#REF!,$B$3=4),11,IF(AND($E$3&gt;#REF!,$E$3&lt;#REF!,$B$3=5),12,IF(AND($E$3&gt;#REF!,$E$3&lt;#REF!,$B$3=6),13,IF(AND($E$3&gt;#REF!,$E$3&lt;#REF!,$B$3=7),14,0)))))))</f>
        <v>#REF!</v>
      </c>
      <c r="BC9" s="81">
        <v>14541.6</v>
      </c>
      <c r="BD9" s="82" t="s">
        <v>3</v>
      </c>
      <c r="BE9" s="83">
        <v>14657.91</v>
      </c>
      <c r="BF9" s="84"/>
      <c r="BG9" s="85">
        <v>136.72999999999999</v>
      </c>
      <c r="BH9" s="85">
        <v>257.25</v>
      </c>
      <c r="BI9" s="85">
        <v>457.38</v>
      </c>
      <c r="BJ9" s="85">
        <v>582.91999999999996</v>
      </c>
      <c r="BK9" s="85">
        <v>753.54</v>
      </c>
      <c r="BL9" s="85">
        <v>921.57</v>
      </c>
      <c r="BM9" s="85">
        <v>1089.5999999999999</v>
      </c>
      <c r="BN9" s="85">
        <v>1257.6300000000001</v>
      </c>
      <c r="BO9" s="85">
        <v>1425.66</v>
      </c>
      <c r="BP9" s="85">
        <v>1593.7</v>
      </c>
      <c r="BQ9" s="85">
        <v>1761.73</v>
      </c>
      <c r="BR9" s="13">
        <f>IF(AND($E$3&gt;BC9,$E$3&lt;BE9,$B$3=BF7),BF9,0)</f>
        <v>0</v>
      </c>
      <c r="BS9" s="13">
        <f>IF(AND($E$3&gt;BC9,$E$3&lt;BE9,$B$3=BG7),BG9,0)</f>
        <v>0</v>
      </c>
      <c r="BT9" s="13">
        <f>IF(AND($E$3&gt;BC9,$E$3&lt;BE9,$B$3=BH7),BH9,0)</f>
        <v>0</v>
      </c>
      <c r="BU9" s="13">
        <f>IF(AND($E$3&gt;BC9,$E$3&lt;BE9,$B$3=BI7),BI9,0)</f>
        <v>0</v>
      </c>
      <c r="BV9" s="13">
        <f>IF(AND($E$3&gt;BC9,$E$3&lt;BE9,$B$3=BJ7),BJ9,0)</f>
        <v>0</v>
      </c>
      <c r="BW9" s="13">
        <f>IF(AND($E$3&gt;BC9,$E$3&lt;BE9,$B$3=BK7),BK9,0)</f>
        <v>0</v>
      </c>
      <c r="BX9" s="13">
        <f>IF(AND($E$3&gt;BC9,$E$3&lt;BE9,$B$3=BL7),BL9,0)</f>
        <v>0</v>
      </c>
      <c r="BY9" s="13">
        <f>IF(AND($E$3&gt;BC9,$E$3&lt;BE9,$B$3=BM7),BM9,0)</f>
        <v>0</v>
      </c>
      <c r="BZ9" s="13">
        <f>IF(AND($E$3&gt;BC9,$E$3&lt;BE9,$B$3=BN7),BN9,0)</f>
        <v>0</v>
      </c>
      <c r="CA9" s="13">
        <f>IF(AND($E$3&gt;BC9,$E$3&lt;BE9,$B$3=BO7),BO9,0)</f>
        <v>0</v>
      </c>
      <c r="CB9" s="13">
        <f>IF(AND($E$3&gt;BC9,$E$3&lt;BE9,$B$3=BP7),BP9,0)</f>
        <v>0</v>
      </c>
      <c r="CC9" s="13">
        <f>IF(AND($E$3&gt;BC9,$E$3&lt;BE9,$B$3=BQ7),BQ9,0)</f>
        <v>0</v>
      </c>
      <c r="CF9" s="60">
        <v>16758.129999999997</v>
      </c>
      <c r="CG9" s="61" t="s">
        <v>3</v>
      </c>
      <c r="CH9" s="62">
        <v>20193.150000000001</v>
      </c>
      <c r="CI9" s="84">
        <v>26.14</v>
      </c>
      <c r="CJ9" s="85">
        <v>97.34</v>
      </c>
      <c r="CK9" s="85">
        <v>254.14</v>
      </c>
      <c r="CL9" s="85">
        <v>465.81</v>
      </c>
      <c r="CM9" s="85">
        <v>623.27</v>
      </c>
      <c r="CN9" s="85">
        <v>809.46</v>
      </c>
      <c r="CO9" s="96">
        <v>966.91</v>
      </c>
      <c r="CP9" s="97">
        <v>1131.55</v>
      </c>
      <c r="CQ9" s="97">
        <v>1296.19</v>
      </c>
      <c r="CR9" s="97">
        <v>1460.83</v>
      </c>
      <c r="CS9" s="97">
        <v>1625.47</v>
      </c>
      <c r="CT9" s="97">
        <v>1790.12</v>
      </c>
      <c r="CU9" s="13">
        <f>IF(AND($E$3&gt;CF9,$E$3&lt;CH9,$B$3=CI7),CI9,0)</f>
        <v>0</v>
      </c>
      <c r="CV9" s="13">
        <f>IF(AND($E$3&gt;CF9,$E$3&lt;CH9,$B$3=CJ7),CJ9,0)</f>
        <v>0</v>
      </c>
      <c r="CW9" s="13">
        <f>IF(AND($E$3&gt;CF9,$E$3&lt;CH9,$B$3=CK7),CK9,0)</f>
        <v>0</v>
      </c>
      <c r="CX9" s="13">
        <f>IF(AND($E$3&gt;CF9,$E$3&lt;CH9,$B$3=CL7),CL9,0)</f>
        <v>0</v>
      </c>
      <c r="CY9" s="13">
        <f>IF(AND($E$3&gt;CF9,$E$3&lt;CH9,$B$3=CM7),CM9,0)</f>
        <v>0</v>
      </c>
      <c r="CZ9" s="13">
        <f>IF(AND($E$3&gt;CF9,$E$3&lt;CH9,$B$3=CN7),CN9,0)</f>
        <v>0</v>
      </c>
      <c r="DA9" s="13">
        <f>IF(AND($E$3&gt;CF9,$E$3&lt;CH9,$B$3=CO7),CO9,0)</f>
        <v>0</v>
      </c>
      <c r="DB9" s="13">
        <f>IF(AND($E$3&gt;CF9,$E$3&lt;CH9,$B$3=CP7),CP9,0)</f>
        <v>0</v>
      </c>
      <c r="DC9" s="13">
        <f>IF(AND($E$3&gt;CF9,$E$3&lt;CH9,$B$3=CQ7),CQ9,0)</f>
        <v>0</v>
      </c>
      <c r="DD9" s="13">
        <f>IF(AND($E$3&gt;CF9,$E$3&lt;CH9,$B$3=CR7),CR9,0)</f>
        <v>0</v>
      </c>
      <c r="DE9" s="13">
        <f>IF(AND($E$3&gt;CF9,$E$3&lt;CH9,$B$3=CS7),CS9,0)</f>
        <v>0</v>
      </c>
      <c r="DF9" s="13">
        <f>IF(AND($E$3&gt;CF9,$E$3&lt;CH9,$B$3=CT7),CT9,0)</f>
        <v>0</v>
      </c>
      <c r="DH9" s="81">
        <v>25942.19</v>
      </c>
      <c r="DI9" s="61" t="s">
        <v>3</v>
      </c>
      <c r="DJ9" s="62">
        <v>26058.53</v>
      </c>
      <c r="DK9" s="103"/>
      <c r="DL9" s="104"/>
      <c r="DM9" s="104">
        <v>167.91</v>
      </c>
      <c r="DN9" s="104">
        <v>325.95</v>
      </c>
      <c r="DO9" s="104">
        <v>469.17</v>
      </c>
      <c r="DP9" s="104">
        <v>640.83000000000004</v>
      </c>
      <c r="DQ9" s="104">
        <v>808.33</v>
      </c>
      <c r="DR9" s="104">
        <v>992.08</v>
      </c>
      <c r="DS9" s="104">
        <v>1175.83</v>
      </c>
      <c r="DT9" s="104">
        <v>1359.58</v>
      </c>
      <c r="DU9" s="104">
        <v>1543.33</v>
      </c>
      <c r="DV9" s="104">
        <v>1727.08</v>
      </c>
      <c r="DW9" s="13">
        <f>IF(AND($E$3&gt;DH9,$E$3&lt;DJ9,$B$3=DK7),DK9,0)</f>
        <v>0</v>
      </c>
      <c r="DX9" s="13">
        <f>IF(AND($E$3&gt;DH9,$E$3&lt;DJ9,$B$3=DL7),DL9,0)</f>
        <v>0</v>
      </c>
      <c r="DY9" s="13">
        <f>IF(AND($E$3&gt;DH9,$E$3&lt;DJ9,$B$3=DM7),DM9,0)</f>
        <v>0</v>
      </c>
      <c r="DZ9" s="13">
        <f>IF(AND($E$3&gt;DH9,$E$3&lt;DJ9,$B$3=DN7),DN9,0)</f>
        <v>0</v>
      </c>
      <c r="EA9" s="13">
        <f>IF(AND($E$3&gt;DH9,$E$3&lt;DJ9,$B$3=DO7),DO9,0)</f>
        <v>0</v>
      </c>
      <c r="EB9" s="13">
        <f>IF(AND($E$3&gt;DH9,$E$3&lt;DJ9,$B$3=DP7),DP9,0)</f>
        <v>0</v>
      </c>
      <c r="EC9" s="13">
        <f>IF(AND($E$3&gt;DH9,$E$3&lt;DJ9,$B$3=DQ7),DQ9,0)</f>
        <v>0</v>
      </c>
      <c r="ED9" s="13">
        <f>IF(AND($E$3&gt;DH9,$E$3&lt;DJ9,$B$3=DR7),DR9,0)</f>
        <v>0</v>
      </c>
      <c r="EE9" s="13">
        <f>IF(AND($E$3&gt;DH9,$E$3&lt;DJ9,$B$3=DS7),DS9,0)</f>
        <v>0</v>
      </c>
      <c r="EF9" s="13">
        <f>IF(AND($E$3&gt;DH9,$E$3&lt;DJ9,$B$3=DT7),DT9,0)</f>
        <v>0</v>
      </c>
      <c r="EG9" s="13">
        <f>IF(AND($E$3&gt;DH9,$E$3&lt;DJ9,$B$3=DU7),DU9,0)</f>
        <v>0</v>
      </c>
      <c r="EH9" s="13">
        <f>IF(AND($E$3&gt;DH9,$E$3&lt;DJ9,$B$3=DV7),DV9,0)</f>
        <v>0</v>
      </c>
      <c r="EI9" s="11"/>
      <c r="EJ9" s="11"/>
      <c r="EK9" s="81">
        <v>25942.19</v>
      </c>
      <c r="EL9" s="61" t="s">
        <v>3</v>
      </c>
      <c r="EM9" s="83">
        <v>26058.53</v>
      </c>
      <c r="EN9" s="84"/>
      <c r="EO9" s="85">
        <v>167.91</v>
      </c>
      <c r="EP9" s="85">
        <v>325.95</v>
      </c>
      <c r="EQ9" s="85">
        <v>523.33000000000004</v>
      </c>
      <c r="ER9" s="85">
        <v>704.17</v>
      </c>
      <c r="ES9" s="85">
        <v>920</v>
      </c>
      <c r="ET9" s="85">
        <v>1132.5</v>
      </c>
      <c r="EU9" s="85">
        <v>1364.88</v>
      </c>
      <c r="EV9" s="85">
        <v>1597.25</v>
      </c>
      <c r="EW9" s="85">
        <v>1829.63</v>
      </c>
      <c r="EX9" s="85">
        <v>2062</v>
      </c>
      <c r="EY9" s="85">
        <v>2294.38</v>
      </c>
      <c r="EZ9" s="13">
        <f>IF(AND($E$3&gt;EK9,$E$3&lt;EM9,$B$3=EN7),EN9,0)</f>
        <v>0</v>
      </c>
      <c r="FA9" s="13">
        <f>IF(AND($E$3&gt;EK9,$E$3&lt;EM9,$B$3=EO7),EO9,0)</f>
        <v>0</v>
      </c>
      <c r="FB9" s="13">
        <f>IF(AND($E$3&gt;EK9,$E$3&lt;EM9,$B$3=EP7),EP9,0)</f>
        <v>0</v>
      </c>
      <c r="FC9" s="13">
        <f>IF(AND($E$3&gt;EK9,$E$3&lt;EM9,$B$3=EQ7),EQ9,0)</f>
        <v>0</v>
      </c>
      <c r="FD9" s="13">
        <f>IF(AND($E$3&gt;EK9,$E$3&lt;EM9,$B$3=ER7),ER9,0)</f>
        <v>0</v>
      </c>
      <c r="FE9" s="13">
        <f>IF(AND($E$3&gt;EK9,$E$3&lt;EM9,$B$3=ES7),ES9,0)</f>
        <v>0</v>
      </c>
      <c r="FF9" s="13">
        <f>IF(AND($E$3&gt;EK9,$E$3&lt;EM9,$B$3=ET7),ET9,0)</f>
        <v>0</v>
      </c>
      <c r="FG9" s="13">
        <f>IF(AND($E$3&gt;EK9,$E$3&lt;EM9,$B$3=EU7),EU9,0)</f>
        <v>0</v>
      </c>
      <c r="FH9" s="13">
        <f>IF(AND($E$3&gt;EK9,$E$3&lt;EM9,$B$3=EV7),EV9,0)</f>
        <v>0</v>
      </c>
      <c r="FI9" s="13">
        <f>IF(AND($E$3&gt;EK9,$E$3&lt;EM9,$B$3=EW7),EW9,0)</f>
        <v>0</v>
      </c>
      <c r="FJ9" s="13">
        <f>IF(AND($E$3&gt;EK9,$E$3&lt;EM9,$B$3=EX7),EX9,0)</f>
        <v>0</v>
      </c>
      <c r="FK9" s="13">
        <f>IF(AND($E$3&gt;EK9,$E$3&lt;EM9,$B$3=EY7),EY9,0)</f>
        <v>0</v>
      </c>
      <c r="FM9" s="60">
        <v>28206.579999999998</v>
      </c>
      <c r="FN9" s="61" t="s">
        <v>3</v>
      </c>
      <c r="FO9" s="62">
        <v>31640.880000000001</v>
      </c>
      <c r="FP9" s="84">
        <v>26.14</v>
      </c>
      <c r="FQ9" s="85">
        <v>104.52</v>
      </c>
      <c r="FR9" s="85">
        <v>272.43</v>
      </c>
      <c r="FS9" s="85">
        <v>499.79</v>
      </c>
      <c r="FT9" s="85">
        <v>670.96</v>
      </c>
      <c r="FU9" s="85">
        <v>872.18</v>
      </c>
      <c r="FV9" s="96">
        <v>1040.08</v>
      </c>
      <c r="FW9" s="97">
        <v>1212.04</v>
      </c>
      <c r="FX9" s="97">
        <v>1384</v>
      </c>
      <c r="FY9" s="97">
        <v>1555.95</v>
      </c>
      <c r="FZ9" s="97">
        <v>1727.91</v>
      </c>
      <c r="GA9" s="97">
        <v>1899.87</v>
      </c>
      <c r="GB9" s="13">
        <f>IF(AND($E$3&gt;FM9,$E$3&lt;FO9,$B$3=FP7),FP9,0)</f>
        <v>0</v>
      </c>
      <c r="GC9" s="13">
        <f>IF(AND($E$3&gt;FM9,$E$3&lt;FO9,$B$3=FQ7),FQ9,0)</f>
        <v>0</v>
      </c>
      <c r="GD9" s="13">
        <f>IF(AND($E$3&gt;FM9,$E$3&lt;FO9,$B$3=FR7),FR9,0)</f>
        <v>0</v>
      </c>
      <c r="GE9" s="13">
        <f>IF(AND($E$3&gt;FM9,$E$3&lt;FO9,$B$3=FS7),FS9,0)</f>
        <v>0</v>
      </c>
      <c r="GF9" s="13">
        <f>IF(AND($E$3&gt;FM9,$E$3&lt;FO9,$B$3=FT7),FT9,0)</f>
        <v>0</v>
      </c>
      <c r="GG9" s="13">
        <f>IF(AND($E$3&gt;FM9,$E$3&lt;FO9,$B$3=FU7),FU9,0)</f>
        <v>0</v>
      </c>
      <c r="GH9" s="13">
        <f>IF(AND($E$3&gt;FM9,$E$3&lt;FO9,$B$3=FV7),FV9,0)</f>
        <v>0</v>
      </c>
      <c r="GI9" s="13">
        <f>IF(AND($E$3&gt;FM9,$E$3&lt;FO9,$B$3=FW7),FW9,0)</f>
        <v>0</v>
      </c>
      <c r="GJ9" s="13">
        <f>IF(AND($E$3&gt;FM9,$E$3&lt;FO9,$B$3=FX7),FX9,0)</f>
        <v>0</v>
      </c>
      <c r="GK9" s="13">
        <f>IF(AND($E$3&gt;FM9,$E$3&lt;FO9,$B$3=FY7),FY9,0)</f>
        <v>0</v>
      </c>
      <c r="GL9" s="13">
        <f>IF(AND($E$3&gt;FM9,$E$3&lt;FO9,$B$3=FZ7),FZ9,0)</f>
        <v>0</v>
      </c>
      <c r="GM9" s="13">
        <f>IF(AND($E$3&gt;FM9,$E$3&lt;FO9,$B$3=GA7),GA9,0)</f>
        <v>0</v>
      </c>
      <c r="GP9" s="60">
        <v>28206.579999999998</v>
      </c>
      <c r="GQ9" s="61" t="s">
        <v>3</v>
      </c>
      <c r="GR9" s="62">
        <v>31640.880000000001</v>
      </c>
      <c r="GS9" s="84">
        <v>19.59</v>
      </c>
      <c r="GT9" s="85">
        <v>82.97</v>
      </c>
      <c r="GU9" s="85">
        <v>239.77</v>
      </c>
      <c r="GV9" s="85">
        <v>385.46</v>
      </c>
      <c r="GW9" s="85">
        <v>550.1</v>
      </c>
      <c r="GX9" s="85">
        <v>718</v>
      </c>
      <c r="GY9" s="96">
        <v>864.34</v>
      </c>
      <c r="GZ9" s="97">
        <v>1018.72</v>
      </c>
      <c r="HA9" s="97">
        <v>1173.1099999999999</v>
      </c>
      <c r="HB9" s="97">
        <v>1327.49</v>
      </c>
      <c r="HC9" s="97">
        <v>1481.88</v>
      </c>
      <c r="HD9" s="97">
        <v>1636.26</v>
      </c>
      <c r="HE9" s="13">
        <f>IF(AND($E$3&gt;GP9,$E$3&lt;GR9,$B$3=GS7),GS9,0)</f>
        <v>0</v>
      </c>
      <c r="HF9" s="13">
        <f>IF(AND($E$3&gt;GP9,$E$3&lt;GR9,$B$3=GT7),GT9,0)</f>
        <v>0</v>
      </c>
      <c r="HG9" s="13">
        <f>IF(AND($E$3&gt;GP9,$E$3&lt;GR9,$B$3=GU7),GU9,0)</f>
        <v>0</v>
      </c>
      <c r="HH9" s="13">
        <f>IF(AND($E$3&gt;GP9,$E$3&lt;GR9,$B$3=GV7),GV9,0)</f>
        <v>0</v>
      </c>
      <c r="HI9" s="13">
        <f>IF(AND($E$3&gt;GP9,$E$3&lt;GR9,$B$3=GW7),GW9,0)</f>
        <v>0</v>
      </c>
      <c r="HJ9" s="13">
        <f>IF(AND($E$3&gt;GP9,$E$3&lt;GR9,$B$3=GX7),GX9,0)</f>
        <v>0</v>
      </c>
      <c r="HK9" s="13">
        <f>IF(AND($E$3&gt;GP9,$E$3&lt;GR9,$B$3=GY7),GY9,0)</f>
        <v>0</v>
      </c>
      <c r="HL9" s="13">
        <f>IF(AND($E$3&gt;GP9,$E$3&lt;GR9,$B$3=GZ7),GZ9,0)</f>
        <v>0</v>
      </c>
      <c r="HM9" s="13">
        <f>IF(AND($E$3&gt;GP9,$E$3&lt;GR9,$B$3=HA7),HA9,0)</f>
        <v>0</v>
      </c>
      <c r="HN9" s="13">
        <f>IF(AND($E$3&gt;GP9,$E$3&lt;GR9,$B$3=HB7),HB9,0)</f>
        <v>0</v>
      </c>
      <c r="HO9" s="13">
        <f>IF(AND($E$3&gt;GP9,$E$3&lt;GR9,$B$3=HC7),HC9,0)</f>
        <v>0</v>
      </c>
      <c r="HP9" s="13">
        <f>IF(AND($E$3&gt;GP9,$E$3&lt;GR9,$B$3=HD7),HD9,0)</f>
        <v>0</v>
      </c>
      <c r="HR9" s="60">
        <v>25192.829999999998</v>
      </c>
      <c r="HS9" s="61" t="s">
        <v>3</v>
      </c>
      <c r="HT9" s="62">
        <v>28625.119999999999</v>
      </c>
      <c r="HU9" s="118"/>
      <c r="HV9" s="64"/>
      <c r="HW9" s="64">
        <v>96.58</v>
      </c>
      <c r="HX9" s="64">
        <v>136.35</v>
      </c>
      <c r="HY9" s="64">
        <v>190.31</v>
      </c>
      <c r="HZ9" s="64">
        <v>244.29</v>
      </c>
      <c r="IA9" s="66">
        <v>286.89</v>
      </c>
      <c r="IB9" s="13">
        <f>IF(AND($E$3&gt;HR9,$E$3&lt;HT9,$B$3=HU7),HU9,0)</f>
        <v>0</v>
      </c>
      <c r="IC9" s="13">
        <f>IF(AND($E$3&gt;HR9,$E$3&lt;HT9,$B$3=HV7),HV9,0)</f>
        <v>0</v>
      </c>
      <c r="ID9" s="13">
        <f>IF(AND($E$3&gt;HR9,$E$3&lt;HT9,$B$3=HW7),HW9,0)</f>
        <v>0</v>
      </c>
      <c r="IE9" s="13">
        <f>IF(AND($E$3&gt;HR9,$E$3&lt;HT9,$B$3=HX7),HX9,0)</f>
        <v>0</v>
      </c>
      <c r="IF9" s="13">
        <f>IF(AND($E$3&gt;HR9,$E$3&lt;HT9,$B$3=HY7),HY9,0)</f>
        <v>0</v>
      </c>
      <c r="IG9" s="13">
        <f>IF(AND($E$3&gt;HR9,$E$3&lt;HT9,$B$3=HZ7),HZ9,0)</f>
        <v>0</v>
      </c>
      <c r="IH9" s="13">
        <f>IF(AND($E$3&gt;HR9,$E$3&lt;HT9,$B$3=IA7),IA9,0)</f>
        <v>0</v>
      </c>
      <c r="IJ9" s="60">
        <v>27481.019999999997</v>
      </c>
      <c r="IK9" s="61" t="s">
        <v>3</v>
      </c>
      <c r="IL9" s="62">
        <v>30916.67</v>
      </c>
      <c r="IM9" s="118"/>
      <c r="IN9" s="64">
        <v>48.29</v>
      </c>
      <c r="IO9" s="64">
        <v>96.58</v>
      </c>
      <c r="IP9" s="64">
        <v>136.35</v>
      </c>
      <c r="IQ9" s="64">
        <v>190.31</v>
      </c>
      <c r="IR9" s="64">
        <v>244.29</v>
      </c>
      <c r="IS9" s="66">
        <v>286.89</v>
      </c>
      <c r="IT9" s="13">
        <f>IF(AND($E$3&gt;IJ9,$E$3&lt;IL9,$B$3=IM7),IM9,0)</f>
        <v>0</v>
      </c>
      <c r="IU9" s="13">
        <f>IF(AND($E$3&gt;IJ9,$E$3&lt;IL9,$B$3=IN7),IN9,0)</f>
        <v>0</v>
      </c>
      <c r="IV9" s="13">
        <f>IF(AND($E$3&gt;IJ9,$E$3&lt;IL9,$B$3=IO7),IO9,0)</f>
        <v>0</v>
      </c>
      <c r="IW9" s="13">
        <f>IF(AND($E$3&gt;IJ9,$E$3&lt;IL9,$B$3=IP7),IP9,0)</f>
        <v>0</v>
      </c>
      <c r="IX9" s="13">
        <f>IF(AND($E$3&gt;IJ9,$E$3&lt;IL9,$B$3=IQ7),IQ9,0)</f>
        <v>0</v>
      </c>
      <c r="IY9" s="13">
        <f>IF(AND($E$3&gt;IJ9,$E$3&lt;IL9,$B$3=IR7),IR9,0)</f>
        <v>0</v>
      </c>
      <c r="IZ9" s="13">
        <f>IF(AND($E$3&gt;IJ9,$E$3&lt;IL9,$B$3=IS7),IS9,0)</f>
        <v>0</v>
      </c>
      <c r="JB9" s="60">
        <v>13743.03</v>
      </c>
      <c r="JC9" s="61" t="s">
        <v>3</v>
      </c>
      <c r="JD9" s="62">
        <v>17178.02</v>
      </c>
      <c r="JE9" s="84"/>
      <c r="JF9" s="85">
        <v>36.15</v>
      </c>
      <c r="JG9" s="85">
        <v>72.3</v>
      </c>
      <c r="JH9" s="85">
        <v>103.29</v>
      </c>
      <c r="JI9" s="85">
        <v>144.61000000000001</v>
      </c>
      <c r="JJ9" s="85">
        <v>185.92</v>
      </c>
      <c r="JK9" s="96">
        <v>216.91</v>
      </c>
      <c r="JL9" s="13">
        <f>IF(AND($E$3&gt;JB9,$E$3&lt;JD9,$B$3=JE7),JE9,0)</f>
        <v>0</v>
      </c>
      <c r="JM9" s="13">
        <f>IF(AND($E$3&gt;JB9,$E$3&lt;JD9,$B$3=JF7),JF9,0)</f>
        <v>0</v>
      </c>
      <c r="JN9" s="13">
        <f>IF(AND($E$3&gt;JB9,$E$3&lt;JD9,$B$3=JG7),JG9,0)</f>
        <v>0</v>
      </c>
      <c r="JO9" s="13">
        <f>IF(AND($E$3&gt;JB9,$E$3&lt;JD9,$B$3=JH7),JH9,0)</f>
        <v>0</v>
      </c>
      <c r="JP9" s="13">
        <f>IF(AND($E$3&gt;JB9,$E$3&lt;JD9,$B$3=JI7),JI9,0)</f>
        <v>0</v>
      </c>
      <c r="JQ9" s="13">
        <f>IF(AND($E$3&gt;JB9,$E$3&lt;JD9,$B$3=JJ7),JJ9,0)</f>
        <v>0</v>
      </c>
      <c r="JR9" s="13">
        <f>IF(AND($E$3&gt;JB9,$E$3&lt;JD9,$B$3=JK7),JK9,0)</f>
        <v>0</v>
      </c>
      <c r="JT9" s="60">
        <v>16032.58</v>
      </c>
      <c r="JU9" s="61" t="s">
        <v>3</v>
      </c>
      <c r="JV9" s="62">
        <v>19468.25</v>
      </c>
      <c r="JW9" s="118"/>
      <c r="JX9" s="64">
        <v>36.15</v>
      </c>
      <c r="JY9" s="64">
        <v>72.3</v>
      </c>
      <c r="JZ9" s="64">
        <v>103.29</v>
      </c>
      <c r="KA9" s="64">
        <v>144.61000000000001</v>
      </c>
      <c r="KB9" s="64">
        <v>185.92</v>
      </c>
      <c r="KC9" s="66">
        <v>216.91</v>
      </c>
      <c r="KD9" s="13">
        <f>IF(AND($E$3&gt;JT9,$E$3&lt;JV9,$B$3=JW7),JW9,0)</f>
        <v>0</v>
      </c>
      <c r="KE9" s="13">
        <f>IF(AND($E$3&gt;JT9,$E$3&lt;JV9,$B$3=JX7),JX9,0)</f>
        <v>0</v>
      </c>
      <c r="KF9" s="13">
        <f>IF(AND($E$3&gt;JT9,$E$3&lt;JV9,$B$3=JY7),JY9,0)</f>
        <v>0</v>
      </c>
      <c r="KG9" s="13">
        <f>IF(AND($E$3&gt;JT9,$E$3&lt;JV9,$B$3=JZ7),JZ9,0)</f>
        <v>0</v>
      </c>
      <c r="KH9" s="13">
        <f>IF(AND($E$3&gt;JT9,$E$3&lt;JV9,$B$3=KA7),KA9,0)</f>
        <v>0</v>
      </c>
      <c r="KI9" s="13">
        <f>IF(AND($E$3&gt;JT9,$E$3&lt;JV9,$B$3=KB7),KB9,0)</f>
        <v>0</v>
      </c>
      <c r="KJ9" s="13">
        <f>IF(AND($E$3&gt;JT9,$E$3&lt;JV9,$B$3=KC7),KC9,0)</f>
        <v>0</v>
      </c>
      <c r="KL9" s="60">
        <v>25192.829999999998</v>
      </c>
      <c r="KM9" s="61" t="s">
        <v>3</v>
      </c>
      <c r="KN9" s="62">
        <v>28625.119999999999</v>
      </c>
      <c r="KO9" s="118"/>
      <c r="KP9" s="64">
        <v>39.770000000000003</v>
      </c>
      <c r="KQ9" s="64">
        <v>79.53</v>
      </c>
      <c r="KR9" s="64">
        <v>113.62</v>
      </c>
      <c r="KS9" s="64">
        <v>159.07</v>
      </c>
      <c r="KT9" s="64">
        <v>204.51</v>
      </c>
      <c r="KU9" s="66">
        <v>238.6</v>
      </c>
      <c r="KV9" s="13">
        <f>IF(AND($E$3&gt;KL9,$E$3&lt;KN9,$B$3=KO7),KO9,0)</f>
        <v>0</v>
      </c>
      <c r="KW9" s="13">
        <f>IF(AND($E$3&gt;KL9,$E$3&lt;KN9,$B$3=KP7),KP9,0)</f>
        <v>0</v>
      </c>
      <c r="KX9" s="13">
        <f>IF(AND($E$3&gt;KL9,$E$3&lt;KN9,$B$3=KQ7),KQ9,0)</f>
        <v>0</v>
      </c>
      <c r="KY9" s="13">
        <f>IF(AND($E$3&gt;KL9,$E$3&lt;KN9,$B$3=KR7),KR9,0)</f>
        <v>0</v>
      </c>
      <c r="KZ9" s="13">
        <f>IF(AND($E$3&gt;KL9,$E$3&lt;KN9,$B$3=KS7),KS9,0)</f>
        <v>0</v>
      </c>
      <c r="LA9" s="13">
        <f>IF(AND($E$3&gt;KL9,$E$3&lt;KN9,$B$3=KT7),KT9,0)</f>
        <v>0</v>
      </c>
      <c r="LB9" s="13">
        <f>IF(AND($E$3&gt;KL9,$E$3&lt;KN9,$B$3=KU7),KU9,0)</f>
        <v>0</v>
      </c>
      <c r="LD9" s="60">
        <v>27481.019999999997</v>
      </c>
      <c r="LE9" s="61" t="s">
        <v>3</v>
      </c>
      <c r="LF9" s="62">
        <v>30916.67</v>
      </c>
      <c r="LG9" s="118"/>
      <c r="LH9" s="64">
        <v>39.770000000000003</v>
      </c>
      <c r="LI9" s="64">
        <v>79.53</v>
      </c>
      <c r="LJ9" s="64">
        <v>113.62</v>
      </c>
      <c r="LK9" s="64">
        <v>159.07</v>
      </c>
      <c r="LL9" s="64">
        <v>204.51</v>
      </c>
      <c r="LM9" s="66">
        <v>238.6</v>
      </c>
      <c r="LN9" s="13">
        <f>IF(AND($E$3&gt;LD9,$E$3&lt;LF9,$B$3=LG7),LG9,0)</f>
        <v>0</v>
      </c>
      <c r="LO9" s="13">
        <f>IF(AND($E$3&gt;LD9,$E$3&lt;LF9,$B$3=LH7),LH9,0)</f>
        <v>0</v>
      </c>
      <c r="LP9" s="13">
        <f>IF(AND($E$3&gt;LD9,$E$3&lt;LF9,$B$3=LI7),LI9,0)</f>
        <v>0</v>
      </c>
      <c r="LQ9" s="13">
        <f>IF(AND($E$3&gt;LD9,$E$3&lt;LF9,$B$3=LJ7),LJ9,0)</f>
        <v>0</v>
      </c>
      <c r="LR9" s="13">
        <f>IF(AND($E$3&gt;LD9,$E$3&lt;LF9,$B$3=LK7),LK9,0)</f>
        <v>0</v>
      </c>
      <c r="LS9" s="13">
        <f>IF(AND($E$3&gt;LD9,$E$3&lt;LF9,$B$3=LL7),LL9,0)</f>
        <v>0</v>
      </c>
      <c r="LT9" s="13">
        <f>IF(AND($E$3&gt;LD9,$E$3&lt;LF9,$B$3=LM7),LM9,0)</f>
        <v>0</v>
      </c>
      <c r="LV9" s="152"/>
      <c r="LW9" s="152"/>
      <c r="LX9" s="152"/>
      <c r="LY9" s="152"/>
      <c r="LZ9" s="152"/>
      <c r="MA9" s="152"/>
      <c r="MB9" s="152"/>
    </row>
    <row r="10" spans="1:340" ht="12.75" customHeight="1" x14ac:dyDescent="0.2">
      <c r="A10" s="166"/>
      <c r="B10" s="167"/>
      <c r="C10" s="226"/>
      <c r="D10" s="226"/>
      <c r="E10" s="226"/>
      <c r="F10" s="167"/>
      <c r="G10" s="167"/>
      <c r="H10" s="226"/>
      <c r="I10" s="226"/>
      <c r="J10" s="226"/>
      <c r="K10" s="167"/>
      <c r="L10" s="167"/>
      <c r="M10" s="226"/>
      <c r="N10" s="226"/>
      <c r="O10" s="226"/>
      <c r="P10" s="167"/>
      <c r="Q10" s="167"/>
      <c r="R10" s="226"/>
      <c r="S10" s="226"/>
      <c r="T10" s="226"/>
      <c r="U10" s="167"/>
      <c r="V10" s="159"/>
      <c r="W10" s="135">
        <v>7</v>
      </c>
      <c r="X10" s="138" t="s">
        <v>23</v>
      </c>
      <c r="Y10" s="68">
        <v>14657.92</v>
      </c>
      <c r="Z10" s="69" t="s">
        <v>3</v>
      </c>
      <c r="AA10" s="70">
        <v>14774.24</v>
      </c>
      <c r="AB10" s="71"/>
      <c r="AC10" s="71"/>
      <c r="AD10" s="71">
        <v>135.94999999999999</v>
      </c>
      <c r="AE10" s="71">
        <v>256.17</v>
      </c>
      <c r="AF10" s="71">
        <v>373.08</v>
      </c>
      <c r="AG10" s="72">
        <v>499.17</v>
      </c>
      <c r="AH10" s="73">
        <v>623.75</v>
      </c>
      <c r="AI10" s="74">
        <v>772.31</v>
      </c>
      <c r="AJ10" s="74">
        <v>920.88</v>
      </c>
      <c r="AK10" s="74">
        <v>1069.44</v>
      </c>
      <c r="AL10" s="74">
        <v>1218</v>
      </c>
      <c r="AM10" s="74">
        <v>1366.56</v>
      </c>
      <c r="AN10" s="13">
        <f t="shared" ref="AN10:AY10" si="1">IF(AND($E$3&gt;$Y$10,$E$3&lt;$AA$10,$B$3=AB7),AB10,0)</f>
        <v>0</v>
      </c>
      <c r="AO10" s="13">
        <f t="shared" si="1"/>
        <v>0</v>
      </c>
      <c r="AP10" s="13">
        <f t="shared" si="1"/>
        <v>0</v>
      </c>
      <c r="AQ10" s="13">
        <f t="shared" si="1"/>
        <v>0</v>
      </c>
      <c r="AR10" s="13">
        <f t="shared" si="1"/>
        <v>0</v>
      </c>
      <c r="AS10" s="13">
        <f t="shared" si="1"/>
        <v>0</v>
      </c>
      <c r="AT10" s="13">
        <f t="shared" si="1"/>
        <v>0</v>
      </c>
      <c r="AU10" s="13">
        <f t="shared" si="1"/>
        <v>0</v>
      </c>
      <c r="AV10" s="13">
        <f t="shared" si="1"/>
        <v>0</v>
      </c>
      <c r="AW10" s="13">
        <f t="shared" si="1"/>
        <v>0</v>
      </c>
      <c r="AX10" s="13">
        <f t="shared" si="1"/>
        <v>0</v>
      </c>
      <c r="AY10" s="13">
        <f t="shared" si="1"/>
        <v>0</v>
      </c>
      <c r="BA10" s="1" t="e">
        <f>IF(AND($E$3&gt;#REF!,$E$3&lt;#REF!,$B$3=1),15,IF(AND($E$3&gt;#REF!,$E$3&lt;#REF!,$B$3=2),16,IF(AND($E$3&gt;#REF!,$E$3&lt;#REF!,$B$3=3),17,IF(AND($E$3&gt;#REF!,$E$3&lt;#REF!,$B$3=4),18,IF(AND($E$3&gt;#REF!,$E$3&lt;#REF!,$B$3=5),19,IF(AND($E$3&gt;#REF!,$E$3&lt;#REF!,$B$3=6),20,IF(AND($E$3&gt;#REF!,$E$3&lt;#REF!,$B$3=7),21,0)))))))</f>
        <v>#REF!</v>
      </c>
      <c r="BC10" s="86">
        <v>14657.92</v>
      </c>
      <c r="BD10" s="87" t="s">
        <v>3</v>
      </c>
      <c r="BE10" s="88">
        <v>14774.24</v>
      </c>
      <c r="BF10" s="89"/>
      <c r="BG10" s="90">
        <v>135.94999999999999</v>
      </c>
      <c r="BH10" s="90">
        <v>256.17</v>
      </c>
      <c r="BI10" s="90">
        <v>456.42</v>
      </c>
      <c r="BJ10" s="90">
        <v>582.5</v>
      </c>
      <c r="BK10" s="90">
        <v>752.92</v>
      </c>
      <c r="BL10" s="90">
        <v>920.86</v>
      </c>
      <c r="BM10" s="90">
        <v>1088.8</v>
      </c>
      <c r="BN10" s="90">
        <v>1256.73</v>
      </c>
      <c r="BO10" s="90">
        <v>1424.67</v>
      </c>
      <c r="BP10" s="90">
        <v>1592.61</v>
      </c>
      <c r="BQ10" s="90">
        <v>1760.55</v>
      </c>
      <c r="BR10" s="13">
        <f>IF(AND($E$3&gt;BC10,$E$3&lt;BE10,$B$3=BF7),BF10,0)</f>
        <v>0</v>
      </c>
      <c r="BS10" s="13">
        <f>IF(AND($E$3&gt;BC10,$E$3&lt;BE10,$B$3=BG7),BG10,0)</f>
        <v>0</v>
      </c>
      <c r="BT10" s="13">
        <f>IF(AND($E$3&gt;BC10,$E$3&lt;BE10,$B$3=BH7),BH10,0)</f>
        <v>0</v>
      </c>
      <c r="BU10" s="13">
        <f>IF(AND($E$3&gt;BC10,$E$3&lt;BE10,$B$3=BI7),BI10,0)</f>
        <v>0</v>
      </c>
      <c r="BV10" s="13">
        <f>IF(AND($E$3&gt;BC10,$E$3&lt;BE10,$B$3=BJ7),BJ10,0)</f>
        <v>0</v>
      </c>
      <c r="BW10" s="13">
        <f>IF(AND($E$3&gt;BC10,$E$3&lt;BE10,$B$3=BK7),BK10,0)</f>
        <v>0</v>
      </c>
      <c r="BX10" s="13">
        <f>IF(AND($E$3&gt;BC10,$E$3&lt;BE10,$B$3=BL7),BL10,0)</f>
        <v>0</v>
      </c>
      <c r="BY10" s="13">
        <f>IF(AND($E$3&gt;BC10,$E$3&lt;BE10,$B$3=BM7),BM10,0)</f>
        <v>0</v>
      </c>
      <c r="BZ10" s="13">
        <f>IF(AND($E$3&gt;BC10,$E$3&lt;BE10,$B$3=BN7),BN10,0)</f>
        <v>0</v>
      </c>
      <c r="CA10" s="13">
        <f>IF(AND($E$3&gt;BC10,$E$3&lt;BE10,$B$3=BO7),BO10,0)</f>
        <v>0</v>
      </c>
      <c r="CB10" s="13">
        <f>IF(AND($E$3&gt;BC10,$E$3&lt;BE10,$B$3=BP7),BP10,0)</f>
        <v>0</v>
      </c>
      <c r="CC10" s="13">
        <f>IF(AND($E$3&gt;BC10,$E$3&lt;BE10,$B$3=BQ7),BQ10,0)</f>
        <v>0</v>
      </c>
      <c r="CF10" s="68">
        <v>20193.16</v>
      </c>
      <c r="CG10" s="69" t="s">
        <v>3</v>
      </c>
      <c r="CH10" s="70">
        <v>23626.1</v>
      </c>
      <c r="CI10" s="89">
        <v>22.87</v>
      </c>
      <c r="CJ10" s="90">
        <v>71.86</v>
      </c>
      <c r="CK10" s="90">
        <v>225.4</v>
      </c>
      <c r="CL10" s="90">
        <v>422.7</v>
      </c>
      <c r="CM10" s="90">
        <v>583.41999999999996</v>
      </c>
      <c r="CN10" s="90">
        <v>798.36</v>
      </c>
      <c r="CO10" s="94">
        <v>941.42</v>
      </c>
      <c r="CP10" s="98">
        <v>1103.51</v>
      </c>
      <c r="CQ10" s="98">
        <v>1265.5999999999999</v>
      </c>
      <c r="CR10" s="98">
        <v>1427.7</v>
      </c>
      <c r="CS10" s="98">
        <v>1589.79</v>
      </c>
      <c r="CT10" s="98">
        <v>1751.88</v>
      </c>
      <c r="CU10" s="13">
        <f>IF(AND($E$3&gt;CF10,$E$3&lt;CH10,$B$3=CI7),CI10,0)</f>
        <v>0</v>
      </c>
      <c r="CV10" s="13">
        <f>IF(AND($E$3&gt;CF10,$E$3&lt;CH10,$B$3=CJ7),CJ10,0)</f>
        <v>0</v>
      </c>
      <c r="CW10" s="13">
        <f>IF(AND($E$3&gt;CF10,$E$3&lt;CH10,$B$3=CK7),CK10,0)</f>
        <v>0</v>
      </c>
      <c r="CX10" s="13">
        <f>IF(AND($E$3&gt;CF10,$E$3&lt;CH10,$B$3=CL7),CL10,0)</f>
        <v>0</v>
      </c>
      <c r="CY10" s="13">
        <f>IF(AND($E$3&gt;CF10,$E$3&lt;CH10,$B$3=CM7),CM10,0)</f>
        <v>0</v>
      </c>
      <c r="CZ10" s="13">
        <f>IF(AND($E$3&gt;CF10,$E$3&lt;CH10,$B$3=CN7),CN10,0)</f>
        <v>0</v>
      </c>
      <c r="DA10" s="13">
        <f>IF(AND($E$3&gt;CF10,$E$3&lt;CH10,$B$3=CO7),CO10,0)</f>
        <v>0</v>
      </c>
      <c r="DB10" s="13">
        <f>IF(AND($E$3&gt;CF10,$E$3&lt;CH10,$B$3=CP7),CP10,0)</f>
        <v>0</v>
      </c>
      <c r="DC10" s="13">
        <f>IF(AND($E$3&gt;CF10,$E$3&lt;CH10,$B$3=CQ7),CQ10,0)</f>
        <v>0</v>
      </c>
      <c r="DD10" s="13">
        <f>IF(AND($E$3&gt;CF10,$E$3&lt;CH10,$B$3=CR7),CR10,0)</f>
        <v>0</v>
      </c>
      <c r="DE10" s="13">
        <f>IF(AND($E$3&gt;CF10,$E$3&lt;CH10,$B$3=CS7),CS10,0)</f>
        <v>0</v>
      </c>
      <c r="DF10" s="13">
        <f>IF(AND($E$3&gt;CF10,$E$3&lt;CH10,$B$3=CT7),CT10,0)</f>
        <v>0</v>
      </c>
      <c r="DH10" s="86">
        <v>26058.539999999997</v>
      </c>
      <c r="DI10" s="69" t="s">
        <v>3</v>
      </c>
      <c r="DJ10" s="70">
        <v>26174.84</v>
      </c>
      <c r="DK10" s="105"/>
      <c r="DL10" s="106"/>
      <c r="DM10" s="106">
        <v>167.48</v>
      </c>
      <c r="DN10" s="106">
        <v>325.23</v>
      </c>
      <c r="DO10" s="106">
        <v>468.34</v>
      </c>
      <c r="DP10" s="106">
        <v>640.83000000000004</v>
      </c>
      <c r="DQ10" s="106">
        <v>808.33</v>
      </c>
      <c r="DR10" s="106">
        <v>992.08</v>
      </c>
      <c r="DS10" s="106">
        <v>1175.83</v>
      </c>
      <c r="DT10" s="106">
        <v>1359.58</v>
      </c>
      <c r="DU10" s="106">
        <v>1543.33</v>
      </c>
      <c r="DV10" s="106">
        <v>1727.08</v>
      </c>
      <c r="DW10" s="13">
        <f>IF(AND($E$3&gt;DH10,$E$3&lt;DJ10,$B$3=DK7),DK10,0)</f>
        <v>0</v>
      </c>
      <c r="DX10" s="13">
        <f>IF(AND($E$3&gt;DH10,$E$3&lt;DJ10,$B$3=DL7),DL10,0)</f>
        <v>0</v>
      </c>
      <c r="DY10" s="13">
        <f>IF(AND($E$3&gt;DH10,$E$3&lt;DJ10,$B$3=DM7),DM10,0)</f>
        <v>0</v>
      </c>
      <c r="DZ10" s="13">
        <f>IF(AND($E$3&gt;DH10,$E$3&lt;DJ10,$B$3=DN7),DN10,0)</f>
        <v>0</v>
      </c>
      <c r="EA10" s="13">
        <f>IF(AND($E$3&gt;DH10,$E$3&lt;DJ10,$B$3=DO7),DO10,0)</f>
        <v>0</v>
      </c>
      <c r="EB10" s="13">
        <f>IF(AND($E$3&gt;DH10,$E$3&lt;DJ10,$B$3=DP7),DP10,0)</f>
        <v>0</v>
      </c>
      <c r="EC10" s="13">
        <f>IF(AND($E$3&gt;DH10,$E$3&lt;DJ10,$B$3=DQ7),DQ10,0)</f>
        <v>0</v>
      </c>
      <c r="ED10" s="13">
        <f>IF(AND($E$3&gt;DH10,$E$3&lt;DJ10,$B$3=DR7),DR10,0)</f>
        <v>0</v>
      </c>
      <c r="EE10" s="13">
        <f>IF(AND($E$3&gt;DH10,$E$3&lt;DJ10,$B$3=DS7),DS10,0)</f>
        <v>0</v>
      </c>
      <c r="EF10" s="13">
        <f>IF(AND($E$3&gt;DH10,$E$3&lt;DJ10,$B$3=DT7),DT10,0)</f>
        <v>0</v>
      </c>
      <c r="EG10" s="13">
        <f>IF(AND($E$3&gt;DH10,$E$3&lt;DJ10,$B$3=DU7),DU10,0)</f>
        <v>0</v>
      </c>
      <c r="EH10" s="13">
        <f>IF(AND($E$3&gt;DH10,$E$3&lt;DJ10,$B$3=DV7),DV10,0)</f>
        <v>0</v>
      </c>
      <c r="EI10" s="11"/>
      <c r="EJ10" s="11"/>
      <c r="EK10" s="86">
        <v>26058.539999999997</v>
      </c>
      <c r="EL10" s="69" t="s">
        <v>3</v>
      </c>
      <c r="EM10" s="88">
        <v>26174.84</v>
      </c>
      <c r="EN10" s="89"/>
      <c r="EO10" s="90">
        <v>167.48</v>
      </c>
      <c r="EP10" s="90">
        <v>325.23</v>
      </c>
      <c r="EQ10" s="90">
        <v>523.33000000000004</v>
      </c>
      <c r="ER10" s="90">
        <v>704.17</v>
      </c>
      <c r="ES10" s="90">
        <v>920</v>
      </c>
      <c r="ET10" s="90">
        <v>1132.5</v>
      </c>
      <c r="EU10" s="90">
        <v>1364.88</v>
      </c>
      <c r="EV10" s="90">
        <v>1597.25</v>
      </c>
      <c r="EW10" s="90">
        <v>1829.63</v>
      </c>
      <c r="EX10" s="90">
        <v>2062</v>
      </c>
      <c r="EY10" s="90">
        <v>2294.38</v>
      </c>
      <c r="EZ10" s="13">
        <f>IF(AND($E$3&gt;EK10,$E$3&lt;EM10,$B$3=EN7),EN10,0)</f>
        <v>0</v>
      </c>
      <c r="FA10" s="13">
        <f>IF(AND($E$3&gt;EK10,$E$3&lt;EM10,$B$3=EO7),EO10,0)</f>
        <v>0</v>
      </c>
      <c r="FB10" s="13">
        <f>IF(AND($E$3&gt;EK10,$E$3&lt;EM10,$B$3=EP7),EP10,0)</f>
        <v>0</v>
      </c>
      <c r="FC10" s="13">
        <f>IF(AND($E$3&gt;EK10,$E$3&lt;EM10,$B$3=EQ7),EQ10,0)</f>
        <v>0</v>
      </c>
      <c r="FD10" s="13">
        <f>IF(AND($E$3&gt;EK10,$E$3&lt;EM10,$B$3=ER7),ER10,0)</f>
        <v>0</v>
      </c>
      <c r="FE10" s="13">
        <f>IF(AND($E$3&gt;EK10,$E$3&lt;EM10,$B$3=ES7),ES10,0)</f>
        <v>0</v>
      </c>
      <c r="FF10" s="13">
        <f>IF(AND($E$3&gt;EK10,$E$3&lt;EM10,$B$3=ET7),ET10,0)</f>
        <v>0</v>
      </c>
      <c r="FG10" s="13">
        <f>IF(AND($E$3&gt;EK10,$E$3&lt;EM10,$B$3=EU7),EU10,0)</f>
        <v>0</v>
      </c>
      <c r="FH10" s="13">
        <f>IF(AND($E$3&gt;EK10,$E$3&lt;EM10,$B$3=EV7),EV10,0)</f>
        <v>0</v>
      </c>
      <c r="FI10" s="13">
        <f>IF(AND($E$3&gt;EK10,$E$3&lt;EM10,$B$3=EW7),EW10,0)</f>
        <v>0</v>
      </c>
      <c r="FJ10" s="13">
        <f>IF(AND($E$3&gt;EK10,$E$3&lt;EM10,$B$3=EX7),EX10,0)</f>
        <v>0</v>
      </c>
      <c r="FK10" s="13">
        <f>IF(AND($E$3&gt;EK10,$E$3&lt;EM10,$B$3=EY7),EY10,0)</f>
        <v>0</v>
      </c>
      <c r="FM10" s="68">
        <v>31640.89</v>
      </c>
      <c r="FN10" s="69" t="s">
        <v>3</v>
      </c>
      <c r="FO10" s="70">
        <v>35076.53</v>
      </c>
      <c r="FP10" s="89">
        <v>22.87</v>
      </c>
      <c r="FQ10" s="90">
        <v>75.13</v>
      </c>
      <c r="FR10" s="90">
        <v>242.39</v>
      </c>
      <c r="FS10" s="90">
        <v>454.71</v>
      </c>
      <c r="FT10" s="90">
        <v>629.79</v>
      </c>
      <c r="FU10" s="90">
        <v>857.81</v>
      </c>
      <c r="FV10" s="94">
        <v>1013.95</v>
      </c>
      <c r="FW10" s="98">
        <v>1183.3</v>
      </c>
      <c r="FX10" s="98">
        <v>1352.64</v>
      </c>
      <c r="FY10" s="98">
        <v>1521.99</v>
      </c>
      <c r="FZ10" s="98">
        <v>1691.33</v>
      </c>
      <c r="GA10" s="98">
        <v>1860.68</v>
      </c>
      <c r="GB10" s="13">
        <f>IF(AND($E$3&gt;FM10,$E$3&lt;FO10,$B$3=FP7),FP10,0)</f>
        <v>0</v>
      </c>
      <c r="GC10" s="13">
        <f>IF(AND($E$3&gt;FM10,$E$3&lt;FO10,$B$3=FQ7),FQ10,0)</f>
        <v>0</v>
      </c>
      <c r="GD10" s="13">
        <f>IF(AND($E$3&gt;FM10,$E$3&lt;FO10,$B$3=FR7),FR10,0)</f>
        <v>0</v>
      </c>
      <c r="GE10" s="13">
        <f>IF(AND($E$3&gt;FM10,$E$3&lt;FO10,$B$3=FS7),FS10,0)</f>
        <v>0</v>
      </c>
      <c r="GF10" s="13">
        <f>IF(AND($E$3&gt;FM10,$E$3&lt;FO10,$B$3=FT7),FT10,0)</f>
        <v>0</v>
      </c>
      <c r="GG10" s="13">
        <f>IF(AND($E$3&gt;FM10,$E$3&lt;FO10,$B$3=FU7),FU10,0)</f>
        <v>0</v>
      </c>
      <c r="GH10" s="13">
        <f>IF(AND($E$3&gt;FM10,$E$3&lt;FO10,$B$3=FV7),FV10,0)</f>
        <v>0</v>
      </c>
      <c r="GI10" s="13">
        <f>IF(AND($E$3&gt;FM10,$E$3&lt;FO10,$B$3=FW7),FW10,0)</f>
        <v>0</v>
      </c>
      <c r="GJ10" s="13">
        <f>IF(AND($E$3&gt;FM10,$E$3&lt;FO10,$B$3=FX7),FX10,0)</f>
        <v>0</v>
      </c>
      <c r="GK10" s="13">
        <f>IF(AND($E$3&gt;FM10,$E$3&lt;FO10,$B$3=FY7),FY10,0)</f>
        <v>0</v>
      </c>
      <c r="GL10" s="13">
        <f>IF(AND($E$3&gt;FM10,$E$3&lt;FO10,$B$3=FZ7),FZ10,0)</f>
        <v>0</v>
      </c>
      <c r="GM10" s="13">
        <f>IF(AND($E$3&gt;FM10,$E$3&lt;FO10,$B$3=GA7),GA10,0)</f>
        <v>0</v>
      </c>
      <c r="GP10" s="68">
        <v>31640.89</v>
      </c>
      <c r="GQ10" s="69" t="s">
        <v>3</v>
      </c>
      <c r="GR10" s="70">
        <v>35076.53</v>
      </c>
      <c r="GS10" s="89" t="s">
        <v>3</v>
      </c>
      <c r="GT10" s="90">
        <v>64.02</v>
      </c>
      <c r="GU10" s="90">
        <v>209.72</v>
      </c>
      <c r="GV10" s="90">
        <v>359.33</v>
      </c>
      <c r="GW10" s="90">
        <v>523.96</v>
      </c>
      <c r="GX10" s="90">
        <v>706.89</v>
      </c>
      <c r="GY10" s="94">
        <v>849.31</v>
      </c>
      <c r="GZ10" s="98">
        <v>1002.19</v>
      </c>
      <c r="HA10" s="98">
        <v>1155.07</v>
      </c>
      <c r="HB10" s="98">
        <v>1307.95</v>
      </c>
      <c r="HC10" s="98">
        <v>1460.83</v>
      </c>
      <c r="HD10" s="98">
        <v>1613.72</v>
      </c>
      <c r="HE10" s="13">
        <f>IF(AND($E$3&gt;GP10,$E$3&lt;GR10,$B$3=GS7),GS10,0)</f>
        <v>0</v>
      </c>
      <c r="HF10" s="13">
        <f>IF(AND($E$3&gt;GP10,$E$3&lt;GR10,$B$3=GT7),GT10,0)</f>
        <v>0</v>
      </c>
      <c r="HG10" s="13">
        <f>IF(AND($E$3&gt;GP10,$E$3&lt;GR10,$B$3=GU7),GU10,0)</f>
        <v>0</v>
      </c>
      <c r="HH10" s="13">
        <f>IF(AND($E$3&gt;GP10,$E$3&lt;GR10,$B$3=GV7),GV10,0)</f>
        <v>0</v>
      </c>
      <c r="HI10" s="13">
        <f>IF(AND($E$3&gt;GP10,$E$3&lt;GR10,$B$3=GW7),GW10,0)</f>
        <v>0</v>
      </c>
      <c r="HJ10" s="13">
        <f>IF(AND($E$3&gt;GP10,$E$3&lt;GR10,$B$3=GX7),GX10,0)</f>
        <v>0</v>
      </c>
      <c r="HK10" s="13">
        <f>IF(AND($E$3&gt;GP10,$E$3&lt;GR10,$B$3=GY7),GY10,0)</f>
        <v>0</v>
      </c>
      <c r="HL10" s="13">
        <f>IF(AND($E$3&gt;GP10,$E$3&lt;GR10,$B$3=GZ7),GZ10,0)</f>
        <v>0</v>
      </c>
      <c r="HM10" s="13">
        <f>IF(AND($E$3&gt;GP10,$E$3&lt;GR10,$B$3=HA7),HA10,0)</f>
        <v>0</v>
      </c>
      <c r="HN10" s="13">
        <f>IF(AND($E$3&gt;GP10,$E$3&lt;GR10,$B$3=HB7),HB10,0)</f>
        <v>0</v>
      </c>
      <c r="HO10" s="13">
        <f>IF(AND($E$3&gt;GP10,$E$3&lt;GR10,$B$3=HC7),HC10,0)</f>
        <v>0</v>
      </c>
      <c r="HP10" s="13">
        <f>IF(AND($E$3&gt;GP10,$E$3&lt;GR10,$B$3=HD7),HD10,0)</f>
        <v>0</v>
      </c>
      <c r="HR10" s="68">
        <v>28625.129999999997</v>
      </c>
      <c r="HS10" s="69" t="s">
        <v>3</v>
      </c>
      <c r="HT10" s="70">
        <v>32060.78</v>
      </c>
      <c r="HU10" s="71"/>
      <c r="HV10" s="72"/>
      <c r="HW10" s="72">
        <v>73.849999999999994</v>
      </c>
      <c r="HX10" s="72">
        <v>116.46</v>
      </c>
      <c r="HY10" s="72">
        <v>170.43</v>
      </c>
      <c r="HZ10" s="72">
        <v>238.6</v>
      </c>
      <c r="IA10" s="73">
        <v>272.69</v>
      </c>
      <c r="IB10" s="13">
        <f>IF(AND($E$3&gt;HR10,$E$3&lt;HT10,$B$3=HU7),HU10,0)</f>
        <v>0</v>
      </c>
      <c r="IC10" s="13">
        <f>IF(AND($E$3&gt;HR10,$E$3&lt;HT10,$B$3=HV7),HV10,0)</f>
        <v>0</v>
      </c>
      <c r="ID10" s="13">
        <f>IF(AND($E$3&gt;HR10,$E$3&lt;HT10,$B$3=HW7),HW10,0)</f>
        <v>0</v>
      </c>
      <c r="IE10" s="13">
        <f>IF(AND($E$3&gt;HR10,$E$3&lt;HT10,$B$3=HX7),HX10,0)</f>
        <v>0</v>
      </c>
      <c r="IF10" s="13">
        <f>IF(AND($E$3&gt;HR10,$E$3&lt;HT10,$B$3=HY7),HY10,0)</f>
        <v>0</v>
      </c>
      <c r="IG10" s="13">
        <f>IF(AND($E$3&gt;HR10,$E$3&lt;HT10,$B$3=HZ7),HZ10,0)</f>
        <v>0</v>
      </c>
      <c r="IH10" s="13">
        <f>IF(AND($E$3&gt;HR10,$E$3&lt;HT10,$B$3=IA7),IA10,0)</f>
        <v>0</v>
      </c>
      <c r="IJ10" s="68">
        <v>30916.679999999997</v>
      </c>
      <c r="IK10" s="69" t="s">
        <v>3</v>
      </c>
      <c r="IL10" s="70">
        <v>34351.01</v>
      </c>
      <c r="IM10" s="71"/>
      <c r="IN10" s="72">
        <v>34.090000000000003</v>
      </c>
      <c r="IO10" s="72">
        <v>73.849999999999994</v>
      </c>
      <c r="IP10" s="72">
        <v>116.46</v>
      </c>
      <c r="IQ10" s="72">
        <v>170.43</v>
      </c>
      <c r="IR10" s="72">
        <v>238.6</v>
      </c>
      <c r="IS10" s="73">
        <v>272.69</v>
      </c>
      <c r="IT10" s="13">
        <f>IF(AND($E$3&gt;IJ10,$E$3&lt;IL10,$B$3=IM7),IM10,0)</f>
        <v>0</v>
      </c>
      <c r="IU10" s="13">
        <f>IF(AND($E$3&gt;IJ10,$E$3&lt;IL10,$B$3=IN7),IN10,0)</f>
        <v>0</v>
      </c>
      <c r="IV10" s="13">
        <f>IF(AND($E$3&gt;IJ10,$E$3&lt;IL10,$B$3=IO7),IO10,0)</f>
        <v>0</v>
      </c>
      <c r="IW10" s="13">
        <f>IF(AND($E$3&gt;IJ10,$E$3&lt;IL10,$B$3=IP7),IP10,0)</f>
        <v>0</v>
      </c>
      <c r="IX10" s="13">
        <f>IF(AND($E$3&gt;IJ10,$E$3&lt;IL10,$B$3=IQ7),IQ10,0)</f>
        <v>0</v>
      </c>
      <c r="IY10" s="13">
        <f>IF(AND($E$3&gt;IJ10,$E$3&lt;IL10,$B$3=IR7),IR10,0)</f>
        <v>0</v>
      </c>
      <c r="IZ10" s="13">
        <f>IF(AND($E$3&gt;IJ10,$E$3&lt;IL10,$B$3=IS7),IS10,0)</f>
        <v>0</v>
      </c>
      <c r="JB10" s="68">
        <v>17178.03</v>
      </c>
      <c r="JC10" s="69" t="s">
        <v>3</v>
      </c>
      <c r="JD10" s="70">
        <v>20613.02</v>
      </c>
      <c r="JE10" s="89"/>
      <c r="JF10" s="90">
        <v>25.82</v>
      </c>
      <c r="JG10" s="90">
        <v>56.81</v>
      </c>
      <c r="JH10" s="90">
        <v>87.8</v>
      </c>
      <c r="JI10" s="90">
        <v>129.11000000000001</v>
      </c>
      <c r="JJ10" s="90">
        <v>180.76</v>
      </c>
      <c r="JK10" s="94">
        <v>206.58</v>
      </c>
      <c r="JL10" s="13">
        <f>IF(AND($E$3&gt;JB10,$E$3&lt;JD10,$B$3=JE7),JE10,0)</f>
        <v>0</v>
      </c>
      <c r="JM10" s="13">
        <f>IF(AND($E$3&gt;JB10,$E$3&lt;JD10,$B$3=JF7),JF10,0)</f>
        <v>0</v>
      </c>
      <c r="JN10" s="13">
        <f>IF(AND($E$3&gt;JB10,$E$3&lt;JD10,$B$3=JG7),JG10,0)</f>
        <v>0</v>
      </c>
      <c r="JO10" s="13">
        <f>IF(AND($E$3&gt;JB10,$E$3&lt;JD10,$B$3=JH7),JH10,0)</f>
        <v>0</v>
      </c>
      <c r="JP10" s="13">
        <f>IF(AND($E$3&gt;JB10,$E$3&lt;JD10,$B$3=JI7),JI10,0)</f>
        <v>0</v>
      </c>
      <c r="JQ10" s="13">
        <f>IF(AND($E$3&gt;JB10,$E$3&lt;JD10,$B$3=JJ7),JJ10,0)</f>
        <v>0</v>
      </c>
      <c r="JR10" s="13">
        <f>IF(AND($E$3&gt;JB10,$E$3&lt;JD10,$B$3=JK7),JK10,0)</f>
        <v>0</v>
      </c>
      <c r="JT10" s="68">
        <v>19468.259999999998</v>
      </c>
      <c r="JU10" s="69" t="s">
        <v>3</v>
      </c>
      <c r="JV10" s="70">
        <v>22901.23</v>
      </c>
      <c r="JW10" s="71"/>
      <c r="JX10" s="72">
        <v>25.82</v>
      </c>
      <c r="JY10" s="72">
        <v>56.81</v>
      </c>
      <c r="JZ10" s="72">
        <v>87.8</v>
      </c>
      <c r="KA10" s="72">
        <v>129.11000000000001</v>
      </c>
      <c r="KB10" s="72">
        <v>180.76</v>
      </c>
      <c r="KC10" s="73">
        <v>206.58</v>
      </c>
      <c r="KD10" s="13">
        <f>IF(AND($E$3&gt;JT10,$E$3&lt;JV10,$B$3=JW7),JW10,0)</f>
        <v>0</v>
      </c>
      <c r="KE10" s="13">
        <f>IF(AND($E$3&gt;JT10,$E$3&lt;JV10,$B$3=JX7),JX10,0)</f>
        <v>0</v>
      </c>
      <c r="KF10" s="13">
        <f>IF(AND($E$3&gt;JT10,$E$3&lt;JV10,$B$3=JY7),JY10,0)</f>
        <v>0</v>
      </c>
      <c r="KG10" s="13">
        <f>IF(AND($E$3&gt;JT10,$E$3&lt;JV10,$B$3=JZ7),JZ10,0)</f>
        <v>0</v>
      </c>
      <c r="KH10" s="13">
        <f>IF(AND($E$3&gt;JT10,$E$3&lt;JV10,$B$3=KA7),KA10,0)</f>
        <v>0</v>
      </c>
      <c r="KI10" s="13">
        <f>IF(AND($E$3&gt;JT10,$E$3&lt;JV10,$B$3=KB7),KB10,0)</f>
        <v>0</v>
      </c>
      <c r="KJ10" s="13">
        <f>IF(AND($E$3&gt;JT10,$E$3&lt;JV10,$B$3=KC7),KC10,0)</f>
        <v>0</v>
      </c>
      <c r="KL10" s="68">
        <v>28625.129999999997</v>
      </c>
      <c r="KM10" s="69" t="s">
        <v>3</v>
      </c>
      <c r="KN10" s="70">
        <v>32060.78</v>
      </c>
      <c r="KO10" s="71"/>
      <c r="KP10" s="72">
        <v>28.4</v>
      </c>
      <c r="KQ10" s="72">
        <v>62.49</v>
      </c>
      <c r="KR10" s="72">
        <v>96.58</v>
      </c>
      <c r="KS10" s="72">
        <v>142.02000000000001</v>
      </c>
      <c r="KT10" s="72">
        <v>198.84</v>
      </c>
      <c r="KU10" s="73">
        <v>227.24</v>
      </c>
      <c r="KV10" s="13">
        <f>IF(AND($E$3&gt;KL10,$E$3&lt;KN10,$B$3=KO7),KO10,0)</f>
        <v>0</v>
      </c>
      <c r="KW10" s="13">
        <f>IF(AND($E$3&gt;KL10,$E$3&lt;KN10,$B$3=KP7),KP10,0)</f>
        <v>0</v>
      </c>
      <c r="KX10" s="13">
        <f>IF(AND($E$3&gt;KL10,$E$3&lt;KN10,$B$3=KQ7),KQ10,0)</f>
        <v>0</v>
      </c>
      <c r="KY10" s="13">
        <f>IF(AND($E$3&gt;KL10,$E$3&lt;KN10,$B$3=KR7),KR10,0)</f>
        <v>0</v>
      </c>
      <c r="KZ10" s="13">
        <f>IF(AND($E$3&gt;KL10,$E$3&lt;KN10,$B$3=KS7),KS10,0)</f>
        <v>0</v>
      </c>
      <c r="LA10" s="13">
        <f>IF(AND($E$3&gt;KL10,$E$3&lt;KN10,$B$3=KT7),KT10,0)</f>
        <v>0</v>
      </c>
      <c r="LB10" s="13">
        <f>IF(AND($E$3&gt;KL10,$E$3&lt;KN10,$B$3=KU7),KU10,0)</f>
        <v>0</v>
      </c>
      <c r="LD10" s="68">
        <v>30916.679999999997</v>
      </c>
      <c r="LE10" s="69" t="s">
        <v>3</v>
      </c>
      <c r="LF10" s="70">
        <v>34351.01</v>
      </c>
      <c r="LG10" s="71"/>
      <c r="LH10" s="72">
        <v>28.4</v>
      </c>
      <c r="LI10" s="72">
        <v>62.49</v>
      </c>
      <c r="LJ10" s="72">
        <v>96.58</v>
      </c>
      <c r="LK10" s="72">
        <v>142.02000000000001</v>
      </c>
      <c r="LL10" s="72">
        <v>198.84</v>
      </c>
      <c r="LM10" s="73">
        <v>227.24</v>
      </c>
      <c r="LN10" s="13">
        <f>IF(AND($E$3&gt;LD10,$E$3&lt;LF10,$B$3=LG7),LG10,0)</f>
        <v>0</v>
      </c>
      <c r="LO10" s="13">
        <f>IF(AND($E$3&gt;LD10,$E$3&lt;LF10,$B$3=LH7),LH10,0)</f>
        <v>0</v>
      </c>
      <c r="LP10" s="13">
        <f>IF(AND($E$3&gt;LD10,$E$3&lt;LF10,$B$3=LI7),LI10,0)</f>
        <v>0</v>
      </c>
      <c r="LQ10" s="13">
        <f>IF(AND($E$3&gt;LD10,$E$3&lt;LF10,$B$3=LJ7),LJ10,0)</f>
        <v>0</v>
      </c>
      <c r="LR10" s="13">
        <f>IF(AND($E$3&gt;LD10,$E$3&lt;LF10,$B$3=LK7),LK10,0)</f>
        <v>0</v>
      </c>
      <c r="LS10" s="13">
        <f>IF(AND($E$3&gt;LD10,$E$3&lt;LF10,$B$3=LL7),LL10,0)</f>
        <v>0</v>
      </c>
      <c r="LT10" s="13">
        <f>IF(AND($E$3&gt;LD10,$E$3&lt;LF10,$B$3=LM7),LM10,0)</f>
        <v>0</v>
      </c>
      <c r="LV10" s="152"/>
      <c r="LW10" s="152"/>
      <c r="LX10" s="152"/>
      <c r="LY10" s="152"/>
      <c r="LZ10" s="152"/>
      <c r="MA10" s="152"/>
      <c r="MB10" s="152"/>
    </row>
    <row r="11" spans="1:340" ht="12.75" customHeight="1" x14ac:dyDescent="0.2">
      <c r="A11" s="166"/>
      <c r="B11" s="167"/>
      <c r="C11" s="226"/>
      <c r="D11" s="226"/>
      <c r="E11" s="226"/>
      <c r="F11" s="167"/>
      <c r="G11" s="167"/>
      <c r="H11" s="226"/>
      <c r="I11" s="226"/>
      <c r="J11" s="226"/>
      <c r="K11" s="167"/>
      <c r="L11" s="167"/>
      <c r="M11" s="226"/>
      <c r="N11" s="226"/>
      <c r="O11" s="226"/>
      <c r="P11" s="167"/>
      <c r="Q11" s="167"/>
      <c r="R11" s="226"/>
      <c r="S11" s="226"/>
      <c r="T11" s="226"/>
      <c r="U11" s="167"/>
      <c r="V11" s="159"/>
      <c r="W11" s="135">
        <v>8</v>
      </c>
      <c r="X11" s="138" t="s">
        <v>24</v>
      </c>
      <c r="Y11" s="60">
        <v>14774.25</v>
      </c>
      <c r="Z11" s="61" t="s">
        <v>3</v>
      </c>
      <c r="AA11" s="62">
        <v>14890.57</v>
      </c>
      <c r="AB11" s="63"/>
      <c r="AC11" s="63"/>
      <c r="AD11" s="63">
        <v>135.18</v>
      </c>
      <c r="AE11" s="63">
        <v>255.08</v>
      </c>
      <c r="AF11" s="63">
        <v>372.13</v>
      </c>
      <c r="AG11" s="63">
        <v>498.75</v>
      </c>
      <c r="AH11" s="66">
        <v>623.13</v>
      </c>
      <c r="AI11" s="67">
        <v>771.6</v>
      </c>
      <c r="AJ11" s="67">
        <v>920.07</v>
      </c>
      <c r="AK11" s="67">
        <v>1068.54</v>
      </c>
      <c r="AL11" s="67">
        <v>1217.01</v>
      </c>
      <c r="AM11" s="67">
        <v>1365.48</v>
      </c>
      <c r="AN11" s="13">
        <f>IF(AND($E$3&gt;$Y11,$E$3&lt;$AA11,$B$3=$AB$7),$AB11,0)</f>
        <v>0</v>
      </c>
      <c r="AO11" s="13">
        <f>IF(AND($E$3&gt;$Y11,$E$3&lt;$AA11,$B$3=$AC$7),$AC11,0)</f>
        <v>0</v>
      </c>
      <c r="AP11" s="13">
        <f>IF(AND($E$3&gt;$Y11,$E$3&lt;$AA11,$B$3=$AD$7),$AD11,0)</f>
        <v>0</v>
      </c>
      <c r="AQ11" s="13">
        <f>IF(AND($E$3&gt;$Y11,$E$3&lt;$AA11,$B$3=$AE$7),$AE11,0)</f>
        <v>0</v>
      </c>
      <c r="AR11" s="13">
        <f>IF(AND($E$3&gt;$Y11,$E$3&lt;$AA11,$B$3=$AF$7),$AF11,0)</f>
        <v>0</v>
      </c>
      <c r="AS11" s="13">
        <f>IF(AND($E$3&gt;$Y11,$E$3&lt;$AA11,$B$3=$AG$7),$AG11,0)</f>
        <v>0</v>
      </c>
      <c r="AT11" s="13">
        <f>IF(AND($E$3&gt;$Y11,$E$3&lt;$AA11,$B$3=$AH$7),$AH11,0)</f>
        <v>0</v>
      </c>
      <c r="AU11" s="13">
        <f>IF(AND($E$3&gt;$Y11,$E$3&lt;$AA11,$B$3=$AI$7),$AI11,0)</f>
        <v>0</v>
      </c>
      <c r="AV11" s="13">
        <f>IF(AND($E$3&gt;$Y11,$E$3&lt;$AA11,$B$3=$AJ$7),$AJ11,0)</f>
        <v>0</v>
      </c>
      <c r="AW11" s="13">
        <f>IF(AND($E$3&gt;$Y11,$E$3&lt;$AA11,$B$3=$AK$7),$AK11,0)</f>
        <v>0</v>
      </c>
      <c r="AX11" s="13">
        <f>IF(AND($E$3&gt;$Y11,$E$3&lt;$AA11,$B$3=$AL$7),$AL11,0)</f>
        <v>0</v>
      </c>
      <c r="AY11" s="13">
        <f>IF(AND($E$3&gt;$Y11,$E$3&lt;$AA11,$B$3=$AM$7),$AM11,0)</f>
        <v>0</v>
      </c>
      <c r="BA11" s="1" t="e">
        <f>IF(AND($E$3&gt;#REF!,$E$3&lt;#REF!,$B$3=1),22,IF(AND($E$3&gt;#REF!,$E$3&lt;#REF!,$B$3=2),23,IF(AND($E$3&gt;#REF!,$E$3&lt;#REF!,$B$3=3),24,IF(AND($E$3&gt;#REF!,$E$3&lt;#REF!,$B$3=4),25,IF(AND($E$3&gt;#REF!,$E$3&lt;#REF!,$B$3=5),26,IF(AND($E$3&gt;#REF!,$E$3&lt;#REF!,$B$3=6),27,IF(AND($E$3&gt;#REF!,$E$3&lt;#REF!,$B$3=7),28,0)))))))</f>
        <v>#REF!</v>
      </c>
      <c r="BC11" s="81">
        <v>14774.25</v>
      </c>
      <c r="BD11" s="82" t="s">
        <v>3</v>
      </c>
      <c r="BE11" s="83">
        <v>14890.57</v>
      </c>
      <c r="BF11" s="84"/>
      <c r="BG11" s="85">
        <v>135.18</v>
      </c>
      <c r="BH11" s="85">
        <v>255.08</v>
      </c>
      <c r="BI11" s="85">
        <v>455.46</v>
      </c>
      <c r="BJ11" s="85">
        <v>582.08000000000004</v>
      </c>
      <c r="BK11" s="85">
        <v>752.29</v>
      </c>
      <c r="BL11" s="85">
        <v>920.13</v>
      </c>
      <c r="BM11" s="85">
        <v>1087.98</v>
      </c>
      <c r="BN11" s="85">
        <v>1255.82</v>
      </c>
      <c r="BO11" s="85">
        <v>1423.66</v>
      </c>
      <c r="BP11" s="85">
        <v>1591.51</v>
      </c>
      <c r="BQ11" s="85">
        <v>1759.35</v>
      </c>
      <c r="BR11" s="13">
        <f>IF(AND($E$3&gt;BC11,$E$3&lt;BE11,$B$3=BF7),BF11,0)</f>
        <v>0</v>
      </c>
      <c r="BS11" s="13">
        <f>IF(AND($E$3&gt;BC11,$E$3&lt;BE11,$B$3=BG7),BG11,0)</f>
        <v>0</v>
      </c>
      <c r="BT11" s="13">
        <f>IF(AND($E$3&gt;BC11,$E$3&lt;BE11,$B$3=BH7),BH11,0)</f>
        <v>0</v>
      </c>
      <c r="BU11" s="13">
        <f>IF(AND($E$3&gt;BC11,$E$3&lt;BE11,$B$3=BI7),BI11,0)</f>
        <v>0</v>
      </c>
      <c r="BV11" s="13">
        <f>IF(AND($E$3&gt;BC11,$E$3&lt;BE11,$B$3=BJ7),BJ11,0)</f>
        <v>0</v>
      </c>
      <c r="BW11" s="13">
        <f>IF(AND($E$3&gt;BC11,$E$3&lt;BE11,$B$3=BK7),BK11,0)</f>
        <v>0</v>
      </c>
      <c r="BX11" s="13">
        <f>IF(AND($E$3&gt;BC11,$E$3&lt;BE11,$B$3=BL7),BL11,0)</f>
        <v>0</v>
      </c>
      <c r="BY11" s="13">
        <f>IF(AND($E$3&gt;BC11,$E$3&lt;BE11,$B$3=BM7),BM11,0)</f>
        <v>0</v>
      </c>
      <c r="BZ11" s="13">
        <f>IF(AND($E$3&gt;BC11,$E$3&lt;BE11,$B$3=BN7),BN11,0)</f>
        <v>0</v>
      </c>
      <c r="CA11" s="13">
        <f>IF(AND($E$3&gt;BC11,$E$3&lt;BE11,$B$3=BO7),BO11,0)</f>
        <v>0</v>
      </c>
      <c r="CB11" s="13">
        <f>IF(AND($E$3&gt;BC11,$E$3&lt;BE11,$B$3=BP7),BP11,0)</f>
        <v>0</v>
      </c>
      <c r="CC11" s="13">
        <f>IF(AND($E$3&gt;BC11,$E$3&lt;BE11,$B$3=BQ7),BQ11,0)</f>
        <v>0</v>
      </c>
      <c r="CF11" s="60">
        <v>23626.109999999997</v>
      </c>
      <c r="CG11" s="61" t="s">
        <v>3</v>
      </c>
      <c r="CH11" s="62">
        <v>27061.11</v>
      </c>
      <c r="CI11" s="84" t="s">
        <v>3</v>
      </c>
      <c r="CJ11" s="85">
        <v>43.12</v>
      </c>
      <c r="CK11" s="85">
        <v>189.46</v>
      </c>
      <c r="CL11" s="85">
        <v>382.84</v>
      </c>
      <c r="CM11" s="85">
        <v>547.48</v>
      </c>
      <c r="CN11" s="85">
        <v>773.52</v>
      </c>
      <c r="CO11" s="96">
        <v>916.61</v>
      </c>
      <c r="CP11" s="97">
        <v>1076.22</v>
      </c>
      <c r="CQ11" s="97">
        <v>1235.83</v>
      </c>
      <c r="CR11" s="97">
        <v>1395.44</v>
      </c>
      <c r="CS11" s="97">
        <v>1555.05</v>
      </c>
      <c r="CT11" s="97">
        <v>1714.67</v>
      </c>
      <c r="CU11" s="13">
        <f>IF(AND($E$3&gt;CF11,$E$3&lt;CH11,$B$3=CI7),CI11,0)</f>
        <v>0</v>
      </c>
      <c r="CV11" s="13">
        <f>IF(AND($E$3&gt;CF11,$E$3&lt;CH11,$B$3=CJ7),CJ11,0)</f>
        <v>0</v>
      </c>
      <c r="CW11" s="13">
        <f>IF(AND($E$3&gt;CF11,$E$3&lt;CH11,$B$3=CK7),CK11,0)</f>
        <v>0</v>
      </c>
      <c r="CX11" s="13">
        <f>IF(AND($E$3&gt;CF11,$E$3&lt;CH11,$B$3=CL7),CL11,0)</f>
        <v>0</v>
      </c>
      <c r="CY11" s="13">
        <f>IF(AND($E$3&gt;CF11,$E$3&lt;CH11,$B$3=CM7),CM11,0)</f>
        <v>0</v>
      </c>
      <c r="CZ11" s="13">
        <f>IF(AND($E$3&gt;CF11,$E$3&lt;CH11,$B$3=CN7),CN11,0)</f>
        <v>0</v>
      </c>
      <c r="DA11" s="13">
        <f>IF(AND($E$3&gt;CF11,$E$3&lt;CH11,$B$3=CO7),CO11,0)</f>
        <v>0</v>
      </c>
      <c r="DB11" s="13">
        <f>IF(AND($E$3&gt;CF11,$E$3&lt;CH11,$B$3=CP7),CP11,0)</f>
        <v>0</v>
      </c>
      <c r="DC11" s="13">
        <f>IF(AND($E$3&gt;CF11,$E$3&lt;CH11,$B$3=CQ7),CQ11,0)</f>
        <v>0</v>
      </c>
      <c r="DD11" s="13">
        <f>IF(AND($E$3&gt;CF11,$E$3&lt;CH11,$B$3=CR7),CR11,0)</f>
        <v>0</v>
      </c>
      <c r="DE11" s="13">
        <f>IF(AND($E$3&gt;CF11,$E$3&lt;CH11,$B$3=CS7),CS11,0)</f>
        <v>0</v>
      </c>
      <c r="DF11" s="13">
        <f>IF(AND($E$3&gt;CF11,$E$3&lt;CH11,$B$3=CT7),CT11,0)</f>
        <v>0</v>
      </c>
      <c r="DH11" s="81">
        <v>26174.85</v>
      </c>
      <c r="DI11" s="61" t="s">
        <v>3</v>
      </c>
      <c r="DJ11" s="62">
        <v>26291.17</v>
      </c>
      <c r="DK11" s="103"/>
      <c r="DL11" s="104"/>
      <c r="DM11" s="104">
        <v>167.05</v>
      </c>
      <c r="DN11" s="104">
        <v>324.5</v>
      </c>
      <c r="DO11" s="104">
        <v>467.52</v>
      </c>
      <c r="DP11" s="104">
        <v>640.83000000000004</v>
      </c>
      <c r="DQ11" s="104">
        <v>808.33</v>
      </c>
      <c r="DR11" s="104">
        <v>992.08</v>
      </c>
      <c r="DS11" s="104">
        <v>1175.83</v>
      </c>
      <c r="DT11" s="104">
        <v>1359.58</v>
      </c>
      <c r="DU11" s="104">
        <v>1543.33</v>
      </c>
      <c r="DV11" s="104">
        <v>1727.08</v>
      </c>
      <c r="DW11" s="13">
        <f>IF(AND($E$3&gt;DH11,$E$3&lt;DJ11,$B$3=DK7),DK11,0)</f>
        <v>0</v>
      </c>
      <c r="DX11" s="13">
        <f>IF(AND($E$3&gt;DH11,$E$3&lt;DJ11,$B$3=DL7),DL11,0)</f>
        <v>0</v>
      </c>
      <c r="DY11" s="13">
        <f>IF(AND($E$3&gt;DH11,$E$3&lt;DJ11,$B$3=DM7),DM11,0)</f>
        <v>0</v>
      </c>
      <c r="DZ11" s="13">
        <f>IF(AND($E$3&gt;DH11,$E$3&lt;DJ11,$B$3=DN7),DN11,0)</f>
        <v>0</v>
      </c>
      <c r="EA11" s="13">
        <f>IF(AND($E$3&gt;DH11,$E$3&lt;DJ11,$B$3=DO7),DO11,0)</f>
        <v>0</v>
      </c>
      <c r="EB11" s="13">
        <f>IF(AND($E$3&gt;DH11,$E$3&lt;DJ11,$B$3=DP7),DP11,0)</f>
        <v>0</v>
      </c>
      <c r="EC11" s="13">
        <f>IF(AND($E$3&gt;DH11,$E$3&lt;DJ11,$B$3=DQ7),DQ11,0)</f>
        <v>0</v>
      </c>
      <c r="ED11" s="13">
        <f>IF(AND($E$3&gt;DH11,$E$3&lt;DJ11,$B$3=DR7),DR11,0)</f>
        <v>0</v>
      </c>
      <c r="EE11" s="13">
        <f>IF(AND($E$3&gt;DH11,$E$3&lt;DJ11,$B$3=DS7),DS11,0)</f>
        <v>0</v>
      </c>
      <c r="EF11" s="13">
        <f>IF(AND($E$3&gt;DH11,$E$3&lt;DJ11,$B$3=DT7),DT11,0)</f>
        <v>0</v>
      </c>
      <c r="EG11" s="13">
        <f>IF(AND($E$3&gt;DH11,$E$3&lt;DJ11,$B$3=DU7),DU11,0)</f>
        <v>0</v>
      </c>
      <c r="EH11" s="13">
        <f>IF(AND($E$3&gt;DH11,$E$3&lt;DJ11,$B$3=DV7),DV11,0)</f>
        <v>0</v>
      </c>
      <c r="EI11" s="11"/>
      <c r="EJ11" s="11"/>
      <c r="EK11" s="81">
        <v>26174.85</v>
      </c>
      <c r="EL11" s="61" t="s">
        <v>3</v>
      </c>
      <c r="EM11" s="83">
        <v>26291.17</v>
      </c>
      <c r="EN11" s="84"/>
      <c r="EO11" s="85">
        <v>167.05</v>
      </c>
      <c r="EP11" s="85">
        <v>324.5</v>
      </c>
      <c r="EQ11" s="85">
        <v>523.33000000000004</v>
      </c>
      <c r="ER11" s="85">
        <v>704.17</v>
      </c>
      <c r="ES11" s="85">
        <v>920</v>
      </c>
      <c r="ET11" s="85">
        <v>1132.5</v>
      </c>
      <c r="EU11" s="85">
        <v>1364.88</v>
      </c>
      <c r="EV11" s="85">
        <v>1597.25</v>
      </c>
      <c r="EW11" s="85">
        <v>1829.63</v>
      </c>
      <c r="EX11" s="85">
        <v>2062</v>
      </c>
      <c r="EY11" s="85">
        <v>2294.38</v>
      </c>
      <c r="EZ11" s="13">
        <f>IF(AND($E$3&gt;EK11,$E$3&lt;EM11,$B$3=EN7),EN11,0)</f>
        <v>0</v>
      </c>
      <c r="FA11" s="13">
        <f>IF(AND($E$3&gt;EK11,$E$3&lt;EM11,$B$3=EO7),EO11,0)</f>
        <v>0</v>
      </c>
      <c r="FB11" s="13">
        <f>IF(AND($E$3&gt;EK11,$E$3&lt;EM11,$B$3=EP7),EP11,0)</f>
        <v>0</v>
      </c>
      <c r="FC11" s="13">
        <f>IF(AND($E$3&gt;EK11,$E$3&lt;EM11,$B$3=EQ7),EQ11,0)</f>
        <v>0</v>
      </c>
      <c r="FD11" s="13">
        <f>IF(AND($E$3&gt;EK11,$E$3&lt;EM11,$B$3=ER7),ER11,0)</f>
        <v>0</v>
      </c>
      <c r="FE11" s="13">
        <f>IF(AND($E$3&gt;EK11,$E$3&lt;EM11,$B$3=ES7),ES11,0)</f>
        <v>0</v>
      </c>
      <c r="FF11" s="13">
        <f>IF(AND($E$3&gt;EK11,$E$3&lt;EM11,$B$3=ET7),ET11,0)</f>
        <v>0</v>
      </c>
      <c r="FG11" s="13">
        <f>IF(AND($E$3&gt;EK11,$E$3&lt;EM11,$B$3=EU7),EU11,0)</f>
        <v>0</v>
      </c>
      <c r="FH11" s="13">
        <f>IF(AND($E$3&gt;EK11,$E$3&lt;EM11,$B$3=EV7),EV11,0)</f>
        <v>0</v>
      </c>
      <c r="FI11" s="13">
        <f>IF(AND($E$3&gt;EK11,$E$3&lt;EM11,$B$3=EW7),EW11,0)</f>
        <v>0</v>
      </c>
      <c r="FJ11" s="13">
        <f>IF(AND($E$3&gt;EK11,$E$3&lt;EM11,$B$3=EX7),EX11,0)</f>
        <v>0</v>
      </c>
      <c r="FK11" s="13">
        <f>IF(AND($E$3&gt;EK11,$E$3&lt;EM11,$B$3=EY7),EY11,0)</f>
        <v>0</v>
      </c>
      <c r="FM11" s="60">
        <v>35076.54</v>
      </c>
      <c r="FN11" s="61" t="s">
        <v>3</v>
      </c>
      <c r="FO11" s="62">
        <v>38509.550000000003</v>
      </c>
      <c r="FP11" s="84" t="s">
        <v>3</v>
      </c>
      <c r="FQ11" s="85">
        <v>45.09</v>
      </c>
      <c r="FR11" s="85">
        <v>205.15</v>
      </c>
      <c r="FS11" s="85">
        <v>410.28</v>
      </c>
      <c r="FT11" s="85">
        <v>588.64</v>
      </c>
      <c r="FU11" s="85">
        <v>831.02</v>
      </c>
      <c r="FV11" s="96">
        <v>987.17</v>
      </c>
      <c r="FW11" s="97">
        <v>1153.8399999999999</v>
      </c>
      <c r="FX11" s="97">
        <v>1320.5</v>
      </c>
      <c r="FY11" s="97">
        <v>1487.17</v>
      </c>
      <c r="FZ11" s="97">
        <v>1653.84</v>
      </c>
      <c r="GA11" s="97">
        <v>1820.51</v>
      </c>
      <c r="GB11" s="13">
        <f>IF(AND($E$3&gt;FM11,$E$3&lt;FO11,$B$3=FP7),FP11,0)</f>
        <v>0</v>
      </c>
      <c r="GC11" s="13">
        <f>IF(AND($E$3&gt;FM11,$E$3&lt;FO11,$B$3=FQ7),FQ11,0)</f>
        <v>0</v>
      </c>
      <c r="GD11" s="13">
        <f>IF(AND($E$3&gt;FM11,$E$3&lt;FO11,$B$3=FR7),FR11,0)</f>
        <v>0</v>
      </c>
      <c r="GE11" s="13">
        <f>IF(AND($E$3&gt;FM11,$E$3&lt;FO11,$B$3=FS7),FS11,0)</f>
        <v>0</v>
      </c>
      <c r="GF11" s="13">
        <f>IF(AND($E$3&gt;FM11,$E$3&lt;FO11,$B$3=FT7),FT11,0)</f>
        <v>0</v>
      </c>
      <c r="GG11" s="13">
        <f>IF(AND($E$3&gt;FM11,$E$3&lt;FO11,$B$3=FU7),FU11,0)</f>
        <v>0</v>
      </c>
      <c r="GH11" s="13">
        <f>IF(AND($E$3&gt;FM11,$E$3&lt;FO11,$B$3=FV7),FV11,0)</f>
        <v>0</v>
      </c>
      <c r="GI11" s="13">
        <f>IF(AND($E$3&gt;FM11,$E$3&lt;FO11,$B$3=FW7),FW11,0)</f>
        <v>0</v>
      </c>
      <c r="GJ11" s="13">
        <f>IF(AND($E$3&gt;FM11,$E$3&lt;FO11,$B$3=FX7),FX11,0)</f>
        <v>0</v>
      </c>
      <c r="GK11" s="13">
        <f>IF(AND($E$3&gt;FM11,$E$3&lt;FO11,$B$3=FY7),FY11,0)</f>
        <v>0</v>
      </c>
      <c r="GL11" s="13">
        <f>IF(AND($E$3&gt;FM11,$E$3&lt;FO11,$B$3=FZ7),FZ11,0)</f>
        <v>0</v>
      </c>
      <c r="GM11" s="13">
        <f>IF(AND($E$3&gt;FM11,$E$3&lt;FO11,$B$3=GA7),GA11,0)</f>
        <v>0</v>
      </c>
      <c r="GP11" s="60">
        <v>35076.54</v>
      </c>
      <c r="GQ11" s="61" t="s">
        <v>3</v>
      </c>
      <c r="GR11" s="62">
        <v>38509.550000000003</v>
      </c>
      <c r="GS11" s="84" t="s">
        <v>3</v>
      </c>
      <c r="GT11" s="85">
        <v>37.880000000000003</v>
      </c>
      <c r="GU11" s="85">
        <v>183.58</v>
      </c>
      <c r="GV11" s="85">
        <v>332.54</v>
      </c>
      <c r="GW11" s="85">
        <v>497.17</v>
      </c>
      <c r="GX11" s="85">
        <v>691.87</v>
      </c>
      <c r="GY11" s="96">
        <v>830.37</v>
      </c>
      <c r="GZ11" s="97">
        <v>981.36</v>
      </c>
      <c r="HA11" s="97">
        <v>1132.3399999999999</v>
      </c>
      <c r="HB11" s="97">
        <v>1283.33</v>
      </c>
      <c r="HC11" s="97">
        <v>1434.32</v>
      </c>
      <c r="HD11" s="97">
        <v>1585.31</v>
      </c>
      <c r="HE11" s="13">
        <f>IF(AND($E$3&gt;GP11,$E$3&lt;GR11,$B$3=GS7),GS11,0)</f>
        <v>0</v>
      </c>
      <c r="HF11" s="13">
        <f>IF(AND($E$3&gt;GP11,$E$3&lt;GR11,$B$3=GT7),GT11,0)</f>
        <v>0</v>
      </c>
      <c r="HG11" s="13">
        <f>IF(AND($E$3&gt;GP11,$E$3&lt;GR11,$B$3=GU7),GU11,0)</f>
        <v>0</v>
      </c>
      <c r="HH11" s="13">
        <f>IF(AND($E$3&gt;GP11,$E$3&lt;GR11,$B$3=GV7),GV11,0)</f>
        <v>0</v>
      </c>
      <c r="HI11" s="13">
        <f>IF(AND($E$3&gt;GP11,$E$3&lt;GR11,$B$3=GW7),GW11,0)</f>
        <v>0</v>
      </c>
      <c r="HJ11" s="13">
        <f>IF(AND($E$3&gt;GP11,$E$3&lt;GR11,$B$3=GX7),GX11,0)</f>
        <v>0</v>
      </c>
      <c r="HK11" s="13">
        <f>IF(AND($E$3&gt;GP11,$E$3&lt;GR11,$B$3=GY7),GY11,0)</f>
        <v>0</v>
      </c>
      <c r="HL11" s="13">
        <f>IF(AND($E$3&gt;GP11,$E$3&lt;GR11,$B$3=GZ7),GZ11,0)</f>
        <v>0</v>
      </c>
      <c r="HM11" s="13">
        <f>IF(AND($E$3&gt;GP11,$E$3&lt;GR11,$B$3=HA7),HA11,0)</f>
        <v>0</v>
      </c>
      <c r="HN11" s="13">
        <f>IF(AND($E$3&gt;GP11,$E$3&lt;GR11,$B$3=HB7),HB11,0)</f>
        <v>0</v>
      </c>
      <c r="HO11" s="13">
        <f>IF(AND($E$3&gt;GP11,$E$3&lt;GR11,$B$3=HC7),HC11,0)</f>
        <v>0</v>
      </c>
      <c r="HP11" s="13">
        <f>IF(AND($E$3&gt;GP11,$E$3&lt;GR11,$B$3=HD7),HD11,0)</f>
        <v>0</v>
      </c>
      <c r="HR11" s="60">
        <v>32060.789999999997</v>
      </c>
      <c r="HS11" s="61" t="s">
        <v>3</v>
      </c>
      <c r="HT11" s="62">
        <v>35495.1</v>
      </c>
      <c r="HU11" s="63"/>
      <c r="HV11" s="64"/>
      <c r="HW11" s="64">
        <v>53.97</v>
      </c>
      <c r="HX11" s="64">
        <v>96.58</v>
      </c>
      <c r="HY11" s="64">
        <v>150.55000000000001</v>
      </c>
      <c r="HZ11" s="64">
        <v>224.4</v>
      </c>
      <c r="IA11" s="66">
        <v>258.49</v>
      </c>
      <c r="IB11" s="13">
        <f>IF(AND($E$3&gt;HR11,$E$3&lt;HT11,$B$3=HU7),HU11,0)</f>
        <v>0</v>
      </c>
      <c r="IC11" s="13">
        <f>IF(AND($E$3&gt;HR11,$E$3&lt;HT11,$B$3=HV7),HV11,0)</f>
        <v>0</v>
      </c>
      <c r="ID11" s="13">
        <f>IF(AND($E$3&gt;HR11,$E$3&lt;HT11,$B$3=HW7),HW11,0)</f>
        <v>0</v>
      </c>
      <c r="IE11" s="13">
        <f>IF(AND($E$3&gt;HR11,$E$3&lt;HT11,$B$3=HX7),HX11,0)</f>
        <v>0</v>
      </c>
      <c r="IF11" s="13">
        <f>IF(AND($E$3&gt;HR11,$E$3&lt;HT11,$B$3=HY7),HY11,0)</f>
        <v>0</v>
      </c>
      <c r="IG11" s="13">
        <f>IF(AND($E$3&gt;HR11,$E$3&lt;HT11,$B$3=HZ7),HZ11,0)</f>
        <v>0</v>
      </c>
      <c r="IH11" s="13">
        <f>IF(AND($E$3&gt;HR11,$E$3&lt;HT11,$B$3=IA7),IA11,0)</f>
        <v>0</v>
      </c>
      <c r="IJ11" s="60">
        <v>34351.020000000004</v>
      </c>
      <c r="IK11" s="61" t="s">
        <v>3</v>
      </c>
      <c r="IL11" s="62">
        <v>37784.660000000003</v>
      </c>
      <c r="IM11" s="63"/>
      <c r="IN11" s="64">
        <v>14.2</v>
      </c>
      <c r="IO11" s="64">
        <v>53.97</v>
      </c>
      <c r="IP11" s="64">
        <v>96.58</v>
      </c>
      <c r="IQ11" s="64">
        <v>150.55000000000001</v>
      </c>
      <c r="IR11" s="64">
        <v>224.4</v>
      </c>
      <c r="IS11" s="66">
        <v>258.49</v>
      </c>
      <c r="IT11" s="13">
        <f>IF(AND($E$3&gt;IJ11,$E$3&lt;IL11,$B$3=IM7),IM11,0)</f>
        <v>0</v>
      </c>
      <c r="IU11" s="13">
        <f>IF(AND($E$3&gt;IJ11,$E$3&lt;IL11,$B$3=IN7),IN11,0)</f>
        <v>0</v>
      </c>
      <c r="IV11" s="13">
        <f>IF(AND($E$3&gt;IJ11,$E$3&lt;IL11,$B$3=IO7),IO11,0)</f>
        <v>0</v>
      </c>
      <c r="IW11" s="13">
        <f>IF(AND($E$3&gt;IJ11,$E$3&lt;IL11,$B$3=IP7),IP11,0)</f>
        <v>0</v>
      </c>
      <c r="IX11" s="13">
        <f>IF(AND($E$3&gt;IJ11,$E$3&lt;IL11,$B$3=IQ7),IQ11,0)</f>
        <v>0</v>
      </c>
      <c r="IY11" s="13">
        <f>IF(AND($E$3&gt;IJ11,$E$3&lt;IL11,$B$3=IR7),IR11,0)</f>
        <v>0</v>
      </c>
      <c r="IZ11" s="13">
        <f>IF(AND($E$3&gt;IJ11,$E$3&lt;IL11,$B$3=IS7),IS11,0)</f>
        <v>0</v>
      </c>
      <c r="JB11" s="60">
        <v>20613.03</v>
      </c>
      <c r="JC11" s="61" t="s">
        <v>3</v>
      </c>
      <c r="JD11" s="62">
        <v>24046.69</v>
      </c>
      <c r="JE11" s="84"/>
      <c r="JF11" s="85">
        <v>10.33</v>
      </c>
      <c r="JG11" s="85">
        <v>41.32</v>
      </c>
      <c r="JH11" s="85">
        <v>72.3</v>
      </c>
      <c r="JI11" s="85">
        <v>113.62</v>
      </c>
      <c r="JJ11" s="85">
        <v>170.43</v>
      </c>
      <c r="JK11" s="96">
        <v>196.25</v>
      </c>
      <c r="JL11" s="13">
        <f>IF(AND($E$3&gt;JB11,$E$3&lt;JD11,$B$3=JE7),JE11,0)</f>
        <v>0</v>
      </c>
      <c r="JM11" s="13">
        <f>IF(AND($E$3&gt;JB11,$E$3&lt;JD11,$B$3=JF7),JF11,0)</f>
        <v>0</v>
      </c>
      <c r="JN11" s="13">
        <f>IF(AND($E$3&gt;JB11,$E$3&lt;JD11,$B$3=JG7),JG11,0)</f>
        <v>0</v>
      </c>
      <c r="JO11" s="13">
        <f>IF(AND($E$3&gt;JB11,$E$3&lt;JD11,$B$3=JH7),JH11,0)</f>
        <v>0</v>
      </c>
      <c r="JP11" s="13">
        <f>IF(AND($E$3&gt;JB11,$E$3&lt;JD11,$B$3=JI7),JI11,0)</f>
        <v>0</v>
      </c>
      <c r="JQ11" s="13">
        <f>IF(AND($E$3&gt;JB11,$E$3&lt;JD11,$B$3=JJ7),JJ11,0)</f>
        <v>0</v>
      </c>
      <c r="JR11" s="13">
        <f>IF(AND($E$3&gt;JB11,$E$3&lt;JD11,$B$3=JK7),JK11,0)</f>
        <v>0</v>
      </c>
      <c r="JT11" s="60">
        <v>22901.239999999998</v>
      </c>
      <c r="JU11" s="61" t="s">
        <v>3</v>
      </c>
      <c r="JV11" s="62">
        <v>26335.57</v>
      </c>
      <c r="JW11" s="63"/>
      <c r="JX11" s="64">
        <v>10.33</v>
      </c>
      <c r="JY11" s="64">
        <v>41.32</v>
      </c>
      <c r="JZ11" s="64">
        <v>72.3</v>
      </c>
      <c r="KA11" s="64">
        <v>113.62</v>
      </c>
      <c r="KB11" s="64">
        <v>170.43</v>
      </c>
      <c r="KC11" s="66">
        <v>196.25</v>
      </c>
      <c r="KD11" s="13">
        <f>IF(AND($E$3&gt;JT11,$E$3&lt;JV11,$B$3=JW7),JW11,0)</f>
        <v>0</v>
      </c>
      <c r="KE11" s="13">
        <f>IF(AND($E$3&gt;JT11,$E$3&lt;JV11,$B$3=JX7),JX11,0)</f>
        <v>0</v>
      </c>
      <c r="KF11" s="13">
        <f>IF(AND($E$3&gt;JT11,$E$3&lt;JV11,$B$3=JY7),JY11,0)</f>
        <v>0</v>
      </c>
      <c r="KG11" s="13">
        <f>IF(AND($E$3&gt;JT11,$E$3&lt;JV11,$B$3=JZ7),JZ11,0)</f>
        <v>0</v>
      </c>
      <c r="KH11" s="13">
        <f>IF(AND($E$3&gt;JT11,$E$3&lt;JV11,$B$3=KA7),KA11,0)</f>
        <v>0</v>
      </c>
      <c r="KI11" s="13">
        <f>IF(AND($E$3&gt;JT11,$E$3&lt;JV11,$B$3=KB7),KB11,0)</f>
        <v>0</v>
      </c>
      <c r="KJ11" s="13">
        <f>IF(AND($E$3&gt;JT11,$E$3&lt;JV11,$B$3=KC7),KC11,0)</f>
        <v>0</v>
      </c>
      <c r="KL11" s="60">
        <v>32060.789999999997</v>
      </c>
      <c r="KM11" s="61" t="s">
        <v>3</v>
      </c>
      <c r="KN11" s="62">
        <v>35495.1</v>
      </c>
      <c r="KO11" s="63"/>
      <c r="KP11" s="64">
        <v>11.36</v>
      </c>
      <c r="KQ11" s="64">
        <v>45.45</v>
      </c>
      <c r="KR11" s="64">
        <v>79.53</v>
      </c>
      <c r="KS11" s="64">
        <v>124.98</v>
      </c>
      <c r="KT11" s="64">
        <v>187.47</v>
      </c>
      <c r="KU11" s="66">
        <v>215.88</v>
      </c>
      <c r="KV11" s="13">
        <f>IF(AND($E$3&gt;KL11,$E$3&lt;KN11,$B$3=KO7),KO11,0)</f>
        <v>0</v>
      </c>
      <c r="KW11" s="13">
        <f>IF(AND($E$3&gt;KL11,$E$3&lt;KN11,$B$3=KP7),KP11,0)</f>
        <v>0</v>
      </c>
      <c r="KX11" s="13">
        <f>IF(AND($E$3&gt;KL11,$E$3&lt;KN11,$B$3=KQ7),KQ11,0)</f>
        <v>0</v>
      </c>
      <c r="KY11" s="13">
        <f>IF(AND($E$3&gt;KL11,$E$3&lt;KN11,$B$3=KR7),KR11,0)</f>
        <v>0</v>
      </c>
      <c r="KZ11" s="13">
        <f>IF(AND($E$3&gt;KL11,$E$3&lt;KN11,$B$3=KS7),KS11,0)</f>
        <v>0</v>
      </c>
      <c r="LA11" s="13">
        <f>IF(AND($E$3&gt;KL11,$E$3&lt;KN11,$B$3=KT7),KT11,0)</f>
        <v>0</v>
      </c>
      <c r="LB11" s="13">
        <f>IF(AND($E$3&gt;KL11,$E$3&lt;KN11,$B$3=KU7),KU11,0)</f>
        <v>0</v>
      </c>
      <c r="LD11" s="60">
        <v>34351.020000000004</v>
      </c>
      <c r="LE11" s="61" t="s">
        <v>3</v>
      </c>
      <c r="LF11" s="62">
        <v>37784.660000000003</v>
      </c>
      <c r="LG11" s="63"/>
      <c r="LH11" s="64">
        <v>11.36</v>
      </c>
      <c r="LI11" s="64">
        <v>45.45</v>
      </c>
      <c r="LJ11" s="64">
        <v>79.53</v>
      </c>
      <c r="LK11" s="64">
        <v>124.98</v>
      </c>
      <c r="LL11" s="64">
        <v>187.47</v>
      </c>
      <c r="LM11" s="66">
        <v>215.88</v>
      </c>
      <c r="LN11" s="13">
        <f>IF(AND($E$3&gt;LD11,$E$3&lt;LF11,$B$3=LG7),LG11,0)</f>
        <v>0</v>
      </c>
      <c r="LO11" s="13">
        <f>IF(AND($E$3&gt;LD11,$E$3&lt;LF11,$B$3=LH7),LH11,0)</f>
        <v>0</v>
      </c>
      <c r="LP11" s="13">
        <f>IF(AND($E$3&gt;LD11,$E$3&lt;LF11,$B$3=LI7),LI11,0)</f>
        <v>0</v>
      </c>
      <c r="LQ11" s="13">
        <f>IF(AND($E$3&gt;LD11,$E$3&lt;LF11,$B$3=LJ7),LJ11,0)</f>
        <v>0</v>
      </c>
      <c r="LR11" s="13">
        <f>IF(AND($E$3&gt;LD11,$E$3&lt;LF11,$B$3=LK7),LK11,0)</f>
        <v>0</v>
      </c>
      <c r="LS11" s="13">
        <f>IF(AND($E$3&gt;LD11,$E$3&lt;LF11,$B$3=LL7),LL11,0)</f>
        <v>0</v>
      </c>
      <c r="LT11" s="13">
        <f>IF(AND($E$3&gt;LD11,$E$3&lt;LF11,$B$3=LM7),LM11,0)</f>
        <v>0</v>
      </c>
      <c r="LV11" s="152"/>
      <c r="LW11" s="152"/>
      <c r="LX11" s="152"/>
      <c r="LY11" s="152"/>
      <c r="LZ11" s="152"/>
      <c r="MA11" s="152"/>
      <c r="MB11" s="152"/>
    </row>
    <row r="12" spans="1:340" ht="6" customHeight="1" x14ac:dyDescent="0.2">
      <c r="A12" s="166"/>
      <c r="B12" s="167"/>
      <c r="C12" s="226"/>
      <c r="D12" s="226"/>
      <c r="E12" s="226"/>
      <c r="F12" s="167"/>
      <c r="G12" s="167"/>
      <c r="H12" s="226"/>
      <c r="I12" s="226"/>
      <c r="J12" s="226"/>
      <c r="K12" s="167"/>
      <c r="L12" s="167"/>
      <c r="M12" s="226"/>
      <c r="N12" s="226"/>
      <c r="O12" s="226"/>
      <c r="P12" s="167"/>
      <c r="Q12" s="167"/>
      <c r="R12" s="226"/>
      <c r="S12" s="226"/>
      <c r="T12" s="226"/>
      <c r="U12" s="167"/>
      <c r="V12" s="159"/>
      <c r="W12" s="135">
        <v>9</v>
      </c>
      <c r="X12" s="138" t="s">
        <v>25</v>
      </c>
      <c r="Y12" s="68">
        <v>14890.58</v>
      </c>
      <c r="Z12" s="69" t="s">
        <v>3</v>
      </c>
      <c r="AA12" s="70">
        <v>15006.9</v>
      </c>
      <c r="AB12" s="71"/>
      <c r="AC12" s="71"/>
      <c r="AD12" s="71">
        <v>134.4</v>
      </c>
      <c r="AE12" s="72">
        <v>254</v>
      </c>
      <c r="AF12" s="72">
        <v>371.17</v>
      </c>
      <c r="AG12" s="72">
        <v>498.33</v>
      </c>
      <c r="AH12" s="73">
        <v>622.5</v>
      </c>
      <c r="AI12" s="74">
        <v>770.88</v>
      </c>
      <c r="AJ12" s="74">
        <v>919.25</v>
      </c>
      <c r="AK12" s="74">
        <v>1067.6300000000001</v>
      </c>
      <c r="AL12" s="74">
        <v>1216</v>
      </c>
      <c r="AM12" s="74">
        <v>1364.38</v>
      </c>
      <c r="AN12" s="13">
        <f t="shared" ref="AN12:AN75" si="2">IF(AND($E$3&gt;$Y12,$E$3&lt;$AA12,$B$3=$AB$7),$AB12,0)</f>
        <v>0</v>
      </c>
      <c r="AO12" s="13">
        <f t="shared" ref="AO12:AO75" si="3">IF(AND($E$3&gt;$Y12,$E$3&lt;$AA12,$B$3=$AC$7),$AC12,0)</f>
        <v>0</v>
      </c>
      <c r="AP12" s="13">
        <f t="shared" ref="AP12:AP75" si="4">IF(AND($E$3&gt;$Y12,$E$3&lt;$AA12,$B$3=$AD$7),$AD12,0)</f>
        <v>0</v>
      </c>
      <c r="AQ12" s="13">
        <f t="shared" ref="AQ12:AQ75" si="5">IF(AND($E$3&gt;$Y12,$E$3&lt;$AA12,$B$3=$AE$7),$AE12,0)</f>
        <v>0</v>
      </c>
      <c r="AR12" s="13">
        <f t="shared" ref="AR12:AR75" si="6">IF(AND($E$3&gt;$Y12,$E$3&lt;$AA12,$B$3=$AF$7),$AF12,0)</f>
        <v>0</v>
      </c>
      <c r="AS12" s="13">
        <f t="shared" ref="AS12:AS75" si="7">IF(AND($E$3&gt;$Y12,$E$3&lt;$AA12,$B$3=$AG$7),$AG12,0)</f>
        <v>0</v>
      </c>
      <c r="AT12" s="13">
        <f t="shared" ref="AT12:AT75" si="8">IF(AND($E$3&gt;$Y12,$E$3&lt;$AA12,$B$3=$AH$7),$AH12,0)</f>
        <v>0</v>
      </c>
      <c r="AU12" s="13">
        <f t="shared" ref="AU12:AU75" si="9">IF(AND($E$3&gt;$Y12,$E$3&lt;$AA12,$B$3=$AI$7),$AI12,0)</f>
        <v>0</v>
      </c>
      <c r="AV12" s="13">
        <f t="shared" ref="AV12:AV75" si="10">IF(AND($E$3&gt;$Y12,$E$3&lt;$AA12,$B$3=$AJ$7),$AJ12,0)</f>
        <v>0</v>
      </c>
      <c r="AW12" s="13">
        <f t="shared" ref="AW12:AW75" si="11">IF(AND($E$3&gt;$Y12,$E$3&lt;$AA12,$B$3=$AK$7),$AK12,0)</f>
        <v>0</v>
      </c>
      <c r="AX12" s="13">
        <f t="shared" ref="AX12:AX75" si="12">IF(AND($E$3&gt;$Y12,$E$3&lt;$AA12,$B$3=$AL$7),$AL12,0)</f>
        <v>0</v>
      </c>
      <c r="AY12" s="13">
        <f t="shared" ref="AY12:AY75" si="13">IF(AND($E$3&gt;$Y12,$E$3&lt;$AA12,$B$3=$AM$7),$AM12,0)</f>
        <v>0</v>
      </c>
      <c r="BA12" s="1" t="e">
        <f>IF(AND($E$3&gt;#REF!,$E$3&lt;#REF!,$B$3=1),29,IF(AND($E$3&gt;#REF!,$E$3&lt;#REF!,$B$3=2),30,IF(AND($E$3&gt;#REF!,$E$3&lt;#REF!,$B$3=3),31,IF(AND($E$3&gt;#REF!,$E$3&lt;#REF!,$B$3=4),32,IF(AND($E$3&gt;#REF!,$E$3&lt;#REF!,$B$3=5),33,IF(AND($E$3&gt;#REF!,$E$3&lt;#REF!,$B$3=6),34,IF(AND($E$3&gt;#REF!,$E$3&lt;#REF!,$B$3=7),35,0)))))))</f>
        <v>#REF!</v>
      </c>
      <c r="BC12" s="86">
        <v>14890.58</v>
      </c>
      <c r="BD12" s="87" t="s">
        <v>3</v>
      </c>
      <c r="BE12" s="87">
        <v>15006.9</v>
      </c>
      <c r="BF12" s="89"/>
      <c r="BG12" s="90">
        <v>134.4</v>
      </c>
      <c r="BH12" s="90">
        <v>254</v>
      </c>
      <c r="BI12" s="90">
        <v>454.5</v>
      </c>
      <c r="BJ12" s="90">
        <v>581.66999999999996</v>
      </c>
      <c r="BK12" s="90">
        <v>751.67</v>
      </c>
      <c r="BL12" s="90">
        <v>919.42</v>
      </c>
      <c r="BM12" s="90">
        <v>1087.17</v>
      </c>
      <c r="BN12" s="90">
        <v>1254.92</v>
      </c>
      <c r="BO12" s="90">
        <v>1422.67</v>
      </c>
      <c r="BP12" s="90">
        <v>1590.42</v>
      </c>
      <c r="BQ12" s="90">
        <v>1758.17</v>
      </c>
      <c r="BR12" s="13">
        <f>IF(AND($E$3&gt;BC12,$E$3&lt;BE12,$B$3=BF7),BF12,0)</f>
        <v>0</v>
      </c>
      <c r="BS12" s="13">
        <f>IF(AND($E$3&gt;BC12,$E$3&lt;BE12,$B$3=BG7),BG12,0)</f>
        <v>0</v>
      </c>
      <c r="BT12" s="13">
        <f>IF(AND($E$3&gt;BC12,$E$3&lt;BE12,$B$3=BH7),BH12,0)</f>
        <v>0</v>
      </c>
      <c r="BU12" s="13">
        <f>IF(AND($E$3&gt;BC12,$E$3&lt;BE12,$B$3=BI7),BI12,0)</f>
        <v>0</v>
      </c>
      <c r="BV12" s="13">
        <f>IF(AND($E$3&gt;BC12,$E$3&lt;BE12,$B$3=BJ7),BJ12,0)</f>
        <v>0</v>
      </c>
      <c r="BW12" s="13">
        <f>IF(AND($E$3&gt;BC12,$E$3&lt;BE12,$B$3=BK7),BK12,0)</f>
        <v>0</v>
      </c>
      <c r="BX12" s="13">
        <f>IF(AND($E$3&gt;BC12,$E$3&lt;BE12,$B$3=BL7),BL12,0)</f>
        <v>0</v>
      </c>
      <c r="BY12" s="13">
        <f>IF(AND($E$3&gt;BC12,$E$3&lt;BE12,$B$3=BM7),BM12,0)</f>
        <v>0</v>
      </c>
      <c r="BZ12" s="13">
        <f>IF(AND($E$3&gt;BC12,$E$3&lt;BE12,$B$3=BN7),BN12,0)</f>
        <v>0</v>
      </c>
      <c r="CA12" s="13">
        <f>IF(AND($E$3&gt;BC12,$E$3&lt;BE12,$B$3=BO7),BO12,0)</f>
        <v>0</v>
      </c>
      <c r="CB12" s="13">
        <f>IF(AND($E$3&gt;BC12,$E$3&lt;BE12,$B$3=BP7),BP12,0)</f>
        <v>0</v>
      </c>
      <c r="CC12" s="13">
        <f>IF(AND($E$3&gt;BC12,$E$3&lt;BE12,$B$3=BQ7),BQ12,0)</f>
        <v>0</v>
      </c>
      <c r="CF12" s="68">
        <v>27061.119999999999</v>
      </c>
      <c r="CG12" s="69" t="s">
        <v>3</v>
      </c>
      <c r="CH12" s="99">
        <v>30496.83</v>
      </c>
      <c r="CI12" s="89" t="s">
        <v>3</v>
      </c>
      <c r="CJ12" s="90">
        <v>35.94</v>
      </c>
      <c r="CK12" s="90">
        <v>160.72</v>
      </c>
      <c r="CL12" s="90">
        <v>318.16000000000003</v>
      </c>
      <c r="CM12" s="90">
        <v>493.91</v>
      </c>
      <c r="CN12" s="90">
        <v>708.85</v>
      </c>
      <c r="CO12" s="94">
        <v>840.82</v>
      </c>
      <c r="CP12" s="98">
        <v>992.85</v>
      </c>
      <c r="CQ12" s="98">
        <v>1144.8800000000001</v>
      </c>
      <c r="CR12" s="98">
        <v>1296.92</v>
      </c>
      <c r="CS12" s="98">
        <v>1448.95</v>
      </c>
      <c r="CT12" s="98">
        <v>1600.98</v>
      </c>
      <c r="CU12" s="13">
        <f>IF(AND($E$3&gt;CF12,$E$3&lt;CH12,$B$3=CI7),CI12,0)</f>
        <v>0</v>
      </c>
      <c r="CV12" s="13">
        <f>IF(AND($E$3&gt;CF12,$E$3&lt;CH12,$B$3=CJ7),CJ12,0)</f>
        <v>0</v>
      </c>
      <c r="CW12" s="13">
        <f>IF(AND($E$3&gt;CF12,$E$3&lt;CH12,$B$3=CK7),CK12,0)</f>
        <v>0</v>
      </c>
      <c r="CX12" s="13">
        <f>IF(AND($E$3&gt;CF12,$E$3&lt;CH12,$B$3=CL7),CL12,0)</f>
        <v>0</v>
      </c>
      <c r="CY12" s="13">
        <f>IF(AND($E$3&gt;CF12,$E$3&lt;CH12,$B$3=CM7),CM12,0)</f>
        <v>0</v>
      </c>
      <c r="CZ12" s="13">
        <f>IF(AND($E$3&gt;CF12,$E$3&lt;CH12,$B$3=CN7),CN12,0)</f>
        <v>0</v>
      </c>
      <c r="DA12" s="13">
        <f>IF(AND($E$3&gt;CF12,$E$3&lt;CH12,$B$3=CO7),CO12,0)</f>
        <v>0</v>
      </c>
      <c r="DB12" s="13">
        <f>IF(AND($E$3&gt;CF12,$E$3&lt;CH12,$B$3=CP7),CP12,0)</f>
        <v>0</v>
      </c>
      <c r="DC12" s="13">
        <f>IF(AND($E$3&gt;CF12,$E$3&lt;CH12,$B$3=CQ7),CQ12,0)</f>
        <v>0</v>
      </c>
      <c r="DD12" s="13">
        <f>IF(AND($E$3&gt;CF12,$E$3&lt;CH12,$B$3=CR7),CR12,0)</f>
        <v>0</v>
      </c>
      <c r="DE12" s="13">
        <f>IF(AND($E$3&gt;CF12,$E$3&lt;CH12,$B$3=CS7),CS12,0)</f>
        <v>0</v>
      </c>
      <c r="DF12" s="13">
        <f>IF(AND($E$3&gt;CF12,$E$3&lt;CH12,$B$3=CT7),CT12,0)</f>
        <v>0</v>
      </c>
      <c r="DH12" s="86">
        <v>26291.179999999997</v>
      </c>
      <c r="DI12" s="69" t="s">
        <v>3</v>
      </c>
      <c r="DJ12" s="70">
        <v>26407.5</v>
      </c>
      <c r="DK12" s="105"/>
      <c r="DL12" s="106"/>
      <c r="DM12" s="106">
        <v>166.63</v>
      </c>
      <c r="DN12" s="106">
        <v>323.77999999999997</v>
      </c>
      <c r="DO12" s="106">
        <v>466.69</v>
      </c>
      <c r="DP12" s="106">
        <v>640.83000000000004</v>
      </c>
      <c r="DQ12" s="106">
        <v>808.33</v>
      </c>
      <c r="DR12" s="106">
        <v>992.08</v>
      </c>
      <c r="DS12" s="106">
        <v>1175.83</v>
      </c>
      <c r="DT12" s="106">
        <v>1359.58</v>
      </c>
      <c r="DU12" s="106">
        <v>1543.33</v>
      </c>
      <c r="DV12" s="106">
        <v>1727.08</v>
      </c>
      <c r="DW12" s="13">
        <f>IF(AND($E$3&gt;DH12,$E$3&lt;DJ12,$B$3=DK7),DK12,0)</f>
        <v>0</v>
      </c>
      <c r="DX12" s="13">
        <f>IF(AND($E$3&gt;DH12,$E$3&lt;DJ12,$B$3=DL7),DL12,0)</f>
        <v>0</v>
      </c>
      <c r="DY12" s="13">
        <f>IF(AND($E$3&gt;DH12,$E$3&lt;DJ12,$B$3=DM7),DM12,0)</f>
        <v>0</v>
      </c>
      <c r="DZ12" s="13">
        <f>IF(AND($E$3&gt;DH12,$E$3&lt;DJ12,$B$3=DN7),DN12,0)</f>
        <v>0</v>
      </c>
      <c r="EA12" s="13">
        <f>IF(AND($E$3&gt;DH12,$E$3&lt;DJ12,$B$3=DO7),DO12,0)</f>
        <v>0</v>
      </c>
      <c r="EB12" s="13">
        <f>IF(AND($E$3&gt;DH12,$E$3&lt;DJ12,$B$3=DP7),DP12,0)</f>
        <v>0</v>
      </c>
      <c r="EC12" s="13">
        <f>IF(AND($E$3&gt;DH12,$E$3&lt;DJ12,$B$3=DQ7),DQ12,0)</f>
        <v>0</v>
      </c>
      <c r="ED12" s="13">
        <f>IF(AND($E$3&gt;DH12,$E$3&lt;DJ12,$B$3=DR7),DR12,0)</f>
        <v>0</v>
      </c>
      <c r="EE12" s="13">
        <f>IF(AND($E$3&gt;DH12,$E$3&lt;DJ12,$B$3=DS7),DS12,0)</f>
        <v>0</v>
      </c>
      <c r="EF12" s="13">
        <f>IF(AND($E$3&gt;DH12,$E$3&lt;DJ12,$B$3=DT7),DT12,0)</f>
        <v>0</v>
      </c>
      <c r="EG12" s="13">
        <f>IF(AND($E$3&gt;DH12,$E$3&lt;DJ12,$B$3=DU7),DU12,0)</f>
        <v>0</v>
      </c>
      <c r="EH12" s="13">
        <f>IF(AND($E$3&gt;DH12,$E$3&lt;DJ12,$B$3=DV7),DV12,0)</f>
        <v>0</v>
      </c>
      <c r="EI12" s="11"/>
      <c r="EJ12" s="11"/>
      <c r="EK12" s="86">
        <v>26291.179999999997</v>
      </c>
      <c r="EL12" s="69" t="s">
        <v>3</v>
      </c>
      <c r="EM12" s="87">
        <v>26407.5</v>
      </c>
      <c r="EN12" s="89"/>
      <c r="EO12" s="90">
        <v>166.63</v>
      </c>
      <c r="EP12" s="90">
        <v>323.77999999999997</v>
      </c>
      <c r="EQ12" s="90">
        <v>523.33000000000004</v>
      </c>
      <c r="ER12" s="90">
        <v>704.17</v>
      </c>
      <c r="ES12" s="90">
        <v>920</v>
      </c>
      <c r="ET12" s="90">
        <v>1132.5</v>
      </c>
      <c r="EU12" s="90">
        <v>1364.88</v>
      </c>
      <c r="EV12" s="90">
        <v>1597.25</v>
      </c>
      <c r="EW12" s="90">
        <v>1829.63</v>
      </c>
      <c r="EX12" s="90">
        <v>2062</v>
      </c>
      <c r="EY12" s="90">
        <v>2294.38</v>
      </c>
      <c r="EZ12" s="13">
        <f>IF(AND($E$3&gt;EK12,$E$3&lt;EM12,$B$3=EN7),EN12,0)</f>
        <v>0</v>
      </c>
      <c r="FA12" s="13">
        <f>IF(AND($E$3&gt;EK12,$E$3&lt;EM12,$B$3=EO7),EO12,0)</f>
        <v>0</v>
      </c>
      <c r="FB12" s="13">
        <f>IF(AND($E$3&gt;EK12,$E$3&lt;EM12,$B$3=EP7),EP12,0)</f>
        <v>0</v>
      </c>
      <c r="FC12" s="13">
        <f>IF(AND($E$3&gt;EK12,$E$3&lt;EM12,$B$3=EQ7),EQ12,0)</f>
        <v>0</v>
      </c>
      <c r="FD12" s="13">
        <f>IF(AND($E$3&gt;EK12,$E$3&lt;EM12,$B$3=ER7),ER12,0)</f>
        <v>0</v>
      </c>
      <c r="FE12" s="13">
        <f>IF(AND($E$3&gt;EK12,$E$3&lt;EM12,$B$3=ES7),ES12,0)</f>
        <v>0</v>
      </c>
      <c r="FF12" s="13">
        <f>IF(AND($E$3&gt;EK12,$E$3&lt;EM12,$B$3=ET7),ET12,0)</f>
        <v>0</v>
      </c>
      <c r="FG12" s="13">
        <f>IF(AND($E$3&gt;EK12,$E$3&lt;EM12,$B$3=EU7),EU12,0)</f>
        <v>0</v>
      </c>
      <c r="FH12" s="13">
        <f>IF(AND($E$3&gt;EK12,$E$3&lt;EM12,$B$3=EV7),EV12,0)</f>
        <v>0</v>
      </c>
      <c r="FI12" s="13">
        <f>IF(AND($E$3&gt;EK12,$E$3&lt;EM12,$B$3=EW7),EW12,0)</f>
        <v>0</v>
      </c>
      <c r="FJ12" s="13">
        <f>IF(AND($E$3&gt;EK12,$E$3&lt;EM12,$B$3=EX7),EX12,0)</f>
        <v>0</v>
      </c>
      <c r="FK12" s="13">
        <f>IF(AND($E$3&gt;EK12,$E$3&lt;EM12,$B$3=EY7),EY12,0)</f>
        <v>0</v>
      </c>
      <c r="FM12" s="68">
        <v>38509.560000000005</v>
      </c>
      <c r="FN12" s="69" t="s">
        <v>3</v>
      </c>
      <c r="FO12" s="99">
        <v>41943.89</v>
      </c>
      <c r="FP12" s="89" t="s">
        <v>3</v>
      </c>
      <c r="FQ12" s="90">
        <v>37.880000000000003</v>
      </c>
      <c r="FR12" s="90">
        <v>175.09</v>
      </c>
      <c r="FS12" s="90">
        <v>342.33</v>
      </c>
      <c r="FT12" s="90">
        <v>532.46</v>
      </c>
      <c r="FU12" s="90">
        <v>763.73</v>
      </c>
      <c r="FV12" s="94">
        <v>905.5</v>
      </c>
      <c r="FW12" s="98">
        <v>1064</v>
      </c>
      <c r="FX12" s="98">
        <v>1222.5</v>
      </c>
      <c r="FY12" s="98">
        <v>1381</v>
      </c>
      <c r="FZ12" s="98">
        <v>1539.5</v>
      </c>
      <c r="GA12" s="98">
        <v>1698</v>
      </c>
      <c r="GB12" s="13">
        <f>IF(AND($E$3&gt;FM12,$E$3&lt;FO12,$B$3=FP7),FP12,0)</f>
        <v>0</v>
      </c>
      <c r="GC12" s="13">
        <f>IF(AND($E$3&gt;FM12,$E$3&lt;FO12,$B$3=FQ7),FQ12,0)</f>
        <v>0</v>
      </c>
      <c r="GD12" s="13">
        <f>IF(AND($E$3&gt;FM12,$E$3&lt;FO12,$B$3=FR7),FR12,0)</f>
        <v>0</v>
      </c>
      <c r="GE12" s="13">
        <f>IF(AND($E$3&gt;FM12,$E$3&lt;FO12,$B$3=FS7),FS12,0)</f>
        <v>0</v>
      </c>
      <c r="GF12" s="13">
        <f>IF(AND($E$3&gt;FM12,$E$3&lt;FO12,$B$3=FT7),FT12,0)</f>
        <v>0</v>
      </c>
      <c r="GG12" s="13">
        <f>IF(AND($E$3&gt;FM12,$E$3&lt;FO12,$B$3=FU7),FU12,0)</f>
        <v>0</v>
      </c>
      <c r="GH12" s="13">
        <f>IF(AND($E$3&gt;FM12,$E$3&lt;FO12,$B$3=FV7),FV12,0)</f>
        <v>0</v>
      </c>
      <c r="GI12" s="13">
        <f>IF(AND($E$3&gt;FM12,$E$3&lt;FO12,$B$3=FW7),FW12,0)</f>
        <v>0</v>
      </c>
      <c r="GJ12" s="13">
        <f>IF(AND($E$3&gt;FM12,$E$3&lt;FO12,$B$3=FX7),FX12,0)</f>
        <v>0</v>
      </c>
      <c r="GK12" s="13">
        <f>IF(AND($E$3&gt;FM12,$E$3&lt;FO12,$B$3=FY7),FY12,0)</f>
        <v>0</v>
      </c>
      <c r="GL12" s="13">
        <f>IF(AND($E$3&gt;FM12,$E$3&lt;FO12,$B$3=FZ7),FZ12,0)</f>
        <v>0</v>
      </c>
      <c r="GM12" s="13">
        <f>IF(AND($E$3&gt;FM12,$E$3&lt;FO12,$B$3=GA7),GA12,0)</f>
        <v>0</v>
      </c>
      <c r="GP12" s="68">
        <v>38509.560000000005</v>
      </c>
      <c r="GQ12" s="69" t="s">
        <v>3</v>
      </c>
      <c r="GR12" s="99">
        <v>41943.89</v>
      </c>
      <c r="GS12" s="89" t="s">
        <v>3</v>
      </c>
      <c r="GT12" s="90" t="s">
        <v>3</v>
      </c>
      <c r="GU12" s="90">
        <v>156.79</v>
      </c>
      <c r="GV12" s="90">
        <v>306.41000000000003</v>
      </c>
      <c r="GW12" s="90">
        <v>478.87</v>
      </c>
      <c r="GX12" s="90">
        <v>680.76</v>
      </c>
      <c r="GY12" s="94">
        <v>811.43</v>
      </c>
      <c r="GZ12" s="98">
        <v>960.52</v>
      </c>
      <c r="HA12" s="98">
        <v>1109.6199999999999</v>
      </c>
      <c r="HB12" s="98">
        <v>1258.71</v>
      </c>
      <c r="HC12" s="98">
        <v>1407.8</v>
      </c>
      <c r="HD12" s="98">
        <v>1556.9</v>
      </c>
      <c r="HE12" s="13">
        <f>IF(AND($E$3&gt;GP12,$E$3&lt;GR12,$B$3=GS7),GS12,0)</f>
        <v>0</v>
      </c>
      <c r="HF12" s="13">
        <f>IF(AND($E$3&gt;GP12,$E$3&lt;GR12,$B$3=GT7),GT12,0)</f>
        <v>0</v>
      </c>
      <c r="HG12" s="13">
        <f>IF(AND($E$3&gt;GP12,$E$3&lt;GR12,$B$3=GU7),GU12,0)</f>
        <v>0</v>
      </c>
      <c r="HH12" s="13">
        <f>IF(AND($E$3&gt;GP12,$E$3&lt;GR12,$B$3=GV7),GV12,0)</f>
        <v>0</v>
      </c>
      <c r="HI12" s="13">
        <f>IF(AND($E$3&gt;GP12,$E$3&lt;GR12,$B$3=GW7),GW12,0)</f>
        <v>0</v>
      </c>
      <c r="HJ12" s="13">
        <f>IF(AND($E$3&gt;GP12,$E$3&lt;GR12,$B$3=GX7),GX12,0)</f>
        <v>0</v>
      </c>
      <c r="HK12" s="13">
        <f>IF(AND($E$3&gt;GP12,$E$3&lt;GR12,$B$3=GY7),GY12,0)</f>
        <v>0</v>
      </c>
      <c r="HL12" s="13">
        <f>IF(AND($E$3&gt;GP12,$E$3&lt;GR12,$B$3=GZ7),GZ12,0)</f>
        <v>0</v>
      </c>
      <c r="HM12" s="13">
        <f>IF(AND($E$3&gt;GP12,$E$3&lt;GR12,$B$3=HA7),HA12,0)</f>
        <v>0</v>
      </c>
      <c r="HN12" s="13">
        <f>IF(AND($E$3&gt;GP12,$E$3&lt;GR12,$B$3=HB7),HB12,0)</f>
        <v>0</v>
      </c>
      <c r="HO12" s="13">
        <f>IF(AND($E$3&gt;GP12,$E$3&lt;GR12,$B$3=HC7),HC12,0)</f>
        <v>0</v>
      </c>
      <c r="HP12" s="13">
        <f>IF(AND($E$3&gt;GP12,$E$3&lt;GR12,$B$3=HD7),HD12,0)</f>
        <v>0</v>
      </c>
      <c r="HR12" s="68">
        <v>35495.11</v>
      </c>
      <c r="HS12" s="69" t="s">
        <v>3</v>
      </c>
      <c r="HT12" s="99">
        <v>38930.120000000003</v>
      </c>
      <c r="HU12" s="71"/>
      <c r="HV12" s="119"/>
      <c r="HW12" s="72">
        <v>34.090000000000003</v>
      </c>
      <c r="HX12" s="72">
        <v>73.849999999999994</v>
      </c>
      <c r="HY12" s="72">
        <v>136.35</v>
      </c>
      <c r="HZ12" s="72">
        <v>218.72</v>
      </c>
      <c r="IA12" s="73">
        <v>244.29</v>
      </c>
      <c r="IB12" s="13">
        <f>IF(AND($E$3&gt;HR12,$E$3&lt;HT12,$B$3=HU7),HU12,0)</f>
        <v>0</v>
      </c>
      <c r="IC12" s="13">
        <f>IF(AND($E$3&gt;HR12,$E$3&lt;HT12,$B$3=HV7),HV12,0)</f>
        <v>0</v>
      </c>
      <c r="ID12" s="13">
        <f>IF(AND($E$3&gt;HR12,$E$3&lt;HT12,$B$3=HW7),HW12,0)</f>
        <v>0</v>
      </c>
      <c r="IE12" s="13">
        <f>IF(AND($E$3&gt;HR12,$E$3&lt;HT12,$B$3=HX7),HX12,0)</f>
        <v>0</v>
      </c>
      <c r="IF12" s="13">
        <f>IF(AND($E$3&gt;HR12,$E$3&lt;HT12,$B$3=HY7),HY12,0)</f>
        <v>0</v>
      </c>
      <c r="IG12" s="13">
        <f>IF(AND($E$3&gt;HR12,$E$3&lt;HT12,$B$3=HZ7),HZ12,0)</f>
        <v>0</v>
      </c>
      <c r="IH12" s="13">
        <f>IF(AND($E$3&gt;HR12,$E$3&lt;HT12,$B$3=IA7),IA12,0)</f>
        <v>0</v>
      </c>
      <c r="IJ12" s="68">
        <v>37784.670000000006</v>
      </c>
      <c r="IK12" s="69" t="s">
        <v>3</v>
      </c>
      <c r="IL12" s="99">
        <v>41218.31</v>
      </c>
      <c r="IM12" s="71"/>
      <c r="IN12" s="119" t="s">
        <v>3</v>
      </c>
      <c r="IO12" s="72">
        <v>34.090000000000003</v>
      </c>
      <c r="IP12" s="72">
        <v>73.849999999999994</v>
      </c>
      <c r="IQ12" s="72">
        <v>136.35</v>
      </c>
      <c r="IR12" s="72">
        <v>218.72</v>
      </c>
      <c r="IS12" s="73">
        <v>244.29</v>
      </c>
      <c r="IT12" s="13">
        <f>IF(AND($E$3&gt;IJ12,$E$3&lt;IL12,$B$3=IM7),IM12,0)</f>
        <v>0</v>
      </c>
      <c r="IU12" s="13">
        <f>IF(AND($E$3&gt;IJ12,$E$3&lt;IL12,$B$3=IN7),IN12,0)</f>
        <v>0</v>
      </c>
      <c r="IV12" s="13">
        <f>IF(AND($E$3&gt;IJ12,$E$3&lt;IL12,$B$3=IO7),IO12,0)</f>
        <v>0</v>
      </c>
      <c r="IW12" s="13">
        <f>IF(AND($E$3&gt;IJ12,$E$3&lt;IL12,$B$3=IP7),IP12,0)</f>
        <v>0</v>
      </c>
      <c r="IX12" s="13">
        <f>IF(AND($E$3&gt;IJ12,$E$3&lt;IL12,$B$3=IQ7),IQ12,0)</f>
        <v>0</v>
      </c>
      <c r="IY12" s="13">
        <f>IF(AND($E$3&gt;IJ12,$E$3&lt;IL12,$B$3=IR7),IR12,0)</f>
        <v>0</v>
      </c>
      <c r="IZ12" s="13">
        <f>IF(AND($E$3&gt;IJ12,$E$3&lt;IL12,$B$3=IS7),IS12,0)</f>
        <v>0</v>
      </c>
      <c r="JB12" s="68">
        <v>24046.699999999997</v>
      </c>
      <c r="JC12" s="69" t="s">
        <v>3</v>
      </c>
      <c r="JD12" s="99">
        <v>27481.01</v>
      </c>
      <c r="JE12" s="89"/>
      <c r="JF12" s="90" t="s">
        <v>3</v>
      </c>
      <c r="JG12" s="90">
        <v>25.82</v>
      </c>
      <c r="JH12" s="90">
        <v>56.81</v>
      </c>
      <c r="JI12" s="90">
        <v>103.29</v>
      </c>
      <c r="JJ12" s="90">
        <v>165.27</v>
      </c>
      <c r="JK12" s="94">
        <v>185.92</v>
      </c>
      <c r="JL12" s="13">
        <f>IF(AND($E$3&gt;JB12,$E$3&lt;JD12,$B$3=JE7),JE12,0)</f>
        <v>0</v>
      </c>
      <c r="JM12" s="13">
        <f>IF(AND($E$3&gt;JB12,$E$3&lt;JD12,$B$3=JF7),JF12,0)</f>
        <v>0</v>
      </c>
      <c r="JN12" s="13">
        <f>IF(AND($E$3&gt;JB12,$E$3&lt;JD12,$B$3=JG7),JG12,0)</f>
        <v>0</v>
      </c>
      <c r="JO12" s="13">
        <f>IF(AND($E$3&gt;JB12,$E$3&lt;JD12,$B$3=JH7),JH12,0)</f>
        <v>0</v>
      </c>
      <c r="JP12" s="13">
        <f>IF(AND($E$3&gt;JB12,$E$3&lt;JD12,$B$3=JI7),JI12,0)</f>
        <v>0</v>
      </c>
      <c r="JQ12" s="13">
        <f>IF(AND($E$3&gt;JB12,$E$3&lt;JD12,$B$3=JJ7),JJ12,0)</f>
        <v>0</v>
      </c>
      <c r="JR12" s="13">
        <f>IF(AND($E$3&gt;JB12,$E$3&lt;JD12,$B$3=JK7),JK12,0)</f>
        <v>0</v>
      </c>
      <c r="JT12" s="68">
        <v>26335.579999999998</v>
      </c>
      <c r="JU12" s="69" t="s">
        <v>3</v>
      </c>
      <c r="JV12" s="99">
        <v>29771.9</v>
      </c>
      <c r="JW12" s="71"/>
      <c r="JX12" s="119" t="s">
        <v>3</v>
      </c>
      <c r="JY12" s="72">
        <v>25.82</v>
      </c>
      <c r="JZ12" s="72">
        <v>56.81</v>
      </c>
      <c r="KA12" s="72">
        <v>103.29</v>
      </c>
      <c r="KB12" s="72">
        <v>165.27</v>
      </c>
      <c r="KC12" s="73">
        <v>185.92</v>
      </c>
      <c r="KD12" s="13">
        <f>IF(AND($E$3&gt;JT12,$E$3&lt;JV12,$B$3=JW7),JW12,0)</f>
        <v>0</v>
      </c>
      <c r="KE12" s="13">
        <f>IF(AND($E$3&gt;JT12,$E$3&lt;JV12,$B$3=JX7),JX12,0)</f>
        <v>0</v>
      </c>
      <c r="KF12" s="13">
        <f>IF(AND($E$3&gt;JT12,$E$3&lt;JV12,$B$3=JY7),JY12,0)</f>
        <v>0</v>
      </c>
      <c r="KG12" s="13">
        <f>IF(AND($E$3&gt;JT12,$E$3&lt;JV12,$B$3=JZ7),JZ12,0)</f>
        <v>0</v>
      </c>
      <c r="KH12" s="13">
        <f>IF(AND($E$3&gt;JT12,$E$3&lt;JV12,$B$3=KA7),KA12,0)</f>
        <v>0</v>
      </c>
      <c r="KI12" s="13">
        <f>IF(AND($E$3&gt;JT12,$E$3&lt;JV12,$B$3=KB7),KB12,0)</f>
        <v>0</v>
      </c>
      <c r="KJ12" s="13">
        <f>IF(AND($E$3&gt;JT12,$E$3&lt;JV12,$B$3=KC7),KC12,0)</f>
        <v>0</v>
      </c>
      <c r="KL12" s="68">
        <v>35495.11</v>
      </c>
      <c r="KM12" s="69" t="s">
        <v>3</v>
      </c>
      <c r="KN12" s="99">
        <v>38930.120000000003</v>
      </c>
      <c r="KO12" s="71"/>
      <c r="KP12" s="119" t="s">
        <v>3</v>
      </c>
      <c r="KQ12" s="72">
        <v>28.4</v>
      </c>
      <c r="KR12" s="72">
        <v>62.49</v>
      </c>
      <c r="KS12" s="72">
        <v>113.62</v>
      </c>
      <c r="KT12" s="72">
        <v>181.8</v>
      </c>
      <c r="KU12" s="73">
        <v>204.51</v>
      </c>
      <c r="KV12" s="13">
        <f>IF(AND($E$3&gt;KL12,$E$3&lt;KN12,$B$3=KO7),KO12,0)</f>
        <v>0</v>
      </c>
      <c r="KW12" s="13">
        <f>IF(AND($E$3&gt;KL12,$E$3&lt;KN12,$B$3=KP7),KP12,0)</f>
        <v>0</v>
      </c>
      <c r="KX12" s="13">
        <f>IF(AND($E$3&gt;KL12,$E$3&lt;KN12,$B$3=KQ7),KQ12,0)</f>
        <v>0</v>
      </c>
      <c r="KY12" s="13">
        <f>IF(AND($E$3&gt;KL12,$E$3&lt;KN12,$B$3=KR7),KR12,0)</f>
        <v>0</v>
      </c>
      <c r="KZ12" s="13">
        <f>IF(AND($E$3&gt;KL12,$E$3&lt;KN12,$B$3=KS7),KS12,0)</f>
        <v>0</v>
      </c>
      <c r="LA12" s="13">
        <f>IF(AND($E$3&gt;KL12,$E$3&lt;KN12,$B$3=KT7),KT12,0)</f>
        <v>0</v>
      </c>
      <c r="LB12" s="13">
        <f>IF(AND($E$3&gt;KL12,$E$3&lt;KN12,$B$3=KU7),KU12,0)</f>
        <v>0</v>
      </c>
      <c r="LD12" s="68">
        <v>37784.670000000006</v>
      </c>
      <c r="LE12" s="69" t="s">
        <v>3</v>
      </c>
      <c r="LF12" s="99">
        <v>41218.31</v>
      </c>
      <c r="LG12" s="71"/>
      <c r="LH12" s="119" t="s">
        <v>3</v>
      </c>
      <c r="LI12" s="72">
        <v>28.4</v>
      </c>
      <c r="LJ12" s="72">
        <v>62.49</v>
      </c>
      <c r="LK12" s="72">
        <v>113.62</v>
      </c>
      <c r="LL12" s="72">
        <v>181.8</v>
      </c>
      <c r="LM12" s="73">
        <v>204.51</v>
      </c>
      <c r="LN12" s="13">
        <f>IF(AND($E$3&gt;LD12,$E$3&lt;LF12,$B$3=LG7),LG12,0)</f>
        <v>0</v>
      </c>
      <c r="LO12" s="13">
        <f>IF(AND($E$3&gt;LD12,$E$3&lt;LF12,$B$3=LH7),LH12,0)</f>
        <v>0</v>
      </c>
      <c r="LP12" s="13">
        <f>IF(AND($E$3&gt;LD12,$E$3&lt;LF12,$B$3=LI7),LI12,0)</f>
        <v>0</v>
      </c>
      <c r="LQ12" s="13">
        <f>IF(AND($E$3&gt;LD12,$E$3&lt;LF12,$B$3=LJ7),LJ12,0)</f>
        <v>0</v>
      </c>
      <c r="LR12" s="13">
        <f>IF(AND($E$3&gt;LD12,$E$3&lt;LF12,$B$3=LK7),LK12,0)</f>
        <v>0</v>
      </c>
      <c r="LS12" s="13">
        <f>IF(AND($E$3&gt;LD12,$E$3&lt;LF12,$B$3=LL7),LL12,0)</f>
        <v>0</v>
      </c>
      <c r="LT12" s="13">
        <f>IF(AND($E$3&gt;LD12,$E$3&lt;LF12,$B$3=LM7),LM12,0)</f>
        <v>0</v>
      </c>
      <c r="LV12" s="152"/>
      <c r="LW12" s="152"/>
      <c r="LX12" s="152"/>
      <c r="LY12" s="152"/>
      <c r="LZ12" s="152"/>
      <c r="MA12" s="152"/>
      <c r="MB12" s="152"/>
    </row>
    <row r="13" spans="1:340" ht="12.75" customHeight="1" x14ac:dyDescent="0.2">
      <c r="A13" s="166"/>
      <c r="B13" s="167"/>
      <c r="C13" s="226"/>
      <c r="D13" s="226"/>
      <c r="E13" s="226"/>
      <c r="F13" s="167"/>
      <c r="G13" s="167"/>
      <c r="H13" s="226"/>
      <c r="I13" s="226"/>
      <c r="J13" s="226"/>
      <c r="K13" s="167"/>
      <c r="L13" s="167"/>
      <c r="M13" s="226"/>
      <c r="N13" s="226"/>
      <c r="O13" s="226"/>
      <c r="P13" s="167"/>
      <c r="Q13" s="167"/>
      <c r="R13" s="226"/>
      <c r="S13" s="226"/>
      <c r="T13" s="226"/>
      <c r="U13" s="167"/>
      <c r="V13" s="159"/>
      <c r="W13" s="135">
        <v>10</v>
      </c>
      <c r="X13" s="138" t="s">
        <v>26</v>
      </c>
      <c r="Y13" s="60">
        <v>15006.91</v>
      </c>
      <c r="Z13" s="61" t="s">
        <v>3</v>
      </c>
      <c r="AA13" s="62">
        <v>15123.24</v>
      </c>
      <c r="AB13" s="63"/>
      <c r="AC13" s="63"/>
      <c r="AD13" s="63">
        <v>133.63</v>
      </c>
      <c r="AE13" s="63">
        <v>252.92</v>
      </c>
      <c r="AF13" s="64">
        <v>370.21</v>
      </c>
      <c r="AG13" s="65">
        <v>497.92</v>
      </c>
      <c r="AH13" s="66">
        <v>621.88</v>
      </c>
      <c r="AI13" s="67">
        <v>770.16</v>
      </c>
      <c r="AJ13" s="67">
        <v>918.44</v>
      </c>
      <c r="AK13" s="67">
        <v>1066.73</v>
      </c>
      <c r="AL13" s="67">
        <v>1215.01</v>
      </c>
      <c r="AM13" s="67">
        <v>1363.29</v>
      </c>
      <c r="AN13" s="13">
        <f t="shared" si="2"/>
        <v>0</v>
      </c>
      <c r="AO13" s="13">
        <f t="shared" si="3"/>
        <v>0</v>
      </c>
      <c r="AP13" s="13">
        <f t="shared" si="4"/>
        <v>0</v>
      </c>
      <c r="AQ13" s="13">
        <f t="shared" si="5"/>
        <v>0</v>
      </c>
      <c r="AR13" s="13">
        <f t="shared" si="6"/>
        <v>0</v>
      </c>
      <c r="AS13" s="13">
        <f t="shared" si="7"/>
        <v>0</v>
      </c>
      <c r="AT13" s="13">
        <f t="shared" si="8"/>
        <v>0</v>
      </c>
      <c r="AU13" s="13">
        <f t="shared" si="9"/>
        <v>0</v>
      </c>
      <c r="AV13" s="13">
        <f t="shared" si="10"/>
        <v>0</v>
      </c>
      <c r="AW13" s="13">
        <f t="shared" si="11"/>
        <v>0</v>
      </c>
      <c r="AX13" s="13">
        <f t="shared" si="12"/>
        <v>0</v>
      </c>
      <c r="AY13" s="13">
        <f t="shared" si="13"/>
        <v>0</v>
      </c>
      <c r="BA13" s="1" t="e">
        <f>IF(AND($E$3&gt;#REF!,$E$3&lt;#REF!,$B$3=1),36,IF(AND($E$3&gt;#REF!,$E$3&lt;#REF!,$B$3=2),37,IF(AND($E$3&gt;#REF!,$E$3&lt;#REF!,$B$3=3),38,IF(AND($E$3&gt;#REF!,$E$3&lt;#REF!,$B$3=4),39,IF(AND($E$3&gt;#REF!,$E$3&lt;#REF!,$B$3=5),40,IF(AND($E$3&gt;#REF!,$E$3&lt;#REF!,$B$3=6),41,IF(AND($E$3&gt;#REF!,$E$3&lt;#REF!,$B$3=7),42,0)))))))</f>
        <v>#REF!</v>
      </c>
      <c r="BC13" s="81">
        <v>15006.91</v>
      </c>
      <c r="BD13" s="82" t="s">
        <v>3</v>
      </c>
      <c r="BE13" s="83">
        <v>15123.24</v>
      </c>
      <c r="BF13" s="84"/>
      <c r="BG13" s="85">
        <v>133.63</v>
      </c>
      <c r="BH13" s="85">
        <v>252.92</v>
      </c>
      <c r="BI13" s="85">
        <v>453.54</v>
      </c>
      <c r="BJ13" s="85">
        <v>581.25</v>
      </c>
      <c r="BK13" s="85">
        <v>751.04</v>
      </c>
      <c r="BL13" s="85">
        <v>918.7</v>
      </c>
      <c r="BM13" s="85">
        <v>1086.3499999999999</v>
      </c>
      <c r="BN13" s="85">
        <v>1254.01</v>
      </c>
      <c r="BO13" s="85">
        <v>1421.66</v>
      </c>
      <c r="BP13" s="85">
        <v>1589.32</v>
      </c>
      <c r="BQ13" s="85">
        <v>1756.98</v>
      </c>
      <c r="BR13" s="13">
        <f>IF(AND($E$3&gt;BC13,$E$3&lt;BE13,$B$3=BF7),BF13,0)</f>
        <v>0</v>
      </c>
      <c r="BS13" s="13">
        <f>IF(AND($E$3&gt;BC13,$E$3&lt;BE13,$B$3=BG7),BG13,0)</f>
        <v>0</v>
      </c>
      <c r="BT13" s="13">
        <f>IF(AND($E$3&gt;BC13,$E$3&lt;BE13,$B$3=BH7),BH13,0)</f>
        <v>0</v>
      </c>
      <c r="BU13" s="13">
        <f>IF(AND($E$3&gt;BC13,$E$3&lt;BE13,$B$3=BI7),BI13,0)</f>
        <v>0</v>
      </c>
      <c r="BV13" s="13">
        <f>IF(AND($E$3&gt;BC13,$E$3&lt;BE13,$B$3=BJ7),BJ13,0)</f>
        <v>0</v>
      </c>
      <c r="BW13" s="13">
        <f>IF(AND($E$3&gt;BC13,$E$3&lt;BE13,$B$3=BK7),BK13,0)</f>
        <v>0</v>
      </c>
      <c r="BX13" s="13">
        <f>IF(AND($E$3&gt;BC13,$E$3&lt;BE13,$B$3=BL7),BL13,0)</f>
        <v>0</v>
      </c>
      <c r="BY13" s="13">
        <f>IF(AND($E$3&gt;BC13,$E$3&lt;BE13,$B$3=BM7),BM13,0)</f>
        <v>0</v>
      </c>
      <c r="BZ13" s="13">
        <f>IF(AND($E$3&gt;BC13,$E$3&lt;BE13,$B$3=BN7),BN13,0)</f>
        <v>0</v>
      </c>
      <c r="CA13" s="13">
        <f>IF(AND($E$3&gt;BC13,$E$3&lt;BE13,$B$3=BO7),BO13,0)</f>
        <v>0</v>
      </c>
      <c r="CB13" s="13">
        <f>IF(AND($E$3&gt;BC13,$E$3&lt;BE13,$B$3=BP7),BP13,0)</f>
        <v>0</v>
      </c>
      <c r="CC13" s="13">
        <f>IF(AND($E$3&gt;BC13,$E$3&lt;BE13,$B$3=BQ7),BQ13,0)</f>
        <v>0</v>
      </c>
      <c r="CF13" s="60">
        <v>30496.84</v>
      </c>
      <c r="CG13" s="61" t="s">
        <v>3</v>
      </c>
      <c r="CH13" s="62">
        <v>33931.14</v>
      </c>
      <c r="CI13" s="84" t="s">
        <v>3</v>
      </c>
      <c r="CJ13" s="85">
        <v>35.94</v>
      </c>
      <c r="CK13" s="85">
        <v>135.88</v>
      </c>
      <c r="CL13" s="85">
        <v>282.24</v>
      </c>
      <c r="CM13" s="85">
        <v>461.24</v>
      </c>
      <c r="CN13" s="85">
        <v>687.29</v>
      </c>
      <c r="CO13" s="96">
        <v>815.99</v>
      </c>
      <c r="CP13" s="97">
        <v>965.54</v>
      </c>
      <c r="CQ13" s="97">
        <v>1115.0899999999999</v>
      </c>
      <c r="CR13" s="97">
        <v>1264.6400000000001</v>
      </c>
      <c r="CS13" s="97">
        <v>1414.19</v>
      </c>
      <c r="CT13" s="97">
        <v>1563.74</v>
      </c>
      <c r="CU13" s="13">
        <f>IF(AND($E$3&gt;CF13,$E$3&lt;CH13,$B$3=CI7),CI13,0)</f>
        <v>0</v>
      </c>
      <c r="CV13" s="13">
        <f>IF(AND($E$3&gt;CF13,$E$3&lt;CH13,$B$3=CJ7),CJ13,0)</f>
        <v>0</v>
      </c>
      <c r="CW13" s="13">
        <f>IF(AND($E$3&gt;CF13,$E$3&lt;CH13,$B$3=CK7),CK13,0)</f>
        <v>0</v>
      </c>
      <c r="CX13" s="13">
        <f>IF(AND($E$3&gt;CF13,$E$3&lt;CH13,$B$3=CL7),CL13,0)</f>
        <v>0</v>
      </c>
      <c r="CY13" s="13">
        <f>IF(AND($E$3&gt;CF13,$E$3&lt;CH13,$B$3=CM7),CM13,0)</f>
        <v>0</v>
      </c>
      <c r="CZ13" s="13">
        <f>IF(AND($E$3&gt;CF13,$E$3&lt;CH13,$B$3=CN7),CN13,0)</f>
        <v>0</v>
      </c>
      <c r="DA13" s="13">
        <f>IF(AND($E$3&gt;CF13,$E$3&lt;CH13,$B$3=CO7),CO13,0)</f>
        <v>0</v>
      </c>
      <c r="DB13" s="13">
        <f>IF(AND($E$3&gt;CF13,$E$3&lt;CH13,$B$3=CP7),CP13,0)</f>
        <v>0</v>
      </c>
      <c r="DC13" s="13">
        <f>IF(AND($E$3&gt;CF13,$E$3&lt;CH13,$B$3=CQ7),CQ13,0)</f>
        <v>0</v>
      </c>
      <c r="DD13" s="13">
        <f>IF(AND($E$3&gt;CF13,$E$3&lt;CH13,$B$3=CR7),CR13,0)</f>
        <v>0</v>
      </c>
      <c r="DE13" s="13">
        <f>IF(AND($E$3&gt;CF13,$E$3&lt;CH13,$B$3=CS7),CS13,0)</f>
        <v>0</v>
      </c>
      <c r="DF13" s="13">
        <f>IF(AND($E$3&gt;CF13,$E$3&lt;CH13,$B$3=CT7),CT13,0)</f>
        <v>0</v>
      </c>
      <c r="DH13" s="81">
        <v>26407.51</v>
      </c>
      <c r="DI13" s="61" t="s">
        <v>3</v>
      </c>
      <c r="DJ13" s="62">
        <v>26523.84</v>
      </c>
      <c r="DK13" s="103"/>
      <c r="DL13" s="104"/>
      <c r="DM13" s="104">
        <v>166.2</v>
      </c>
      <c r="DN13" s="104">
        <v>323.06</v>
      </c>
      <c r="DO13" s="104">
        <v>465.86</v>
      </c>
      <c r="DP13" s="104">
        <v>640.83000000000004</v>
      </c>
      <c r="DQ13" s="104">
        <v>808.33</v>
      </c>
      <c r="DR13" s="104">
        <v>992.08</v>
      </c>
      <c r="DS13" s="104">
        <v>1175.83</v>
      </c>
      <c r="DT13" s="104">
        <v>1359.58</v>
      </c>
      <c r="DU13" s="104">
        <v>1543.33</v>
      </c>
      <c r="DV13" s="104">
        <v>1727.08</v>
      </c>
      <c r="DW13" s="13">
        <f>IF(AND($E$3&gt;DH13,$E$3&lt;DJ13,$B$3=DK7),DK13,0)</f>
        <v>0</v>
      </c>
      <c r="DX13" s="13">
        <f>IF(AND($E$3&gt;DH13,$E$3&lt;DJ13,$B$3=DL7),DL13,0)</f>
        <v>0</v>
      </c>
      <c r="DY13" s="13">
        <f>IF(AND($E$3&gt;DH13,$E$3&lt;DJ13,$B$3=DM7),DM13,0)</f>
        <v>0</v>
      </c>
      <c r="DZ13" s="13">
        <f>IF(AND($E$3&gt;DH13,$E$3&lt;DJ13,$B$3=DN7),DN13,0)</f>
        <v>0</v>
      </c>
      <c r="EA13" s="13">
        <f>IF(AND($E$3&gt;DH13,$E$3&lt;DJ13,$B$3=DO7),DO13,0)</f>
        <v>0</v>
      </c>
      <c r="EB13" s="13">
        <f>IF(AND($E$3&gt;DH13,$E$3&lt;DJ13,$B$3=DP7),DP13,0)</f>
        <v>0</v>
      </c>
      <c r="EC13" s="13">
        <f>IF(AND($E$3&gt;DH13,$E$3&lt;DJ13,$B$3=DQ7),DQ13,0)</f>
        <v>0</v>
      </c>
      <c r="ED13" s="13">
        <f>IF(AND($E$3&gt;DH13,$E$3&lt;DJ13,$B$3=DR7),DR13,0)</f>
        <v>0</v>
      </c>
      <c r="EE13" s="13">
        <f>IF(AND($E$3&gt;DH13,$E$3&lt;DJ13,$B$3=DS7),DS13,0)</f>
        <v>0</v>
      </c>
      <c r="EF13" s="13">
        <f>IF(AND($E$3&gt;DH13,$E$3&lt;DJ13,$B$3=DT7),DT13,0)</f>
        <v>0</v>
      </c>
      <c r="EG13" s="13">
        <f>IF(AND($E$3&gt;DH13,$E$3&lt;DJ13,$B$3=DU7),DU13,0)</f>
        <v>0</v>
      </c>
      <c r="EH13" s="13">
        <f>IF(AND($E$3&gt;DH13,$E$3&lt;DJ13,$B$3=DV7),DV13,0)</f>
        <v>0</v>
      </c>
      <c r="EI13" s="11"/>
      <c r="EJ13" s="11"/>
      <c r="EK13" s="81">
        <v>26407.51</v>
      </c>
      <c r="EL13" s="61" t="s">
        <v>3</v>
      </c>
      <c r="EM13" s="83">
        <v>26523.84</v>
      </c>
      <c r="EN13" s="84"/>
      <c r="EO13" s="85">
        <v>166.2</v>
      </c>
      <c r="EP13" s="85">
        <v>323.06</v>
      </c>
      <c r="EQ13" s="85">
        <v>523.33000000000004</v>
      </c>
      <c r="ER13" s="85">
        <v>704.17</v>
      </c>
      <c r="ES13" s="85">
        <v>920</v>
      </c>
      <c r="ET13" s="85">
        <v>1132.5</v>
      </c>
      <c r="EU13" s="85">
        <v>1364.88</v>
      </c>
      <c r="EV13" s="85">
        <v>1597.25</v>
      </c>
      <c r="EW13" s="85">
        <v>1829.63</v>
      </c>
      <c r="EX13" s="85">
        <v>2062</v>
      </c>
      <c r="EY13" s="85">
        <v>2294.38</v>
      </c>
      <c r="EZ13" s="13">
        <f>IF(AND($E$3&gt;EK13,$E$3&lt;EM13,$B$3=EN7),EN13,0)</f>
        <v>0</v>
      </c>
      <c r="FA13" s="13">
        <f>IF(AND($E$3&gt;EK13,$E$3&lt;EM13,$B$3=EO7),EO13,0)</f>
        <v>0</v>
      </c>
      <c r="FB13" s="13">
        <f>IF(AND($E$3&gt;EK13,$E$3&lt;EM13,$B$3=EP7),EP13,0)</f>
        <v>0</v>
      </c>
      <c r="FC13" s="13">
        <f>IF(AND($E$3&gt;EK13,$E$3&lt;EM13,$B$3=EQ7),EQ13,0)</f>
        <v>0</v>
      </c>
      <c r="FD13" s="13">
        <f>IF(AND($E$3&gt;EK13,$E$3&lt;EM13,$B$3=ER7),ER13,0)</f>
        <v>0</v>
      </c>
      <c r="FE13" s="13">
        <f>IF(AND($E$3&gt;EK13,$E$3&lt;EM13,$B$3=ES7),ES13,0)</f>
        <v>0</v>
      </c>
      <c r="FF13" s="13">
        <f>IF(AND($E$3&gt;EK13,$E$3&lt;EM13,$B$3=ET7),ET13,0)</f>
        <v>0</v>
      </c>
      <c r="FG13" s="13">
        <f>IF(AND($E$3&gt;EK13,$E$3&lt;EM13,$B$3=EU7),EU13,0)</f>
        <v>0</v>
      </c>
      <c r="FH13" s="13">
        <f>IF(AND($E$3&gt;EK13,$E$3&lt;EM13,$B$3=EV7),EV13,0)</f>
        <v>0</v>
      </c>
      <c r="FI13" s="13">
        <f>IF(AND($E$3&gt;EK13,$E$3&lt;EM13,$B$3=EW7),EW13,0)</f>
        <v>0</v>
      </c>
      <c r="FJ13" s="13">
        <f>IF(AND($E$3&gt;EK13,$E$3&lt;EM13,$B$3=EX7),EX13,0)</f>
        <v>0</v>
      </c>
      <c r="FK13" s="13">
        <f>IF(AND($E$3&gt;EK13,$E$3&lt;EM13,$B$3=EY7),EY13,0)</f>
        <v>0</v>
      </c>
      <c r="FM13" s="60">
        <v>41943.9</v>
      </c>
      <c r="FN13" s="61" t="s">
        <v>3</v>
      </c>
      <c r="FO13" s="62">
        <v>45377.53</v>
      </c>
      <c r="FP13" s="84" t="s">
        <v>3</v>
      </c>
      <c r="FQ13" s="85">
        <v>37.880000000000003</v>
      </c>
      <c r="FR13" s="85">
        <v>148.31</v>
      </c>
      <c r="FS13" s="85">
        <v>305.11</v>
      </c>
      <c r="FT13" s="85">
        <v>495.21</v>
      </c>
      <c r="FU13" s="85">
        <v>740.86</v>
      </c>
      <c r="FV13" s="96">
        <v>878.7</v>
      </c>
      <c r="FW13" s="97">
        <v>1034.52</v>
      </c>
      <c r="FX13" s="97">
        <v>1190.3399999999999</v>
      </c>
      <c r="FY13" s="97">
        <v>1346.16</v>
      </c>
      <c r="FZ13" s="97">
        <v>1501.98</v>
      </c>
      <c r="GA13" s="97">
        <v>1657.8</v>
      </c>
      <c r="GB13" s="13">
        <f>IF(AND($E$3&gt;FM13,$E$3&lt;FO13,$B$3=FP7),FP13,0)</f>
        <v>0</v>
      </c>
      <c r="GC13" s="13">
        <f>IF(AND($E$3&gt;FM13,$E$3&lt;FO13,$B$3=FQ7),FQ13,0)</f>
        <v>0</v>
      </c>
      <c r="GD13" s="13">
        <f>IF(AND($E$3&gt;FM13,$E$3&lt;FO13,$B$3=FR7),FR13,0)</f>
        <v>0</v>
      </c>
      <c r="GE13" s="13">
        <f>IF(AND($E$3&gt;FM13,$E$3&lt;FO13,$B$3=FS7),FS13,0)</f>
        <v>0</v>
      </c>
      <c r="GF13" s="13">
        <f>IF(AND($E$3&gt;FM13,$E$3&lt;FO13,$B$3=FT7),FT13,0)</f>
        <v>0</v>
      </c>
      <c r="GG13" s="13">
        <f>IF(AND($E$3&gt;FM13,$E$3&lt;FO13,$B$3=FU7),FU13,0)</f>
        <v>0</v>
      </c>
      <c r="GH13" s="13">
        <f>IF(AND($E$3&gt;FM13,$E$3&lt;FO13,$B$3=FV7),FV13,0)</f>
        <v>0</v>
      </c>
      <c r="GI13" s="13">
        <f>IF(AND($E$3&gt;FM13,$E$3&lt;FO13,$B$3=FW7),FW13,0)</f>
        <v>0</v>
      </c>
      <c r="GJ13" s="13">
        <f>IF(AND($E$3&gt;FM13,$E$3&lt;FO13,$B$3=FX7),FX13,0)</f>
        <v>0</v>
      </c>
      <c r="GK13" s="13">
        <f>IF(AND($E$3&gt;FM13,$E$3&lt;FO13,$B$3=FY7),FY13,0)</f>
        <v>0</v>
      </c>
      <c r="GL13" s="13">
        <f>IF(AND($E$3&gt;FM13,$E$3&lt;FO13,$B$3=FZ7),FZ13,0)</f>
        <v>0</v>
      </c>
      <c r="GM13" s="13">
        <f>IF(AND($E$3&gt;FM13,$E$3&lt;FO13,$B$3=GA7),GA13,0)</f>
        <v>0</v>
      </c>
      <c r="GP13" s="60">
        <v>41943.9</v>
      </c>
      <c r="GQ13" s="61" t="s">
        <v>3</v>
      </c>
      <c r="GR13" s="62">
        <v>45377.53</v>
      </c>
      <c r="GS13" s="84" t="s">
        <v>3</v>
      </c>
      <c r="GT13" s="85" t="s">
        <v>3</v>
      </c>
      <c r="GU13" s="85">
        <v>130.66</v>
      </c>
      <c r="GV13" s="85">
        <v>276.35000000000002</v>
      </c>
      <c r="GW13" s="85">
        <v>452.1</v>
      </c>
      <c r="GX13" s="85">
        <v>661.82</v>
      </c>
      <c r="GY13" s="96">
        <v>792.47</v>
      </c>
      <c r="GZ13" s="97">
        <v>939.67</v>
      </c>
      <c r="HA13" s="97">
        <v>1086.8599999999999</v>
      </c>
      <c r="HB13" s="97">
        <v>1234.06</v>
      </c>
      <c r="HC13" s="97">
        <v>1381.26</v>
      </c>
      <c r="HD13" s="97">
        <v>1528.46</v>
      </c>
      <c r="HE13" s="13">
        <f>IF(AND($E$3&gt;GP13,$E$3&lt;GR13,$B$3=GS7),GS13,0)</f>
        <v>0</v>
      </c>
      <c r="HF13" s="13">
        <f>IF(AND($E$3&gt;GP13,$E$3&lt;GR13,$B$3=GT7),GT13,0)</f>
        <v>0</v>
      </c>
      <c r="HG13" s="13">
        <f>IF(AND($E$3&gt;GP13,$E$3&lt;GR13,$B$3=GU7),GU13,0)</f>
        <v>0</v>
      </c>
      <c r="HH13" s="13">
        <f>IF(AND($E$3&gt;GP13,$E$3&lt;GR13,$B$3=GV7),GV13,0)</f>
        <v>0</v>
      </c>
      <c r="HI13" s="13">
        <f>IF(AND($E$3&gt;GP13,$E$3&lt;GR13,$B$3=GW7),GW13,0)</f>
        <v>0</v>
      </c>
      <c r="HJ13" s="13">
        <f>IF(AND($E$3&gt;GP13,$E$3&lt;GR13,$B$3=GX7),GX13,0)</f>
        <v>0</v>
      </c>
      <c r="HK13" s="13">
        <f>IF(AND($E$3&gt;GP13,$E$3&lt;GR13,$B$3=GY7),GY13,0)</f>
        <v>0</v>
      </c>
      <c r="HL13" s="13">
        <f>IF(AND($E$3&gt;GP13,$E$3&lt;GR13,$B$3=GZ7),GZ13,0)</f>
        <v>0</v>
      </c>
      <c r="HM13" s="13">
        <f>IF(AND($E$3&gt;GP13,$E$3&lt;GR13,$B$3=HA7),HA13,0)</f>
        <v>0</v>
      </c>
      <c r="HN13" s="13">
        <f>IF(AND($E$3&gt;GP13,$E$3&lt;GR13,$B$3=HB7),HB13,0)</f>
        <v>0</v>
      </c>
      <c r="HO13" s="13">
        <f>IF(AND($E$3&gt;GP13,$E$3&lt;GR13,$B$3=HC7),HC13,0)</f>
        <v>0</v>
      </c>
      <c r="HP13" s="13">
        <f>IF(AND($E$3&gt;GP13,$E$3&lt;GR13,$B$3=HD7),HD13,0)</f>
        <v>0</v>
      </c>
      <c r="HR13" s="60">
        <v>38930.130000000005</v>
      </c>
      <c r="HS13" s="61" t="s">
        <v>3</v>
      </c>
      <c r="HT13" s="62">
        <v>42364.42</v>
      </c>
      <c r="HU13" s="63"/>
      <c r="HV13" s="120"/>
      <c r="HW13" s="64">
        <v>14.2</v>
      </c>
      <c r="HX13" s="64">
        <v>53.97</v>
      </c>
      <c r="HY13" s="64">
        <v>116.46</v>
      </c>
      <c r="HZ13" s="64">
        <v>204.51</v>
      </c>
      <c r="IA13" s="66">
        <v>232.93</v>
      </c>
      <c r="IB13" s="13">
        <f>IF(AND($E$3&gt;HR13,$E$3&lt;HT13,$B$3=HU7),HU13,0)</f>
        <v>0</v>
      </c>
      <c r="IC13" s="13">
        <f>IF(AND($E$3&gt;HR13,$E$3&lt;HT13,$B$3=HV7),HV13,0)</f>
        <v>0</v>
      </c>
      <c r="ID13" s="13">
        <f>IF(AND($E$3&gt;HR13,$E$3&lt;HT13,$B$3=HW7),HW13,0)</f>
        <v>0</v>
      </c>
      <c r="IE13" s="13">
        <f>IF(AND($E$3&gt;HR13,$E$3&lt;HT13,$B$3=HX7),HX13,0)</f>
        <v>0</v>
      </c>
      <c r="IF13" s="13">
        <f>IF(AND($E$3&gt;HR13,$E$3&lt;HT13,$B$3=HY7),HY13,0)</f>
        <v>0</v>
      </c>
      <c r="IG13" s="13">
        <f>IF(AND($E$3&gt;HR13,$E$3&lt;HT13,$B$3=HZ7),HZ13,0)</f>
        <v>0</v>
      </c>
      <c r="IH13" s="13">
        <f>IF(AND($E$3&gt;HR13,$E$3&lt;HT13,$B$3=IA7),IA13,0)</f>
        <v>0</v>
      </c>
      <c r="IJ13" s="60">
        <v>41218.32</v>
      </c>
      <c r="IK13" s="61" t="s">
        <v>3</v>
      </c>
      <c r="IL13" s="62">
        <v>44653.31</v>
      </c>
      <c r="IM13" s="63"/>
      <c r="IN13" s="120" t="s">
        <v>3</v>
      </c>
      <c r="IO13" s="64">
        <v>14.2</v>
      </c>
      <c r="IP13" s="64">
        <v>53.97</v>
      </c>
      <c r="IQ13" s="64">
        <v>116.46</v>
      </c>
      <c r="IR13" s="64">
        <v>204.51</v>
      </c>
      <c r="IS13" s="66">
        <v>232.93</v>
      </c>
      <c r="IT13" s="13">
        <f>IF(AND($E$3&gt;IJ13,$E$3&lt;IL13,$B$3=IM7),IM13,0)</f>
        <v>0</v>
      </c>
      <c r="IU13" s="13">
        <f>IF(AND($E$3&gt;IJ13,$E$3&lt;IL13,$B$3=IN7),IN13,0)</f>
        <v>0</v>
      </c>
      <c r="IV13" s="13">
        <f>IF(AND($E$3&gt;IJ13,$E$3&lt;IL13,$B$3=IO7),IO13,0)</f>
        <v>0</v>
      </c>
      <c r="IW13" s="13">
        <f>IF(AND($E$3&gt;IJ13,$E$3&lt;IL13,$B$3=IP7),IP13,0)</f>
        <v>0</v>
      </c>
      <c r="IX13" s="13">
        <f>IF(AND($E$3&gt;IJ13,$E$3&lt;IL13,$B$3=IQ7),IQ13,0)</f>
        <v>0</v>
      </c>
      <c r="IY13" s="13">
        <f>IF(AND($E$3&gt;IJ13,$E$3&lt;IL13,$B$3=IR7),IR13,0)</f>
        <v>0</v>
      </c>
      <c r="IZ13" s="13">
        <f>IF(AND($E$3&gt;IJ13,$E$3&lt;IL13,$B$3=IS7),IS13,0)</f>
        <v>0</v>
      </c>
      <c r="JB13" s="60">
        <v>27481.019999999997</v>
      </c>
      <c r="JC13" s="61" t="s">
        <v>3</v>
      </c>
      <c r="JD13" s="62">
        <v>30916.67</v>
      </c>
      <c r="JE13" s="84"/>
      <c r="JF13" s="85" t="s">
        <v>3</v>
      </c>
      <c r="JG13" s="85">
        <v>10.33</v>
      </c>
      <c r="JH13" s="85">
        <v>41.32</v>
      </c>
      <c r="JI13" s="85">
        <v>87.8</v>
      </c>
      <c r="JJ13" s="85">
        <v>154.94</v>
      </c>
      <c r="JK13" s="96">
        <v>175.6</v>
      </c>
      <c r="JL13" s="13">
        <f>IF(AND($E$3&gt;JB13,$E$3&lt;JD13,$B$3=JE7),JE13,0)</f>
        <v>0</v>
      </c>
      <c r="JM13" s="13">
        <f>IF(AND($E$3&gt;JB13,$E$3&lt;JD13,$B$3=JF7),JF13,0)</f>
        <v>0</v>
      </c>
      <c r="JN13" s="13">
        <f>IF(AND($E$3&gt;JB13,$E$3&lt;JD13,$B$3=JG7),JG13,0)</f>
        <v>0</v>
      </c>
      <c r="JO13" s="13">
        <f>IF(AND($E$3&gt;JB13,$E$3&lt;JD13,$B$3=JH7),JH13,0)</f>
        <v>0</v>
      </c>
      <c r="JP13" s="13">
        <f>IF(AND($E$3&gt;JB13,$E$3&lt;JD13,$B$3=JI7),JI13,0)</f>
        <v>0</v>
      </c>
      <c r="JQ13" s="13">
        <f>IF(AND($E$3&gt;JB13,$E$3&lt;JD13,$B$3=JJ7),JJ13,0)</f>
        <v>0</v>
      </c>
      <c r="JR13" s="13">
        <f>IF(AND($E$3&gt;JB13,$E$3&lt;JD13,$B$3=JK7),JK13,0)</f>
        <v>0</v>
      </c>
      <c r="JT13" s="60">
        <v>29771.91</v>
      </c>
      <c r="JU13" s="61" t="s">
        <v>3</v>
      </c>
      <c r="JV13" s="62">
        <v>33206.21</v>
      </c>
      <c r="JW13" s="63"/>
      <c r="JX13" s="120" t="s">
        <v>3</v>
      </c>
      <c r="JY13" s="64">
        <v>10.33</v>
      </c>
      <c r="JZ13" s="64">
        <v>41.32</v>
      </c>
      <c r="KA13" s="64">
        <v>87.8</v>
      </c>
      <c r="KB13" s="64">
        <v>154.94</v>
      </c>
      <c r="KC13" s="66">
        <v>175.6</v>
      </c>
      <c r="KD13" s="13">
        <f>IF(AND($E$3&gt;JT13,$E$3&lt;JV13,$B$3=JW7),JW13,0)</f>
        <v>0</v>
      </c>
      <c r="KE13" s="13">
        <f>IF(AND($E$3&gt;JT13,$E$3&lt;JV13,$B$3=JX7),JX13,0)</f>
        <v>0</v>
      </c>
      <c r="KF13" s="13">
        <f>IF(AND($E$3&gt;JT13,$E$3&lt;JV13,$B$3=JY7),JY13,0)</f>
        <v>0</v>
      </c>
      <c r="KG13" s="13">
        <f>IF(AND($E$3&gt;JT13,$E$3&lt;JV13,$B$3=JZ7),JZ13,0)</f>
        <v>0</v>
      </c>
      <c r="KH13" s="13">
        <f>IF(AND($E$3&gt;JT13,$E$3&lt;JV13,$B$3=KA7),KA13,0)</f>
        <v>0</v>
      </c>
      <c r="KI13" s="13">
        <f>IF(AND($E$3&gt;JT13,$E$3&lt;JV13,$B$3=KB7),KB13,0)</f>
        <v>0</v>
      </c>
      <c r="KJ13" s="13">
        <f>IF(AND($E$3&gt;JT13,$E$3&lt;JV13,$B$3=KC7),KC13,0)</f>
        <v>0</v>
      </c>
      <c r="KL13" s="60">
        <v>38930.130000000005</v>
      </c>
      <c r="KM13" s="61" t="s">
        <v>3</v>
      </c>
      <c r="KN13" s="62">
        <v>42364.42</v>
      </c>
      <c r="KO13" s="63"/>
      <c r="KP13" s="120" t="s">
        <v>3</v>
      </c>
      <c r="KQ13" s="64">
        <v>11.36</v>
      </c>
      <c r="KR13" s="64">
        <v>45.45</v>
      </c>
      <c r="KS13" s="64">
        <v>96.58</v>
      </c>
      <c r="KT13" s="64">
        <v>170.43</v>
      </c>
      <c r="KU13" s="66">
        <v>193.16</v>
      </c>
      <c r="KV13" s="13">
        <f>IF(AND($E$3&gt;KL13,$E$3&lt;KN13,$B$3=KO7),KO13,0)</f>
        <v>0</v>
      </c>
      <c r="KW13" s="13">
        <f>IF(AND($E$3&gt;KL13,$E$3&lt;KN13,$B$3=KP7),KP13,0)</f>
        <v>0</v>
      </c>
      <c r="KX13" s="13">
        <f>IF(AND($E$3&gt;KL13,$E$3&lt;KN13,$B$3=KQ7),KQ13,0)</f>
        <v>0</v>
      </c>
      <c r="KY13" s="13">
        <f>IF(AND($E$3&gt;KL13,$E$3&lt;KN13,$B$3=KR7),KR13,0)</f>
        <v>0</v>
      </c>
      <c r="KZ13" s="13">
        <f>IF(AND($E$3&gt;KL13,$E$3&lt;KN13,$B$3=KS7),KS13,0)</f>
        <v>0</v>
      </c>
      <c r="LA13" s="13">
        <f>IF(AND($E$3&gt;KL13,$E$3&lt;KN13,$B$3=KT7),KT13,0)</f>
        <v>0</v>
      </c>
      <c r="LB13" s="13">
        <f>IF(AND($E$3&gt;KL13,$E$3&lt;KN13,$B$3=KU7),KU13,0)</f>
        <v>0</v>
      </c>
      <c r="LD13" s="60">
        <v>41218.32</v>
      </c>
      <c r="LE13" s="61" t="s">
        <v>3</v>
      </c>
      <c r="LF13" s="62">
        <v>44653.31</v>
      </c>
      <c r="LG13" s="63"/>
      <c r="LH13" s="120" t="s">
        <v>3</v>
      </c>
      <c r="LI13" s="64">
        <v>11.36</v>
      </c>
      <c r="LJ13" s="64">
        <v>45.45</v>
      </c>
      <c r="LK13" s="64">
        <v>96.58</v>
      </c>
      <c r="LL13" s="64">
        <v>170.43</v>
      </c>
      <c r="LM13" s="66">
        <v>193.16</v>
      </c>
      <c r="LN13" s="13">
        <f>IF(AND($E$3&gt;LD13,$E$3&lt;LF13,$B$3=LG7),LG13,0)</f>
        <v>0</v>
      </c>
      <c r="LO13" s="13">
        <f>IF(AND($E$3&gt;LD13,$E$3&lt;LF13,$B$3=LH7),LH13,0)</f>
        <v>0</v>
      </c>
      <c r="LP13" s="13">
        <f>IF(AND($E$3&gt;LD13,$E$3&lt;LF13,$B$3=LI7),LI13,0)</f>
        <v>0</v>
      </c>
      <c r="LQ13" s="13">
        <f>IF(AND($E$3&gt;LD13,$E$3&lt;LF13,$B$3=LJ7),LJ13,0)</f>
        <v>0</v>
      </c>
      <c r="LR13" s="13">
        <f>IF(AND($E$3&gt;LD13,$E$3&lt;LF13,$B$3=LK7),LK13,0)</f>
        <v>0</v>
      </c>
      <c r="LS13" s="13">
        <f>IF(AND($E$3&gt;LD13,$E$3&lt;LF13,$B$3=LL7),LL13,0)</f>
        <v>0</v>
      </c>
      <c r="LT13" s="13">
        <f>IF(AND($E$3&gt;LD13,$E$3&lt;LF13,$B$3=LM7),LM13,0)</f>
        <v>0</v>
      </c>
      <c r="LV13" s="152"/>
      <c r="LW13" s="152"/>
      <c r="LX13" s="152"/>
      <c r="LY13" s="152"/>
      <c r="LZ13" s="152"/>
      <c r="MA13" s="152"/>
      <c r="MB13" s="152"/>
    </row>
    <row r="14" spans="1:340" ht="12.75" customHeight="1" x14ac:dyDescent="0.2">
      <c r="A14" s="166"/>
      <c r="B14" s="225" t="s">
        <v>4</v>
      </c>
      <c r="C14" s="167"/>
      <c r="D14" s="167"/>
      <c r="E14" s="167"/>
      <c r="F14" s="167"/>
      <c r="G14" s="225" t="s">
        <v>5</v>
      </c>
      <c r="H14" s="167"/>
      <c r="I14" s="167"/>
      <c r="J14" s="167"/>
      <c r="K14" s="167"/>
      <c r="L14" s="225" t="s">
        <v>6</v>
      </c>
      <c r="M14" s="167"/>
      <c r="N14" s="167"/>
      <c r="O14" s="167"/>
      <c r="P14" s="167"/>
      <c r="Q14" s="235" t="s">
        <v>14</v>
      </c>
      <c r="R14" s="167"/>
      <c r="S14" s="167"/>
      <c r="T14" s="167"/>
      <c r="U14" s="167"/>
      <c r="V14" s="159"/>
      <c r="W14" s="135">
        <v>11</v>
      </c>
      <c r="X14" s="138" t="s">
        <v>27</v>
      </c>
      <c r="Y14" s="68">
        <v>15123.25</v>
      </c>
      <c r="Z14" s="69" t="s">
        <v>3</v>
      </c>
      <c r="AA14" s="70">
        <v>15239.57</v>
      </c>
      <c r="AB14" s="71"/>
      <c r="AC14" s="71"/>
      <c r="AD14" s="71">
        <v>132.85</v>
      </c>
      <c r="AE14" s="71">
        <v>251.83</v>
      </c>
      <c r="AF14" s="71">
        <v>369.25</v>
      </c>
      <c r="AG14" s="72">
        <v>497.5</v>
      </c>
      <c r="AH14" s="73">
        <v>621.25</v>
      </c>
      <c r="AI14" s="74">
        <v>769.44</v>
      </c>
      <c r="AJ14" s="74">
        <v>917.63</v>
      </c>
      <c r="AK14" s="74">
        <v>1065.81</v>
      </c>
      <c r="AL14" s="74">
        <v>1214</v>
      </c>
      <c r="AM14" s="74">
        <v>1362.19</v>
      </c>
      <c r="AN14" s="13">
        <f t="shared" si="2"/>
        <v>0</v>
      </c>
      <c r="AO14" s="13">
        <f t="shared" si="3"/>
        <v>0</v>
      </c>
      <c r="AP14" s="13">
        <f t="shared" si="4"/>
        <v>0</v>
      </c>
      <c r="AQ14" s="13">
        <f t="shared" si="5"/>
        <v>0</v>
      </c>
      <c r="AR14" s="13">
        <f t="shared" si="6"/>
        <v>0</v>
      </c>
      <c r="AS14" s="13">
        <f t="shared" si="7"/>
        <v>0</v>
      </c>
      <c r="AT14" s="13">
        <f t="shared" si="8"/>
        <v>0</v>
      </c>
      <c r="AU14" s="13">
        <f t="shared" si="9"/>
        <v>0</v>
      </c>
      <c r="AV14" s="13">
        <f t="shared" si="10"/>
        <v>0</v>
      </c>
      <c r="AW14" s="13">
        <f t="shared" si="11"/>
        <v>0</v>
      </c>
      <c r="AX14" s="13">
        <f t="shared" si="12"/>
        <v>0</v>
      </c>
      <c r="AY14" s="13">
        <f t="shared" si="13"/>
        <v>0</v>
      </c>
      <c r="BA14" s="1" t="e">
        <f>IF(AND($E$3&gt;#REF!,$E$3&lt;#REF!,$B$3=1),43,IF(AND($E$3&gt;#REF!,$E$3&lt;#REF!,$B$3=2),44,IF(AND($E$3&gt;#REF!,$E$3&lt;#REF!,$B$3=3),45,IF(AND($E$3&gt;#REF!,$E$3&lt;#REF!,$B$3=4),46,IF(AND($E$3&gt;#REF!,$E$3&lt;#REF!,$B$3=5),47,IF(AND($E$3&gt;#REF!,$E$3&lt;#REF!,$B$3=6),48,IF(AND($E$3&gt;#REF!,$E$3&lt;#REF!,$B$3=7),49,0)))))))</f>
        <v>#REF!</v>
      </c>
      <c r="BC14" s="86">
        <v>15123.25</v>
      </c>
      <c r="BD14" s="87" t="s">
        <v>3</v>
      </c>
      <c r="BE14" s="88">
        <v>15239.57</v>
      </c>
      <c r="BF14" s="89"/>
      <c r="BG14" s="89">
        <v>132.85</v>
      </c>
      <c r="BH14" s="90">
        <v>251.83</v>
      </c>
      <c r="BI14" s="90">
        <v>452.58</v>
      </c>
      <c r="BJ14" s="90">
        <v>580.83000000000004</v>
      </c>
      <c r="BK14" s="90">
        <v>750.42</v>
      </c>
      <c r="BL14" s="90">
        <v>917.98</v>
      </c>
      <c r="BM14" s="90">
        <v>1085.55</v>
      </c>
      <c r="BN14" s="90">
        <v>1253.1099999999999</v>
      </c>
      <c r="BO14" s="90">
        <v>1420.67</v>
      </c>
      <c r="BP14" s="90">
        <v>1588.24</v>
      </c>
      <c r="BQ14" s="90">
        <v>1755.8</v>
      </c>
      <c r="BR14" s="13">
        <f>IF(AND($E$3&gt;BC14,$E$3&lt;BE14,$B$3=BF7),BF14,0)</f>
        <v>0</v>
      </c>
      <c r="BS14" s="13">
        <f>IF(AND($E$3&gt;BC14,$E$3&lt;BE14,$B$3=BG7),BG14,0)</f>
        <v>0</v>
      </c>
      <c r="BT14" s="13">
        <f>IF(AND($E$3&gt;BC14,$E$3&lt;BE14,$B$3=BH7),BH14,0)</f>
        <v>0</v>
      </c>
      <c r="BU14" s="13">
        <f>IF(AND($E$3&gt;BC14,$E$3&lt;BE14,$B$3=BI7),BI14,0)</f>
        <v>0</v>
      </c>
      <c r="BV14" s="13">
        <f>IF(AND($E$3&gt;BC14,$E$3&lt;BE14,$B$3=BJ7),BJ14,0)</f>
        <v>0</v>
      </c>
      <c r="BW14" s="13">
        <f>IF(AND($E$3&gt;BC14,$E$3&lt;BE14,$B$3=BK7),BK14,0)</f>
        <v>0</v>
      </c>
      <c r="BX14" s="13">
        <f>IF(AND($E$3&gt;BC14,$E$3&lt;BE14,$B$3=BL7),BL14,0)</f>
        <v>0</v>
      </c>
      <c r="BY14" s="13">
        <f>IF(AND($E$3&gt;BC14,$E$3&lt;BE14,$B$3=BM7),BM14,0)</f>
        <v>0</v>
      </c>
      <c r="BZ14" s="13">
        <f>IF(AND($E$3&gt;BC14,$E$3&lt;BE14,$B$3=BN7),BN14,0)</f>
        <v>0</v>
      </c>
      <c r="CA14" s="13">
        <f>IF(AND($E$3&gt;BC14,$E$3&lt;BE14,$B$3=BO7),BO14,0)</f>
        <v>0</v>
      </c>
      <c r="CB14" s="13">
        <f>IF(AND($E$3&gt;BC14,$E$3&lt;BE14,$B$3=BP7),BP14,0)</f>
        <v>0</v>
      </c>
      <c r="CC14" s="13">
        <f>IF(AND($E$3&gt;BC14,$E$3&lt;BE14,$B$3=BQ7),BQ14,0)</f>
        <v>0</v>
      </c>
      <c r="CF14" s="68">
        <v>33931.15</v>
      </c>
      <c r="CG14" s="69" t="s">
        <v>3</v>
      </c>
      <c r="CH14" s="70">
        <v>37365.449999999997</v>
      </c>
      <c r="CI14" s="89" t="s">
        <v>3</v>
      </c>
      <c r="CJ14" s="89" t="s">
        <v>3</v>
      </c>
      <c r="CK14" s="90">
        <v>121.52</v>
      </c>
      <c r="CL14" s="90">
        <v>250.22</v>
      </c>
      <c r="CM14" s="90">
        <v>407.67</v>
      </c>
      <c r="CN14" s="90">
        <v>654.62</v>
      </c>
      <c r="CO14" s="94">
        <v>787.25</v>
      </c>
      <c r="CP14" s="98">
        <v>933.93</v>
      </c>
      <c r="CQ14" s="98">
        <v>1080.5999999999999</v>
      </c>
      <c r="CR14" s="98">
        <v>1227.28</v>
      </c>
      <c r="CS14" s="98">
        <v>1373.95</v>
      </c>
      <c r="CT14" s="98">
        <v>1520.63</v>
      </c>
      <c r="CU14" s="13">
        <f>IF(AND($E$3&gt;CF14,$E$3&lt;CH14,$B$3=CI7),CI14,0)</f>
        <v>0</v>
      </c>
      <c r="CV14" s="13">
        <f>IF(AND($E$3&gt;CF14,$E$3&lt;CH14,$B$3=CJ7),CJ14,0)</f>
        <v>0</v>
      </c>
      <c r="CW14" s="13">
        <f>IF(AND($E$3&gt;CF14,$E$3&lt;CH14,$B$3=CK7),CK14,0)</f>
        <v>0</v>
      </c>
      <c r="CX14" s="13">
        <f>IF(AND($E$3&gt;CF14,$E$3&lt;CH14,$B$3=CL7),CL14,0)</f>
        <v>0</v>
      </c>
      <c r="CY14" s="13">
        <f>IF(AND($E$3&gt;CF14,$E$3&lt;CH14,$B$3=CM7),CM14,0)</f>
        <v>0</v>
      </c>
      <c r="CZ14" s="13">
        <f>IF(AND($E$3&gt;CF14,$E$3&lt;CH14,$B$3=CN7),CN14,0)</f>
        <v>0</v>
      </c>
      <c r="DA14" s="13">
        <f>IF(AND($E$3&gt;CF14,$E$3&lt;CH14,$B$3=CO7),CO14,0)</f>
        <v>0</v>
      </c>
      <c r="DB14" s="13">
        <f>IF(AND($E$3&gt;CF14,$E$3&lt;CH14,$B$3=CP7),CP14,0)</f>
        <v>0</v>
      </c>
      <c r="DC14" s="13">
        <f>IF(AND($E$3&gt;CF14,$E$3&lt;CH14,$B$3=CQ7),CQ14,0)</f>
        <v>0</v>
      </c>
      <c r="DD14" s="13">
        <f>IF(AND($E$3&gt;CF14,$E$3&lt;CH14,$B$3=CR7),CR14,0)</f>
        <v>0</v>
      </c>
      <c r="DE14" s="13">
        <f>IF(AND($E$3&gt;CF14,$E$3&lt;CH14,$B$3=CS7),CS14,0)</f>
        <v>0</v>
      </c>
      <c r="DF14" s="13">
        <f>IF(AND($E$3&gt;CF14,$E$3&lt;CH14,$B$3=CT7),CT14,0)</f>
        <v>0</v>
      </c>
      <c r="DH14" s="86">
        <v>26523.85</v>
      </c>
      <c r="DI14" s="69" t="s">
        <v>3</v>
      </c>
      <c r="DJ14" s="70">
        <v>26640.17</v>
      </c>
      <c r="DK14" s="105"/>
      <c r="DL14" s="105"/>
      <c r="DM14" s="106">
        <v>165.77</v>
      </c>
      <c r="DN14" s="106">
        <v>322.33999999999997</v>
      </c>
      <c r="DO14" s="106">
        <v>465.03</v>
      </c>
      <c r="DP14" s="106">
        <v>640.83000000000004</v>
      </c>
      <c r="DQ14" s="106">
        <v>808.33</v>
      </c>
      <c r="DR14" s="106">
        <v>992.08</v>
      </c>
      <c r="DS14" s="106">
        <v>1175.83</v>
      </c>
      <c r="DT14" s="106">
        <v>1359.58</v>
      </c>
      <c r="DU14" s="106">
        <v>1543.33</v>
      </c>
      <c r="DV14" s="106">
        <v>1727.08</v>
      </c>
      <c r="DW14" s="13">
        <f>IF(AND($E$3&gt;DH14,$E$3&lt;DJ14,$B$3=DK7),DK14,0)</f>
        <v>0</v>
      </c>
      <c r="DX14" s="13">
        <f>IF(AND($E$3&gt;DH14,$E$3&lt;DJ14,$B$3=DL7),DL14,0)</f>
        <v>0</v>
      </c>
      <c r="DY14" s="13">
        <f>IF(AND($E$3&gt;DH14,$E$3&lt;DJ14,$B$3=DM7),DM14,0)</f>
        <v>0</v>
      </c>
      <c r="DZ14" s="13">
        <f>IF(AND($E$3&gt;DH14,$E$3&lt;DJ14,$B$3=DN7),DN14,0)</f>
        <v>0</v>
      </c>
      <c r="EA14" s="13">
        <f>IF(AND($E$3&gt;DH14,$E$3&lt;DJ14,$B$3=DO7),DO14,0)</f>
        <v>0</v>
      </c>
      <c r="EB14" s="13">
        <f>IF(AND($E$3&gt;DH14,$E$3&lt;DJ14,$B$3=DP7),DP14,0)</f>
        <v>0</v>
      </c>
      <c r="EC14" s="13">
        <f>IF(AND($E$3&gt;DH14,$E$3&lt;DJ14,$B$3=DQ7),DQ14,0)</f>
        <v>0</v>
      </c>
      <c r="ED14" s="13">
        <f>IF(AND($E$3&gt;DH14,$E$3&lt;DJ14,$B$3=DR7),DR14,0)</f>
        <v>0</v>
      </c>
      <c r="EE14" s="13">
        <f>IF(AND($E$3&gt;DH14,$E$3&lt;DJ14,$B$3=DS7),DS14,0)</f>
        <v>0</v>
      </c>
      <c r="EF14" s="13">
        <f>IF(AND($E$3&gt;DH14,$E$3&lt;DJ14,$B$3=DT7),DT14,0)</f>
        <v>0</v>
      </c>
      <c r="EG14" s="13">
        <f>IF(AND($E$3&gt;DH14,$E$3&lt;DJ14,$B$3=DU7),DU14,0)</f>
        <v>0</v>
      </c>
      <c r="EH14" s="13">
        <f>IF(AND($E$3&gt;DH14,$E$3&lt;DJ14,$B$3=DV7),DV14,0)</f>
        <v>0</v>
      </c>
      <c r="EI14" s="11"/>
      <c r="EJ14" s="11"/>
      <c r="EK14" s="86">
        <v>26523.85</v>
      </c>
      <c r="EL14" s="69" t="s">
        <v>3</v>
      </c>
      <c r="EM14" s="88">
        <v>26640.17</v>
      </c>
      <c r="EN14" s="89"/>
      <c r="EO14" s="89">
        <v>165.77</v>
      </c>
      <c r="EP14" s="90">
        <v>322.33999999999997</v>
      </c>
      <c r="EQ14" s="90">
        <v>523.33000000000004</v>
      </c>
      <c r="ER14" s="90">
        <v>704.17</v>
      </c>
      <c r="ES14" s="90">
        <v>920</v>
      </c>
      <c r="ET14" s="90">
        <v>1132.5</v>
      </c>
      <c r="EU14" s="90">
        <v>1364.88</v>
      </c>
      <c r="EV14" s="90">
        <v>1597.25</v>
      </c>
      <c r="EW14" s="90">
        <v>1829.63</v>
      </c>
      <c r="EX14" s="90">
        <v>2062</v>
      </c>
      <c r="EY14" s="90">
        <v>2294.38</v>
      </c>
      <c r="EZ14" s="13">
        <f>IF(AND($E$3&gt;EK14,$E$3&lt;EM14,$B$3=EN7),EN14,0)</f>
        <v>0</v>
      </c>
      <c r="FA14" s="13">
        <f>IF(AND($E$3&gt;EK14,$E$3&lt;EM14,$B$3=EO7),EO14,0)</f>
        <v>0</v>
      </c>
      <c r="FB14" s="13">
        <f>IF(AND($E$3&gt;EK14,$E$3&lt;EM14,$B$3=EP7),EP14,0)</f>
        <v>0</v>
      </c>
      <c r="FC14" s="13">
        <f>IF(AND($E$3&gt;EK14,$E$3&lt;EM14,$B$3=EQ7),EQ14,0)</f>
        <v>0</v>
      </c>
      <c r="FD14" s="13">
        <f>IF(AND($E$3&gt;EK14,$E$3&lt;EM14,$B$3=ER7),ER14,0)</f>
        <v>0</v>
      </c>
      <c r="FE14" s="13">
        <f>IF(AND($E$3&gt;EK14,$E$3&lt;EM14,$B$3=ES7),ES14,0)</f>
        <v>0</v>
      </c>
      <c r="FF14" s="13">
        <f>IF(AND($E$3&gt;EK14,$E$3&lt;EM14,$B$3=ET7),ET14,0)</f>
        <v>0</v>
      </c>
      <c r="FG14" s="13">
        <f>IF(AND($E$3&gt;EK14,$E$3&lt;EM14,$B$3=EU7),EU14,0)</f>
        <v>0</v>
      </c>
      <c r="FH14" s="13">
        <f>IF(AND($E$3&gt;EK14,$E$3&lt;EM14,$B$3=EV7),EV14,0)</f>
        <v>0</v>
      </c>
      <c r="FI14" s="13">
        <f>IF(AND($E$3&gt;EK14,$E$3&lt;EM14,$B$3=EW7),EW14,0)</f>
        <v>0</v>
      </c>
      <c r="FJ14" s="13">
        <f>IF(AND($E$3&gt;EK14,$E$3&lt;EM14,$B$3=EX7),EX14,0)</f>
        <v>0</v>
      </c>
      <c r="FK14" s="13">
        <f>IF(AND($E$3&gt;EK14,$E$3&lt;EM14,$B$3=EY7),EY14,0)</f>
        <v>0</v>
      </c>
      <c r="FM14" s="68">
        <v>45377.54</v>
      </c>
      <c r="FN14" s="69" t="s">
        <v>3</v>
      </c>
      <c r="FO14" s="70">
        <v>48813.89</v>
      </c>
      <c r="FP14" s="89" t="s">
        <v>3</v>
      </c>
      <c r="FQ14" s="89" t="s">
        <v>3</v>
      </c>
      <c r="FR14" s="90">
        <v>130.01</v>
      </c>
      <c r="FS14" s="90">
        <v>267.86</v>
      </c>
      <c r="FT14" s="90">
        <v>435.77</v>
      </c>
      <c r="FU14" s="90">
        <v>704.28</v>
      </c>
      <c r="FV14" s="94">
        <v>848.66</v>
      </c>
      <c r="FW14" s="98">
        <v>1001.48</v>
      </c>
      <c r="FX14" s="98">
        <v>1154.29</v>
      </c>
      <c r="FY14" s="98">
        <v>1307.1099999999999</v>
      </c>
      <c r="FZ14" s="98">
        <v>1459.92</v>
      </c>
      <c r="GA14" s="98">
        <v>1612.74</v>
      </c>
      <c r="GB14" s="13">
        <f>IF(AND($E$3&gt;FM14,$E$3&lt;FO14,$B$3=FP7),FP14,0)</f>
        <v>0</v>
      </c>
      <c r="GC14" s="13">
        <f>IF(AND($E$3&gt;FM14,$E$3&lt;FO14,$B$3=FQ7),FQ14,0)</f>
        <v>0</v>
      </c>
      <c r="GD14" s="13">
        <f>IF(AND($E$3&gt;FM14,$E$3&lt;FO14,$B$3=FR7),FR14,0)</f>
        <v>0</v>
      </c>
      <c r="GE14" s="13">
        <f>IF(AND($E$3&gt;FM14,$E$3&lt;FO14,$B$3=FS7),FS14,0)</f>
        <v>0</v>
      </c>
      <c r="GF14" s="13">
        <f>IF(AND($E$3&gt;FM14,$E$3&lt;FO14,$B$3=FT7),FT14,0)</f>
        <v>0</v>
      </c>
      <c r="GG14" s="13">
        <f>IF(AND($E$3&gt;FM14,$E$3&lt;FO14,$B$3=FU7),FU14,0)</f>
        <v>0</v>
      </c>
      <c r="GH14" s="13">
        <f>IF(AND($E$3&gt;FM14,$E$3&lt;FO14,$B$3=FV7),FV14,0)</f>
        <v>0</v>
      </c>
      <c r="GI14" s="13">
        <f>IF(AND($E$3&gt;FM14,$E$3&lt;FO14,$B$3=FW7),FW14,0)</f>
        <v>0</v>
      </c>
      <c r="GJ14" s="13">
        <f>IF(AND($E$3&gt;FM14,$E$3&lt;FO14,$B$3=FX7),FX14,0)</f>
        <v>0</v>
      </c>
      <c r="GK14" s="13">
        <f>IF(AND($E$3&gt;FM14,$E$3&lt;FO14,$B$3=FY7),FY14,0)</f>
        <v>0</v>
      </c>
      <c r="GL14" s="13">
        <f>IF(AND($E$3&gt;FM14,$E$3&lt;FO14,$B$3=FZ7),FZ14,0)</f>
        <v>0</v>
      </c>
      <c r="GM14" s="13">
        <f>IF(AND($E$3&gt;FM14,$E$3&lt;FO14,$B$3=GA7),GA14,0)</f>
        <v>0</v>
      </c>
      <c r="GP14" s="68">
        <v>45377.54</v>
      </c>
      <c r="GQ14" s="69" t="s">
        <v>3</v>
      </c>
      <c r="GR14" s="70">
        <v>48813.89</v>
      </c>
      <c r="GS14" s="89" t="s">
        <v>3</v>
      </c>
      <c r="GT14" s="89" t="s">
        <v>3</v>
      </c>
      <c r="GU14" s="90" t="s">
        <v>3</v>
      </c>
      <c r="GV14" s="90">
        <v>250.22</v>
      </c>
      <c r="GW14" s="90">
        <v>407.01</v>
      </c>
      <c r="GX14" s="90">
        <v>635.67999999999995</v>
      </c>
      <c r="GY14" s="94">
        <v>766.34</v>
      </c>
      <c r="GZ14" s="98">
        <v>910.92</v>
      </c>
      <c r="HA14" s="98">
        <v>1055.51</v>
      </c>
      <c r="HB14" s="98">
        <v>1200.0899999999999</v>
      </c>
      <c r="HC14" s="98">
        <v>1344.68</v>
      </c>
      <c r="HD14" s="98">
        <v>1489.26</v>
      </c>
      <c r="HE14" s="13">
        <f>IF(AND($E$3&gt;GP14,$E$3&lt;GR14,$B$3=GS7),GS14,0)</f>
        <v>0</v>
      </c>
      <c r="HF14" s="13">
        <f>IF(AND($E$3&gt;GP14,$E$3&lt;GR14,$B$3=GT7),GT14,0)</f>
        <v>0</v>
      </c>
      <c r="HG14" s="13">
        <f>IF(AND($E$3&gt;GP14,$E$3&lt;GR14,$B$3=GU7),GU14,0)</f>
        <v>0</v>
      </c>
      <c r="HH14" s="13">
        <f>IF(AND($E$3&gt;GP14,$E$3&lt;GR14,$B$3=GV7),GV14,0)</f>
        <v>0</v>
      </c>
      <c r="HI14" s="13">
        <f>IF(AND($E$3&gt;GP14,$E$3&lt;GR14,$B$3=GW7),GW14,0)</f>
        <v>0</v>
      </c>
      <c r="HJ14" s="13">
        <f>IF(AND($E$3&gt;GP14,$E$3&lt;GR14,$B$3=GX7),GX14,0)</f>
        <v>0</v>
      </c>
      <c r="HK14" s="13">
        <f>IF(AND($E$3&gt;GP14,$E$3&lt;GR14,$B$3=GY7),GY14,0)</f>
        <v>0</v>
      </c>
      <c r="HL14" s="13">
        <f>IF(AND($E$3&gt;GP14,$E$3&lt;GR14,$B$3=GZ7),GZ14,0)</f>
        <v>0</v>
      </c>
      <c r="HM14" s="13">
        <f>IF(AND($E$3&gt;GP14,$E$3&lt;GR14,$B$3=HA7),HA14,0)</f>
        <v>0</v>
      </c>
      <c r="HN14" s="13">
        <f>IF(AND($E$3&gt;GP14,$E$3&lt;GR14,$B$3=HB7),HB14,0)</f>
        <v>0</v>
      </c>
      <c r="HO14" s="13">
        <f>IF(AND($E$3&gt;GP14,$E$3&lt;GR14,$B$3=HC7),HC14,0)</f>
        <v>0</v>
      </c>
      <c r="HP14" s="13">
        <f>IF(AND($E$3&gt;GP14,$E$3&lt;GR14,$B$3=HD7),HD14,0)</f>
        <v>0</v>
      </c>
      <c r="HR14" s="68">
        <v>42364.43</v>
      </c>
      <c r="HS14" s="69" t="s">
        <v>3</v>
      </c>
      <c r="HT14" s="70">
        <v>45798.79</v>
      </c>
      <c r="HU14" s="71"/>
      <c r="HV14" s="71"/>
      <c r="HW14" s="119" t="s">
        <v>3</v>
      </c>
      <c r="HX14" s="72">
        <v>34.090000000000003</v>
      </c>
      <c r="HY14" s="72">
        <v>82.38</v>
      </c>
      <c r="HZ14" s="72">
        <v>184.64</v>
      </c>
      <c r="IA14" s="73">
        <v>210.2</v>
      </c>
      <c r="IB14" s="13">
        <f>IF(AND($E$3&gt;HR14,$E$3&lt;HT14,$B$3=HU7),HU14,0)</f>
        <v>0</v>
      </c>
      <c r="IC14" s="13">
        <f>IF(AND($E$3&gt;HR14,$E$3&lt;HT14,$B$3=HV7),HV14,0)</f>
        <v>0</v>
      </c>
      <c r="ID14" s="13">
        <f>IF(AND($E$3&gt;HR14,$E$3&lt;HT14,$B$3=HW7),HW14,0)</f>
        <v>0</v>
      </c>
      <c r="IE14" s="13">
        <f>IF(AND($E$3&gt;HR14,$E$3&lt;HT14,$B$3=HX7),HX14,0)</f>
        <v>0</v>
      </c>
      <c r="IF14" s="13">
        <f>IF(AND($E$3&gt;HR14,$E$3&lt;HT14,$B$3=HY7),HY14,0)</f>
        <v>0</v>
      </c>
      <c r="IG14" s="13">
        <f>IF(AND($E$3&gt;HR14,$E$3&lt;HT14,$B$3=HZ7),HZ14,0)</f>
        <v>0</v>
      </c>
      <c r="IH14" s="13">
        <f>IF(AND($E$3&gt;HR14,$E$3&lt;HT14,$B$3=IA7),IA14,0)</f>
        <v>0</v>
      </c>
      <c r="IJ14" s="68">
        <v>44653.32</v>
      </c>
      <c r="IK14" s="69" t="s">
        <v>3</v>
      </c>
      <c r="IL14" s="70">
        <v>48088.33</v>
      </c>
      <c r="IM14" s="71"/>
      <c r="IN14" s="71" t="s">
        <v>3</v>
      </c>
      <c r="IO14" s="119" t="s">
        <v>3</v>
      </c>
      <c r="IP14" s="72">
        <v>34.090000000000003</v>
      </c>
      <c r="IQ14" s="72">
        <v>82.38</v>
      </c>
      <c r="IR14" s="72">
        <v>184.64</v>
      </c>
      <c r="IS14" s="73">
        <v>210.2</v>
      </c>
      <c r="IT14" s="13">
        <f>IF(AND($E$3&gt;IJ14,$E$3&lt;IL14,$B$3=IM7),IM14,0)</f>
        <v>0</v>
      </c>
      <c r="IU14" s="13">
        <f>IF(AND($E$3&gt;IJ14,$E$3&lt;IL14,$B$3=IN7),IN14,0)</f>
        <v>0</v>
      </c>
      <c r="IV14" s="13">
        <f>IF(AND($E$3&gt;IJ14,$E$3&lt;IL14,$B$3=IO7),IO14,0)</f>
        <v>0</v>
      </c>
      <c r="IW14" s="13">
        <f>IF(AND($E$3&gt;IJ14,$E$3&lt;IL14,$B$3=IP7),IP14,0)</f>
        <v>0</v>
      </c>
      <c r="IX14" s="13">
        <f>IF(AND($E$3&gt;IJ14,$E$3&lt;IL14,$B$3=IQ7),IQ14,0)</f>
        <v>0</v>
      </c>
      <c r="IY14" s="13">
        <f>IF(AND($E$3&gt;IJ14,$E$3&lt;IL14,$B$3=IR7),IR14,0)</f>
        <v>0</v>
      </c>
      <c r="IZ14" s="13">
        <f>IF(AND($E$3&gt;IJ14,$E$3&lt;IL14,$B$3=IS7),IS14,0)</f>
        <v>0</v>
      </c>
      <c r="JB14" s="68">
        <v>30916.679999999997</v>
      </c>
      <c r="JC14" s="69" t="s">
        <v>3</v>
      </c>
      <c r="JD14" s="70">
        <v>34351.01</v>
      </c>
      <c r="JE14" s="89"/>
      <c r="JF14" s="90" t="s">
        <v>3</v>
      </c>
      <c r="JG14" s="90" t="s">
        <v>3</v>
      </c>
      <c r="JH14" s="90">
        <v>25.82</v>
      </c>
      <c r="JI14" s="90">
        <v>61.97</v>
      </c>
      <c r="JJ14" s="90">
        <v>139.44</v>
      </c>
      <c r="JK14" s="94">
        <v>160.1</v>
      </c>
      <c r="JL14" s="13">
        <f>IF(AND($E$3&gt;JB14,$E$3&lt;JD14,$B$3=JE7),JE14,0)</f>
        <v>0</v>
      </c>
      <c r="JM14" s="13">
        <f>IF(AND($E$3&gt;JB14,$E$3&lt;JD14,$B$3=JF7),JF14,0)</f>
        <v>0</v>
      </c>
      <c r="JN14" s="13">
        <f>IF(AND($E$3&gt;JB14,$E$3&lt;JD14,$B$3=JG7),JG14,0)</f>
        <v>0</v>
      </c>
      <c r="JO14" s="13">
        <f>IF(AND($E$3&gt;JB14,$E$3&lt;JD14,$B$3=JH7),JH14,0)</f>
        <v>0</v>
      </c>
      <c r="JP14" s="13">
        <f>IF(AND($E$3&gt;JB14,$E$3&lt;JD14,$B$3=JI7),JI14,0)</f>
        <v>0</v>
      </c>
      <c r="JQ14" s="13">
        <f>IF(AND($E$3&gt;JB14,$E$3&lt;JD14,$B$3=JJ7),JJ14,0)</f>
        <v>0</v>
      </c>
      <c r="JR14" s="13">
        <f>IF(AND($E$3&gt;JB14,$E$3&lt;JD14,$B$3=JK7),JK14,0)</f>
        <v>0</v>
      </c>
      <c r="JT14" s="68">
        <v>33206.22</v>
      </c>
      <c r="JU14" s="69" t="s">
        <v>3</v>
      </c>
      <c r="JV14" s="70">
        <v>36641.230000000003</v>
      </c>
      <c r="JW14" s="71"/>
      <c r="JX14" s="71" t="s">
        <v>3</v>
      </c>
      <c r="JY14" s="119" t="s">
        <v>3</v>
      </c>
      <c r="JZ14" s="72">
        <v>25.82</v>
      </c>
      <c r="KA14" s="72">
        <v>61.97</v>
      </c>
      <c r="KB14" s="72">
        <v>139.44</v>
      </c>
      <c r="KC14" s="73">
        <v>160.1</v>
      </c>
      <c r="KD14" s="13">
        <f>IF(AND($E$3&gt;JT14,$E$3&lt;JV14,$B$3=JW7),JW14,0)</f>
        <v>0</v>
      </c>
      <c r="KE14" s="13">
        <f>IF(AND($E$3&gt;JT14,$E$3&lt;JV14,$B$3=JX7),JX14,0)</f>
        <v>0</v>
      </c>
      <c r="KF14" s="13">
        <f>IF(AND($E$3&gt;JT14,$E$3&lt;JV14,$B$3=JY7),JY14,0)</f>
        <v>0</v>
      </c>
      <c r="KG14" s="13">
        <f>IF(AND($E$3&gt;JT14,$E$3&lt;JV14,$B$3=JZ7),JZ14,0)</f>
        <v>0</v>
      </c>
      <c r="KH14" s="13">
        <f>IF(AND($E$3&gt;JT14,$E$3&lt;JV14,$B$3=KA7),KA14,0)</f>
        <v>0</v>
      </c>
      <c r="KI14" s="13">
        <f>IF(AND($E$3&gt;JT14,$E$3&lt;JV14,$B$3=KB7),KB14,0)</f>
        <v>0</v>
      </c>
      <c r="KJ14" s="13">
        <f>IF(AND($E$3&gt;JT14,$E$3&lt;JV14,$B$3=KC7),KC14,0)</f>
        <v>0</v>
      </c>
      <c r="KL14" s="68">
        <v>42364.43</v>
      </c>
      <c r="KM14" s="69" t="s">
        <v>3</v>
      </c>
      <c r="KN14" s="70">
        <v>45798.79</v>
      </c>
      <c r="KO14" s="71"/>
      <c r="KP14" s="71" t="s">
        <v>3</v>
      </c>
      <c r="KQ14" s="119" t="s">
        <v>3</v>
      </c>
      <c r="KR14" s="72">
        <v>28.4</v>
      </c>
      <c r="KS14" s="72">
        <v>68.17</v>
      </c>
      <c r="KT14" s="72">
        <v>153.38</v>
      </c>
      <c r="KU14" s="73">
        <v>176.11</v>
      </c>
      <c r="KV14" s="13">
        <f>IF(AND($E$3&gt;KL14,$E$3&lt;KN14,$B$3=KO7),KO14,0)</f>
        <v>0</v>
      </c>
      <c r="KW14" s="13">
        <f>IF(AND($E$3&gt;KL14,$E$3&lt;KN14,$B$3=KP7),KP14,0)</f>
        <v>0</v>
      </c>
      <c r="KX14" s="13">
        <f>IF(AND($E$3&gt;KL14,$E$3&lt;KN14,$B$3=KQ7),KQ14,0)</f>
        <v>0</v>
      </c>
      <c r="KY14" s="13">
        <f>IF(AND($E$3&gt;KL14,$E$3&lt;KN14,$B$3=KR7),KR14,0)</f>
        <v>0</v>
      </c>
      <c r="KZ14" s="13">
        <f>IF(AND($E$3&gt;KL14,$E$3&lt;KN14,$B$3=KS7),KS14,0)</f>
        <v>0</v>
      </c>
      <c r="LA14" s="13">
        <f>IF(AND($E$3&gt;KL14,$E$3&lt;KN14,$B$3=KT7),KT14,0)</f>
        <v>0</v>
      </c>
      <c r="LB14" s="13">
        <f>IF(AND($E$3&gt;KL14,$E$3&lt;KN14,$B$3=KU7),KU14,0)</f>
        <v>0</v>
      </c>
      <c r="LD14" s="68">
        <v>44653.32</v>
      </c>
      <c r="LE14" s="69" t="s">
        <v>3</v>
      </c>
      <c r="LF14" s="70">
        <v>48088.33</v>
      </c>
      <c r="LG14" s="71"/>
      <c r="LH14" s="71" t="s">
        <v>3</v>
      </c>
      <c r="LI14" s="119" t="s">
        <v>3</v>
      </c>
      <c r="LJ14" s="72">
        <v>28.4</v>
      </c>
      <c r="LK14" s="72">
        <v>68.17</v>
      </c>
      <c r="LL14" s="72">
        <v>153.38</v>
      </c>
      <c r="LM14" s="73">
        <v>176.11</v>
      </c>
      <c r="LN14" s="13">
        <f>IF(AND($E$3&gt;LD14,$E$3&lt;LF14,$B$3=LG7),LG14,0)</f>
        <v>0</v>
      </c>
      <c r="LO14" s="13">
        <f>IF(AND($E$3&gt;LD14,$E$3&lt;LF14,$B$3=LH7),LH14,0)</f>
        <v>0</v>
      </c>
      <c r="LP14" s="13">
        <f>IF(AND($E$3&gt;LD14,$E$3&lt;LF14,$B$3=LI7),LI14,0)</f>
        <v>0</v>
      </c>
      <c r="LQ14" s="13">
        <f>IF(AND($E$3&gt;LD14,$E$3&lt;LF14,$B$3=LJ7),LJ14,0)</f>
        <v>0</v>
      </c>
      <c r="LR14" s="13">
        <f>IF(AND($E$3&gt;LD14,$E$3&lt;LF14,$B$3=LK7),LK14,0)</f>
        <v>0</v>
      </c>
      <c r="LS14" s="13">
        <f>IF(AND($E$3&gt;LD14,$E$3&lt;LF14,$B$3=LL7),LL14,0)</f>
        <v>0</v>
      </c>
      <c r="LT14" s="13">
        <f>IF(AND($E$3&gt;LD14,$E$3&lt;LF14,$B$3=LM7),LM14,0)</f>
        <v>0</v>
      </c>
      <c r="LV14" s="152"/>
      <c r="LW14" s="152"/>
      <c r="LX14" s="152"/>
      <c r="LY14" s="152"/>
      <c r="LZ14" s="152"/>
      <c r="MA14" s="152"/>
      <c r="MB14" s="152"/>
    </row>
    <row r="15" spans="1:340" ht="12.75" customHeight="1" x14ac:dyDescent="0.2">
      <c r="A15" s="166"/>
      <c r="B15" s="225"/>
      <c r="C15" s="167"/>
      <c r="D15" s="167"/>
      <c r="E15" s="167"/>
      <c r="F15" s="167"/>
      <c r="G15" s="225"/>
      <c r="H15" s="167"/>
      <c r="I15" s="167"/>
      <c r="J15" s="167"/>
      <c r="K15" s="167"/>
      <c r="L15" s="225"/>
      <c r="M15" s="167"/>
      <c r="N15" s="167"/>
      <c r="O15" s="167"/>
      <c r="P15" s="167"/>
      <c r="Q15" s="235"/>
      <c r="R15" s="167"/>
      <c r="S15" s="167"/>
      <c r="T15" s="167"/>
      <c r="U15" s="167"/>
      <c r="V15" s="159"/>
      <c r="W15" s="135">
        <v>12</v>
      </c>
      <c r="X15" s="139" t="s">
        <v>28</v>
      </c>
      <c r="Y15" s="60">
        <v>15239.58</v>
      </c>
      <c r="Z15" s="61" t="s">
        <v>3</v>
      </c>
      <c r="AA15" s="62">
        <v>15355.92</v>
      </c>
      <c r="AB15" s="63"/>
      <c r="AC15" s="63"/>
      <c r="AD15" s="63">
        <v>132.08000000000001</v>
      </c>
      <c r="AE15" s="63">
        <v>250.75</v>
      </c>
      <c r="AF15" s="63">
        <v>368.29</v>
      </c>
      <c r="AG15" s="63">
        <v>497.08</v>
      </c>
      <c r="AH15" s="66">
        <v>620.63</v>
      </c>
      <c r="AI15" s="67">
        <v>768.72</v>
      </c>
      <c r="AJ15" s="67">
        <v>916.82</v>
      </c>
      <c r="AK15" s="67">
        <v>1064.9100000000001</v>
      </c>
      <c r="AL15" s="67">
        <v>1213.01</v>
      </c>
      <c r="AM15" s="67">
        <v>1361.1</v>
      </c>
      <c r="AN15" s="13">
        <f t="shared" si="2"/>
        <v>0</v>
      </c>
      <c r="AO15" s="13">
        <f t="shared" si="3"/>
        <v>0</v>
      </c>
      <c r="AP15" s="13">
        <f t="shared" si="4"/>
        <v>0</v>
      </c>
      <c r="AQ15" s="13">
        <f t="shared" si="5"/>
        <v>0</v>
      </c>
      <c r="AR15" s="13">
        <f t="shared" si="6"/>
        <v>0</v>
      </c>
      <c r="AS15" s="13">
        <f t="shared" si="7"/>
        <v>0</v>
      </c>
      <c r="AT15" s="13">
        <f t="shared" si="8"/>
        <v>0</v>
      </c>
      <c r="AU15" s="13">
        <f t="shared" si="9"/>
        <v>0</v>
      </c>
      <c r="AV15" s="13">
        <f t="shared" si="10"/>
        <v>0</v>
      </c>
      <c r="AW15" s="13">
        <f t="shared" si="11"/>
        <v>0</v>
      </c>
      <c r="AX15" s="13">
        <f t="shared" si="12"/>
        <v>0</v>
      </c>
      <c r="AY15" s="13">
        <f t="shared" si="13"/>
        <v>0</v>
      </c>
      <c r="BA15" s="1" t="e">
        <f>IF(AND($E$3&gt;#REF!,$E$3&lt;#REF!,$B$3=1),50,IF(AND($E$3&gt;#REF!,$E$3&lt;#REF!,$B$3=2),51,IF(AND($E$3&gt;#REF!,$E$3&lt;#REF!,$B$3=3),52,IF(AND($E$3&gt;#REF!,$E$3&lt;#REF!,$B$3=4),53,IF(AND($E$3&gt;#REF!,$E$3&lt;#REF!,$B$3=5),54,IF(AND($E$3&gt;#REF!,$E$3&lt;#REF!,$B$3=6),55,IF(AND($E$3&gt;#REF!,$E$3&lt;#REF!,$B$3=7),56,0)))))))</f>
        <v>#REF!</v>
      </c>
      <c r="BC15" s="81">
        <v>15239.58</v>
      </c>
      <c r="BD15" s="82" t="s">
        <v>3</v>
      </c>
      <c r="BE15" s="83">
        <v>15355.92</v>
      </c>
      <c r="BF15" s="84"/>
      <c r="BG15" s="84">
        <v>132.08000000000001</v>
      </c>
      <c r="BH15" s="85">
        <v>250.75</v>
      </c>
      <c r="BI15" s="85">
        <v>451.63</v>
      </c>
      <c r="BJ15" s="85">
        <v>580.41999999999996</v>
      </c>
      <c r="BK15" s="85">
        <v>749.79</v>
      </c>
      <c r="BL15" s="85">
        <v>917.26</v>
      </c>
      <c r="BM15" s="85">
        <v>1084.73</v>
      </c>
      <c r="BN15" s="85">
        <v>1252.2</v>
      </c>
      <c r="BO15" s="85">
        <v>1419.66</v>
      </c>
      <c r="BP15" s="85">
        <v>1587.13</v>
      </c>
      <c r="BQ15" s="85">
        <v>1754.6</v>
      </c>
      <c r="BR15" s="13">
        <f>IF(AND($E$3&gt;BC15,$E$3&lt;BE15,$B$3=BF7),BF15,0)</f>
        <v>0</v>
      </c>
      <c r="BS15" s="13">
        <f>IF(AND($E$3&gt;BC15,$E$3&lt;BE15,$B$3=BG7),BG15,0)</f>
        <v>0</v>
      </c>
      <c r="BT15" s="13">
        <f>IF(AND($E$3&gt;BC15,$E$3&lt;BE15,$B$3=BH7),BH15,0)</f>
        <v>0</v>
      </c>
      <c r="BU15" s="13">
        <f>IF(AND($E$3&gt;BC15,$E$3&lt;BE15,$B$3=BI7),BI15,0)</f>
        <v>0</v>
      </c>
      <c r="BV15" s="13">
        <f>IF(AND($E$3&gt;BC15,$E$3&lt;BE15,$B$3=BJ7),BJ15,0)</f>
        <v>0</v>
      </c>
      <c r="BW15" s="13">
        <f>IF(AND($E$3&gt;BC15,$E$3&lt;BE15,$B$3=BK7),BK15,0)</f>
        <v>0</v>
      </c>
      <c r="BX15" s="13">
        <f>IF(AND($E$3&gt;BC15,$E$3&lt;BE15,$B$3=BL7),BL15,0)</f>
        <v>0</v>
      </c>
      <c r="BY15" s="13">
        <f>IF(AND($E$3&gt;BC15,$E$3&lt;BE15,$B$3=BM7),BM15,0)</f>
        <v>0</v>
      </c>
      <c r="BZ15" s="13">
        <f>IF(AND($E$3&gt;BC15,$E$3&lt;BE15,$B$3=BN7),BN15,0)</f>
        <v>0</v>
      </c>
      <c r="CA15" s="13">
        <f>IF(AND($E$3&gt;BC15,$E$3&lt;BE15,$B$3=BO7),BO15,0)</f>
        <v>0</v>
      </c>
      <c r="CB15" s="13">
        <f>IF(AND($E$3&gt;BC15,$E$3&lt;BE15,$B$3=BP7),BP15,0)</f>
        <v>0</v>
      </c>
      <c r="CC15" s="13">
        <f>IF(AND($E$3&gt;BC15,$E$3&lt;BE15,$B$3=BQ7),BQ15,0)</f>
        <v>0</v>
      </c>
      <c r="CF15" s="60">
        <v>37365.46</v>
      </c>
      <c r="CG15" s="61" t="s">
        <v>3</v>
      </c>
      <c r="CH15" s="62">
        <v>40799.769999999997</v>
      </c>
      <c r="CI15" s="84" t="s">
        <v>3</v>
      </c>
      <c r="CJ15" s="84" t="s">
        <v>3</v>
      </c>
      <c r="CK15" s="85">
        <v>121.52</v>
      </c>
      <c r="CL15" s="85">
        <v>224.74</v>
      </c>
      <c r="CM15" s="85">
        <v>353.44</v>
      </c>
      <c r="CN15" s="85">
        <v>622.61</v>
      </c>
      <c r="CO15" s="96">
        <v>754.59</v>
      </c>
      <c r="CP15" s="97">
        <v>898</v>
      </c>
      <c r="CQ15" s="97">
        <v>1041.4100000000001</v>
      </c>
      <c r="CR15" s="97">
        <v>1184.82</v>
      </c>
      <c r="CS15" s="97">
        <v>1328.23</v>
      </c>
      <c r="CT15" s="97">
        <v>1471.64</v>
      </c>
      <c r="CU15" s="13">
        <f>IF(AND($E$3&gt;CF15,$E$3&lt;CH15,$B$3=CI7),CI15,0)</f>
        <v>0</v>
      </c>
      <c r="CV15" s="13">
        <f>IF(AND($E$3&gt;CF15,$E$3&lt;CH15,$B$3=CJ7),CJ15,0)</f>
        <v>0</v>
      </c>
      <c r="CW15" s="13">
        <f>IF(AND($E$3&gt;CF15,$E$3&lt;CH15,$B$3=CK7),CK15,0)</f>
        <v>0</v>
      </c>
      <c r="CX15" s="13">
        <f>IF(AND($E$3&gt;CF15,$E$3&lt;CH15,$B$3=CL7),CL15,0)</f>
        <v>0</v>
      </c>
      <c r="CY15" s="13">
        <f>IF(AND($E$3&gt;CF15,$E$3&lt;CH15,$B$3=CM7),CM15,0)</f>
        <v>0</v>
      </c>
      <c r="CZ15" s="13">
        <f>IF(AND($E$3&gt;CF15,$E$3&lt;CH15,$B$3=CN7),CN15,0)</f>
        <v>0</v>
      </c>
      <c r="DA15" s="13">
        <f>IF(AND($E$3&gt;CF15,$E$3&lt;CH15,$B$3=CO7),CO15,0)</f>
        <v>0</v>
      </c>
      <c r="DB15" s="13">
        <f>IF(AND($E$3&gt;CF15,$E$3&lt;CH15,$B$3=CP7),CP15,0)</f>
        <v>0</v>
      </c>
      <c r="DC15" s="13">
        <f>IF(AND($E$3&gt;CF15,$E$3&lt;CH15,$B$3=CQ7),CQ15,0)</f>
        <v>0</v>
      </c>
      <c r="DD15" s="13">
        <f>IF(AND($E$3&gt;CF15,$E$3&lt;CH15,$B$3=CR7),CR15,0)</f>
        <v>0</v>
      </c>
      <c r="DE15" s="13">
        <f>IF(AND($E$3&gt;CF15,$E$3&lt;CH15,$B$3=CS7),CS15,0)</f>
        <v>0</v>
      </c>
      <c r="DF15" s="13">
        <f>IF(AND($E$3&gt;CF15,$E$3&lt;CH15,$B$3=CT7),CT15,0)</f>
        <v>0</v>
      </c>
      <c r="DH15" s="81">
        <v>26640.179999999997</v>
      </c>
      <c r="DI15" s="61" t="s">
        <v>3</v>
      </c>
      <c r="DJ15" s="62">
        <v>26756.52</v>
      </c>
      <c r="DK15" s="103"/>
      <c r="DL15" s="103"/>
      <c r="DM15" s="104">
        <v>165.35</v>
      </c>
      <c r="DN15" s="104">
        <v>321.62</v>
      </c>
      <c r="DO15" s="104">
        <v>464.2</v>
      </c>
      <c r="DP15" s="104">
        <v>640.83000000000004</v>
      </c>
      <c r="DQ15" s="104">
        <v>808.33</v>
      </c>
      <c r="DR15" s="104">
        <v>992.08</v>
      </c>
      <c r="DS15" s="104">
        <v>1175.83</v>
      </c>
      <c r="DT15" s="104">
        <v>1359.58</v>
      </c>
      <c r="DU15" s="104">
        <v>1543.33</v>
      </c>
      <c r="DV15" s="104">
        <v>1727.08</v>
      </c>
      <c r="DW15" s="13">
        <f>IF(AND($E$3&gt;DH15,$E$3&lt;DJ15,$B$3=DK7),DK15,0)</f>
        <v>0</v>
      </c>
      <c r="DX15" s="13">
        <f>IF(AND($E$3&gt;DH15,$E$3&lt;DJ15,$B$3=DL7),DL15,0)</f>
        <v>0</v>
      </c>
      <c r="DY15" s="13">
        <f>IF(AND($E$3&gt;DH15,$E$3&lt;DJ15,$B$3=DM7),DM15,0)</f>
        <v>0</v>
      </c>
      <c r="DZ15" s="13">
        <f>IF(AND($E$3&gt;DH15,$E$3&lt;DJ15,$B$3=DN7),DN15,0)</f>
        <v>0</v>
      </c>
      <c r="EA15" s="13">
        <f>IF(AND($E$3&gt;DH15,$E$3&lt;DJ15,$B$3=DO7),DO15,0)</f>
        <v>0</v>
      </c>
      <c r="EB15" s="13">
        <f>IF(AND($E$3&gt;DH15,$E$3&lt;DJ15,$B$3=DP7),DP15,0)</f>
        <v>0</v>
      </c>
      <c r="EC15" s="13">
        <f>IF(AND($E$3&gt;DH15,$E$3&lt;DJ15,$B$3=DQ7),DQ15,0)</f>
        <v>0</v>
      </c>
      <c r="ED15" s="13">
        <f>IF(AND($E$3&gt;DH15,$E$3&lt;DJ15,$B$3=DR7),DR15,0)</f>
        <v>0</v>
      </c>
      <c r="EE15" s="13">
        <f>IF(AND($E$3&gt;DH15,$E$3&lt;DJ15,$B$3=DS7),DS15,0)</f>
        <v>0</v>
      </c>
      <c r="EF15" s="13">
        <f>IF(AND($E$3&gt;DH15,$E$3&lt;DJ15,$B$3=DT7),DT15,0)</f>
        <v>0</v>
      </c>
      <c r="EG15" s="13">
        <f>IF(AND($E$3&gt;DH15,$E$3&lt;DJ15,$B$3=DU7),DU15,0)</f>
        <v>0</v>
      </c>
      <c r="EH15" s="13">
        <f>IF(AND($E$3&gt;DH15,$E$3&lt;DJ15,$B$3=DV7),DV15,0)</f>
        <v>0</v>
      </c>
      <c r="EI15" s="11"/>
      <c r="EJ15" s="11"/>
      <c r="EK15" s="81">
        <v>26640.179999999997</v>
      </c>
      <c r="EL15" s="61" t="s">
        <v>3</v>
      </c>
      <c r="EM15" s="83">
        <v>26756.52</v>
      </c>
      <c r="EN15" s="84"/>
      <c r="EO15" s="84">
        <v>165.35</v>
      </c>
      <c r="EP15" s="85">
        <v>321.62</v>
      </c>
      <c r="EQ15" s="85">
        <v>523.33000000000004</v>
      </c>
      <c r="ER15" s="85">
        <v>704.17</v>
      </c>
      <c r="ES15" s="85">
        <v>920</v>
      </c>
      <c r="ET15" s="85">
        <v>1132.5</v>
      </c>
      <c r="EU15" s="85">
        <v>1364.88</v>
      </c>
      <c r="EV15" s="85">
        <v>1597.25</v>
      </c>
      <c r="EW15" s="85">
        <v>1829.63</v>
      </c>
      <c r="EX15" s="85">
        <v>2062</v>
      </c>
      <c r="EY15" s="85">
        <v>2294.38</v>
      </c>
      <c r="EZ15" s="13">
        <f>IF(AND($E$3&gt;EK15,$E$3&lt;EM15,$B$3=EN7),EN15,0)</f>
        <v>0</v>
      </c>
      <c r="FA15" s="13">
        <f>IF(AND($E$3&gt;EK15,$E$3&lt;EM15,$B$3=EO7),EO15,0)</f>
        <v>0</v>
      </c>
      <c r="FB15" s="13">
        <f>IF(AND($E$3&gt;EK15,$E$3&lt;EM15,$B$3=EP7),EP15,0)</f>
        <v>0</v>
      </c>
      <c r="FC15" s="13">
        <f>IF(AND($E$3&gt;EK15,$E$3&lt;EM15,$B$3=EQ7),EQ15,0)</f>
        <v>0</v>
      </c>
      <c r="FD15" s="13">
        <f>IF(AND($E$3&gt;EK15,$E$3&lt;EM15,$B$3=ER7),ER15,0)</f>
        <v>0</v>
      </c>
      <c r="FE15" s="13">
        <f>IF(AND($E$3&gt;EK15,$E$3&lt;EM15,$B$3=ES7),ES15,0)</f>
        <v>0</v>
      </c>
      <c r="FF15" s="13">
        <f>IF(AND($E$3&gt;EK15,$E$3&lt;EM15,$B$3=ET7),ET15,0)</f>
        <v>0</v>
      </c>
      <c r="FG15" s="13">
        <f>IF(AND($E$3&gt;EK15,$E$3&lt;EM15,$B$3=EU7),EU15,0)</f>
        <v>0</v>
      </c>
      <c r="FH15" s="13">
        <f>IF(AND($E$3&gt;EK15,$E$3&lt;EM15,$B$3=EV7),EV15,0)</f>
        <v>0</v>
      </c>
      <c r="FI15" s="13">
        <f>IF(AND($E$3&gt;EK15,$E$3&lt;EM15,$B$3=EW7),EW15,0)</f>
        <v>0</v>
      </c>
      <c r="FJ15" s="13">
        <f>IF(AND($E$3&gt;EK15,$E$3&lt;EM15,$B$3=EX7),EX15,0)</f>
        <v>0</v>
      </c>
      <c r="FK15" s="13">
        <f>IF(AND($E$3&gt;EK15,$E$3&lt;EM15,$B$3=EY7),EY15,0)</f>
        <v>0</v>
      </c>
      <c r="FM15" s="60">
        <v>48813.9</v>
      </c>
      <c r="FN15" s="61" t="s">
        <v>3</v>
      </c>
      <c r="FO15" s="62">
        <v>52248.21</v>
      </c>
      <c r="FP15" s="84" t="s">
        <v>3</v>
      </c>
      <c r="FQ15" s="84" t="s">
        <v>3</v>
      </c>
      <c r="FR15" s="85">
        <v>130.01</v>
      </c>
      <c r="FS15" s="85">
        <v>241.73</v>
      </c>
      <c r="FT15" s="85">
        <v>379.58</v>
      </c>
      <c r="FU15" s="85">
        <v>670.3</v>
      </c>
      <c r="FV15" s="96">
        <v>812.08</v>
      </c>
      <c r="FW15" s="97">
        <v>961.24</v>
      </c>
      <c r="FX15" s="97">
        <v>1110.4000000000001</v>
      </c>
      <c r="FY15" s="97">
        <v>1259.55</v>
      </c>
      <c r="FZ15" s="97">
        <v>1408.71</v>
      </c>
      <c r="GA15" s="97">
        <v>1557.87</v>
      </c>
      <c r="GB15" s="13">
        <f>IF(AND($E$3&gt;FM15,$E$3&lt;FO15,$B$3=FP7),FP15,0)</f>
        <v>0</v>
      </c>
      <c r="GC15" s="13">
        <f>IF(AND($E$3&gt;FM15,$E$3&lt;FO15,$B$3=FQ7),FQ15,0)</f>
        <v>0</v>
      </c>
      <c r="GD15" s="13">
        <f>IF(AND($E$3&gt;FM15,$E$3&lt;FO15,$B$3=FR7),FR15,0)</f>
        <v>0</v>
      </c>
      <c r="GE15" s="13">
        <f>IF(AND($E$3&gt;FM15,$E$3&lt;FO15,$B$3=FS7),FS15,0)</f>
        <v>0</v>
      </c>
      <c r="GF15" s="13">
        <f>IF(AND($E$3&gt;FM15,$E$3&lt;FO15,$B$3=FT7),FT15,0)</f>
        <v>0</v>
      </c>
      <c r="GG15" s="13">
        <f>IF(AND($E$3&gt;FM15,$E$3&lt;FO15,$B$3=FU7),FU15,0)</f>
        <v>0</v>
      </c>
      <c r="GH15" s="13">
        <f>IF(AND($E$3&gt;FM15,$E$3&lt;FO15,$B$3=FV7),FV15,0)</f>
        <v>0</v>
      </c>
      <c r="GI15" s="13">
        <f>IF(AND($E$3&gt;FM15,$E$3&lt;FO15,$B$3=FW7),FW15,0)</f>
        <v>0</v>
      </c>
      <c r="GJ15" s="13">
        <f>IF(AND($E$3&gt;FM15,$E$3&lt;FO15,$B$3=FX7),FX15,0)</f>
        <v>0</v>
      </c>
      <c r="GK15" s="13">
        <f>IF(AND($E$3&gt;FM15,$E$3&lt;FO15,$B$3=FY7),FY15,0)</f>
        <v>0</v>
      </c>
      <c r="GL15" s="13">
        <f>IF(AND($E$3&gt;FM15,$E$3&lt;FO15,$B$3=FZ7),FZ15,0)</f>
        <v>0</v>
      </c>
      <c r="GM15" s="13">
        <f>IF(AND($E$3&gt;FM15,$E$3&lt;FO15,$B$3=GA7),GA15,0)</f>
        <v>0</v>
      </c>
      <c r="GP15" s="60">
        <v>48813.9</v>
      </c>
      <c r="GQ15" s="61" t="s">
        <v>3</v>
      </c>
      <c r="GR15" s="62">
        <v>52248.21</v>
      </c>
      <c r="GS15" s="84" t="s">
        <v>3</v>
      </c>
      <c r="GT15" s="84" t="s">
        <v>3</v>
      </c>
      <c r="GU15" s="85" t="s">
        <v>3</v>
      </c>
      <c r="GV15" s="85">
        <v>224.08</v>
      </c>
      <c r="GW15" s="85">
        <v>361.94</v>
      </c>
      <c r="GX15" s="85">
        <v>609.54</v>
      </c>
      <c r="GY15" s="96">
        <v>740.21</v>
      </c>
      <c r="GZ15" s="97">
        <v>882.18</v>
      </c>
      <c r="HA15" s="97">
        <v>1024.1500000000001</v>
      </c>
      <c r="HB15" s="97">
        <v>1166.1199999999999</v>
      </c>
      <c r="HC15" s="97">
        <v>1308.0899999999999</v>
      </c>
      <c r="HD15" s="97">
        <v>1450.07</v>
      </c>
      <c r="HE15" s="13">
        <f>IF(AND($E$3&gt;GP15,$E$3&lt;GR15,$B$3=GS7),GS15,0)</f>
        <v>0</v>
      </c>
      <c r="HF15" s="13">
        <f>IF(AND($E$3&gt;GP15,$E$3&lt;GR15,$B$3=GT7),GT15,0)</f>
        <v>0</v>
      </c>
      <c r="HG15" s="13">
        <f>IF(AND($E$3&gt;GP15,$E$3&lt;GR15,$B$3=GU7),GU15,0)</f>
        <v>0</v>
      </c>
      <c r="HH15" s="13">
        <f>IF(AND($E$3&gt;GP15,$E$3&lt;GR15,$B$3=GV7),GV15,0)</f>
        <v>0</v>
      </c>
      <c r="HI15" s="13">
        <f>IF(AND($E$3&gt;GP15,$E$3&lt;GR15,$B$3=GW7),GW15,0)</f>
        <v>0</v>
      </c>
      <c r="HJ15" s="13">
        <f>IF(AND($E$3&gt;GP15,$E$3&lt;GR15,$B$3=GX7),GX15,0)</f>
        <v>0</v>
      </c>
      <c r="HK15" s="13">
        <f>IF(AND($E$3&gt;GP15,$E$3&lt;GR15,$B$3=GY7),GY15,0)</f>
        <v>0</v>
      </c>
      <c r="HL15" s="13">
        <f>IF(AND($E$3&gt;GP15,$E$3&lt;GR15,$B$3=GZ7),GZ15,0)</f>
        <v>0</v>
      </c>
      <c r="HM15" s="13">
        <f>IF(AND($E$3&gt;GP15,$E$3&lt;GR15,$B$3=HA7),HA15,0)</f>
        <v>0</v>
      </c>
      <c r="HN15" s="13">
        <f>IF(AND($E$3&gt;GP15,$E$3&lt;GR15,$B$3=HB7),HB15,0)</f>
        <v>0</v>
      </c>
      <c r="HO15" s="13">
        <f>IF(AND($E$3&gt;GP15,$E$3&lt;GR15,$B$3=HC7),HC15,0)</f>
        <v>0</v>
      </c>
      <c r="HP15" s="13">
        <f>IF(AND($E$3&gt;GP15,$E$3&lt;GR15,$B$3=HD7),HD15,0)</f>
        <v>0</v>
      </c>
      <c r="HR15" s="60">
        <v>45798.8</v>
      </c>
      <c r="HS15" s="61" t="s">
        <v>3</v>
      </c>
      <c r="HT15" s="62">
        <v>49233.760000000002</v>
      </c>
      <c r="HU15" s="63"/>
      <c r="HV15" s="63"/>
      <c r="HW15" s="120" t="s">
        <v>3</v>
      </c>
      <c r="HX15" s="64">
        <v>14.2</v>
      </c>
      <c r="HY15" s="64">
        <v>48.29</v>
      </c>
      <c r="HZ15" s="64">
        <v>164.75</v>
      </c>
      <c r="IA15" s="66">
        <v>190.31</v>
      </c>
      <c r="IB15" s="13">
        <f>IF(AND($E$3&gt;HR15,$E$3&lt;HT15,$B$3=HU7),HU15,0)</f>
        <v>0</v>
      </c>
      <c r="IC15" s="13">
        <f>IF(AND($E$3&gt;HR15,$E$3&lt;HT15,$B$3=HV7),HV15,0)</f>
        <v>0</v>
      </c>
      <c r="ID15" s="13">
        <f>IF(AND($E$3&gt;HR15,$E$3&lt;HT15,$B$3=HW7),HW15,0)</f>
        <v>0</v>
      </c>
      <c r="IE15" s="13">
        <f>IF(AND($E$3&gt;HR15,$E$3&lt;HT15,$B$3=HX7),HX15,0)</f>
        <v>0</v>
      </c>
      <c r="IF15" s="13">
        <f>IF(AND($E$3&gt;HR15,$E$3&lt;HT15,$B$3=HY7),HY15,0)</f>
        <v>0</v>
      </c>
      <c r="IG15" s="13">
        <f>IF(AND($E$3&gt;HR15,$E$3&lt;HT15,$B$3=HZ7),HZ15,0)</f>
        <v>0</v>
      </c>
      <c r="IH15" s="13">
        <f>IF(AND($E$3&gt;HR15,$E$3&lt;HT15,$B$3=IA7),IA15,0)</f>
        <v>0</v>
      </c>
      <c r="IJ15" s="60">
        <v>48088.340000000004</v>
      </c>
      <c r="IK15" s="61" t="s">
        <v>3</v>
      </c>
      <c r="IL15" s="62">
        <v>51523.32</v>
      </c>
      <c r="IM15" s="63"/>
      <c r="IN15" s="63" t="s">
        <v>3</v>
      </c>
      <c r="IO15" s="120" t="s">
        <v>3</v>
      </c>
      <c r="IP15" s="64">
        <v>14.2</v>
      </c>
      <c r="IQ15" s="64">
        <v>48.29</v>
      </c>
      <c r="IR15" s="64">
        <v>164.75</v>
      </c>
      <c r="IS15" s="66">
        <v>190.31</v>
      </c>
      <c r="IT15" s="13">
        <f>IF(AND($E$3&gt;IJ15,$E$3&lt;IL15,$B$3=IM7),IM15,0)</f>
        <v>0</v>
      </c>
      <c r="IU15" s="13">
        <f>IF(AND($E$3&gt;IJ15,$E$3&lt;IL15,$B$3=IN7),IN15,0)</f>
        <v>0</v>
      </c>
      <c r="IV15" s="13">
        <f>IF(AND($E$3&gt;IJ15,$E$3&lt;IL15,$B$3=IO7),IO15,0)</f>
        <v>0</v>
      </c>
      <c r="IW15" s="13">
        <f>IF(AND($E$3&gt;IJ15,$E$3&lt;IL15,$B$3=IP7),IP15,0)</f>
        <v>0</v>
      </c>
      <c r="IX15" s="13">
        <f>IF(AND($E$3&gt;IJ15,$E$3&lt;IL15,$B$3=IQ7),IQ15,0)</f>
        <v>0</v>
      </c>
      <c r="IY15" s="13">
        <f>IF(AND($E$3&gt;IJ15,$E$3&lt;IL15,$B$3=IR7),IR15,0)</f>
        <v>0</v>
      </c>
      <c r="IZ15" s="13">
        <f>IF(AND($E$3&gt;IJ15,$E$3&lt;IL15,$B$3=IS7),IS15,0)</f>
        <v>0</v>
      </c>
      <c r="JB15" s="60">
        <v>34351.020000000004</v>
      </c>
      <c r="JC15" s="61" t="s">
        <v>3</v>
      </c>
      <c r="JD15" s="62">
        <v>37784.660000000003</v>
      </c>
      <c r="JE15" s="84"/>
      <c r="JF15" s="85" t="s">
        <v>3</v>
      </c>
      <c r="JG15" s="85" t="s">
        <v>3</v>
      </c>
      <c r="JH15" s="85">
        <v>10.33</v>
      </c>
      <c r="JI15" s="85">
        <v>36.15</v>
      </c>
      <c r="JJ15" s="85">
        <v>123.95</v>
      </c>
      <c r="JK15" s="96">
        <v>144.61000000000001</v>
      </c>
      <c r="JL15" s="13">
        <f>IF(AND($E$3&gt;JB15,$E$3&lt;JD15,$B$3=JE7),JE15,0)</f>
        <v>0</v>
      </c>
      <c r="JM15" s="13">
        <f>IF(AND($E$3&gt;JB15,$E$3&lt;JD15,$B$3=JF7),JF15,0)</f>
        <v>0</v>
      </c>
      <c r="JN15" s="13">
        <f>IF(AND($E$3&gt;JB15,$E$3&lt;JD15,$B$3=JG7),JG15,0)</f>
        <v>0</v>
      </c>
      <c r="JO15" s="13">
        <f>IF(AND($E$3&gt;JB15,$E$3&lt;JD15,$B$3=JH7),JH15,0)</f>
        <v>0</v>
      </c>
      <c r="JP15" s="13">
        <f>IF(AND($E$3&gt;JB15,$E$3&lt;JD15,$B$3=JI7),JI15,0)</f>
        <v>0</v>
      </c>
      <c r="JQ15" s="13">
        <f>IF(AND($E$3&gt;JB15,$E$3&lt;JD15,$B$3=JJ7),JJ15,0)</f>
        <v>0</v>
      </c>
      <c r="JR15" s="13">
        <f>IF(AND($E$3&gt;JB15,$E$3&lt;JD15,$B$3=JK7),JK15,0)</f>
        <v>0</v>
      </c>
      <c r="JT15" s="60">
        <v>36641.240000000005</v>
      </c>
      <c r="JU15" s="61" t="s">
        <v>3</v>
      </c>
      <c r="JV15" s="62">
        <v>40074.230000000003</v>
      </c>
      <c r="JW15" s="63"/>
      <c r="JX15" s="63" t="s">
        <v>3</v>
      </c>
      <c r="JY15" s="120" t="s">
        <v>3</v>
      </c>
      <c r="JZ15" s="64">
        <v>10.33</v>
      </c>
      <c r="KA15" s="64">
        <v>36.15</v>
      </c>
      <c r="KB15" s="64">
        <v>123.95</v>
      </c>
      <c r="KC15" s="66">
        <v>144.61000000000001</v>
      </c>
      <c r="KD15" s="13">
        <f>IF(AND($E$3&gt;JT15,$E$3&lt;JV15,$B$3=JW7),JW15,0)</f>
        <v>0</v>
      </c>
      <c r="KE15" s="13">
        <f>IF(AND($E$3&gt;JT15,$E$3&lt;JV15,$B$3=JX7),JX15,0)</f>
        <v>0</v>
      </c>
      <c r="KF15" s="13">
        <f>IF(AND($E$3&gt;JT15,$E$3&lt;JV15,$B$3=JY7),JY15,0)</f>
        <v>0</v>
      </c>
      <c r="KG15" s="13">
        <f>IF(AND($E$3&gt;JT15,$E$3&lt;JV15,$B$3=JZ7),JZ15,0)</f>
        <v>0</v>
      </c>
      <c r="KH15" s="13">
        <f>IF(AND($E$3&gt;JT15,$E$3&lt;JV15,$B$3=KA7),KA15,0)</f>
        <v>0</v>
      </c>
      <c r="KI15" s="13">
        <f>IF(AND($E$3&gt;JT15,$E$3&lt;JV15,$B$3=KB7),KB15,0)</f>
        <v>0</v>
      </c>
      <c r="KJ15" s="13">
        <f>IF(AND($E$3&gt;JT15,$E$3&lt;JV15,$B$3=KC7),KC15,0)</f>
        <v>0</v>
      </c>
      <c r="KL15" s="60">
        <v>45798.8</v>
      </c>
      <c r="KM15" s="61" t="s">
        <v>3</v>
      </c>
      <c r="KN15" s="62">
        <v>49233.760000000002</v>
      </c>
      <c r="KO15" s="63"/>
      <c r="KP15" s="63" t="s">
        <v>3</v>
      </c>
      <c r="KQ15" s="120" t="s">
        <v>3</v>
      </c>
      <c r="KR15" s="64">
        <v>11.36</v>
      </c>
      <c r="KS15" s="64">
        <v>39.770000000000003</v>
      </c>
      <c r="KT15" s="64">
        <v>136.35</v>
      </c>
      <c r="KU15" s="66">
        <v>159.07</v>
      </c>
      <c r="KV15" s="13">
        <f>IF(AND($E$3&gt;KL15,$E$3&lt;KN15,$B$3=KO7),KO15,0)</f>
        <v>0</v>
      </c>
      <c r="KW15" s="13">
        <f>IF(AND($E$3&gt;KL15,$E$3&lt;KN15,$B$3=KP7),KP15,0)</f>
        <v>0</v>
      </c>
      <c r="KX15" s="13">
        <f>IF(AND($E$3&gt;KL15,$E$3&lt;KN15,$B$3=KQ7),KQ15,0)</f>
        <v>0</v>
      </c>
      <c r="KY15" s="13">
        <f>IF(AND($E$3&gt;KL15,$E$3&lt;KN15,$B$3=KR7),KR15,0)</f>
        <v>0</v>
      </c>
      <c r="KZ15" s="13">
        <f>IF(AND($E$3&gt;KL15,$E$3&lt;KN15,$B$3=KS7),KS15,0)</f>
        <v>0</v>
      </c>
      <c r="LA15" s="13">
        <f>IF(AND($E$3&gt;KL15,$E$3&lt;KN15,$B$3=KT7),KT15,0)</f>
        <v>0</v>
      </c>
      <c r="LB15" s="13">
        <f>IF(AND($E$3&gt;KL15,$E$3&lt;KN15,$B$3=KU7),KU15,0)</f>
        <v>0</v>
      </c>
      <c r="LD15" s="60">
        <v>48088.340000000004</v>
      </c>
      <c r="LE15" s="61" t="s">
        <v>3</v>
      </c>
      <c r="LF15" s="62">
        <v>51523.32</v>
      </c>
      <c r="LG15" s="63"/>
      <c r="LH15" s="63" t="s">
        <v>3</v>
      </c>
      <c r="LI15" s="120" t="s">
        <v>3</v>
      </c>
      <c r="LJ15" s="64">
        <v>11.36</v>
      </c>
      <c r="LK15" s="64">
        <v>39.770000000000003</v>
      </c>
      <c r="LL15" s="64">
        <v>136.35</v>
      </c>
      <c r="LM15" s="66">
        <v>159.07</v>
      </c>
      <c r="LN15" s="13">
        <f>IF(AND($E$3&gt;LD15,$E$3&lt;LF15,$B$3=LG7),LG15,0)</f>
        <v>0</v>
      </c>
      <c r="LO15" s="13">
        <f>IF(AND($E$3&gt;LD15,$E$3&lt;LF15,$B$3=LH7),LH15,0)</f>
        <v>0</v>
      </c>
      <c r="LP15" s="13">
        <f>IF(AND($E$3&gt;LD15,$E$3&lt;LF15,$B$3=LI7),LI15,0)</f>
        <v>0</v>
      </c>
      <c r="LQ15" s="13">
        <f>IF(AND($E$3&gt;LD15,$E$3&lt;LF15,$B$3=LJ7),LJ15,0)</f>
        <v>0</v>
      </c>
      <c r="LR15" s="13">
        <f>IF(AND($E$3&gt;LD15,$E$3&lt;LF15,$B$3=LK7),LK15,0)</f>
        <v>0</v>
      </c>
      <c r="LS15" s="13">
        <f>IF(AND($E$3&gt;LD15,$E$3&lt;LF15,$B$3=LL7),LL15,0)</f>
        <v>0</v>
      </c>
      <c r="LT15" s="13">
        <f>IF(AND($E$3&gt;LD15,$E$3&lt;LF15,$B$3=LM7),LM15,0)</f>
        <v>0</v>
      </c>
      <c r="LV15" s="152"/>
      <c r="LW15" s="152"/>
      <c r="LX15" s="152"/>
      <c r="LY15" s="152"/>
      <c r="LZ15" s="152"/>
      <c r="MA15" s="152"/>
      <c r="MB15" s="152"/>
    </row>
    <row r="16" spans="1:340" ht="21.75" customHeight="1" x14ac:dyDescent="0.2">
      <c r="A16" s="166"/>
      <c r="B16" s="227" t="s">
        <v>22</v>
      </c>
      <c r="C16" s="227"/>
      <c r="D16" s="227"/>
      <c r="E16" s="227"/>
      <c r="F16" s="227"/>
      <c r="G16" s="227" t="s">
        <v>23</v>
      </c>
      <c r="H16" s="227"/>
      <c r="I16" s="227"/>
      <c r="J16" s="227"/>
      <c r="K16" s="227"/>
      <c r="L16" s="227" t="s">
        <v>24</v>
      </c>
      <c r="M16" s="227"/>
      <c r="N16" s="227"/>
      <c r="O16" s="227"/>
      <c r="P16" s="227"/>
      <c r="Q16" s="227" t="s">
        <v>32</v>
      </c>
      <c r="R16" s="227"/>
      <c r="S16" s="227"/>
      <c r="T16" s="227"/>
      <c r="U16" s="227"/>
      <c r="V16" s="157"/>
      <c r="X16" s="139" t="s">
        <v>29</v>
      </c>
      <c r="Y16" s="68">
        <v>15355.93</v>
      </c>
      <c r="Z16" s="69" t="s">
        <v>3</v>
      </c>
      <c r="AA16" s="70">
        <v>15472.24</v>
      </c>
      <c r="AB16" s="71"/>
      <c r="AC16" s="71"/>
      <c r="AD16" s="71">
        <v>131.30000000000001</v>
      </c>
      <c r="AE16" s="72">
        <v>249.67</v>
      </c>
      <c r="AF16" s="72">
        <v>367.33</v>
      </c>
      <c r="AG16" s="72">
        <v>496.67</v>
      </c>
      <c r="AH16" s="73">
        <v>620</v>
      </c>
      <c r="AI16" s="74">
        <v>768</v>
      </c>
      <c r="AJ16" s="74">
        <v>916</v>
      </c>
      <c r="AK16" s="74">
        <v>1064</v>
      </c>
      <c r="AL16" s="74">
        <v>1212</v>
      </c>
      <c r="AM16" s="74">
        <v>1360</v>
      </c>
      <c r="AN16" s="13">
        <f t="shared" si="2"/>
        <v>0</v>
      </c>
      <c r="AO16" s="13">
        <f t="shared" si="3"/>
        <v>0</v>
      </c>
      <c r="AP16" s="13">
        <f t="shared" si="4"/>
        <v>0</v>
      </c>
      <c r="AQ16" s="13">
        <f t="shared" si="5"/>
        <v>0</v>
      </c>
      <c r="AR16" s="13">
        <f t="shared" si="6"/>
        <v>0</v>
      </c>
      <c r="AS16" s="13">
        <f t="shared" si="7"/>
        <v>0</v>
      </c>
      <c r="AT16" s="13">
        <f t="shared" si="8"/>
        <v>0</v>
      </c>
      <c r="AU16" s="13">
        <f t="shared" si="9"/>
        <v>0</v>
      </c>
      <c r="AV16" s="13">
        <f t="shared" si="10"/>
        <v>0</v>
      </c>
      <c r="AW16" s="13">
        <f t="shared" si="11"/>
        <v>0</v>
      </c>
      <c r="AX16" s="13">
        <f t="shared" si="12"/>
        <v>0</v>
      </c>
      <c r="AY16" s="13">
        <f t="shared" si="13"/>
        <v>0</v>
      </c>
      <c r="BA16" s="1" t="e">
        <f>IF(AND($E$3&gt;#REF!,$E$3&lt;#REF!,$B$3=1),57,IF(AND($E$3&gt;#REF!,$E$3&lt;#REF!,$B$3=2),58,IF(AND($E$3&gt;#REF!,$E$3&lt;#REF!,$B$3=3),59,IF(AND($E$3&gt;#REF!,$E$3&lt;#REF!,$B$3=4),60,IF(AND($E$3&gt;#REF!,$E$3&lt;#REF!,$B$3=5),61,IF(AND($E$3&gt;#REF!,$E$3&lt;#REF!,$B$3=6),62,IF(AND($E$3&gt;#REF!,$E$3&lt;#REF!,$B$3=7),63,0)))))))</f>
        <v>#REF!</v>
      </c>
      <c r="BC16" s="86">
        <v>15355.93</v>
      </c>
      <c r="BD16" s="91" t="s">
        <v>3</v>
      </c>
      <c r="BE16" s="88">
        <v>15472.24</v>
      </c>
      <c r="BF16" s="89"/>
      <c r="BG16" s="90">
        <v>131.30000000000001</v>
      </c>
      <c r="BH16" s="90">
        <v>249.67</v>
      </c>
      <c r="BI16" s="90">
        <v>450.67</v>
      </c>
      <c r="BJ16" s="90">
        <v>580</v>
      </c>
      <c r="BK16" s="90">
        <v>749.17</v>
      </c>
      <c r="BL16" s="90">
        <v>916.55</v>
      </c>
      <c r="BM16" s="90">
        <v>1083.92</v>
      </c>
      <c r="BN16" s="90">
        <v>1251.3</v>
      </c>
      <c r="BO16" s="90">
        <v>1418.67</v>
      </c>
      <c r="BP16" s="90">
        <v>1586.05</v>
      </c>
      <c r="BQ16" s="90">
        <v>1753.42</v>
      </c>
      <c r="BR16" s="13">
        <f>IF(AND($E$3&gt;BC16,$E$3&lt;BE16,$B$3=BF7),BF16,0)</f>
        <v>0</v>
      </c>
      <c r="BS16" s="13">
        <f>IF(AND($E$3&gt;BC16,$E$3&lt;BE16,$B$3=BG7),BG16,0)</f>
        <v>0</v>
      </c>
      <c r="BT16" s="13">
        <f>IF(AND($E$3&gt;BC16,$E$3&lt;BE16,$B$3=BH7),BH16,0)</f>
        <v>0</v>
      </c>
      <c r="BU16" s="13">
        <f>IF(AND($E$3&gt;BC16,$E$3&lt;BE16,$B$3=BI7),BI16,0)</f>
        <v>0</v>
      </c>
      <c r="BV16" s="13">
        <f>IF(AND($E$3&gt;BC16,$E$3&lt;BE16,$B$3=BJ7),BJ16,0)</f>
        <v>0</v>
      </c>
      <c r="BW16" s="13">
        <f>IF(AND($E$3&gt;BC16,$E$3&lt;BE16,$B$3=BK7),BK16,0)</f>
        <v>0</v>
      </c>
      <c r="BX16" s="13">
        <f>IF(AND($E$3&gt;BC16,$E$3&lt;BE16,$B$3=BL7),BL16,0)</f>
        <v>0</v>
      </c>
      <c r="BY16" s="13">
        <f>IF(AND($E$3&gt;BC16,$E$3&lt;BE16,$B$3=BM7),BM16,0)</f>
        <v>0</v>
      </c>
      <c r="BZ16" s="13">
        <f>IF(AND($E$3&gt;BC16,$E$3&lt;BE16,$B$3=BN7),BN16,0)</f>
        <v>0</v>
      </c>
      <c r="CA16" s="13">
        <f>IF(AND($E$3&gt;BC16,$E$3&lt;BE16,$B$3=BO7),BO16,0)</f>
        <v>0</v>
      </c>
      <c r="CB16" s="13">
        <f>IF(AND($E$3&gt;BC16,$E$3&lt;BE16,$B$3=BP7),BP16,0)</f>
        <v>0</v>
      </c>
      <c r="CC16" s="13">
        <f>IF(AND($E$3&gt;BC16,$E$3&lt;BE16,$B$3=BQ7),BQ16,0)</f>
        <v>0</v>
      </c>
      <c r="CF16" s="68">
        <v>40799.78</v>
      </c>
      <c r="CG16" s="69" t="s">
        <v>3</v>
      </c>
      <c r="CH16" s="70">
        <v>44233.43</v>
      </c>
      <c r="CI16" s="89" t="s">
        <v>3</v>
      </c>
      <c r="CJ16" s="89" t="s">
        <v>3</v>
      </c>
      <c r="CK16" s="90">
        <v>103.22</v>
      </c>
      <c r="CL16" s="90">
        <v>207.11</v>
      </c>
      <c r="CM16" s="90">
        <v>310.33</v>
      </c>
      <c r="CN16" s="90">
        <v>593.87</v>
      </c>
      <c r="CO16" s="94">
        <v>733.02</v>
      </c>
      <c r="CP16" s="98">
        <v>874.27</v>
      </c>
      <c r="CQ16" s="98">
        <v>1015.52</v>
      </c>
      <c r="CR16" s="98">
        <v>1156.78</v>
      </c>
      <c r="CS16" s="98">
        <v>1298.03</v>
      </c>
      <c r="CT16" s="98">
        <v>1439.28</v>
      </c>
      <c r="CU16" s="13">
        <f>IF(AND($E$3&gt;CF16,$E$3&lt;CH16,$B$3=CI7),CI16,0)</f>
        <v>0</v>
      </c>
      <c r="CV16" s="13">
        <f>IF(AND($E$3&gt;CF16,$E$3&lt;CH16,$B$3=CJ7),CJ16,0)</f>
        <v>0</v>
      </c>
      <c r="CW16" s="13">
        <f>IF(AND($E$3&gt;CF16,$E$3&lt;CH16,$B$3=CK7),CK16,0)</f>
        <v>0</v>
      </c>
      <c r="CX16" s="13">
        <f>IF(AND($E$3&gt;CF16,$E$3&lt;CH16,$B$3=CL7),CL16,0)</f>
        <v>0</v>
      </c>
      <c r="CY16" s="13">
        <f>IF(AND($E$3&gt;CF16,$E$3&lt;CH16,$B$3=CM7),CM16,0)</f>
        <v>0</v>
      </c>
      <c r="CZ16" s="13">
        <f>IF(AND($E$3&gt;CF16,$E$3&lt;CH16,$B$3=CN7),CN16,0)</f>
        <v>0</v>
      </c>
      <c r="DA16" s="13">
        <f>IF(AND($E$3&gt;CF16,$E$3&lt;CH16,$B$3=CO7),CO16,0)</f>
        <v>0</v>
      </c>
      <c r="DB16" s="13">
        <f>IF(AND($E$3&gt;CF16,$E$3&lt;CH16,$B$3=CP7),CP16,0)</f>
        <v>0</v>
      </c>
      <c r="DC16" s="13">
        <f>IF(AND($E$3&gt;CF16,$E$3&lt;CH16,$B$3=CQ7),CQ16,0)</f>
        <v>0</v>
      </c>
      <c r="DD16" s="13">
        <f>IF(AND($E$3&gt;CF16,$E$3&lt;CH16,$B$3=CR7),CR16,0)</f>
        <v>0</v>
      </c>
      <c r="DE16" s="13">
        <f>IF(AND($E$3&gt;CF16,$E$3&lt;CH16,$B$3=CS7),CS16,0)</f>
        <v>0</v>
      </c>
      <c r="DF16" s="13">
        <f>IF(AND($E$3&gt;CF16,$E$3&lt;CH16,$B$3=CT7),CT16,0)</f>
        <v>0</v>
      </c>
      <c r="DH16" s="86">
        <v>26756.53</v>
      </c>
      <c r="DI16" s="69" t="s">
        <v>3</v>
      </c>
      <c r="DJ16" s="70">
        <v>26872.85</v>
      </c>
      <c r="DK16" s="105"/>
      <c r="DL16" s="105"/>
      <c r="DM16" s="106">
        <v>164.92</v>
      </c>
      <c r="DN16" s="106">
        <v>320.89999999999998</v>
      </c>
      <c r="DO16" s="106">
        <v>463.37</v>
      </c>
      <c r="DP16" s="106">
        <v>640.83000000000004</v>
      </c>
      <c r="DQ16" s="106">
        <v>808.33</v>
      </c>
      <c r="DR16" s="106">
        <v>992.08</v>
      </c>
      <c r="DS16" s="106">
        <v>1175.83</v>
      </c>
      <c r="DT16" s="106">
        <v>1359.58</v>
      </c>
      <c r="DU16" s="106">
        <v>1543.33</v>
      </c>
      <c r="DV16" s="106">
        <v>1727.08</v>
      </c>
      <c r="DW16" s="13">
        <f>IF(AND($E$3&gt;DH16,$E$3&lt;DJ16,$B$3=DK7),DK16,0)</f>
        <v>0</v>
      </c>
      <c r="DX16" s="13">
        <f>IF(AND($E$3&gt;DH16,$E$3&lt;DJ16,$B$3=DL7),DL16,0)</f>
        <v>0</v>
      </c>
      <c r="DY16" s="13">
        <f>IF(AND($E$3&gt;DH16,$E$3&lt;DJ16,$B$3=DM7),DM16,0)</f>
        <v>0</v>
      </c>
      <c r="DZ16" s="13">
        <f>IF(AND($E$3&gt;DH16,$E$3&lt;DJ16,$B$3=DN7),DN16,0)</f>
        <v>0</v>
      </c>
      <c r="EA16" s="13">
        <f>IF(AND($E$3&gt;DH16,$E$3&lt;DJ16,$B$3=DO7),DO16,0)</f>
        <v>0</v>
      </c>
      <c r="EB16" s="13">
        <f>IF(AND($E$3&gt;DH16,$E$3&lt;DJ16,$B$3=DP7),DP16,0)</f>
        <v>0</v>
      </c>
      <c r="EC16" s="13">
        <f>IF(AND($E$3&gt;DH16,$E$3&lt;DJ16,$B$3=DQ7),DQ16,0)</f>
        <v>0</v>
      </c>
      <c r="ED16" s="13">
        <f>IF(AND($E$3&gt;DH16,$E$3&lt;DJ16,$B$3=DR7),DR16,0)</f>
        <v>0</v>
      </c>
      <c r="EE16" s="13">
        <f>IF(AND($E$3&gt;DH16,$E$3&lt;DJ16,$B$3=DS7),DS16,0)</f>
        <v>0</v>
      </c>
      <c r="EF16" s="13">
        <f>IF(AND($E$3&gt;DH16,$E$3&lt;DJ16,$B$3=DT7),DT16,0)</f>
        <v>0</v>
      </c>
      <c r="EG16" s="13">
        <f>IF(AND($E$3&gt;DH16,$E$3&lt;DJ16,$B$3=DU7),DU16,0)</f>
        <v>0</v>
      </c>
      <c r="EH16" s="13">
        <f>IF(AND($E$3&gt;DH16,$E$3&lt;DJ16,$B$3=DV7),DV16,0)</f>
        <v>0</v>
      </c>
      <c r="EI16" s="11"/>
      <c r="EJ16" s="11"/>
      <c r="EK16" s="86">
        <v>26756.53</v>
      </c>
      <c r="EL16" s="69" t="s">
        <v>3</v>
      </c>
      <c r="EM16" s="88">
        <v>26872.85</v>
      </c>
      <c r="EN16" s="89"/>
      <c r="EO16" s="89">
        <v>164.92</v>
      </c>
      <c r="EP16" s="90">
        <v>320.89999999999998</v>
      </c>
      <c r="EQ16" s="90">
        <v>523.33000000000004</v>
      </c>
      <c r="ER16" s="90">
        <v>704.17</v>
      </c>
      <c r="ES16" s="90">
        <v>920</v>
      </c>
      <c r="ET16" s="90">
        <v>1132.5</v>
      </c>
      <c r="EU16" s="90">
        <v>1364.88</v>
      </c>
      <c r="EV16" s="90">
        <v>1597.25</v>
      </c>
      <c r="EW16" s="90">
        <v>1829.63</v>
      </c>
      <c r="EX16" s="90">
        <v>2062</v>
      </c>
      <c r="EY16" s="90">
        <v>2294.38</v>
      </c>
      <c r="EZ16" s="13">
        <f>IF(AND($E$3&gt;EK16,$E$3&lt;EM16,$B$3=EN7),EN16,0)</f>
        <v>0</v>
      </c>
      <c r="FA16" s="13">
        <f>IF(AND($E$3&gt;EK16,$E$3&lt;EM16,$B$3=EO7),EO16,0)</f>
        <v>0</v>
      </c>
      <c r="FB16" s="13">
        <f>IF(AND($E$3&gt;EK16,$E$3&lt;EM16,$B$3=EP7),EP16,0)</f>
        <v>0</v>
      </c>
      <c r="FC16" s="13">
        <f>IF(AND($E$3&gt;EK16,$E$3&lt;EM16,$B$3=EQ7),EQ16,0)</f>
        <v>0</v>
      </c>
      <c r="FD16" s="13">
        <f>IF(AND($E$3&gt;EK16,$E$3&lt;EM16,$B$3=ER7),ER16,0)</f>
        <v>0</v>
      </c>
      <c r="FE16" s="13">
        <f>IF(AND($E$3&gt;EK16,$E$3&lt;EM16,$B$3=ES7),ES16,0)</f>
        <v>0</v>
      </c>
      <c r="FF16" s="13">
        <f>IF(AND($E$3&gt;EK16,$E$3&lt;EM16,$B$3=ET7),ET16,0)</f>
        <v>0</v>
      </c>
      <c r="FG16" s="13">
        <f>IF(AND($E$3&gt;EK16,$E$3&lt;EM16,$B$3=EU7),EU16,0)</f>
        <v>0</v>
      </c>
      <c r="FH16" s="13">
        <f>IF(AND($E$3&gt;EK16,$E$3&lt;EM16,$B$3=EV7),EV16,0)</f>
        <v>0</v>
      </c>
      <c r="FI16" s="13">
        <f>IF(AND($E$3&gt;EK16,$E$3&lt;EM16,$B$3=EW7),EW16,0)</f>
        <v>0</v>
      </c>
      <c r="FJ16" s="13">
        <f>IF(AND($E$3&gt;EK16,$E$3&lt;EM16,$B$3=EX7),EX16,0)</f>
        <v>0</v>
      </c>
      <c r="FK16" s="13">
        <f>IF(AND($E$3&gt;EK16,$E$3&lt;EM16,$B$3=EY7),EY16,0)</f>
        <v>0</v>
      </c>
      <c r="FM16" s="68">
        <v>52248.22</v>
      </c>
      <c r="FN16" s="69" t="s">
        <v>3</v>
      </c>
      <c r="FO16" s="70">
        <v>55683.86</v>
      </c>
      <c r="FP16" s="89" t="s">
        <v>3</v>
      </c>
      <c r="FQ16" s="89" t="s">
        <v>3</v>
      </c>
      <c r="FR16" s="90">
        <v>108.45</v>
      </c>
      <c r="FS16" s="90">
        <v>222.78</v>
      </c>
      <c r="FT16" s="90">
        <v>334.5</v>
      </c>
      <c r="FU16" s="90">
        <v>636.99</v>
      </c>
      <c r="FV16" s="94">
        <v>789.21</v>
      </c>
      <c r="FW16" s="98">
        <v>936.08</v>
      </c>
      <c r="FX16" s="98">
        <v>1082.95</v>
      </c>
      <c r="FY16" s="98">
        <v>1229.82</v>
      </c>
      <c r="FZ16" s="98">
        <v>1376.69</v>
      </c>
      <c r="GA16" s="98">
        <v>1523.57</v>
      </c>
      <c r="GB16" s="13">
        <f>IF(AND($E$3&gt;FM16,$E$3&lt;FO16,$B$3=FP7),FP16,0)</f>
        <v>0</v>
      </c>
      <c r="GC16" s="13">
        <f>IF(AND($E$3&gt;FM16,$E$3&lt;FO16,$B$3=FQ7),FQ16,0)</f>
        <v>0</v>
      </c>
      <c r="GD16" s="13">
        <f>IF(AND($E$3&gt;FM16,$E$3&lt;FO16,$B$3=FR7),FR16,0)</f>
        <v>0</v>
      </c>
      <c r="GE16" s="13">
        <f>IF(AND($E$3&gt;FM16,$E$3&lt;FO16,$B$3=FS7),FS16,0)</f>
        <v>0</v>
      </c>
      <c r="GF16" s="13">
        <f>IF(AND($E$3&gt;FM16,$E$3&lt;FO16,$B$3=FT7),FT16,0)</f>
        <v>0</v>
      </c>
      <c r="GG16" s="13">
        <f>IF(AND($E$3&gt;FM16,$E$3&lt;FO16,$B$3=FU7),FU16,0)</f>
        <v>0</v>
      </c>
      <c r="GH16" s="13">
        <f>IF(AND($E$3&gt;FM16,$E$3&lt;FO16,$B$3=FV7),FV16,0)</f>
        <v>0</v>
      </c>
      <c r="GI16" s="13">
        <f>IF(AND($E$3&gt;FM16,$E$3&lt;FO16,$B$3=FW7),FW16,0)</f>
        <v>0</v>
      </c>
      <c r="GJ16" s="13">
        <f>IF(AND($E$3&gt;FM16,$E$3&lt;FO16,$B$3=FX7),FX16,0)</f>
        <v>0</v>
      </c>
      <c r="GK16" s="13">
        <f>IF(AND($E$3&gt;FM16,$E$3&lt;FO16,$B$3=FY7),FY16,0)</f>
        <v>0</v>
      </c>
      <c r="GL16" s="13">
        <f>IF(AND($E$3&gt;FM16,$E$3&lt;FO16,$B$3=FZ7),FZ16,0)</f>
        <v>0</v>
      </c>
      <c r="GM16" s="13">
        <f>IF(AND($E$3&gt;FM16,$E$3&lt;FO16,$B$3=GA7),GA16,0)</f>
        <v>0</v>
      </c>
      <c r="GP16" s="68">
        <v>52248.22</v>
      </c>
      <c r="GQ16" s="69" t="s">
        <v>3</v>
      </c>
      <c r="GR16" s="70">
        <v>55683.86</v>
      </c>
      <c r="GS16" s="89" t="s">
        <v>3</v>
      </c>
      <c r="GT16" s="89" t="s">
        <v>3</v>
      </c>
      <c r="GU16" s="90" t="s">
        <v>3</v>
      </c>
      <c r="GV16" s="90" t="s">
        <v>3</v>
      </c>
      <c r="GW16" s="90">
        <v>316.86</v>
      </c>
      <c r="GX16" s="90">
        <v>582.76</v>
      </c>
      <c r="GY16" s="94">
        <v>721.27</v>
      </c>
      <c r="GZ16" s="98">
        <v>861.35</v>
      </c>
      <c r="HA16" s="98">
        <v>1001.42</v>
      </c>
      <c r="HB16" s="98">
        <v>1141.5</v>
      </c>
      <c r="HC16" s="98">
        <v>1281.58</v>
      </c>
      <c r="HD16" s="98">
        <v>1421.66</v>
      </c>
      <c r="HE16" s="13">
        <f>IF(AND($E$3&gt;GP16,$E$3&lt;GR16,$B$3=GS7),GS16,0)</f>
        <v>0</v>
      </c>
      <c r="HF16" s="13">
        <f>IF(AND($E$3&gt;GP16,$E$3&lt;GR16,$B$3=GT7),GT16,0)</f>
        <v>0</v>
      </c>
      <c r="HG16" s="13">
        <f>IF(AND($E$3&gt;GP16,$E$3&lt;GR16,$B$3=GU7),GU16,0)</f>
        <v>0</v>
      </c>
      <c r="HH16" s="13">
        <f>IF(AND($E$3&gt;GP16,$E$3&lt;GR16,$B$3=GV7),GV16,0)</f>
        <v>0</v>
      </c>
      <c r="HI16" s="13">
        <f>IF(AND($E$3&gt;GP16,$E$3&lt;GR16,$B$3=GW7),GW16,0)</f>
        <v>0</v>
      </c>
      <c r="HJ16" s="13">
        <f>IF(AND($E$3&gt;GP16,$E$3&lt;GR16,$B$3=GX7),GX16,0)</f>
        <v>0</v>
      </c>
      <c r="HK16" s="13">
        <f>IF(AND($E$3&gt;GP16,$E$3&lt;GR16,$B$3=GY7),GY16,0)</f>
        <v>0</v>
      </c>
      <c r="HL16" s="13">
        <f>IF(AND($E$3&gt;GP16,$E$3&lt;GR16,$B$3=GZ7),GZ16,0)</f>
        <v>0</v>
      </c>
      <c r="HM16" s="13">
        <f>IF(AND($E$3&gt;GP16,$E$3&lt;GR16,$B$3=HA7),HA16,0)</f>
        <v>0</v>
      </c>
      <c r="HN16" s="13">
        <f>IF(AND($E$3&gt;GP16,$E$3&lt;GR16,$B$3=HB7),HB16,0)</f>
        <v>0</v>
      </c>
      <c r="HO16" s="13">
        <f>IF(AND($E$3&gt;GP16,$E$3&lt;GR16,$B$3=HC7),HC16,0)</f>
        <v>0</v>
      </c>
      <c r="HP16" s="13">
        <f>IF(AND($E$3&gt;GP16,$E$3&lt;GR16,$B$3=HD7),HD16,0)</f>
        <v>0</v>
      </c>
      <c r="HR16" s="68">
        <v>49233.770000000004</v>
      </c>
      <c r="HS16" s="69" t="s">
        <v>3</v>
      </c>
      <c r="HT16" s="70">
        <v>52666.75</v>
      </c>
      <c r="HU16" s="71"/>
      <c r="HV16" s="71"/>
      <c r="HW16" s="119" t="s">
        <v>3</v>
      </c>
      <c r="HX16" s="119" t="s">
        <v>3</v>
      </c>
      <c r="HY16" s="72">
        <v>14.2</v>
      </c>
      <c r="HZ16" s="72">
        <v>142.02000000000001</v>
      </c>
      <c r="IA16" s="73">
        <v>176.11</v>
      </c>
      <c r="IB16" s="13">
        <f>IF(AND($E$3&gt;HR16,$E$3&lt;HT16,$B$3=HU7),HU16,0)</f>
        <v>0</v>
      </c>
      <c r="IC16" s="13">
        <f>IF(AND($E$3&gt;HR16,$E$3&lt;HT16,$B$3=HV7),HV16,0)</f>
        <v>0</v>
      </c>
      <c r="ID16" s="13">
        <f>IF(AND($E$3&gt;HR16,$E$3&lt;HT16,$B$3=HW7),HW16,0)</f>
        <v>0</v>
      </c>
      <c r="IE16" s="13">
        <f>IF(AND($E$3&gt;HR16,$E$3&lt;HT16,$B$3=HX7),HX16,0)</f>
        <v>0</v>
      </c>
      <c r="IF16" s="13">
        <f>IF(AND($E$3&gt;HR16,$E$3&lt;HT16,$B$3=HY7),HY16,0)</f>
        <v>0</v>
      </c>
      <c r="IG16" s="13">
        <f>IF(AND($E$3&gt;HR16,$E$3&lt;HT16,$B$3=HZ7),HZ16,0)</f>
        <v>0</v>
      </c>
      <c r="IH16" s="13">
        <f>IF(AND($E$3&gt;HR16,$E$3&lt;HT16,$B$3=IA7),IA16,0)</f>
        <v>0</v>
      </c>
      <c r="IJ16" s="68">
        <v>51523.33</v>
      </c>
      <c r="IK16" s="69" t="s">
        <v>3</v>
      </c>
      <c r="IL16" s="70">
        <v>54959.02</v>
      </c>
      <c r="IM16" s="71"/>
      <c r="IN16" s="71" t="s">
        <v>3</v>
      </c>
      <c r="IO16" s="119" t="s">
        <v>3</v>
      </c>
      <c r="IP16" s="119" t="s">
        <v>3</v>
      </c>
      <c r="IQ16" s="72">
        <v>14.2</v>
      </c>
      <c r="IR16" s="72">
        <v>142.02000000000001</v>
      </c>
      <c r="IS16" s="73">
        <v>176.11</v>
      </c>
      <c r="IT16" s="13">
        <f>IF(AND($E$3&gt;IJ16,$E$3&lt;IL16,$B$3=IM7),IM16,0)</f>
        <v>0</v>
      </c>
      <c r="IU16" s="13">
        <f>IF(AND($E$3&gt;IJ16,$E$3&lt;IL16,$B$3=IN7),IN16,0)</f>
        <v>0</v>
      </c>
      <c r="IV16" s="13">
        <f>IF(AND($E$3&gt;IJ16,$E$3&lt;IL16,$B$3=IO7),IO16,0)</f>
        <v>0</v>
      </c>
      <c r="IW16" s="13">
        <f>IF(AND($E$3&gt;IJ16,$E$3&lt;IL16,$B$3=IP7),IP16,0)</f>
        <v>0</v>
      </c>
      <c r="IX16" s="13">
        <f>IF(AND($E$3&gt;IJ16,$E$3&lt;IL16,$B$3=IQ7),IQ16,0)</f>
        <v>0</v>
      </c>
      <c r="IY16" s="13">
        <f>IF(AND($E$3&gt;IJ16,$E$3&lt;IL16,$B$3=IR7),IR16,0)</f>
        <v>0</v>
      </c>
      <c r="IZ16" s="13">
        <f>IF(AND($E$3&gt;IJ16,$E$3&lt;IL16,$B$3=IS7),IS16,0)</f>
        <v>0</v>
      </c>
      <c r="JB16" s="68">
        <v>37784.670000000006</v>
      </c>
      <c r="JC16" s="69" t="s">
        <v>3</v>
      </c>
      <c r="JD16" s="70">
        <v>41218.31</v>
      </c>
      <c r="JE16" s="89"/>
      <c r="JF16" s="90" t="s">
        <v>3</v>
      </c>
      <c r="JG16" s="90" t="s">
        <v>3</v>
      </c>
      <c r="JH16" s="90" t="s">
        <v>3</v>
      </c>
      <c r="JI16" s="90">
        <v>10.33</v>
      </c>
      <c r="JJ16" s="90">
        <v>108.46</v>
      </c>
      <c r="JK16" s="94">
        <v>134.28</v>
      </c>
      <c r="JL16" s="13">
        <f>IF(AND($E$3&gt;JB16,$E$3&lt;JD16,$B$3=JE7),JE16,0)</f>
        <v>0</v>
      </c>
      <c r="JM16" s="13">
        <f>IF(AND($E$3&gt;JB16,$E$3&lt;JD16,$B$3=JF7),JF16,0)</f>
        <v>0</v>
      </c>
      <c r="JN16" s="13">
        <f>IF(AND($E$3&gt;JB16,$E$3&lt;JD16,$B$3=JG7),JG16,0)</f>
        <v>0</v>
      </c>
      <c r="JO16" s="13">
        <f>IF(AND($E$3&gt;JB16,$E$3&lt;JD16,$B$3=JH7),JH16,0)</f>
        <v>0</v>
      </c>
      <c r="JP16" s="13">
        <f>IF(AND($E$3&gt;JB16,$E$3&lt;JD16,$B$3=JI7),JI16,0)</f>
        <v>0</v>
      </c>
      <c r="JQ16" s="13">
        <f>IF(AND($E$3&gt;JB16,$E$3&lt;JD16,$B$3=JJ7),JJ16,0)</f>
        <v>0</v>
      </c>
      <c r="JR16" s="13">
        <f>IF(AND($E$3&gt;JB16,$E$3&lt;JD16,$B$3=JK7),JK16,0)</f>
        <v>0</v>
      </c>
      <c r="JT16" s="68">
        <v>40074.240000000005</v>
      </c>
      <c r="JU16" s="69" t="s">
        <v>3</v>
      </c>
      <c r="JV16" s="70">
        <v>43509.22</v>
      </c>
      <c r="JW16" s="71"/>
      <c r="JX16" s="71" t="s">
        <v>3</v>
      </c>
      <c r="JY16" s="119" t="s">
        <v>3</v>
      </c>
      <c r="JZ16" s="119" t="s">
        <v>3</v>
      </c>
      <c r="KA16" s="72">
        <v>10.33</v>
      </c>
      <c r="KB16" s="72">
        <v>108.46</v>
      </c>
      <c r="KC16" s="73">
        <v>134.28</v>
      </c>
      <c r="KD16" s="13">
        <f>IF(AND($E$3&gt;JT16,$E$3&lt;JV16,$B$3=JW7),JW16,0)</f>
        <v>0</v>
      </c>
      <c r="KE16" s="13">
        <f>IF(AND($E$3&gt;JT16,$E$3&lt;JV16,$B$3=JX7),JX16,0)</f>
        <v>0</v>
      </c>
      <c r="KF16" s="13">
        <f>IF(AND($E$3&gt;JT16,$E$3&lt;JV16,$B$3=JY7),JY16,0)</f>
        <v>0</v>
      </c>
      <c r="KG16" s="13">
        <f>IF(AND($E$3&gt;JT16,$E$3&lt;JV16,$B$3=JZ7),JZ16,0)</f>
        <v>0</v>
      </c>
      <c r="KH16" s="13">
        <f>IF(AND($E$3&gt;JT16,$E$3&lt;JV16,$B$3=KA7),KA16,0)</f>
        <v>0</v>
      </c>
      <c r="KI16" s="13">
        <f>IF(AND($E$3&gt;JT16,$E$3&lt;JV16,$B$3=KB7),KB16,0)</f>
        <v>0</v>
      </c>
      <c r="KJ16" s="13">
        <f>IF(AND($E$3&gt;JT16,$E$3&lt;JV16,$B$3=KC7),KC16,0)</f>
        <v>0</v>
      </c>
      <c r="KL16" s="68">
        <v>49233.770000000004</v>
      </c>
      <c r="KM16" s="69" t="s">
        <v>3</v>
      </c>
      <c r="KN16" s="70">
        <v>52666.75</v>
      </c>
      <c r="KO16" s="71"/>
      <c r="KP16" s="71" t="s">
        <v>3</v>
      </c>
      <c r="KQ16" s="119" t="s">
        <v>3</v>
      </c>
      <c r="KR16" s="119" t="s">
        <v>3</v>
      </c>
      <c r="KS16" s="72">
        <v>11.36</v>
      </c>
      <c r="KT16" s="72">
        <v>119.31</v>
      </c>
      <c r="KU16" s="73">
        <v>147.71</v>
      </c>
      <c r="KV16" s="13">
        <f>IF(AND($E$3&gt;KL16,$E$3&lt;KN16,$B$3=KO7),KO16,0)</f>
        <v>0</v>
      </c>
      <c r="KW16" s="13">
        <f>IF(AND($E$3&gt;KL16,$E$3&lt;KN16,$B$3=KP7),KP16,0)</f>
        <v>0</v>
      </c>
      <c r="KX16" s="13">
        <f>IF(AND($E$3&gt;KL16,$E$3&lt;KN16,$B$3=KQ7),KQ16,0)</f>
        <v>0</v>
      </c>
      <c r="KY16" s="13">
        <f>IF(AND($E$3&gt;KL16,$E$3&lt;KN16,$B$3=KR7),KR16,0)</f>
        <v>0</v>
      </c>
      <c r="KZ16" s="13">
        <f>IF(AND($E$3&gt;KL16,$E$3&lt;KN16,$B$3=KS7),KS16,0)</f>
        <v>0</v>
      </c>
      <c r="LA16" s="13">
        <f>IF(AND($E$3&gt;KL16,$E$3&lt;KN16,$B$3=KT7),KT16,0)</f>
        <v>0</v>
      </c>
      <c r="LB16" s="13">
        <f>IF(AND($E$3&gt;KL16,$E$3&lt;KN16,$B$3=KU7),KU16,0)</f>
        <v>0</v>
      </c>
      <c r="LD16" s="68">
        <v>51523.33</v>
      </c>
      <c r="LE16" s="69" t="s">
        <v>3</v>
      </c>
      <c r="LF16" s="70">
        <v>54959.02</v>
      </c>
      <c r="LG16" s="71"/>
      <c r="LH16" s="71" t="s">
        <v>3</v>
      </c>
      <c r="LI16" s="119" t="s">
        <v>3</v>
      </c>
      <c r="LJ16" s="119" t="s">
        <v>3</v>
      </c>
      <c r="LK16" s="72">
        <v>11.36</v>
      </c>
      <c r="LL16" s="72">
        <v>119.31</v>
      </c>
      <c r="LM16" s="73">
        <v>147.71</v>
      </c>
      <c r="LN16" s="13">
        <f>IF(AND($E$3&gt;LD16,$E$3&lt;LF16,$B$3=LG7),LG16,0)</f>
        <v>0</v>
      </c>
      <c r="LO16" s="13">
        <f>IF(AND($E$3&gt;LD16,$E$3&lt;LF16,$B$3=LH7),LH16,0)</f>
        <v>0</v>
      </c>
      <c r="LP16" s="13">
        <f>IF(AND($E$3&gt;LD16,$E$3&lt;LF16,$B$3=LI7),LI16,0)</f>
        <v>0</v>
      </c>
      <c r="LQ16" s="13">
        <f>IF(AND($E$3&gt;LD16,$E$3&lt;LF16,$B$3=LJ7),LJ16,0)</f>
        <v>0</v>
      </c>
      <c r="LR16" s="13">
        <f>IF(AND($E$3&gt;LD16,$E$3&lt;LF16,$B$3=LK7),LK16,0)</f>
        <v>0</v>
      </c>
      <c r="LS16" s="13">
        <f>IF(AND($E$3&gt;LD16,$E$3&lt;LF16,$B$3=LL7),LL16,0)</f>
        <v>0</v>
      </c>
      <c r="LT16" s="13">
        <f>IF(AND($E$3&gt;LD16,$E$3&lt;LF16,$B$3=LM7),LM16,0)</f>
        <v>0</v>
      </c>
      <c r="LV16" s="152"/>
      <c r="LW16" s="152"/>
      <c r="LX16" s="152"/>
      <c r="LY16" s="152"/>
      <c r="LZ16" s="152"/>
      <c r="MA16" s="152"/>
      <c r="MB16" s="152"/>
    </row>
    <row r="17" spans="1:340" ht="12.75" customHeight="1" x14ac:dyDescent="0.2">
      <c r="A17" s="166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157"/>
      <c r="X17" s="140" t="s">
        <v>30</v>
      </c>
      <c r="Y17" s="60">
        <v>15472.25</v>
      </c>
      <c r="Z17" s="61" t="s">
        <v>3</v>
      </c>
      <c r="AA17" s="62">
        <v>15588.58</v>
      </c>
      <c r="AB17" s="63"/>
      <c r="AC17" s="63"/>
      <c r="AD17" s="63">
        <v>130.53</v>
      </c>
      <c r="AE17" s="63">
        <v>248.58</v>
      </c>
      <c r="AF17" s="64">
        <v>366.38</v>
      </c>
      <c r="AG17" s="65">
        <v>496.25</v>
      </c>
      <c r="AH17" s="66">
        <v>619.38</v>
      </c>
      <c r="AI17" s="67">
        <v>767.29</v>
      </c>
      <c r="AJ17" s="67">
        <v>915.19</v>
      </c>
      <c r="AK17" s="67">
        <v>1063.0999999999999</v>
      </c>
      <c r="AL17" s="67">
        <v>1211.01</v>
      </c>
      <c r="AM17" s="67">
        <v>1358.92</v>
      </c>
      <c r="AN17" s="13">
        <f t="shared" si="2"/>
        <v>0</v>
      </c>
      <c r="AO17" s="13">
        <f t="shared" si="3"/>
        <v>0</v>
      </c>
      <c r="AP17" s="13">
        <f t="shared" si="4"/>
        <v>0</v>
      </c>
      <c r="AQ17" s="13">
        <f t="shared" si="5"/>
        <v>0</v>
      </c>
      <c r="AR17" s="13">
        <f t="shared" si="6"/>
        <v>0</v>
      </c>
      <c r="AS17" s="13">
        <f t="shared" si="7"/>
        <v>0</v>
      </c>
      <c r="AT17" s="13">
        <f t="shared" si="8"/>
        <v>0</v>
      </c>
      <c r="AU17" s="13">
        <f t="shared" si="9"/>
        <v>0</v>
      </c>
      <c r="AV17" s="13">
        <f t="shared" si="10"/>
        <v>0</v>
      </c>
      <c r="AW17" s="13">
        <f t="shared" si="11"/>
        <v>0</v>
      </c>
      <c r="AX17" s="13">
        <f t="shared" si="12"/>
        <v>0</v>
      </c>
      <c r="AY17" s="13">
        <f t="shared" si="13"/>
        <v>0</v>
      </c>
      <c r="BA17" s="1" t="e">
        <f>IF(AND($E$3&gt;#REF!,$E$3&lt;#REF!,$B$3=1),64,IF(AND($E$3&gt;#REF!,$E$3&lt;#REF!,$B$3=2),65,IF(AND($E$3&gt;#REF!,$E$3&lt;#REF!,$B$3=3),66,IF(AND($E$3&gt;#REF!,$E$3&lt;#REF!,$B$3=4),67,IF(AND($E$3&gt;#REF!,$E$3&lt;#REF!,$B$3=5),68,IF(AND($E$3&gt;#REF!,$E$3&lt;#REF!,$B$3=6),69,IF(AND($E$3&gt;#REF!,$E$3&lt;#REF!,$B$3=7),70,0)))))))</f>
        <v>#REF!</v>
      </c>
      <c r="BC17" s="81">
        <v>15472.25</v>
      </c>
      <c r="BD17" s="82" t="s">
        <v>3</v>
      </c>
      <c r="BE17" s="83">
        <v>15588.58</v>
      </c>
      <c r="BF17" s="84"/>
      <c r="BG17" s="85">
        <v>130.53</v>
      </c>
      <c r="BH17" s="85">
        <v>248.58</v>
      </c>
      <c r="BI17" s="85">
        <v>449.71</v>
      </c>
      <c r="BJ17" s="85">
        <v>579.58000000000004</v>
      </c>
      <c r="BK17" s="85">
        <v>748.54</v>
      </c>
      <c r="BL17" s="85">
        <v>915.82</v>
      </c>
      <c r="BM17" s="85">
        <v>1083.0999999999999</v>
      </c>
      <c r="BN17" s="85">
        <v>1250.3800000000001</v>
      </c>
      <c r="BO17" s="85">
        <v>1417.66</v>
      </c>
      <c r="BP17" s="85">
        <v>1584.95</v>
      </c>
      <c r="BQ17" s="85">
        <v>1752.23</v>
      </c>
      <c r="BR17" s="13">
        <f>IF(AND($E$3&gt;BC17,$E$3&lt;BE17,$B$3=BF7),BF17,0)</f>
        <v>0</v>
      </c>
      <c r="BS17" s="13">
        <f>IF(AND($E$3&gt;BC17,$E$3&lt;BE17,$B$3=BG7),BG17,0)</f>
        <v>0</v>
      </c>
      <c r="BT17" s="13">
        <f>IF(AND($E$3&gt;BC17,$E$3&lt;BE17,$B$3=BH7),BH17,0)</f>
        <v>0</v>
      </c>
      <c r="BU17" s="13">
        <f>IF(AND($E$3&gt;BC17,$E$3&lt;BE17,$B$3=BI7),BI17,0)</f>
        <v>0</v>
      </c>
      <c r="BV17" s="13">
        <f>IF(AND($E$3&gt;BC17,$E$3&lt;BE17,$B$3=BJ7),BJ17,0)</f>
        <v>0</v>
      </c>
      <c r="BW17" s="13">
        <f>IF(AND($E$3&gt;BC17,$E$3&lt;BE17,$B$3=BK7),BK17,0)</f>
        <v>0</v>
      </c>
      <c r="BX17" s="13">
        <f>IF(AND($E$3&gt;BC17,$E$3&lt;BE17,$B$3=BL7),BL17,0)</f>
        <v>0</v>
      </c>
      <c r="BY17" s="13">
        <f>IF(AND($E$3&gt;BC17,$E$3&lt;BE17,$B$3=BM7),BM17,0)</f>
        <v>0</v>
      </c>
      <c r="BZ17" s="13">
        <f>IF(AND($E$3&gt;BC17,$E$3&lt;BE17,$B$3=BN7),BN17,0)</f>
        <v>0</v>
      </c>
      <c r="CA17" s="13">
        <f>IF(AND($E$3&gt;BC17,$E$3&lt;BE17,$B$3=BO7),BO17,0)</f>
        <v>0</v>
      </c>
      <c r="CB17" s="13">
        <f>IF(AND($E$3&gt;BC17,$E$3&lt;BE17,$B$3=BP7),BP17,0)</f>
        <v>0</v>
      </c>
      <c r="CC17" s="13">
        <f>IF(AND($E$3&gt;BC17,$E$3&lt;BE17,$B$3=BQ7),BQ17,0)</f>
        <v>0</v>
      </c>
      <c r="CF17" s="60">
        <v>44233.440000000002</v>
      </c>
      <c r="CG17" s="61" t="s">
        <v>3</v>
      </c>
      <c r="CH17" s="62">
        <v>47669.77</v>
      </c>
      <c r="CI17" s="84" t="s">
        <v>3</v>
      </c>
      <c r="CJ17" s="84" t="s">
        <v>3</v>
      </c>
      <c r="CK17" s="85">
        <v>103.22</v>
      </c>
      <c r="CL17" s="85">
        <v>207.11</v>
      </c>
      <c r="CM17" s="85">
        <v>292.69</v>
      </c>
      <c r="CN17" s="85">
        <v>471.69</v>
      </c>
      <c r="CO17" s="96">
        <v>701.01</v>
      </c>
      <c r="CP17" s="97">
        <v>839.06</v>
      </c>
      <c r="CQ17" s="97">
        <v>977.11</v>
      </c>
      <c r="CR17" s="97">
        <v>1115.1600000000001</v>
      </c>
      <c r="CS17" s="97">
        <v>1253.21</v>
      </c>
      <c r="CT17" s="97">
        <v>1391.27</v>
      </c>
      <c r="CU17" s="13">
        <f>IF(AND($E$3&gt;CF17,$E$3&lt;CH17,$B$3=CI7),CI17,0)</f>
        <v>0</v>
      </c>
      <c r="CV17" s="13">
        <f>IF(AND($E$3&gt;CF17,$E$3&lt;CH17,$B$3=CJ7),CJ17,0)</f>
        <v>0</v>
      </c>
      <c r="CW17" s="13">
        <f>IF(AND($E$3&gt;CF17,$E$3&lt;CH17,$B$3=CK7),CK17,0)</f>
        <v>0</v>
      </c>
      <c r="CX17" s="13">
        <f>IF(AND($E$3&gt;CF17,$E$3&lt;CH17,$B$3=CL7),CL17,0)</f>
        <v>0</v>
      </c>
      <c r="CY17" s="13">
        <f>IF(AND($E$3&gt;CF17,$E$3&lt;CH17,$B$3=CM7),CM17,0)</f>
        <v>0</v>
      </c>
      <c r="CZ17" s="13">
        <f>IF(AND($E$3&gt;CF17,$E$3&lt;CH17,$B$3=CN7),CN17,0)</f>
        <v>0</v>
      </c>
      <c r="DA17" s="13">
        <f>IF(AND($E$3&gt;CF17,$E$3&lt;CH17,$B$3=CO7),CO17,0)</f>
        <v>0</v>
      </c>
      <c r="DB17" s="13">
        <f>IF(AND($E$3&gt;CF17,$E$3&lt;CH17,$B$3=CP7),CP17,0)</f>
        <v>0</v>
      </c>
      <c r="DC17" s="13">
        <f>IF(AND($E$3&gt;CF17,$E$3&lt;CH17,$B$3=CQ7),CQ17,0)</f>
        <v>0</v>
      </c>
      <c r="DD17" s="13">
        <f>IF(AND($E$3&gt;CF17,$E$3&lt;CH17,$B$3=CR7),CR17,0)</f>
        <v>0</v>
      </c>
      <c r="DE17" s="13">
        <f>IF(AND($E$3&gt;CF17,$E$3&lt;CH17,$B$3=CS7),CS17,0)</f>
        <v>0</v>
      </c>
      <c r="DF17" s="13">
        <f>IF(AND($E$3&gt;CF17,$E$3&lt;CH17,$B$3=CT7),CT17,0)</f>
        <v>0</v>
      </c>
      <c r="DH17" s="81">
        <v>26872.859999999997</v>
      </c>
      <c r="DI17" s="61" t="s">
        <v>3</v>
      </c>
      <c r="DJ17" s="62">
        <v>26989.17</v>
      </c>
      <c r="DK17" s="103"/>
      <c r="DL17" s="103"/>
      <c r="DM17" s="104">
        <v>164.49</v>
      </c>
      <c r="DN17" s="104">
        <v>320.18</v>
      </c>
      <c r="DO17" s="104">
        <v>462.55</v>
      </c>
      <c r="DP17" s="104">
        <v>640.83000000000004</v>
      </c>
      <c r="DQ17" s="104">
        <v>808.33</v>
      </c>
      <c r="DR17" s="104">
        <v>992.08</v>
      </c>
      <c r="DS17" s="104">
        <v>1175.83</v>
      </c>
      <c r="DT17" s="104">
        <v>1359.58</v>
      </c>
      <c r="DU17" s="104">
        <v>1543.33</v>
      </c>
      <c r="DV17" s="104">
        <v>1727.08</v>
      </c>
      <c r="DW17" s="13">
        <f>IF(AND($E$3&gt;DH17,$E$3&lt;DJ17,$B$3=DK7),DK17,0)</f>
        <v>0</v>
      </c>
      <c r="DX17" s="13">
        <f>IF(AND($E$3&gt;DH17,$E$3&lt;DJ17,$B$3=DL7),DL17,0)</f>
        <v>0</v>
      </c>
      <c r="DY17" s="13">
        <f>IF(AND($E$3&gt;DH17,$E$3&lt;DJ17,$B$3=DM7),DM17,0)</f>
        <v>0</v>
      </c>
      <c r="DZ17" s="13">
        <f>IF(AND($E$3&gt;DH17,$E$3&lt;DJ17,$B$3=DN7),DN17,0)</f>
        <v>0</v>
      </c>
      <c r="EA17" s="13">
        <f>IF(AND($E$3&gt;DH17,$E$3&lt;DJ17,$B$3=DO7),DO17,0)</f>
        <v>0</v>
      </c>
      <c r="EB17" s="13">
        <f>IF(AND($E$3&gt;DH17,$E$3&lt;DJ17,$B$3=DP7),DP17,0)</f>
        <v>0</v>
      </c>
      <c r="EC17" s="13">
        <f>IF(AND($E$3&gt;DH17,$E$3&lt;DJ17,$B$3=DQ7),DQ17,0)</f>
        <v>0</v>
      </c>
      <c r="ED17" s="13">
        <f>IF(AND($E$3&gt;DH17,$E$3&lt;DJ17,$B$3=DR7),DR17,0)</f>
        <v>0</v>
      </c>
      <c r="EE17" s="13">
        <f>IF(AND($E$3&gt;DH17,$E$3&lt;DJ17,$B$3=DS7),DS17,0)</f>
        <v>0</v>
      </c>
      <c r="EF17" s="13">
        <f>IF(AND($E$3&gt;DH17,$E$3&lt;DJ17,$B$3=DT7),DT17,0)</f>
        <v>0</v>
      </c>
      <c r="EG17" s="13">
        <f>IF(AND($E$3&gt;DH17,$E$3&lt;DJ17,$B$3=DU7),DU17,0)</f>
        <v>0</v>
      </c>
      <c r="EH17" s="13">
        <f>IF(AND($E$3&gt;DH17,$E$3&lt;DJ17,$B$3=DV7),DV17,0)</f>
        <v>0</v>
      </c>
      <c r="EI17" s="11"/>
      <c r="EJ17" s="11"/>
      <c r="EK17" s="81">
        <v>26872.859999999997</v>
      </c>
      <c r="EL17" s="61" t="s">
        <v>3</v>
      </c>
      <c r="EM17" s="83">
        <v>26989.17</v>
      </c>
      <c r="EN17" s="84"/>
      <c r="EO17" s="84">
        <v>164.49</v>
      </c>
      <c r="EP17" s="85">
        <v>320.18</v>
      </c>
      <c r="EQ17" s="85">
        <v>523.33000000000004</v>
      </c>
      <c r="ER17" s="85">
        <v>704.17</v>
      </c>
      <c r="ES17" s="85">
        <v>920</v>
      </c>
      <c r="ET17" s="85">
        <v>1132.5</v>
      </c>
      <c r="EU17" s="85">
        <v>1364.88</v>
      </c>
      <c r="EV17" s="85">
        <v>1597.25</v>
      </c>
      <c r="EW17" s="85">
        <v>1829.63</v>
      </c>
      <c r="EX17" s="85">
        <v>2062</v>
      </c>
      <c r="EY17" s="85">
        <v>2294.38</v>
      </c>
      <c r="EZ17" s="13">
        <f>IF(AND($E$3&gt;EK17,$E$3&lt;EM17,$B$3=EN7),EN17,0)</f>
        <v>0</v>
      </c>
      <c r="FA17" s="13">
        <f>IF(AND($E$3&gt;EK17,$E$3&lt;EM17,$B$3=EO7),EO17,0)</f>
        <v>0</v>
      </c>
      <c r="FB17" s="13">
        <f>IF(AND($E$3&gt;EK17,$E$3&lt;EM17,$B$3=EP7),EP17,0)</f>
        <v>0</v>
      </c>
      <c r="FC17" s="13">
        <f>IF(AND($E$3&gt;EK17,$E$3&lt;EM17,$B$3=EQ7),EQ17,0)</f>
        <v>0</v>
      </c>
      <c r="FD17" s="13">
        <f>IF(AND($E$3&gt;EK17,$E$3&lt;EM17,$B$3=ER7),ER17,0)</f>
        <v>0</v>
      </c>
      <c r="FE17" s="13">
        <f>IF(AND($E$3&gt;EK17,$E$3&lt;EM17,$B$3=ES7),ES17,0)</f>
        <v>0</v>
      </c>
      <c r="FF17" s="13">
        <f>IF(AND($E$3&gt;EK17,$E$3&lt;EM17,$B$3=ET7),ET17,0)</f>
        <v>0</v>
      </c>
      <c r="FG17" s="13">
        <f>IF(AND($E$3&gt;EK17,$E$3&lt;EM17,$B$3=EU7),EU17,0)</f>
        <v>0</v>
      </c>
      <c r="FH17" s="13">
        <f>IF(AND($E$3&gt;EK17,$E$3&lt;EM17,$B$3=EV7),EV17,0)</f>
        <v>0</v>
      </c>
      <c r="FI17" s="13">
        <f>IF(AND($E$3&gt;EK17,$E$3&lt;EM17,$B$3=EW7),EW17,0)</f>
        <v>0</v>
      </c>
      <c r="FJ17" s="13">
        <f>IF(AND($E$3&gt;EK17,$E$3&lt;EM17,$B$3=EX7),EX17,0)</f>
        <v>0</v>
      </c>
      <c r="FK17" s="13">
        <f>IF(AND($E$3&gt;EK17,$E$3&lt;EM17,$B$3=EY7),EY17,0)</f>
        <v>0</v>
      </c>
      <c r="FM17" s="60">
        <v>55683.87</v>
      </c>
      <c r="FN17" s="61" t="s">
        <v>3</v>
      </c>
      <c r="FO17" s="62">
        <v>59117.54</v>
      </c>
      <c r="FP17" s="84" t="s">
        <v>3</v>
      </c>
      <c r="FQ17" s="84" t="s">
        <v>3</v>
      </c>
      <c r="FR17" s="85">
        <v>108.45</v>
      </c>
      <c r="FS17" s="85">
        <v>222.78</v>
      </c>
      <c r="FT17" s="85">
        <v>315.56</v>
      </c>
      <c r="FU17" s="85">
        <v>508.94</v>
      </c>
      <c r="FV17" s="96">
        <v>755.23</v>
      </c>
      <c r="FW17" s="97">
        <v>898.7</v>
      </c>
      <c r="FX17" s="97">
        <v>1042.18</v>
      </c>
      <c r="FY17" s="97">
        <v>1185.6500000000001</v>
      </c>
      <c r="FZ17" s="97">
        <v>1329.12</v>
      </c>
      <c r="GA17" s="97">
        <v>1472.6</v>
      </c>
      <c r="GB17" s="13">
        <f>IF(AND($E$3&gt;FM17,$E$3&lt;FO17,$B$3=FP7),FP17,0)</f>
        <v>0</v>
      </c>
      <c r="GC17" s="13">
        <f>IF(AND($E$3&gt;FM17,$E$3&lt;FO17,$B$3=FQ7),FQ17,0)</f>
        <v>0</v>
      </c>
      <c r="GD17" s="13">
        <f>IF(AND($E$3&gt;FM17,$E$3&lt;FO17,$B$3=FR7),FR17,0)</f>
        <v>0</v>
      </c>
      <c r="GE17" s="13">
        <f>IF(AND($E$3&gt;FM17,$E$3&lt;FO17,$B$3=FS7),FS17,0)</f>
        <v>0</v>
      </c>
      <c r="GF17" s="13">
        <f>IF(AND($E$3&gt;FM17,$E$3&lt;FO17,$B$3=FT7),FT17,0)</f>
        <v>0</v>
      </c>
      <c r="GG17" s="13">
        <f>IF(AND($E$3&gt;FM17,$E$3&lt;FO17,$B$3=FU7),FU17,0)</f>
        <v>0</v>
      </c>
      <c r="GH17" s="13">
        <f>IF(AND($E$3&gt;FM17,$E$3&lt;FO17,$B$3=FV7),FV17,0)</f>
        <v>0</v>
      </c>
      <c r="GI17" s="13">
        <f>IF(AND($E$3&gt;FM17,$E$3&lt;FO17,$B$3=FW7),FW17,0)</f>
        <v>0</v>
      </c>
      <c r="GJ17" s="13">
        <f>IF(AND($E$3&gt;FM17,$E$3&lt;FO17,$B$3=FX7),FX17,0)</f>
        <v>0</v>
      </c>
      <c r="GK17" s="13">
        <f>IF(AND($E$3&gt;FM17,$E$3&lt;FO17,$B$3=FY7),FY17,0)</f>
        <v>0</v>
      </c>
      <c r="GL17" s="13">
        <f>IF(AND($E$3&gt;FM17,$E$3&lt;FO17,$B$3=FZ7),FZ17,0)</f>
        <v>0</v>
      </c>
      <c r="GM17" s="13">
        <f>IF(AND($E$3&gt;FM17,$E$3&lt;FO17,$B$3=GA7),GA17,0)</f>
        <v>0</v>
      </c>
      <c r="GP17" s="60">
        <v>55683.87</v>
      </c>
      <c r="GQ17" s="61" t="s">
        <v>3</v>
      </c>
      <c r="GR17" s="62">
        <v>59117.54</v>
      </c>
      <c r="GS17" s="84" t="s">
        <v>3</v>
      </c>
      <c r="GT17" s="84" t="s">
        <v>3</v>
      </c>
      <c r="GU17" s="85" t="s">
        <v>3</v>
      </c>
      <c r="GV17" s="85" t="s">
        <v>3</v>
      </c>
      <c r="GW17" s="85" t="s">
        <v>3</v>
      </c>
      <c r="GX17" s="85">
        <v>481.49</v>
      </c>
      <c r="GY17" s="96">
        <v>695.13</v>
      </c>
      <c r="GZ17" s="97">
        <v>832.59</v>
      </c>
      <c r="HA17" s="97">
        <v>970.06</v>
      </c>
      <c r="HB17" s="97">
        <v>1107.52</v>
      </c>
      <c r="HC17" s="97">
        <v>1244.98</v>
      </c>
      <c r="HD17" s="97">
        <v>1382.45</v>
      </c>
      <c r="HE17" s="13">
        <f>IF(AND($E$3&gt;GP17,$E$3&lt;GR17,$B$3=GS7),GS17,0)</f>
        <v>0</v>
      </c>
      <c r="HF17" s="13">
        <f>IF(AND($E$3&gt;GP17,$E$3&lt;GR17,$B$3=GT7),GT17,0)</f>
        <v>0</v>
      </c>
      <c r="HG17" s="13">
        <f>IF(AND($E$3&gt;GP17,$E$3&lt;GR17,$B$3=GU7),GU17,0)</f>
        <v>0</v>
      </c>
      <c r="HH17" s="13">
        <f>IF(AND($E$3&gt;GP17,$E$3&lt;GR17,$B$3=GV7),GV17,0)</f>
        <v>0</v>
      </c>
      <c r="HI17" s="13">
        <f>IF(AND($E$3&gt;GP17,$E$3&lt;GR17,$B$3=GW7),GW17,0)</f>
        <v>0</v>
      </c>
      <c r="HJ17" s="13">
        <f>IF(AND($E$3&gt;GP17,$E$3&lt;GR17,$B$3=GX7),GX17,0)</f>
        <v>0</v>
      </c>
      <c r="HK17" s="13">
        <f>IF(AND($E$3&gt;GP17,$E$3&lt;GR17,$B$3=GY7),GY17,0)</f>
        <v>0</v>
      </c>
      <c r="HL17" s="13">
        <f>IF(AND($E$3&gt;GP17,$E$3&lt;GR17,$B$3=GZ7),GZ17,0)</f>
        <v>0</v>
      </c>
      <c r="HM17" s="13">
        <f>IF(AND($E$3&gt;GP17,$E$3&lt;GR17,$B$3=HA7),HA17,0)</f>
        <v>0</v>
      </c>
      <c r="HN17" s="13">
        <f>IF(AND($E$3&gt;GP17,$E$3&lt;GR17,$B$3=HB7),HB17,0)</f>
        <v>0</v>
      </c>
      <c r="HO17" s="13">
        <f>IF(AND($E$3&gt;GP17,$E$3&lt;GR17,$B$3=HC7),HC17,0)</f>
        <v>0</v>
      </c>
      <c r="HP17" s="13">
        <f>IF(AND($E$3&gt;GP17,$E$3&lt;GR17,$B$3=HD7),HD17,0)</f>
        <v>0</v>
      </c>
      <c r="HR17" s="60">
        <v>52666.76</v>
      </c>
      <c r="HS17" s="61" t="s">
        <v>3</v>
      </c>
      <c r="HT17" s="62">
        <v>56102.44</v>
      </c>
      <c r="HU17" s="63"/>
      <c r="HV17" s="63"/>
      <c r="HW17" s="120" t="s">
        <v>3</v>
      </c>
      <c r="HX17" s="120" t="s">
        <v>3</v>
      </c>
      <c r="HY17" s="120" t="s">
        <v>3</v>
      </c>
      <c r="HZ17" s="64">
        <v>68.17</v>
      </c>
      <c r="IA17" s="66">
        <v>156.22999999999999</v>
      </c>
      <c r="IB17" s="13">
        <f>IF(AND($E$3&gt;HR17,$E$3&lt;HT17,$B$3=HU7),HU17,0)</f>
        <v>0</v>
      </c>
      <c r="IC17" s="13">
        <f>IF(AND($E$3&gt;HR17,$E$3&lt;HT17,$B$3=HV7),HV17,0)</f>
        <v>0</v>
      </c>
      <c r="ID17" s="13">
        <f>IF(AND($E$3&gt;HR17,$E$3&lt;HT17,$B$3=HW7),HW17,0)</f>
        <v>0</v>
      </c>
      <c r="IE17" s="13">
        <f>IF(AND($E$3&gt;HR17,$E$3&lt;HT17,$B$3=HX7),HX17,0)</f>
        <v>0</v>
      </c>
      <c r="IF17" s="13">
        <f>IF(AND($E$3&gt;HR17,$E$3&lt;HT17,$B$3=HY7),HY17,0)</f>
        <v>0</v>
      </c>
      <c r="IG17" s="13">
        <f>IF(AND($E$3&gt;HR17,$E$3&lt;HT17,$B$3=HZ7),HZ17,0)</f>
        <v>0</v>
      </c>
      <c r="IH17" s="13">
        <f>IF(AND($E$3&gt;HR17,$E$3&lt;HT17,$B$3=IA7),IA17,0)</f>
        <v>0</v>
      </c>
      <c r="IJ17" s="60">
        <v>54959.03</v>
      </c>
      <c r="IK17" s="61" t="s">
        <v>3</v>
      </c>
      <c r="IL17" s="62">
        <v>58393.32</v>
      </c>
      <c r="IM17" s="63"/>
      <c r="IN17" s="63" t="s">
        <v>3</v>
      </c>
      <c r="IO17" s="120" t="s">
        <v>3</v>
      </c>
      <c r="IP17" s="120" t="s">
        <v>3</v>
      </c>
      <c r="IQ17" s="120" t="s">
        <v>3</v>
      </c>
      <c r="IR17" s="64">
        <v>68.17</v>
      </c>
      <c r="IS17" s="66">
        <v>156.22999999999999</v>
      </c>
      <c r="IT17" s="13">
        <f>IF(AND($E$3&gt;IJ17,$E$3&lt;IL17,$B$3=IM7),IM17,0)</f>
        <v>0</v>
      </c>
      <c r="IU17" s="13">
        <f>IF(AND($E$3&gt;IJ17,$E$3&lt;IL17,$B$3=IN7),IN17,0)</f>
        <v>0</v>
      </c>
      <c r="IV17" s="13">
        <f>IF(AND($E$3&gt;IJ17,$E$3&lt;IL17,$B$3=IO7),IO17,0)</f>
        <v>0</v>
      </c>
      <c r="IW17" s="13">
        <f>IF(AND($E$3&gt;IJ17,$E$3&lt;IL17,$B$3=IP7),IP17,0)</f>
        <v>0</v>
      </c>
      <c r="IX17" s="13">
        <f>IF(AND($E$3&gt;IJ17,$E$3&lt;IL17,$B$3=IQ7),IQ17,0)</f>
        <v>0</v>
      </c>
      <c r="IY17" s="13">
        <f>IF(AND($E$3&gt;IJ17,$E$3&lt;IL17,$B$3=IR7),IR17,0)</f>
        <v>0</v>
      </c>
      <c r="IZ17" s="13">
        <f>IF(AND($E$3&gt;IJ17,$E$3&lt;IL17,$B$3=IS7),IS17,0)</f>
        <v>0</v>
      </c>
      <c r="JB17" s="60">
        <v>41218.32</v>
      </c>
      <c r="JC17" s="61" t="s">
        <v>3</v>
      </c>
      <c r="JD17" s="62">
        <v>44653.31</v>
      </c>
      <c r="JE17" s="84"/>
      <c r="JF17" s="85" t="s">
        <v>3</v>
      </c>
      <c r="JG17" s="85" t="s">
        <v>3</v>
      </c>
      <c r="JH17" s="85" t="s">
        <v>3</v>
      </c>
      <c r="JI17" s="85" t="s">
        <v>3</v>
      </c>
      <c r="JJ17" s="85">
        <v>51.65</v>
      </c>
      <c r="JK17" s="96">
        <v>118.79</v>
      </c>
      <c r="JL17" s="13">
        <f>IF(AND($E$3&gt;JB17,$E$3&lt;JD17,$B$3=JE7),JE17,0)</f>
        <v>0</v>
      </c>
      <c r="JM17" s="13">
        <f>IF(AND($E$3&gt;JB17,$E$3&lt;JD17,$B$3=JF7),JF17,0)</f>
        <v>0</v>
      </c>
      <c r="JN17" s="13">
        <f>IF(AND($E$3&gt;JB17,$E$3&lt;JD17,$B$3=JG7),JG17,0)</f>
        <v>0</v>
      </c>
      <c r="JO17" s="13">
        <f>IF(AND($E$3&gt;JB17,$E$3&lt;JD17,$B$3=JH7),JH17,0)</f>
        <v>0</v>
      </c>
      <c r="JP17" s="13">
        <f>IF(AND($E$3&gt;JB17,$E$3&lt;JD17,$B$3=JI7),JI17,0)</f>
        <v>0</v>
      </c>
      <c r="JQ17" s="13">
        <f>IF(AND($E$3&gt;JB17,$E$3&lt;JD17,$B$3=JJ7),JJ17,0)</f>
        <v>0</v>
      </c>
      <c r="JR17" s="13">
        <f>IF(AND($E$3&gt;JB17,$E$3&lt;JD17,$B$3=JK7),JK17,0)</f>
        <v>0</v>
      </c>
      <c r="JT17" s="60">
        <v>43509.23</v>
      </c>
      <c r="JU17" s="61" t="s">
        <v>3</v>
      </c>
      <c r="JV17" s="62">
        <v>46944.22</v>
      </c>
      <c r="JW17" s="63"/>
      <c r="JX17" s="63" t="s">
        <v>3</v>
      </c>
      <c r="JY17" s="120" t="s">
        <v>3</v>
      </c>
      <c r="JZ17" s="120" t="s">
        <v>3</v>
      </c>
      <c r="KA17" s="120" t="s">
        <v>3</v>
      </c>
      <c r="KB17" s="64">
        <v>51.65</v>
      </c>
      <c r="KC17" s="66">
        <v>118.79</v>
      </c>
      <c r="KD17" s="13">
        <f>IF(AND($E$3&gt;JT17,$E$3&lt;JV17,$B$3=JW7),JW17,0)</f>
        <v>0</v>
      </c>
      <c r="KE17" s="13">
        <f>IF(AND($E$3&gt;JT17,$E$3&lt;JV17,$B$3=JX7),JX17,0)</f>
        <v>0</v>
      </c>
      <c r="KF17" s="13">
        <f>IF(AND($E$3&gt;JT17,$E$3&lt;JV17,$B$3=JY7),JY17,0)</f>
        <v>0</v>
      </c>
      <c r="KG17" s="13">
        <f>IF(AND($E$3&gt;JT17,$E$3&lt;JV17,$B$3=JZ7),JZ17,0)</f>
        <v>0</v>
      </c>
      <c r="KH17" s="13">
        <f>IF(AND($E$3&gt;JT17,$E$3&lt;JV17,$B$3=KA7),KA17,0)</f>
        <v>0</v>
      </c>
      <c r="KI17" s="13">
        <f>IF(AND($E$3&gt;JT17,$E$3&lt;JV17,$B$3=KB7),KB17,0)</f>
        <v>0</v>
      </c>
      <c r="KJ17" s="13">
        <f>IF(AND($E$3&gt;JT17,$E$3&lt;JV17,$B$3=KC7),KC17,0)</f>
        <v>0</v>
      </c>
      <c r="KL17" s="60">
        <v>52666.76</v>
      </c>
      <c r="KM17" s="61" t="s">
        <v>3</v>
      </c>
      <c r="KN17" s="62">
        <v>56102.44</v>
      </c>
      <c r="KO17" s="63"/>
      <c r="KP17" s="63" t="s">
        <v>3</v>
      </c>
      <c r="KQ17" s="120" t="s">
        <v>3</v>
      </c>
      <c r="KR17" s="120" t="s">
        <v>3</v>
      </c>
      <c r="KS17" s="120" t="s">
        <v>3</v>
      </c>
      <c r="KT17" s="64">
        <v>56.82</v>
      </c>
      <c r="KU17" s="66">
        <v>130.66999999999999</v>
      </c>
      <c r="KV17" s="13">
        <f>IF(AND($E$3&gt;KL17,$E$3&lt;KN17,$B$3=KO7),KO17,0)</f>
        <v>0</v>
      </c>
      <c r="KW17" s="13">
        <f>IF(AND($E$3&gt;KL17,$E$3&lt;KN17,$B$3=KP7),KP17,0)</f>
        <v>0</v>
      </c>
      <c r="KX17" s="13">
        <f>IF(AND($E$3&gt;KL17,$E$3&lt;KN17,$B$3=KQ7),KQ17,0)</f>
        <v>0</v>
      </c>
      <c r="KY17" s="13">
        <f>IF(AND($E$3&gt;KL17,$E$3&lt;KN17,$B$3=KR7),KR17,0)</f>
        <v>0</v>
      </c>
      <c r="KZ17" s="13">
        <f>IF(AND($E$3&gt;KL17,$E$3&lt;KN17,$B$3=KS7),KS17,0)</f>
        <v>0</v>
      </c>
      <c r="LA17" s="13">
        <f>IF(AND($E$3&gt;KL17,$E$3&lt;KN17,$B$3=KT7),KT17,0)</f>
        <v>0</v>
      </c>
      <c r="LB17" s="13">
        <f>IF(AND($E$3&gt;KL17,$E$3&lt;KN17,$B$3=KU7),KU17,0)</f>
        <v>0</v>
      </c>
      <c r="LD17" s="60">
        <v>54959.03</v>
      </c>
      <c r="LE17" s="61" t="s">
        <v>3</v>
      </c>
      <c r="LF17" s="62">
        <v>58393.32</v>
      </c>
      <c r="LG17" s="63"/>
      <c r="LH17" s="63" t="s">
        <v>3</v>
      </c>
      <c r="LI17" s="120" t="s">
        <v>3</v>
      </c>
      <c r="LJ17" s="120" t="s">
        <v>3</v>
      </c>
      <c r="LK17" s="120" t="s">
        <v>3</v>
      </c>
      <c r="LL17" s="64">
        <v>56.82</v>
      </c>
      <c r="LM17" s="66">
        <v>130.66999999999999</v>
      </c>
      <c r="LN17" s="13">
        <f>IF(AND($E$3&gt;LD17,$E$3&lt;LF17,$B$3=LG7),LG17,0)</f>
        <v>0</v>
      </c>
      <c r="LO17" s="13">
        <f>IF(AND($E$3&gt;LD17,$E$3&lt;LF17,$B$3=LH7),LH17,0)</f>
        <v>0</v>
      </c>
      <c r="LP17" s="13">
        <f>IF(AND($E$3&gt;LD17,$E$3&lt;LF17,$B$3=LI7),LI17,0)</f>
        <v>0</v>
      </c>
      <c r="LQ17" s="13">
        <f>IF(AND($E$3&gt;LD17,$E$3&lt;LF17,$B$3=LJ7),LJ17,0)</f>
        <v>0</v>
      </c>
      <c r="LR17" s="13">
        <f>IF(AND($E$3&gt;LD17,$E$3&lt;LF17,$B$3=LK7),LK17,0)</f>
        <v>0</v>
      </c>
      <c r="LS17" s="13">
        <f>IF(AND($E$3&gt;LD17,$E$3&lt;LF17,$B$3=LL7),LL17,0)</f>
        <v>0</v>
      </c>
      <c r="LT17" s="13">
        <f>IF(AND($E$3&gt;LD17,$E$3&lt;LF17,$B$3=LM7),LM17,0)</f>
        <v>0</v>
      </c>
      <c r="LV17" s="152"/>
      <c r="LW17" s="152"/>
      <c r="LX17" s="152"/>
      <c r="LY17" s="152"/>
      <c r="LZ17" s="152"/>
      <c r="MA17" s="152"/>
      <c r="MB17" s="152"/>
    </row>
    <row r="18" spans="1:340" ht="12.75" customHeight="1" x14ac:dyDescent="0.2">
      <c r="A18" s="166"/>
      <c r="B18" s="167"/>
      <c r="C18" s="167"/>
      <c r="D18" s="167"/>
      <c r="E18" s="167"/>
      <c r="F18" s="167"/>
      <c r="G18" s="228"/>
      <c r="H18" s="228"/>
      <c r="I18" s="228"/>
      <c r="J18" s="228"/>
      <c r="K18" s="228"/>
      <c r="L18" s="167"/>
      <c r="M18" s="167"/>
      <c r="N18" s="167"/>
      <c r="O18" s="167"/>
      <c r="P18" s="167"/>
      <c r="Q18" s="228"/>
      <c r="R18" s="228"/>
      <c r="S18" s="228"/>
      <c r="T18" s="228"/>
      <c r="U18" s="228"/>
      <c r="V18" s="160"/>
      <c r="W18" s="141"/>
      <c r="X18" s="142"/>
      <c r="Y18" s="68">
        <v>15588.59</v>
      </c>
      <c r="Z18" s="69" t="s">
        <v>3</v>
      </c>
      <c r="AA18" s="70">
        <v>15704.9</v>
      </c>
      <c r="AB18" s="71"/>
      <c r="AC18" s="71"/>
      <c r="AD18" s="71">
        <v>129.75</v>
      </c>
      <c r="AE18" s="71">
        <v>247.5</v>
      </c>
      <c r="AF18" s="71">
        <v>365.42</v>
      </c>
      <c r="AG18" s="72">
        <v>495.83</v>
      </c>
      <c r="AH18" s="73">
        <v>618.75</v>
      </c>
      <c r="AI18" s="74">
        <v>766.56</v>
      </c>
      <c r="AJ18" s="74">
        <v>914.38</v>
      </c>
      <c r="AK18" s="74">
        <v>1062.19</v>
      </c>
      <c r="AL18" s="74">
        <v>1210</v>
      </c>
      <c r="AM18" s="74">
        <v>1357.81</v>
      </c>
      <c r="AN18" s="13">
        <f t="shared" si="2"/>
        <v>0</v>
      </c>
      <c r="AO18" s="13">
        <f t="shared" si="3"/>
        <v>0</v>
      </c>
      <c r="AP18" s="13">
        <f t="shared" si="4"/>
        <v>0</v>
      </c>
      <c r="AQ18" s="13">
        <f t="shared" si="5"/>
        <v>0</v>
      </c>
      <c r="AR18" s="13">
        <f t="shared" si="6"/>
        <v>0</v>
      </c>
      <c r="AS18" s="13">
        <f t="shared" si="7"/>
        <v>0</v>
      </c>
      <c r="AT18" s="13">
        <f t="shared" si="8"/>
        <v>0</v>
      </c>
      <c r="AU18" s="13">
        <f t="shared" si="9"/>
        <v>0</v>
      </c>
      <c r="AV18" s="13">
        <f t="shared" si="10"/>
        <v>0</v>
      </c>
      <c r="AW18" s="13">
        <f t="shared" si="11"/>
        <v>0</v>
      </c>
      <c r="AX18" s="13">
        <f t="shared" si="12"/>
        <v>0</v>
      </c>
      <c r="AY18" s="13">
        <f t="shared" si="13"/>
        <v>0</v>
      </c>
      <c r="BA18" s="1" t="e">
        <f>IF(AND($E$3&gt;#REF!,$E$3&lt;#REF!,$B$3=1),71,IF(AND($E$3&gt;#REF!,$E$3&lt;#REF!,$B$3=2),72,IF(AND($E$3&gt;#REF!,$E$3&lt;#REF!,$B$3=3),73,IF(AND($E$3&gt;#REF!,$E$3&lt;#REF!,$B$3=4),74,IF(AND($E$3&gt;#REF!,$E$3&lt;#REF!,$B$3=5),75,IF(AND($E$3&gt;#REF!,$E$3&lt;#REF!,$B$3=6),76,IF(AND($E$3&gt;#REF!,$E$3&lt;#REF!,$B$3=7),77,0)))))))</f>
        <v>#REF!</v>
      </c>
      <c r="BC18" s="86">
        <v>15588.59</v>
      </c>
      <c r="BD18" s="87" t="s">
        <v>3</v>
      </c>
      <c r="BE18" s="88">
        <v>15704.9</v>
      </c>
      <c r="BF18" s="89"/>
      <c r="BG18" s="90">
        <v>129.75</v>
      </c>
      <c r="BH18" s="90">
        <v>247.5</v>
      </c>
      <c r="BI18" s="90">
        <v>448.75</v>
      </c>
      <c r="BJ18" s="90">
        <v>579.16999999999996</v>
      </c>
      <c r="BK18" s="90">
        <v>747.92</v>
      </c>
      <c r="BL18" s="90">
        <v>915.11</v>
      </c>
      <c r="BM18" s="90">
        <v>1082.3</v>
      </c>
      <c r="BN18" s="90">
        <v>1249.48</v>
      </c>
      <c r="BO18" s="90">
        <v>1416.67</v>
      </c>
      <c r="BP18" s="90">
        <v>1583.86</v>
      </c>
      <c r="BQ18" s="90">
        <v>1751.05</v>
      </c>
      <c r="BR18" s="13">
        <f>IF(AND($E$3&gt;BC18,$E$3&lt;BE18,$B$3=BF7),BF18,0)</f>
        <v>0</v>
      </c>
      <c r="BS18" s="13">
        <f>IF(AND($E$3&gt;BC18,$E$3&lt;BE18,$B$3=BG7),BG18,0)</f>
        <v>0</v>
      </c>
      <c r="BT18" s="13">
        <f>IF(AND($E$3&gt;BC18,$E$3&lt;BE18,$B$3=BH7),BH18,0)</f>
        <v>0</v>
      </c>
      <c r="BU18" s="13">
        <f>IF(AND($E$3&gt;BC18,$E$3&lt;BE18,$B$3=BI7),BI18,0)</f>
        <v>0</v>
      </c>
      <c r="BV18" s="13">
        <f>IF(AND($E$3&gt;BC18,$E$3&lt;BE18,$B$3=BJ7),BJ18,0)</f>
        <v>0</v>
      </c>
      <c r="BW18" s="13">
        <f>IF(AND($E$3&gt;BC18,$E$3&lt;BE18,$B$3=BK7),BK18,0)</f>
        <v>0</v>
      </c>
      <c r="BX18" s="13">
        <f>IF(AND($E$3&gt;BC18,$E$3&lt;BE18,$B$3=BL7),BL18,0)</f>
        <v>0</v>
      </c>
      <c r="BY18" s="13">
        <f>IF(AND($E$3&gt;BC18,$E$3&lt;BE18,$B$3=BM7),BM18,0)</f>
        <v>0</v>
      </c>
      <c r="BZ18" s="13">
        <f>IF(AND($E$3&gt;BC18,$E$3&lt;BE18,$B$3=BN7),BN18,0)</f>
        <v>0</v>
      </c>
      <c r="CA18" s="13">
        <f>IF(AND($E$3&gt;BC18,$E$3&lt;BE18,$B$3=BO7),BO18,0)</f>
        <v>0</v>
      </c>
      <c r="CB18" s="13">
        <f>IF(AND($E$3&gt;BC18,$E$3&lt;BE18,$B$3=BP7),BP18,0)</f>
        <v>0</v>
      </c>
      <c r="CC18" s="13">
        <f>IF(AND($E$3&gt;BC18,$E$3&lt;BE18,$B$3=BQ7),BQ18,0)</f>
        <v>0</v>
      </c>
      <c r="CF18" s="68">
        <v>47669.78</v>
      </c>
      <c r="CG18" s="69" t="s">
        <v>3</v>
      </c>
      <c r="CH18" s="70">
        <v>51104.78</v>
      </c>
      <c r="CI18" s="89" t="s">
        <v>3</v>
      </c>
      <c r="CJ18" s="89" t="s">
        <v>3</v>
      </c>
      <c r="CK18" s="90">
        <v>103.22</v>
      </c>
      <c r="CL18" s="90">
        <v>178.35</v>
      </c>
      <c r="CM18" s="90">
        <v>292.69</v>
      </c>
      <c r="CN18" s="90">
        <v>374.35</v>
      </c>
      <c r="CO18" s="94">
        <v>557.28</v>
      </c>
      <c r="CP18" s="98">
        <v>680.96</v>
      </c>
      <c r="CQ18" s="98">
        <v>804.64</v>
      </c>
      <c r="CR18" s="98">
        <v>928.31</v>
      </c>
      <c r="CS18" s="98">
        <v>1051.99</v>
      </c>
      <c r="CT18" s="98">
        <v>1175.67</v>
      </c>
      <c r="CU18" s="13">
        <f>IF(AND($E$3&gt;CF18,$E$3&lt;CH18,$B$3=CI7),CI18,0)</f>
        <v>0</v>
      </c>
      <c r="CV18" s="13">
        <f>IF(AND($E$3&gt;CF18,$E$3&lt;CH18,$B$3=CJ7),CJ18,0)</f>
        <v>0</v>
      </c>
      <c r="CW18" s="13">
        <f>IF(AND($E$3&gt;CF18,$E$3&lt;CH18,$B$3=CK7),CK18,0)</f>
        <v>0</v>
      </c>
      <c r="CX18" s="13">
        <f>IF(AND($E$3&gt;CF18,$E$3&lt;CH18,$B$3=CL7),CL18,0)</f>
        <v>0</v>
      </c>
      <c r="CY18" s="13">
        <f>IF(AND($E$3&gt;CF18,$E$3&lt;CH18,$B$3=CM7),CM18,0)</f>
        <v>0</v>
      </c>
      <c r="CZ18" s="13">
        <f>IF(AND($E$3&gt;CF18,$E$3&lt;CH18,$B$3=CN7),CN18,0)</f>
        <v>0</v>
      </c>
      <c r="DA18" s="13">
        <f>IF(AND($E$3&gt;CF18,$E$3&lt;CH18,$B$3=CO7),CO18,0)</f>
        <v>0</v>
      </c>
      <c r="DB18" s="13">
        <f>IF(AND($E$3&gt;CF18,$E$3&lt;CH18,$B$3=CP7),CP18,0)</f>
        <v>0</v>
      </c>
      <c r="DC18" s="13">
        <f>IF(AND($E$3&gt;CF18,$E$3&lt;CH18,$B$3=CQ7),CQ18,0)</f>
        <v>0</v>
      </c>
      <c r="DD18" s="13">
        <f>IF(AND($E$3&gt;CF18,$E$3&lt;CH18,$B$3=CR7),CR18,0)</f>
        <v>0</v>
      </c>
      <c r="DE18" s="13">
        <f>IF(AND($E$3&gt;CF18,$E$3&lt;CH18,$B$3=CS7),CS18,0)</f>
        <v>0</v>
      </c>
      <c r="DF18" s="13">
        <f>IF(AND($E$3&gt;CF18,$E$3&lt;CH18,$B$3=CT7),CT18,0)</f>
        <v>0</v>
      </c>
      <c r="DH18" s="86">
        <v>26989.179999999997</v>
      </c>
      <c r="DI18" s="69" t="s">
        <v>3</v>
      </c>
      <c r="DJ18" s="70">
        <v>27105.51</v>
      </c>
      <c r="DK18" s="105"/>
      <c r="DL18" s="105"/>
      <c r="DM18" s="106">
        <v>164.07</v>
      </c>
      <c r="DN18" s="106">
        <v>319.45999999999998</v>
      </c>
      <c r="DO18" s="106">
        <v>461.72</v>
      </c>
      <c r="DP18" s="106">
        <v>640.83000000000004</v>
      </c>
      <c r="DQ18" s="106">
        <v>808.33</v>
      </c>
      <c r="DR18" s="106">
        <v>992.08</v>
      </c>
      <c r="DS18" s="106">
        <v>1175.83</v>
      </c>
      <c r="DT18" s="106">
        <v>1359.58</v>
      </c>
      <c r="DU18" s="106">
        <v>1543.33</v>
      </c>
      <c r="DV18" s="106">
        <v>1727.08</v>
      </c>
      <c r="DW18" s="13">
        <f>IF(AND($E$3&gt;DH18,$E$3&lt;DJ18,$B$3=DK7),DK18,0)</f>
        <v>0</v>
      </c>
      <c r="DX18" s="13">
        <f>IF(AND($E$3&gt;DH18,$E$3&lt;DJ18,$B$3=DL7),DL18,0)</f>
        <v>0</v>
      </c>
      <c r="DY18" s="13">
        <f>IF(AND($E$3&gt;DH18,$E$3&lt;DJ18,$B$3=DM7),DM18,0)</f>
        <v>0</v>
      </c>
      <c r="DZ18" s="13">
        <f>IF(AND($E$3&gt;DH18,$E$3&lt;DJ18,$B$3=DN7),DN18,0)</f>
        <v>0</v>
      </c>
      <c r="EA18" s="13">
        <f>IF(AND($E$3&gt;DH18,$E$3&lt;DJ18,$B$3=DO7),DO18,0)</f>
        <v>0</v>
      </c>
      <c r="EB18" s="13">
        <f>IF(AND($E$3&gt;DH18,$E$3&lt;DJ18,$B$3=DP7),DP18,0)</f>
        <v>0</v>
      </c>
      <c r="EC18" s="13">
        <f>IF(AND($E$3&gt;DH18,$E$3&lt;DJ18,$B$3=DQ7),DQ18,0)</f>
        <v>0</v>
      </c>
      <c r="ED18" s="13">
        <f>IF(AND($E$3&gt;DH18,$E$3&lt;DJ18,$B$3=DR7),DR18,0)</f>
        <v>0</v>
      </c>
      <c r="EE18" s="13">
        <f>IF(AND($E$3&gt;DH18,$E$3&lt;DJ18,$B$3=DS7),DS18,0)</f>
        <v>0</v>
      </c>
      <c r="EF18" s="13">
        <f>IF(AND($E$3&gt;DH18,$E$3&lt;DJ18,$B$3=DT7),DT18,0)</f>
        <v>0</v>
      </c>
      <c r="EG18" s="13">
        <f>IF(AND($E$3&gt;DH18,$E$3&lt;DJ18,$B$3=DU7),DU18,0)</f>
        <v>0</v>
      </c>
      <c r="EH18" s="13">
        <f>IF(AND($E$3&gt;DH18,$E$3&lt;DJ18,$B$3=DV7),DV18,0)</f>
        <v>0</v>
      </c>
      <c r="EI18" s="11"/>
      <c r="EJ18" s="11"/>
      <c r="EK18" s="86">
        <v>26989.179999999997</v>
      </c>
      <c r="EL18" s="69" t="s">
        <v>3</v>
      </c>
      <c r="EM18" s="88">
        <v>27105.51</v>
      </c>
      <c r="EN18" s="89"/>
      <c r="EO18" s="89">
        <v>164.07</v>
      </c>
      <c r="EP18" s="90">
        <v>319.45999999999998</v>
      </c>
      <c r="EQ18" s="90">
        <v>523.33000000000004</v>
      </c>
      <c r="ER18" s="90">
        <v>704.17</v>
      </c>
      <c r="ES18" s="90">
        <v>920</v>
      </c>
      <c r="ET18" s="90">
        <v>1132.5</v>
      </c>
      <c r="EU18" s="90">
        <v>1364.88</v>
      </c>
      <c r="EV18" s="90">
        <v>1597.25</v>
      </c>
      <c r="EW18" s="90">
        <v>1829.63</v>
      </c>
      <c r="EX18" s="90">
        <v>2062</v>
      </c>
      <c r="EY18" s="90">
        <v>2294.38</v>
      </c>
      <c r="EZ18" s="13">
        <f>IF(AND($E$3&gt;EK18,$E$3&lt;EM18,$B$3=EN7),EN18,0)</f>
        <v>0</v>
      </c>
      <c r="FA18" s="13">
        <f>IF(AND($E$3&gt;EK18,$E$3&lt;EM18,$B$3=EO7),EO18,0)</f>
        <v>0</v>
      </c>
      <c r="FB18" s="13">
        <f>IF(AND($E$3&gt;EK18,$E$3&lt;EM18,$B$3=EP7),EP18,0)</f>
        <v>0</v>
      </c>
      <c r="FC18" s="13">
        <f>IF(AND($E$3&gt;EK18,$E$3&lt;EM18,$B$3=EQ7),EQ18,0)</f>
        <v>0</v>
      </c>
      <c r="FD18" s="13">
        <f>IF(AND($E$3&gt;EK18,$E$3&lt;EM18,$B$3=ER7),ER18,0)</f>
        <v>0</v>
      </c>
      <c r="FE18" s="13">
        <f>IF(AND($E$3&gt;EK18,$E$3&lt;EM18,$B$3=ES7),ES18,0)</f>
        <v>0</v>
      </c>
      <c r="FF18" s="13">
        <f>IF(AND($E$3&gt;EK18,$E$3&lt;EM18,$B$3=ET7),ET18,0)</f>
        <v>0</v>
      </c>
      <c r="FG18" s="13">
        <f>IF(AND($E$3&gt;EK18,$E$3&lt;EM18,$B$3=EU7),EU18,0)</f>
        <v>0</v>
      </c>
      <c r="FH18" s="13">
        <f>IF(AND($E$3&gt;EK18,$E$3&lt;EM18,$B$3=EV7),EV18,0)</f>
        <v>0</v>
      </c>
      <c r="FI18" s="13">
        <f>IF(AND($E$3&gt;EK18,$E$3&lt;EM18,$B$3=EW7),EW18,0)</f>
        <v>0</v>
      </c>
      <c r="FJ18" s="13">
        <f>IF(AND($E$3&gt;EK18,$E$3&lt;EM18,$B$3=EX7),EX18,0)</f>
        <v>0</v>
      </c>
      <c r="FK18" s="13">
        <f>IF(AND($E$3&gt;EK18,$E$3&lt;EM18,$B$3=EY7),EY18,0)</f>
        <v>0</v>
      </c>
      <c r="FM18" s="68">
        <v>59117.55</v>
      </c>
      <c r="FN18" s="69" t="s">
        <v>3</v>
      </c>
      <c r="FO18" s="70">
        <v>62551.89</v>
      </c>
      <c r="FP18" s="89" t="s">
        <v>3</v>
      </c>
      <c r="FQ18" s="89" t="s">
        <v>3</v>
      </c>
      <c r="FR18" s="90">
        <v>108.45</v>
      </c>
      <c r="FS18" s="90">
        <v>186.2</v>
      </c>
      <c r="FT18" s="90">
        <v>315.56</v>
      </c>
      <c r="FU18" s="90">
        <v>404.4</v>
      </c>
      <c r="FV18" s="94">
        <v>601.71</v>
      </c>
      <c r="FW18" s="98">
        <v>729.83</v>
      </c>
      <c r="FX18" s="98">
        <v>857.95</v>
      </c>
      <c r="FY18" s="98">
        <v>986.07</v>
      </c>
      <c r="FZ18" s="98">
        <v>1114.19</v>
      </c>
      <c r="GA18" s="98">
        <v>1242.32</v>
      </c>
      <c r="GB18" s="13">
        <f>IF(AND($E$3&gt;FM18,$E$3&lt;FO18,$B$3=FP7),FP18,0)</f>
        <v>0</v>
      </c>
      <c r="GC18" s="13">
        <f>IF(AND($E$3&gt;FM18,$E$3&lt;FO18,$B$3=FQ7),FQ18,0)</f>
        <v>0</v>
      </c>
      <c r="GD18" s="13">
        <f>IF(AND($E$3&gt;FM18,$E$3&lt;FO18,$B$3=FR7),FR18,0)</f>
        <v>0</v>
      </c>
      <c r="GE18" s="13">
        <f>IF(AND($E$3&gt;FM18,$E$3&lt;FO18,$B$3=FS7),FS18,0)</f>
        <v>0</v>
      </c>
      <c r="GF18" s="13">
        <f>IF(AND($E$3&gt;FM18,$E$3&lt;FO18,$B$3=FT7),FT18,0)</f>
        <v>0</v>
      </c>
      <c r="GG18" s="13">
        <f>IF(AND($E$3&gt;FM18,$E$3&lt;FO18,$B$3=FU7),FU18,0)</f>
        <v>0</v>
      </c>
      <c r="GH18" s="13">
        <f>IF(AND($E$3&gt;FM18,$E$3&lt;FO18,$B$3=FV7),FV18,0)</f>
        <v>0</v>
      </c>
      <c r="GI18" s="13">
        <f>IF(AND($E$3&gt;FM18,$E$3&lt;FO18,$B$3=FW7),FW18,0)</f>
        <v>0</v>
      </c>
      <c r="GJ18" s="13">
        <f>IF(AND($E$3&gt;FM18,$E$3&lt;FO18,$B$3=FX7),FX18,0)</f>
        <v>0</v>
      </c>
      <c r="GK18" s="13">
        <f>IF(AND($E$3&gt;FM18,$E$3&lt;FO18,$B$3=FY7),FY18,0)</f>
        <v>0</v>
      </c>
      <c r="GL18" s="13">
        <f>IF(AND($E$3&gt;FM18,$E$3&lt;FO18,$B$3=FZ7),FZ18,0)</f>
        <v>0</v>
      </c>
      <c r="GM18" s="13">
        <f>IF(AND($E$3&gt;FM18,$E$3&lt;FO18,$B$3=GA7),GA18,0)</f>
        <v>0</v>
      </c>
      <c r="GP18" s="68">
        <v>59117.55</v>
      </c>
      <c r="GQ18" s="69" t="s">
        <v>3</v>
      </c>
      <c r="GR18" s="70">
        <v>62551.89</v>
      </c>
      <c r="GS18" s="89" t="s">
        <v>3</v>
      </c>
      <c r="GT18" s="90" t="s">
        <v>3</v>
      </c>
      <c r="GU18" s="90" t="s">
        <v>3</v>
      </c>
      <c r="GV18" s="90" t="s">
        <v>3</v>
      </c>
      <c r="GW18" s="90" t="s">
        <v>3</v>
      </c>
      <c r="GX18" s="90" t="s">
        <v>3</v>
      </c>
      <c r="GY18" s="94">
        <v>578.84</v>
      </c>
      <c r="GZ18" s="110">
        <v>704.67</v>
      </c>
      <c r="HA18" s="110">
        <v>830.51</v>
      </c>
      <c r="HB18" s="110">
        <v>956.34</v>
      </c>
      <c r="HC18" s="110">
        <v>1082.18</v>
      </c>
      <c r="HD18" s="110">
        <v>1208.01</v>
      </c>
      <c r="HE18" s="13">
        <f>IF(AND($E$3&gt;GP18,$E$3&lt;GR18,$B$3=GS7),GS18,0)</f>
        <v>0</v>
      </c>
      <c r="HF18" s="13">
        <f>IF(AND($E$3&gt;GP18,$E$3&lt;GR18,$B$3=GT7),GT18,0)</f>
        <v>0</v>
      </c>
      <c r="HG18" s="13">
        <f>IF(AND($E$3&gt;GP18,$E$3&lt;GR18,$B$3=GU7),GU18,0)</f>
        <v>0</v>
      </c>
      <c r="HH18" s="13">
        <f>IF(AND($E$3&gt;GP18,$E$3&lt;GR18,$B$3=GV7),GV18,0)</f>
        <v>0</v>
      </c>
      <c r="HI18" s="13">
        <f>IF(AND($E$3&gt;GP18,$E$3&lt;GR18,$B$3=GW7),GW18,0)</f>
        <v>0</v>
      </c>
      <c r="HJ18" s="13">
        <f>IF(AND($E$3&gt;GP18,$E$3&lt;GR18,$B$3=GX7),GX18,0)</f>
        <v>0</v>
      </c>
      <c r="HK18" s="13">
        <f>IF(AND($E$3&gt;GP18,$E$3&lt;GR18,$B$3=GY7),GY18,0)</f>
        <v>0</v>
      </c>
      <c r="HL18" s="13">
        <f>IF(AND($E$3&gt;GP18,$E$3&lt;GR18,$B$3=GZ7),GZ18,0)</f>
        <v>0</v>
      </c>
      <c r="HM18" s="13">
        <f>IF(AND($E$3&gt;GP18,$E$3&lt;GR18,$B$3=HA7),HA18,0)</f>
        <v>0</v>
      </c>
      <c r="HN18" s="13">
        <f>IF(AND($E$3&gt;GP18,$E$3&lt;GR18,$B$3=HB7),HB18,0)</f>
        <v>0</v>
      </c>
      <c r="HO18" s="13">
        <f>IF(AND($E$3&gt;GP18,$E$3&lt;GR18,$B$3=HC7),HC18,0)</f>
        <v>0</v>
      </c>
      <c r="HP18" s="13">
        <f>IF(AND($E$3&gt;GP18,$E$3&lt;GR18,$B$3=HD7),HD18,0)</f>
        <v>0</v>
      </c>
      <c r="HR18" s="121">
        <v>56102.450000000004</v>
      </c>
      <c r="HS18" s="122" t="s">
        <v>3</v>
      </c>
      <c r="HT18" s="123">
        <v>59536.75</v>
      </c>
      <c r="HU18" s="124"/>
      <c r="HV18" s="125"/>
      <c r="HW18" s="125" t="s">
        <v>3</v>
      </c>
      <c r="HX18" s="125" t="s">
        <v>3</v>
      </c>
      <c r="HY18" s="125" t="s">
        <v>3</v>
      </c>
      <c r="HZ18" s="125" t="s">
        <v>3</v>
      </c>
      <c r="IA18" s="126">
        <v>68.17</v>
      </c>
      <c r="IB18" s="13">
        <f>IF(AND($E$3&gt;HR18,$E$3&lt;HT18,$B$3=HU7),HU18,0)</f>
        <v>0</v>
      </c>
      <c r="IC18" s="13">
        <f>IF(AND($E$3&gt;HR18,$E$3&lt;HT18,$B$3=HV7),HV18,0)</f>
        <v>0</v>
      </c>
      <c r="ID18" s="13">
        <f>IF(AND($E$3&gt;HR18,$E$3&lt;HT18,$B$3=HW7),HW18,0)</f>
        <v>0</v>
      </c>
      <c r="IE18" s="13">
        <f>IF(AND($E$3&gt;HR18,$E$3&lt;HT18,$B$3=HX7),HX18,0)</f>
        <v>0</v>
      </c>
      <c r="IF18" s="13">
        <f>IF(AND($E$3&gt;HR18,$E$3&lt;HT18,$B$3=HY7),HY18,0)</f>
        <v>0</v>
      </c>
      <c r="IG18" s="13">
        <f>IF(AND($E$3&gt;HR18,$E$3&lt;HT18,$B$3=HZ7),HZ18,0)</f>
        <v>0</v>
      </c>
      <c r="IH18" s="13">
        <f>IF(AND($E$3&gt;HR18,$E$3&lt;HT18,$B$3=IA7),IA18,0)</f>
        <v>0</v>
      </c>
      <c r="IJ18" s="121">
        <v>58393.33</v>
      </c>
      <c r="IK18" s="122" t="s">
        <v>3</v>
      </c>
      <c r="IL18" s="123">
        <v>61826.3</v>
      </c>
      <c r="IM18" s="124"/>
      <c r="IN18" s="125" t="s">
        <v>3</v>
      </c>
      <c r="IO18" s="125" t="s">
        <v>3</v>
      </c>
      <c r="IP18" s="125" t="s">
        <v>3</v>
      </c>
      <c r="IQ18" s="125" t="s">
        <v>3</v>
      </c>
      <c r="IR18" s="125" t="s">
        <v>3</v>
      </c>
      <c r="IS18" s="126">
        <v>68.17</v>
      </c>
      <c r="IT18" s="13">
        <f>IF(AND($E$3&gt;IJ18,$E$3&lt;IL18,$B$3=IM7),IM18,0)</f>
        <v>0</v>
      </c>
      <c r="IU18" s="13">
        <f>IF(AND($E$3&gt;IJ18,$E$3&lt;IL18,$B$3=IN7),IN18,0)</f>
        <v>0</v>
      </c>
      <c r="IV18" s="13">
        <f>IF(AND($E$3&gt;IJ18,$E$3&lt;IL18,$B$3=IO7),IO18,0)</f>
        <v>0</v>
      </c>
      <c r="IW18" s="13">
        <f>IF(AND($E$3&gt;IJ18,$E$3&lt;IL18,$B$3=IP7),IP18,0)</f>
        <v>0</v>
      </c>
      <c r="IX18" s="13">
        <f>IF(AND($E$3&gt;IJ18,$E$3&lt;IL18,$B$3=IQ7),IQ18,0)</f>
        <v>0</v>
      </c>
      <c r="IY18" s="13">
        <f>IF(AND($E$3&gt;IJ18,$E$3&lt;IL18,$B$3=IR7),IR18,0)</f>
        <v>0</v>
      </c>
      <c r="IZ18" s="13">
        <f>IF(AND($E$3&gt;IJ18,$E$3&lt;IL18,$B$3=IS7),IS18,0)</f>
        <v>0</v>
      </c>
      <c r="JB18" s="121">
        <v>44653.32</v>
      </c>
      <c r="JC18" s="122" t="s">
        <v>3</v>
      </c>
      <c r="JD18" s="123">
        <v>48088.33</v>
      </c>
      <c r="JE18" s="130"/>
      <c r="JF18" s="131" t="s">
        <v>3</v>
      </c>
      <c r="JG18" s="131" t="s">
        <v>3</v>
      </c>
      <c r="JH18" s="131" t="s">
        <v>3</v>
      </c>
      <c r="JI18" s="131" t="s">
        <v>3</v>
      </c>
      <c r="JJ18" s="131" t="s">
        <v>3</v>
      </c>
      <c r="JK18" s="132">
        <v>51.65</v>
      </c>
      <c r="JL18" s="13">
        <f>IF(AND($E$3&gt;JB18,$E$3&lt;JD18,$B$3=JE7),JE18,0)</f>
        <v>0</v>
      </c>
      <c r="JM18" s="13">
        <f>IF(AND($E$3&gt;JB18,$E$3&lt;JD18,$B$3=JF7),JF18,0)</f>
        <v>0</v>
      </c>
      <c r="JN18" s="13">
        <f>IF(AND($E$3&gt;JB18,$E$3&lt;JD18,$B$3=JG7),JG18,0)</f>
        <v>0</v>
      </c>
      <c r="JO18" s="13">
        <f>IF(AND($E$3&gt;JB18,$E$3&lt;JD18,$B$3=JH7),JH18,0)</f>
        <v>0</v>
      </c>
      <c r="JP18" s="13">
        <f>IF(AND($E$3&gt;JB18,$E$3&lt;JD18,$B$3=JI7),JI18,0)</f>
        <v>0</v>
      </c>
      <c r="JQ18" s="13">
        <f>IF(AND($E$3&gt;JB18,$E$3&lt;JD18,$B$3=JJ7),JJ18,0)</f>
        <v>0</v>
      </c>
      <c r="JR18" s="13">
        <f>IF(AND($E$3&gt;JB18,$E$3&lt;JD18,$B$3=JK7),JK18,0)</f>
        <v>0</v>
      </c>
      <c r="JT18" s="121">
        <v>46944.23</v>
      </c>
      <c r="JU18" s="122" t="s">
        <v>3</v>
      </c>
      <c r="JV18" s="123">
        <v>50379.23</v>
      </c>
      <c r="JW18" s="124"/>
      <c r="JX18" s="125" t="s">
        <v>3</v>
      </c>
      <c r="JY18" s="125" t="s">
        <v>3</v>
      </c>
      <c r="JZ18" s="125" t="s">
        <v>3</v>
      </c>
      <c r="KA18" s="125" t="s">
        <v>3</v>
      </c>
      <c r="KB18" s="125" t="s">
        <v>3</v>
      </c>
      <c r="KC18" s="126">
        <v>51.65</v>
      </c>
      <c r="KD18" s="13">
        <f>IF(AND($E$3&gt;JT18,$E$3&lt;JV18,$B$3=JW7),JW18,0)</f>
        <v>0</v>
      </c>
      <c r="KE18" s="13">
        <f>IF(AND($E$3&gt;JT18,$E$3&lt;JV18,$B$3=JX7),JX18,0)</f>
        <v>0</v>
      </c>
      <c r="KF18" s="13">
        <f>IF(AND($E$3&gt;JT18,$E$3&lt;JV18,$B$3=JY7),JY18,0)</f>
        <v>0</v>
      </c>
      <c r="KG18" s="13">
        <f>IF(AND($E$3&gt;JT18,$E$3&lt;JV18,$B$3=JZ7),JZ18,0)</f>
        <v>0</v>
      </c>
      <c r="KH18" s="13">
        <f>IF(AND($E$3&gt;JT18,$E$3&lt;JV18,$B$3=KA7),KA18,0)</f>
        <v>0</v>
      </c>
      <c r="KI18" s="13">
        <f>IF(AND($E$3&gt;JT18,$E$3&lt;JV18,$B$3=KB7),KB18,0)</f>
        <v>0</v>
      </c>
      <c r="KJ18" s="13">
        <f>IF(AND($E$3&gt;JT18,$E$3&lt;JV18,$B$3=KC7),KC18,0)</f>
        <v>0</v>
      </c>
      <c r="KL18" s="121">
        <v>56102.450000000004</v>
      </c>
      <c r="KM18" s="122" t="s">
        <v>3</v>
      </c>
      <c r="KN18" s="123">
        <v>59536.75</v>
      </c>
      <c r="KO18" s="124"/>
      <c r="KP18" s="125" t="s">
        <v>3</v>
      </c>
      <c r="KQ18" s="125" t="s">
        <v>3</v>
      </c>
      <c r="KR18" s="125" t="s">
        <v>3</v>
      </c>
      <c r="KS18" s="125" t="s">
        <v>3</v>
      </c>
      <c r="KT18" s="125" t="s">
        <v>3</v>
      </c>
      <c r="KU18" s="126">
        <v>56.82</v>
      </c>
      <c r="KV18" s="13">
        <f>IF(AND($E$3&gt;KL18,$E$3&lt;KN18,$B$3=KO7),KO18,0)</f>
        <v>0</v>
      </c>
      <c r="KW18" s="13">
        <f>IF(AND($E$3&gt;KL18,$E$3&lt;KN18,$B$3=KP7),KP18,0)</f>
        <v>0</v>
      </c>
      <c r="KX18" s="13">
        <f>IF(AND($E$3&gt;KL18,$E$3&lt;KN18,$B$3=KQ7),KQ18,0)</f>
        <v>0</v>
      </c>
      <c r="KY18" s="13">
        <f>IF(AND($E$3&gt;KL18,$E$3&lt;KN18,$B$3=KR7),KR18,0)</f>
        <v>0</v>
      </c>
      <c r="KZ18" s="13">
        <f>IF(AND($E$3&gt;KL18,$E$3&lt;KN18,$B$3=KS7),KS18,0)</f>
        <v>0</v>
      </c>
      <c r="LA18" s="13">
        <f>IF(AND($E$3&gt;KL18,$E$3&lt;KN18,$B$3=KT7),KT18,0)</f>
        <v>0</v>
      </c>
      <c r="LB18" s="13">
        <f>IF(AND($E$3&gt;KL18,$E$3&lt;KN18,$B$3=KU7),KU18,0)</f>
        <v>0</v>
      </c>
      <c r="LD18" s="121">
        <v>58393.33</v>
      </c>
      <c r="LE18" s="122" t="s">
        <v>3</v>
      </c>
      <c r="LF18" s="123">
        <v>61826.3</v>
      </c>
      <c r="LG18" s="124"/>
      <c r="LH18" s="125" t="s">
        <v>3</v>
      </c>
      <c r="LI18" s="125" t="s">
        <v>3</v>
      </c>
      <c r="LJ18" s="125" t="s">
        <v>3</v>
      </c>
      <c r="LK18" s="125" t="s">
        <v>3</v>
      </c>
      <c r="LL18" s="125" t="s">
        <v>3</v>
      </c>
      <c r="LM18" s="126">
        <v>56.82</v>
      </c>
      <c r="LN18" s="13">
        <f>IF(AND($E$3&gt;LD18,$E$3&lt;LF18,$B$3=LG7),LG18,0)</f>
        <v>0</v>
      </c>
      <c r="LO18" s="13">
        <f>IF(AND($E$3&gt;LD18,$E$3&lt;LF18,$B$3=LH7),LH18,0)</f>
        <v>0</v>
      </c>
      <c r="LP18" s="13">
        <f>IF(AND($E$3&gt;LD18,$E$3&lt;LF18,$B$3=LI7),LI18,0)</f>
        <v>0</v>
      </c>
      <c r="LQ18" s="13">
        <f>IF(AND($E$3&gt;LD18,$E$3&lt;LF18,$B$3=LJ7),LJ18,0)</f>
        <v>0</v>
      </c>
      <c r="LR18" s="13">
        <f>IF(AND($E$3&gt;LD18,$E$3&lt;LF18,$B$3=LK7),LK18,0)</f>
        <v>0</v>
      </c>
      <c r="LS18" s="13">
        <f>IF(AND($E$3&gt;LD18,$E$3&lt;LF18,$B$3=LL7),LL18,0)</f>
        <v>0</v>
      </c>
      <c r="LT18" s="13">
        <f>IF(AND($E$3&gt;LD18,$E$3&lt;LF18,$B$3=LM7),LM18,0)</f>
        <v>0</v>
      </c>
      <c r="LV18" s="152"/>
      <c r="LW18" s="152"/>
      <c r="LX18" s="152"/>
      <c r="LY18" s="152"/>
      <c r="LZ18" s="152"/>
      <c r="MA18" s="152"/>
      <c r="MB18" s="152"/>
    </row>
    <row r="19" spans="1:340" ht="12.75" customHeight="1" x14ac:dyDescent="0.2">
      <c r="A19" s="166"/>
      <c r="B19" s="167"/>
      <c r="C19" s="226">
        <f>FL780</f>
        <v>0</v>
      </c>
      <c r="D19" s="226"/>
      <c r="E19" s="226"/>
      <c r="F19" s="167"/>
      <c r="G19" s="167"/>
      <c r="H19" s="226">
        <f>GN24</f>
        <v>0</v>
      </c>
      <c r="I19" s="226"/>
      <c r="J19" s="226"/>
      <c r="K19" s="167"/>
      <c r="L19" s="167"/>
      <c r="M19" s="226">
        <f>HQ19</f>
        <v>0</v>
      </c>
      <c r="N19" s="226"/>
      <c r="O19" s="226"/>
      <c r="P19" s="167"/>
      <c r="Q19" s="167"/>
      <c r="R19" s="226">
        <f>II19</f>
        <v>0</v>
      </c>
      <c r="S19" s="226"/>
      <c r="T19" s="226"/>
      <c r="U19" s="167"/>
      <c r="V19" s="160"/>
      <c r="W19" s="141"/>
      <c r="X19" s="142"/>
      <c r="Y19" s="60">
        <v>15704.91</v>
      </c>
      <c r="Z19" s="61" t="s">
        <v>3</v>
      </c>
      <c r="AA19" s="62">
        <v>15821.25</v>
      </c>
      <c r="AB19" s="63"/>
      <c r="AC19" s="63"/>
      <c r="AD19" s="63">
        <v>128.97999999999999</v>
      </c>
      <c r="AE19" s="63">
        <v>246.42</v>
      </c>
      <c r="AF19" s="64">
        <v>364.46</v>
      </c>
      <c r="AG19" s="65">
        <v>495.42</v>
      </c>
      <c r="AH19" s="66">
        <v>618.13</v>
      </c>
      <c r="AI19" s="67">
        <v>765.85</v>
      </c>
      <c r="AJ19" s="67">
        <v>913.57</v>
      </c>
      <c r="AK19" s="67">
        <v>1061.29</v>
      </c>
      <c r="AL19" s="67">
        <v>1209.01</v>
      </c>
      <c r="AM19" s="67">
        <v>1356.73</v>
      </c>
      <c r="AN19" s="13">
        <f t="shared" si="2"/>
        <v>0</v>
      </c>
      <c r="AO19" s="13">
        <f t="shared" si="3"/>
        <v>0</v>
      </c>
      <c r="AP19" s="13">
        <f t="shared" si="4"/>
        <v>0</v>
      </c>
      <c r="AQ19" s="13">
        <f t="shared" si="5"/>
        <v>0</v>
      </c>
      <c r="AR19" s="13">
        <f t="shared" si="6"/>
        <v>0</v>
      </c>
      <c r="AS19" s="13">
        <f t="shared" si="7"/>
        <v>0</v>
      </c>
      <c r="AT19" s="13">
        <f t="shared" si="8"/>
        <v>0</v>
      </c>
      <c r="AU19" s="13">
        <f t="shared" si="9"/>
        <v>0</v>
      </c>
      <c r="AV19" s="13">
        <f t="shared" si="10"/>
        <v>0</v>
      </c>
      <c r="AW19" s="13">
        <f t="shared" si="11"/>
        <v>0</v>
      </c>
      <c r="AX19" s="13">
        <f t="shared" si="12"/>
        <v>0</v>
      </c>
      <c r="AY19" s="13">
        <f t="shared" si="13"/>
        <v>0</v>
      </c>
      <c r="BA19" s="1" t="e">
        <f>IF(AND($E$3&gt;#REF!,$E$3&lt;#REF!,$B$3=1),78,IF(AND($E$3&gt;#REF!,$E$3&lt;#REF!,$B$3=2),79,IF(AND($E$3&gt;#REF!,$E$3&lt;#REF!,$B$3=3),80,IF(AND($E$3&gt;#REF!,$E$3&lt;#REF!,$B$3=4),81,IF(AND($E$3&gt;#REF!,$E$3&lt;#REF!,$B$3=5),82,IF(AND($E$3&gt;#REF!,$E$3&lt;#REF!,$B$3=6),83,IF(AND($E$3&gt;#REF!,$E$3&lt;#REF!,$B$3=7),84,0)))))))</f>
        <v>#REF!</v>
      </c>
      <c r="BC19" s="81">
        <v>15704.91</v>
      </c>
      <c r="BD19" s="82" t="s">
        <v>3</v>
      </c>
      <c r="BE19" s="83">
        <v>15821.25</v>
      </c>
      <c r="BF19" s="84"/>
      <c r="BG19" s="85">
        <v>128.97999999999999</v>
      </c>
      <c r="BH19" s="85">
        <v>246.42</v>
      </c>
      <c r="BI19" s="85">
        <v>447.79</v>
      </c>
      <c r="BJ19" s="85">
        <v>578.75</v>
      </c>
      <c r="BK19" s="85">
        <v>747.29</v>
      </c>
      <c r="BL19" s="85">
        <v>914.38</v>
      </c>
      <c r="BM19" s="85">
        <v>1081.48</v>
      </c>
      <c r="BN19" s="85">
        <v>1248.57</v>
      </c>
      <c r="BO19" s="85">
        <v>1415.66</v>
      </c>
      <c r="BP19" s="85">
        <v>1582.76</v>
      </c>
      <c r="BQ19" s="85">
        <v>1749.85</v>
      </c>
      <c r="BR19" s="13">
        <f>IF(AND($E$3&gt;BC19,$E$3&lt;BE19,$B$3=BF7),BF19,0)</f>
        <v>0</v>
      </c>
      <c r="BS19" s="13">
        <f>IF(AND($E$3&gt;BC19,$E$3&lt;BE19,$B$3=BG7),BG19,0)</f>
        <v>0</v>
      </c>
      <c r="BT19" s="13">
        <f>IF(AND($E$3&gt;BC19,$E$3&lt;BE19,$B$3=BH7),BH19,0)</f>
        <v>0</v>
      </c>
      <c r="BU19" s="13">
        <f>IF(AND($E$3&gt;BC19,$E$3&lt;BE19,$B$3=BI7),BI19,0)</f>
        <v>0</v>
      </c>
      <c r="BV19" s="13">
        <f>IF(AND($E$3&gt;BC19,$E$3&lt;BE19,$B$3=BJ7),BJ19,0)</f>
        <v>0</v>
      </c>
      <c r="BW19" s="13">
        <f>IF(AND($E$3&gt;BC19,$E$3&lt;BE19,$B$3=BK7),BK19,0)</f>
        <v>0</v>
      </c>
      <c r="BX19" s="13">
        <f>IF(AND($E$3&gt;BC19,$E$3&lt;BE19,$B$3=BL7),BL19,0)</f>
        <v>0</v>
      </c>
      <c r="BY19" s="13">
        <f>IF(AND($E$3&gt;BC19,$E$3&lt;BE19,$B$3=BM7),BM19,0)</f>
        <v>0</v>
      </c>
      <c r="BZ19" s="13">
        <f>IF(AND($E$3&gt;BC19,$E$3&lt;BE19,$B$3=BN7),BN19,0)</f>
        <v>0</v>
      </c>
      <c r="CA19" s="13">
        <f>IF(AND($E$3&gt;BC19,$E$3&lt;BE19,$B$3=BO7),BO19,0)</f>
        <v>0</v>
      </c>
      <c r="CB19" s="13">
        <f>IF(AND($E$3&gt;BC19,$E$3&lt;BE19,$B$3=BP7),BP19,0)</f>
        <v>0</v>
      </c>
      <c r="CC19" s="13">
        <f>IF(AND($E$3&gt;BC19,$E$3&lt;BE19,$B$3=BQ7),BQ19,0)</f>
        <v>0</v>
      </c>
      <c r="CF19" s="60">
        <v>51104.79</v>
      </c>
      <c r="CG19" s="61" t="s">
        <v>3</v>
      </c>
      <c r="CH19" s="62">
        <v>54537.75</v>
      </c>
      <c r="CI19" s="84" t="s">
        <v>3</v>
      </c>
      <c r="CJ19" s="84" t="s">
        <v>3</v>
      </c>
      <c r="CK19" s="84" t="s">
        <v>3</v>
      </c>
      <c r="CL19" s="85">
        <v>178.35</v>
      </c>
      <c r="CM19" s="85">
        <v>252.84</v>
      </c>
      <c r="CN19" s="85">
        <v>374.35</v>
      </c>
      <c r="CO19" s="96">
        <v>463.85</v>
      </c>
      <c r="CP19" s="97">
        <v>578.19000000000005</v>
      </c>
      <c r="CQ19" s="97">
        <v>692.52</v>
      </c>
      <c r="CR19" s="97">
        <v>806.86</v>
      </c>
      <c r="CS19" s="97">
        <v>921.19</v>
      </c>
      <c r="CT19" s="97">
        <v>1035.53</v>
      </c>
      <c r="CU19" s="13">
        <f>IF(AND($E$3&gt;CF19,$E$3&lt;CH19,$B$3=CI7),CI19,0)</f>
        <v>0</v>
      </c>
      <c r="CV19" s="13">
        <f>IF(AND($E$3&gt;CF19,$E$3&lt;CH19,$B$3=CJ7),CJ19,0)</f>
        <v>0</v>
      </c>
      <c r="CW19" s="13">
        <f>IF(AND($E$3&gt;CF19,$E$3&lt;CH19,$B$3=CK7),CK19,0)</f>
        <v>0</v>
      </c>
      <c r="CX19" s="13">
        <f>IF(AND($E$3&gt;CF19,$E$3&lt;CH19,$B$3=CL7),CL19,0)</f>
        <v>0</v>
      </c>
      <c r="CY19" s="13">
        <f>IF(AND($E$3&gt;CF19,$E$3&lt;CH19,$B$3=CM7),CM19,0)</f>
        <v>0</v>
      </c>
      <c r="CZ19" s="13">
        <f>IF(AND($E$3&gt;CF19,$E$3&lt;CH19,$B$3=CN7),CN19,0)</f>
        <v>0</v>
      </c>
      <c r="DA19" s="13">
        <f>IF(AND($E$3&gt;CF19,$E$3&lt;CH19,$B$3=CO7),CO19,0)</f>
        <v>0</v>
      </c>
      <c r="DB19" s="13">
        <f>IF(AND($E$3&gt;CF19,$E$3&lt;CH19,$B$3=CP7),CP19,0)</f>
        <v>0</v>
      </c>
      <c r="DC19" s="13">
        <f>IF(AND($E$3&gt;CF19,$E$3&lt;CH19,$B$3=CQ7),CQ19,0)</f>
        <v>0</v>
      </c>
      <c r="DD19" s="13">
        <f>IF(AND($E$3&gt;CF19,$E$3&lt;CH19,$B$3=CR7),CR19,0)</f>
        <v>0</v>
      </c>
      <c r="DE19" s="13">
        <f>IF(AND($E$3&gt;CF19,$E$3&lt;CH19,$B$3=CS7),CS19,0)</f>
        <v>0</v>
      </c>
      <c r="DF19" s="13">
        <f>IF(AND($E$3&gt;CF19,$E$3&lt;CH19,$B$3=CT7),CT19,0)</f>
        <v>0</v>
      </c>
      <c r="DH19" s="81">
        <v>27105.519999999997</v>
      </c>
      <c r="DI19" s="61" t="s">
        <v>3</v>
      </c>
      <c r="DJ19" s="62">
        <v>27221.83</v>
      </c>
      <c r="DK19" s="103"/>
      <c r="DL19" s="103"/>
      <c r="DM19" s="103">
        <v>163.63999999999999</v>
      </c>
      <c r="DN19" s="104">
        <v>318.74</v>
      </c>
      <c r="DO19" s="104">
        <v>460.89</v>
      </c>
      <c r="DP19" s="104">
        <v>640.83000000000004</v>
      </c>
      <c r="DQ19" s="104">
        <v>808.33</v>
      </c>
      <c r="DR19" s="104">
        <v>992.08</v>
      </c>
      <c r="DS19" s="104">
        <v>1175.83</v>
      </c>
      <c r="DT19" s="104">
        <v>1359.58</v>
      </c>
      <c r="DU19" s="104">
        <v>1543.33</v>
      </c>
      <c r="DV19" s="104">
        <v>1727.08</v>
      </c>
      <c r="DW19" s="13">
        <f>IF(AND($E$3&gt;DH19,$E$3&lt;DJ19,$B$3=DK7),DK19,0)</f>
        <v>0</v>
      </c>
      <c r="DX19" s="13">
        <f>IF(AND($E$3&gt;DH19,$E$3&lt;DJ19,$B$3=DL7),DL19,0)</f>
        <v>0</v>
      </c>
      <c r="DY19" s="13">
        <f>IF(AND($E$3&gt;DH19,$E$3&lt;DJ19,$B$3=DM7),DM19,0)</f>
        <v>0</v>
      </c>
      <c r="DZ19" s="13">
        <f>IF(AND($E$3&gt;DH19,$E$3&lt;DJ19,$B$3=DN7),DN19,0)</f>
        <v>0</v>
      </c>
      <c r="EA19" s="13">
        <f>IF(AND($E$3&gt;DH19,$E$3&lt;DJ19,$B$3=DO7),DO19,0)</f>
        <v>0</v>
      </c>
      <c r="EB19" s="13">
        <f>IF(AND($E$3&gt;DH19,$E$3&lt;DJ19,$B$3=DP7),DP19,0)</f>
        <v>0</v>
      </c>
      <c r="EC19" s="13">
        <f>IF(AND($E$3&gt;DH19,$E$3&lt;DJ19,$B$3=DQ7),DQ19,0)</f>
        <v>0</v>
      </c>
      <c r="ED19" s="13">
        <f>IF(AND($E$3&gt;DH19,$E$3&lt;DJ19,$B$3=DR7),DR19,0)</f>
        <v>0</v>
      </c>
      <c r="EE19" s="13">
        <f>IF(AND($E$3&gt;DH19,$E$3&lt;DJ19,$B$3=DS7),DS19,0)</f>
        <v>0</v>
      </c>
      <c r="EF19" s="13">
        <f>IF(AND($E$3&gt;DH19,$E$3&lt;DJ19,$B$3=DT7),DT19,0)</f>
        <v>0</v>
      </c>
      <c r="EG19" s="13">
        <f>IF(AND($E$3&gt;DH19,$E$3&lt;DJ19,$B$3=DU7),DU19,0)</f>
        <v>0</v>
      </c>
      <c r="EH19" s="13">
        <f>IF(AND($E$3&gt;DH19,$E$3&lt;DJ19,$B$3=DV7),DV19,0)</f>
        <v>0</v>
      </c>
      <c r="EI19" s="11"/>
      <c r="EJ19" s="11"/>
      <c r="EK19" s="81">
        <v>27105.519999999997</v>
      </c>
      <c r="EL19" s="61" t="s">
        <v>3</v>
      </c>
      <c r="EM19" s="83">
        <v>27221.83</v>
      </c>
      <c r="EN19" s="84"/>
      <c r="EO19" s="84">
        <v>163.63999999999999</v>
      </c>
      <c r="EP19" s="84">
        <v>318.74</v>
      </c>
      <c r="EQ19" s="85">
        <v>523.33000000000004</v>
      </c>
      <c r="ER19" s="85">
        <v>704.17</v>
      </c>
      <c r="ES19" s="85">
        <v>920</v>
      </c>
      <c r="ET19" s="85">
        <v>1132.5</v>
      </c>
      <c r="EU19" s="85">
        <v>1364.88</v>
      </c>
      <c r="EV19" s="85">
        <v>1597.25</v>
      </c>
      <c r="EW19" s="85">
        <v>1829.63</v>
      </c>
      <c r="EX19" s="85">
        <v>2062</v>
      </c>
      <c r="EY19" s="85">
        <v>2294.38</v>
      </c>
      <c r="EZ19" s="13">
        <f>IF(AND($E$3&gt;EK19,$E$3&lt;EM19,$B$3=EN7),EN19,0)</f>
        <v>0</v>
      </c>
      <c r="FA19" s="13">
        <f>IF(AND($E$3&gt;EK19,$E$3&lt;EM19,$B$3=EO7),EO19,0)</f>
        <v>0</v>
      </c>
      <c r="FB19" s="13">
        <f>IF(AND($E$3&gt;EK19,$E$3&lt;EM19,$B$3=EP7),EP19,0)</f>
        <v>0</v>
      </c>
      <c r="FC19" s="13">
        <f>IF(AND($E$3&gt;EK19,$E$3&lt;EM19,$B$3=EQ7),EQ19,0)</f>
        <v>0</v>
      </c>
      <c r="FD19" s="13">
        <f>IF(AND($E$3&gt;EK19,$E$3&lt;EM19,$B$3=ER7),ER19,0)</f>
        <v>0</v>
      </c>
      <c r="FE19" s="13">
        <f>IF(AND($E$3&gt;EK19,$E$3&lt;EM19,$B$3=ES7),ES19,0)</f>
        <v>0</v>
      </c>
      <c r="FF19" s="13">
        <f>IF(AND($E$3&gt;EK19,$E$3&lt;EM19,$B$3=ET7),ET19,0)</f>
        <v>0</v>
      </c>
      <c r="FG19" s="13">
        <f>IF(AND($E$3&gt;EK19,$E$3&lt;EM19,$B$3=EU7),EU19,0)</f>
        <v>0</v>
      </c>
      <c r="FH19" s="13">
        <f>IF(AND($E$3&gt;EK19,$E$3&lt;EM19,$B$3=EV7),EV19,0)</f>
        <v>0</v>
      </c>
      <c r="FI19" s="13">
        <f>IF(AND($E$3&gt;EK19,$E$3&lt;EM19,$B$3=EW7),EW19,0)</f>
        <v>0</v>
      </c>
      <c r="FJ19" s="13">
        <f>IF(AND($E$3&gt;EK19,$E$3&lt;EM19,$B$3=EX7),EX19,0)</f>
        <v>0</v>
      </c>
      <c r="FK19" s="13">
        <f>IF(AND($E$3&gt;EK19,$E$3&lt;EM19,$B$3=EY7),EY19,0)</f>
        <v>0</v>
      </c>
      <c r="FM19" s="60">
        <v>62551.9</v>
      </c>
      <c r="FN19" s="61" t="s">
        <v>3</v>
      </c>
      <c r="FO19" s="62">
        <v>65986.880000000005</v>
      </c>
      <c r="FP19" s="84" t="s">
        <v>3</v>
      </c>
      <c r="FQ19" s="84" t="s">
        <v>3</v>
      </c>
      <c r="FR19" s="84" t="s">
        <v>3</v>
      </c>
      <c r="FS19" s="85">
        <v>186.2</v>
      </c>
      <c r="FT19" s="85">
        <v>264.61</v>
      </c>
      <c r="FU19" s="85">
        <v>404.4</v>
      </c>
      <c r="FV19" s="96">
        <v>497.83</v>
      </c>
      <c r="FW19" s="97">
        <v>615.55999999999995</v>
      </c>
      <c r="FX19" s="97">
        <v>733.3</v>
      </c>
      <c r="FY19" s="97">
        <v>851.03</v>
      </c>
      <c r="FZ19" s="97">
        <v>968.76</v>
      </c>
      <c r="GA19" s="97">
        <v>1086.5</v>
      </c>
      <c r="GB19" s="13">
        <f>IF(AND($E$3&gt;FM19,$E$3&lt;FO19,$B$3=FP7),FP19,0)</f>
        <v>0</v>
      </c>
      <c r="GC19" s="13">
        <f>IF(AND($E$3&gt;FM19,$E$3&lt;FO19,$B$3=FQ7),FQ19,0)</f>
        <v>0</v>
      </c>
      <c r="GD19" s="13">
        <f>IF(AND($E$3&gt;FM19,$E$3&lt;FO19,$B$3=FR7),FR19,0)</f>
        <v>0</v>
      </c>
      <c r="GE19" s="13">
        <f>IF(AND($E$3&gt;FM19,$E$3&lt;FO19,$B$3=FS7),FS19,0)</f>
        <v>0</v>
      </c>
      <c r="GF19" s="13">
        <f>IF(AND($E$3&gt;FM19,$E$3&lt;FO19,$B$3=FT7),FT19,0)</f>
        <v>0</v>
      </c>
      <c r="GG19" s="13">
        <f>IF(AND($E$3&gt;FM19,$E$3&lt;FO19,$B$3=FU7),FU19,0)</f>
        <v>0</v>
      </c>
      <c r="GH19" s="13">
        <f>IF(AND($E$3&gt;FM19,$E$3&lt;FO19,$B$3=FV7),FV19,0)</f>
        <v>0</v>
      </c>
      <c r="GI19" s="13">
        <f>IF(AND($E$3&gt;FM19,$E$3&lt;FO19,$B$3=FW7),FW19,0)</f>
        <v>0</v>
      </c>
      <c r="GJ19" s="13">
        <f>IF(AND($E$3&gt;FM19,$E$3&lt;FO19,$B$3=FX7),FX19,0)</f>
        <v>0</v>
      </c>
      <c r="GK19" s="13">
        <f>IF(AND($E$3&gt;FM19,$E$3&lt;FO19,$B$3=FY7),FY19,0)</f>
        <v>0</v>
      </c>
      <c r="GL19" s="13">
        <f>IF(AND($E$3&gt;FM19,$E$3&lt;FO19,$B$3=FZ7),FZ19,0)</f>
        <v>0</v>
      </c>
      <c r="GM19" s="13">
        <f>IF(AND($E$3&gt;FM19,$E$3&lt;FO19,$B$3=GA7),GA19,0)</f>
        <v>0</v>
      </c>
      <c r="GP19" s="245" t="s">
        <v>42</v>
      </c>
      <c r="GQ19" s="246"/>
      <c r="GR19" s="246"/>
      <c r="GS19" s="246"/>
      <c r="GT19" s="246"/>
      <c r="GU19" s="246"/>
      <c r="GV19" s="246"/>
      <c r="GW19" s="246"/>
      <c r="GX19" s="246"/>
      <c r="GY19" s="246"/>
      <c r="GZ19" s="247"/>
      <c r="HA19" s="247"/>
      <c r="HB19" s="247"/>
      <c r="HC19" s="247"/>
      <c r="HD19" s="248"/>
      <c r="HE19" s="18">
        <f>SUM(HE8:HE18)</f>
        <v>0</v>
      </c>
      <c r="HF19" s="18">
        <f t="shared" ref="HF19:HP19" si="14">SUM(HF8:HF18)</f>
        <v>0</v>
      </c>
      <c r="HG19" s="18">
        <f t="shared" si="14"/>
        <v>0</v>
      </c>
      <c r="HH19" s="18">
        <f t="shared" si="14"/>
        <v>0</v>
      </c>
      <c r="HI19" s="18">
        <f t="shared" si="14"/>
        <v>0</v>
      </c>
      <c r="HJ19" s="18">
        <f t="shared" si="14"/>
        <v>0</v>
      </c>
      <c r="HK19" s="18">
        <f t="shared" si="14"/>
        <v>0</v>
      </c>
      <c r="HL19" s="18">
        <f t="shared" si="14"/>
        <v>0</v>
      </c>
      <c r="HM19" s="18">
        <f t="shared" si="14"/>
        <v>0</v>
      </c>
      <c r="HN19" s="18">
        <f t="shared" si="14"/>
        <v>0</v>
      </c>
      <c r="HO19" s="18">
        <f t="shared" si="14"/>
        <v>0</v>
      </c>
      <c r="HP19" s="18">
        <f t="shared" si="14"/>
        <v>0</v>
      </c>
      <c r="HQ19" s="18">
        <f>IF(GP3=$H$2,SUM(HE19:HP19),0)</f>
        <v>0</v>
      </c>
      <c r="HR19" s="14"/>
      <c r="HS19" s="15"/>
      <c r="HT19" s="14"/>
      <c r="HU19" s="16"/>
      <c r="HV19" s="16"/>
      <c r="HW19" s="16"/>
      <c r="HX19" s="17"/>
      <c r="HY19" s="17"/>
      <c r="HZ19" s="17"/>
      <c r="IA19" s="17"/>
      <c r="IB19" s="18">
        <f>SUM(IB8:IB18)</f>
        <v>0</v>
      </c>
      <c r="IC19" s="18">
        <f t="shared" ref="IC19" si="15">SUM(IC8:IC18)</f>
        <v>0</v>
      </c>
      <c r="ID19" s="18">
        <f t="shared" ref="ID19" si="16">SUM(ID8:ID18)</f>
        <v>0</v>
      </c>
      <c r="IE19" s="18">
        <f t="shared" ref="IE19" si="17">SUM(IE8:IE18)</f>
        <v>0</v>
      </c>
      <c r="IF19" s="18">
        <f t="shared" ref="IF19" si="18">SUM(IF8:IF18)</f>
        <v>0</v>
      </c>
      <c r="IG19" s="18">
        <f t="shared" ref="IG19" si="19">SUM(IG8:IG18)</f>
        <v>0</v>
      </c>
      <c r="IH19" s="18">
        <f t="shared" ref="IH19" si="20">SUM(IH8:IH18)</f>
        <v>0</v>
      </c>
      <c r="II19" s="18">
        <f>IF(HR3=$H$2,SUM(IB19:IH19),0)</f>
        <v>0</v>
      </c>
      <c r="IJ19" s="238" t="s">
        <v>45</v>
      </c>
      <c r="IK19" s="239"/>
      <c r="IL19" s="239"/>
      <c r="IM19" s="239"/>
      <c r="IN19" s="239"/>
      <c r="IO19" s="239"/>
      <c r="IP19" s="239"/>
      <c r="IQ19" s="239"/>
      <c r="IR19" s="239"/>
      <c r="IS19" s="240"/>
      <c r="IT19" s="18">
        <f>SUM(IT8:IT18)</f>
        <v>0</v>
      </c>
      <c r="IU19" s="18">
        <f t="shared" ref="IU19" si="21">SUM(IU8:IU18)</f>
        <v>0</v>
      </c>
      <c r="IV19" s="18">
        <f t="shared" ref="IV19" si="22">SUM(IV8:IV18)</f>
        <v>0</v>
      </c>
      <c r="IW19" s="18">
        <f t="shared" ref="IW19" si="23">SUM(IW8:IW18)</f>
        <v>0</v>
      </c>
      <c r="IX19" s="18">
        <f t="shared" ref="IX19" si="24">SUM(IX8:IX18)</f>
        <v>0</v>
      </c>
      <c r="IY19" s="18">
        <f t="shared" ref="IY19" si="25">SUM(IY8:IY18)</f>
        <v>0</v>
      </c>
      <c r="IZ19" s="18">
        <f t="shared" ref="IZ19" si="26">SUM(IZ8:IZ18)</f>
        <v>0</v>
      </c>
      <c r="JA19" s="18">
        <f>IF(IJ3=$H$2,SUM(IT19:IZ19),0)</f>
        <v>0</v>
      </c>
      <c r="JB19" s="253" t="s">
        <v>47</v>
      </c>
      <c r="JC19" s="254"/>
      <c r="JD19" s="254"/>
      <c r="JE19" s="254"/>
      <c r="JF19" s="254"/>
      <c r="JG19" s="254"/>
      <c r="JH19" s="254"/>
      <c r="JI19" s="254"/>
      <c r="JJ19" s="254"/>
      <c r="JK19" s="255"/>
      <c r="JL19" s="18">
        <f>SUM(JL8:JL18)</f>
        <v>0</v>
      </c>
      <c r="JM19" s="18">
        <f t="shared" ref="JM19" si="27">SUM(JM8:JM18)</f>
        <v>0</v>
      </c>
      <c r="JN19" s="18">
        <f t="shared" ref="JN19" si="28">SUM(JN8:JN18)</f>
        <v>0</v>
      </c>
      <c r="JO19" s="18">
        <f t="shared" ref="JO19" si="29">SUM(JO8:JO18)</f>
        <v>0</v>
      </c>
      <c r="JP19" s="18">
        <f t="shared" ref="JP19" si="30">SUM(JP8:JP18)</f>
        <v>0</v>
      </c>
      <c r="JQ19" s="18">
        <f t="shared" ref="JQ19" si="31">SUM(JQ8:JQ18)</f>
        <v>0</v>
      </c>
      <c r="JR19" s="18">
        <f t="shared" ref="JR19" si="32">SUM(JR8:JR18)</f>
        <v>0</v>
      </c>
      <c r="JS19" s="18">
        <f>IF(JB3=$H$2,SUM(JL19:JR19),0)</f>
        <v>0</v>
      </c>
      <c r="JT19" s="237" t="s">
        <v>45</v>
      </c>
      <c r="JU19" s="237"/>
      <c r="JV19" s="237"/>
      <c r="JW19" s="237"/>
      <c r="JX19" s="237"/>
      <c r="JY19" s="237"/>
      <c r="JZ19" s="237"/>
      <c r="KA19" s="237"/>
      <c r="KB19" s="237"/>
      <c r="KC19" s="237"/>
      <c r="KD19" s="18">
        <f>SUM(KD8:KD18)</f>
        <v>0</v>
      </c>
      <c r="KE19" s="18">
        <f t="shared" ref="KE19" si="33">SUM(KE8:KE18)</f>
        <v>0</v>
      </c>
      <c r="KF19" s="18">
        <f t="shared" ref="KF19" si="34">SUM(KF8:KF18)</f>
        <v>0</v>
      </c>
      <c r="KG19" s="18">
        <f t="shared" ref="KG19" si="35">SUM(KG8:KG18)</f>
        <v>0</v>
      </c>
      <c r="KH19" s="18">
        <f t="shared" ref="KH19" si="36">SUM(KH8:KH18)</f>
        <v>0</v>
      </c>
      <c r="KI19" s="18">
        <f t="shared" ref="KI19" si="37">SUM(KI8:KI18)</f>
        <v>0</v>
      </c>
      <c r="KJ19" s="18">
        <f t="shared" ref="KJ19" si="38">SUM(KJ8:KJ18)</f>
        <v>0</v>
      </c>
      <c r="KK19" s="18">
        <f>IF(JT3=$H$2,SUM(KD19:KJ19),0)</f>
        <v>0</v>
      </c>
      <c r="KL19" s="238" t="s">
        <v>50</v>
      </c>
      <c r="KM19" s="239"/>
      <c r="KN19" s="239"/>
      <c r="KO19" s="239"/>
      <c r="KP19" s="239"/>
      <c r="KQ19" s="239"/>
      <c r="KR19" s="239"/>
      <c r="KS19" s="239"/>
      <c r="KT19" s="239"/>
      <c r="KU19" s="240"/>
      <c r="KV19" s="18">
        <f>SUM(KV8:KV18)</f>
        <v>0</v>
      </c>
      <c r="KW19" s="18">
        <f t="shared" ref="KW19" si="39">SUM(KW8:KW18)</f>
        <v>0</v>
      </c>
      <c r="KX19" s="18">
        <f t="shared" ref="KX19" si="40">SUM(KX8:KX18)</f>
        <v>0</v>
      </c>
      <c r="KY19" s="18">
        <f t="shared" ref="KY19" si="41">SUM(KY8:KY18)</f>
        <v>0</v>
      </c>
      <c r="KZ19" s="18">
        <f t="shared" ref="KZ19" si="42">SUM(KZ8:KZ18)</f>
        <v>0</v>
      </c>
      <c r="LA19" s="18">
        <f t="shared" ref="LA19" si="43">SUM(LA8:LA18)</f>
        <v>0</v>
      </c>
      <c r="LB19" s="18">
        <f t="shared" ref="LB19" si="44">SUM(LB8:LB18)</f>
        <v>0</v>
      </c>
      <c r="LC19" s="18">
        <f>IF(KL3=$H$2,SUM(KV19:LB19),0)</f>
        <v>0</v>
      </c>
      <c r="LD19" s="244" t="s">
        <v>52</v>
      </c>
      <c r="LE19" s="239"/>
      <c r="LF19" s="239"/>
      <c r="LG19" s="239"/>
      <c r="LH19" s="239"/>
      <c r="LI19" s="239"/>
      <c r="LJ19" s="239"/>
      <c r="LK19" s="239"/>
      <c r="LL19" s="239"/>
      <c r="LM19" s="240"/>
      <c r="LN19" s="18">
        <f>SUM(LN8:LN18)</f>
        <v>0</v>
      </c>
      <c r="LO19" s="18">
        <f t="shared" ref="LO19" si="45">SUM(LO8:LO18)</f>
        <v>0</v>
      </c>
      <c r="LP19" s="18">
        <f t="shared" ref="LP19" si="46">SUM(LP8:LP18)</f>
        <v>0</v>
      </c>
      <c r="LQ19" s="18">
        <f t="shared" ref="LQ19" si="47">SUM(LQ8:LQ18)</f>
        <v>0</v>
      </c>
      <c r="LR19" s="18">
        <f t="shared" ref="LR19" si="48">SUM(LR8:LR18)</f>
        <v>0</v>
      </c>
      <c r="LS19" s="18">
        <f t="shared" ref="LS19" si="49">SUM(LS8:LS18)</f>
        <v>0</v>
      </c>
      <c r="LT19" s="18">
        <f t="shared" ref="LT19" si="50">SUM(LT8:LT18)</f>
        <v>0</v>
      </c>
      <c r="LU19" s="18">
        <f>IF(LD3=$H$2,SUM(LN19:LT19),0)</f>
        <v>0</v>
      </c>
      <c r="LV19" s="152"/>
      <c r="LW19" s="152"/>
      <c r="LX19" s="152"/>
      <c r="LY19" s="152"/>
      <c r="LZ19" s="152"/>
      <c r="MA19" s="152"/>
      <c r="MB19" s="152"/>
    </row>
    <row r="20" spans="1:340" ht="12.75" customHeight="1" x14ac:dyDescent="0.2">
      <c r="A20" s="166"/>
      <c r="B20" s="167"/>
      <c r="C20" s="226"/>
      <c r="D20" s="226"/>
      <c r="E20" s="226"/>
      <c r="F20" s="167"/>
      <c r="G20" s="167"/>
      <c r="H20" s="226"/>
      <c r="I20" s="226"/>
      <c r="J20" s="226"/>
      <c r="K20" s="167"/>
      <c r="L20" s="167"/>
      <c r="M20" s="226"/>
      <c r="N20" s="226"/>
      <c r="O20" s="226"/>
      <c r="P20" s="167"/>
      <c r="Q20" s="167"/>
      <c r="R20" s="226"/>
      <c r="S20" s="226"/>
      <c r="T20" s="226"/>
      <c r="U20" s="167"/>
      <c r="V20" s="158"/>
      <c r="W20" s="143"/>
      <c r="X20" s="142"/>
      <c r="Y20" s="68">
        <v>15821.26</v>
      </c>
      <c r="Z20" s="69" t="s">
        <v>3</v>
      </c>
      <c r="AA20" s="70">
        <v>15937.58</v>
      </c>
      <c r="AB20" s="71"/>
      <c r="AC20" s="71"/>
      <c r="AD20" s="71">
        <v>128.19999999999999</v>
      </c>
      <c r="AE20" s="71">
        <v>245.33</v>
      </c>
      <c r="AF20" s="71">
        <v>363.5</v>
      </c>
      <c r="AG20" s="72">
        <v>495</v>
      </c>
      <c r="AH20" s="73">
        <v>617.5</v>
      </c>
      <c r="AI20" s="74">
        <v>765.13</v>
      </c>
      <c r="AJ20" s="74">
        <v>912.75</v>
      </c>
      <c r="AK20" s="74">
        <v>1060.3800000000001</v>
      </c>
      <c r="AL20" s="74">
        <v>1208</v>
      </c>
      <c r="AM20" s="74">
        <v>1355.63</v>
      </c>
      <c r="AN20" s="13">
        <f t="shared" si="2"/>
        <v>0</v>
      </c>
      <c r="AO20" s="13">
        <f t="shared" si="3"/>
        <v>0</v>
      </c>
      <c r="AP20" s="13">
        <f t="shared" si="4"/>
        <v>0</v>
      </c>
      <c r="AQ20" s="13">
        <f t="shared" si="5"/>
        <v>0</v>
      </c>
      <c r="AR20" s="13">
        <f t="shared" si="6"/>
        <v>0</v>
      </c>
      <c r="AS20" s="13">
        <f t="shared" si="7"/>
        <v>0</v>
      </c>
      <c r="AT20" s="13">
        <f t="shared" si="8"/>
        <v>0</v>
      </c>
      <c r="AU20" s="13">
        <f t="shared" si="9"/>
        <v>0</v>
      </c>
      <c r="AV20" s="13">
        <f t="shared" si="10"/>
        <v>0</v>
      </c>
      <c r="AW20" s="13">
        <f t="shared" si="11"/>
        <v>0</v>
      </c>
      <c r="AX20" s="13">
        <f t="shared" si="12"/>
        <v>0</v>
      </c>
      <c r="AY20" s="13">
        <f t="shared" si="13"/>
        <v>0</v>
      </c>
      <c r="BA20" s="1" t="e">
        <f>IF(AND($E$3&gt;#REF!,$E$3&lt;#REF!,$B$3=1),85,IF(AND($E$3&gt;#REF!,$E$3&lt;#REF!,$B$3=2),86,IF(AND($E$3&gt;#REF!,$E$3&lt;#REF!,$B$3=3),87,IF(AND($E$3&gt;#REF!,$E$3&lt;#REF!,$B$3=4),88,IF(AND($E$3&gt;#REF!,$E$3&lt;#REF!,$B$3=5),89,IF(AND($E$3&gt;#REF!,$E$3&lt;#REF!,$B$3=6),90,IF(AND($E$3&gt;#REF!,$E$3&lt;#REF!,$B$3=7),91,0)))))))</f>
        <v>#REF!</v>
      </c>
      <c r="BC20" s="86">
        <v>15821.26</v>
      </c>
      <c r="BD20" s="87" t="s">
        <v>3</v>
      </c>
      <c r="BE20" s="87">
        <v>15937.58</v>
      </c>
      <c r="BF20" s="89"/>
      <c r="BG20" s="90">
        <v>128.19999999999999</v>
      </c>
      <c r="BH20" s="90">
        <v>245.33</v>
      </c>
      <c r="BI20" s="90">
        <v>446.83</v>
      </c>
      <c r="BJ20" s="90">
        <v>578.33000000000004</v>
      </c>
      <c r="BK20" s="90">
        <v>746.67</v>
      </c>
      <c r="BL20" s="90">
        <v>913.67</v>
      </c>
      <c r="BM20" s="90">
        <v>1080.67</v>
      </c>
      <c r="BN20" s="90">
        <v>1247.67</v>
      </c>
      <c r="BO20" s="90">
        <v>1414.67</v>
      </c>
      <c r="BP20" s="90">
        <v>1581.67</v>
      </c>
      <c r="BQ20" s="90">
        <v>1748.67</v>
      </c>
      <c r="BR20" s="13">
        <f>IF(AND($E$3&gt;BC20,$E$3&lt;BE20,$B$3=BF7),BF20,0)</f>
        <v>0</v>
      </c>
      <c r="BS20" s="13">
        <f>IF(AND($E$3&gt;BC20,$E$3&lt;BE20,$B$3=BG7),BG20,0)</f>
        <v>0</v>
      </c>
      <c r="BT20" s="13">
        <f>IF(AND($E$3&gt;BC20,$E$3&lt;BE20,$B$3=BH7),BH20,0)</f>
        <v>0</v>
      </c>
      <c r="BU20" s="13">
        <f>IF(AND($E$3&gt;BC20,$E$3&lt;BE20,$B$3=BI7),BI20,0)</f>
        <v>0</v>
      </c>
      <c r="BV20" s="13">
        <f>IF(AND($E$3&gt;BC20,$E$3&lt;BE20,$B$3=BJ7),BJ20,0)</f>
        <v>0</v>
      </c>
      <c r="BW20" s="13">
        <f>IF(AND($E$3&gt;BC20,$E$3&lt;BE20,$B$3=BK7),BK20,0)</f>
        <v>0</v>
      </c>
      <c r="BX20" s="13">
        <f>IF(AND($E$3&gt;BC20,$E$3&lt;BE20,$B$3=BL7),BL20,0)</f>
        <v>0</v>
      </c>
      <c r="BY20" s="13">
        <f>IF(AND($E$3&gt;BC20,$E$3&lt;BE20,$B$3=BM7),BM20,0)</f>
        <v>0</v>
      </c>
      <c r="BZ20" s="13">
        <f>IF(AND($E$3&gt;BC20,$E$3&lt;BE20,$B$3=BN7),BN20,0)</f>
        <v>0</v>
      </c>
      <c r="CA20" s="13">
        <f>IF(AND($E$3&gt;BC20,$E$3&lt;BE20,$B$3=BO7),BO20,0)</f>
        <v>0</v>
      </c>
      <c r="CB20" s="13">
        <f>IF(AND($E$3&gt;BC20,$E$3&lt;BE20,$B$3=BP7),BP20,0)</f>
        <v>0</v>
      </c>
      <c r="CC20" s="13">
        <f>IF(AND($E$3&gt;BC20,$E$3&lt;BE20,$B$3=BQ7),BQ20,0)</f>
        <v>0</v>
      </c>
      <c r="CF20" s="68">
        <v>54537.760000000002</v>
      </c>
      <c r="CG20" s="69" t="s">
        <v>3</v>
      </c>
      <c r="CH20" s="70">
        <v>57973.440000000002</v>
      </c>
      <c r="CI20" s="89" t="s">
        <v>3</v>
      </c>
      <c r="CJ20" s="89" t="s">
        <v>3</v>
      </c>
      <c r="CK20" s="89" t="s">
        <v>3</v>
      </c>
      <c r="CL20" s="90">
        <v>178.35</v>
      </c>
      <c r="CM20" s="90">
        <v>252.84</v>
      </c>
      <c r="CN20" s="90">
        <v>324.04000000000002</v>
      </c>
      <c r="CO20" s="94">
        <v>463.85</v>
      </c>
      <c r="CP20" s="98">
        <v>578.19000000000005</v>
      </c>
      <c r="CQ20" s="98">
        <v>692.52</v>
      </c>
      <c r="CR20" s="98">
        <v>806.86</v>
      </c>
      <c r="CS20" s="98">
        <v>921.19</v>
      </c>
      <c r="CT20" s="98">
        <v>1035.53</v>
      </c>
      <c r="CU20" s="13">
        <f>IF(AND($E$3&gt;CF20,$E$3&lt;CH20,$B$3=CI7),CI20,0)</f>
        <v>0</v>
      </c>
      <c r="CV20" s="13">
        <f>IF(AND($E$3&gt;CF20,$E$3&lt;CH20,$B$3=CJ7),CJ20,0)</f>
        <v>0</v>
      </c>
      <c r="CW20" s="13">
        <f>IF(AND($E$3&gt;CF20,$E$3&lt;CH20,$B$3=CK7),CK20,0)</f>
        <v>0</v>
      </c>
      <c r="CX20" s="13">
        <f>IF(AND($E$3&gt;CF20,$E$3&lt;CH20,$B$3=CL7),CL20,0)</f>
        <v>0</v>
      </c>
      <c r="CY20" s="13">
        <f>IF(AND($E$3&gt;CF20,$E$3&lt;CH20,$B$3=CM7),CM20,0)</f>
        <v>0</v>
      </c>
      <c r="CZ20" s="13">
        <f>IF(AND($E$3&gt;CF20,$E$3&lt;CH20,$B$3=CN7),CN20,0)</f>
        <v>0</v>
      </c>
      <c r="DA20" s="13">
        <f>IF(AND($E$3&gt;CF20,$E$3&lt;CH20,$B$3=CO7),CO20,0)</f>
        <v>0</v>
      </c>
      <c r="DB20" s="13">
        <f>IF(AND($E$3&gt;CF20,$E$3&lt;CH20,$B$3=CP7),CP20,0)</f>
        <v>0</v>
      </c>
      <c r="DC20" s="13">
        <f>IF(AND($E$3&gt;CF20,$E$3&lt;CH20,$B$3=CQ7),CQ20,0)</f>
        <v>0</v>
      </c>
      <c r="DD20" s="13">
        <f>IF(AND($E$3&gt;CF20,$E$3&lt;CH20,$B$3=CR7),CR20,0)</f>
        <v>0</v>
      </c>
      <c r="DE20" s="13">
        <f>IF(AND($E$3&gt;CF20,$E$3&lt;CH20,$B$3=CS7),CS20,0)</f>
        <v>0</v>
      </c>
      <c r="DF20" s="13">
        <f>IF(AND($E$3&gt;CF20,$E$3&lt;CH20,$B$3=CT7),CT20,0)</f>
        <v>0</v>
      </c>
      <c r="DH20" s="86">
        <v>27221.84</v>
      </c>
      <c r="DI20" s="69" t="s">
        <v>3</v>
      </c>
      <c r="DJ20" s="70">
        <v>27338.16</v>
      </c>
      <c r="DK20" s="105"/>
      <c r="DL20" s="105"/>
      <c r="DM20" s="105">
        <v>163.21</v>
      </c>
      <c r="DN20" s="106">
        <v>318.02</v>
      </c>
      <c r="DO20" s="106">
        <v>460.06</v>
      </c>
      <c r="DP20" s="106">
        <v>640.83000000000004</v>
      </c>
      <c r="DQ20" s="106">
        <v>808.33</v>
      </c>
      <c r="DR20" s="106">
        <v>992.08</v>
      </c>
      <c r="DS20" s="106">
        <v>1175.83</v>
      </c>
      <c r="DT20" s="106">
        <v>1359.58</v>
      </c>
      <c r="DU20" s="106">
        <v>1543.33</v>
      </c>
      <c r="DV20" s="106">
        <v>1727.08</v>
      </c>
      <c r="DW20" s="13">
        <f>IF(AND($E$3&gt;DH20,$E$3&lt;DJ20,$B$3=DK7),DK20,0)</f>
        <v>0</v>
      </c>
      <c r="DX20" s="13">
        <f>IF(AND($E$3&gt;DH20,$E$3&lt;DJ20,$B$3=DL7),DL20,0)</f>
        <v>0</v>
      </c>
      <c r="DY20" s="13">
        <f>IF(AND($E$3&gt;DH20,$E$3&lt;DJ20,$B$3=DM7),DM20,0)</f>
        <v>0</v>
      </c>
      <c r="DZ20" s="13">
        <f>IF(AND($E$3&gt;DH20,$E$3&lt;DJ20,$B$3=DN7),DN20,0)</f>
        <v>0</v>
      </c>
      <c r="EA20" s="13">
        <f>IF(AND($E$3&gt;DH20,$E$3&lt;DJ20,$B$3=DO7),DO20,0)</f>
        <v>0</v>
      </c>
      <c r="EB20" s="13">
        <f>IF(AND($E$3&gt;DH20,$E$3&lt;DJ20,$B$3=DP7),DP20,0)</f>
        <v>0</v>
      </c>
      <c r="EC20" s="13">
        <f>IF(AND($E$3&gt;DH20,$E$3&lt;DJ20,$B$3=DQ7),DQ20,0)</f>
        <v>0</v>
      </c>
      <c r="ED20" s="13">
        <f>IF(AND($E$3&gt;DH20,$E$3&lt;DJ20,$B$3=DR7),DR20,0)</f>
        <v>0</v>
      </c>
      <c r="EE20" s="13">
        <f>IF(AND($E$3&gt;DH20,$E$3&lt;DJ20,$B$3=DS7),DS20,0)</f>
        <v>0</v>
      </c>
      <c r="EF20" s="13">
        <f>IF(AND($E$3&gt;DH20,$E$3&lt;DJ20,$B$3=DT7),DT20,0)</f>
        <v>0</v>
      </c>
      <c r="EG20" s="13">
        <f>IF(AND($E$3&gt;DH20,$E$3&lt;DJ20,$B$3=DU7),DU20,0)</f>
        <v>0</v>
      </c>
      <c r="EH20" s="13">
        <f>IF(AND($E$3&gt;DH20,$E$3&lt;DJ20,$B$3=DV7),DV20,0)</f>
        <v>0</v>
      </c>
      <c r="EI20" s="11"/>
      <c r="EJ20" s="11"/>
      <c r="EK20" s="86">
        <v>27221.84</v>
      </c>
      <c r="EL20" s="69" t="s">
        <v>3</v>
      </c>
      <c r="EM20" s="88">
        <v>27338.16</v>
      </c>
      <c r="EN20" s="89"/>
      <c r="EO20" s="89">
        <v>163.21</v>
      </c>
      <c r="EP20" s="89">
        <v>318.02</v>
      </c>
      <c r="EQ20" s="90">
        <v>523.33000000000004</v>
      </c>
      <c r="ER20" s="90">
        <v>704.17</v>
      </c>
      <c r="ES20" s="90">
        <v>920</v>
      </c>
      <c r="ET20" s="90">
        <v>1132.5</v>
      </c>
      <c r="EU20" s="90">
        <v>1364.88</v>
      </c>
      <c r="EV20" s="90">
        <v>1597.25</v>
      </c>
      <c r="EW20" s="90">
        <v>1829.63</v>
      </c>
      <c r="EX20" s="90">
        <v>2062</v>
      </c>
      <c r="EY20" s="90">
        <v>2294.38</v>
      </c>
      <c r="EZ20" s="13">
        <f>IF(AND($E$3&gt;EK20,$E$3&lt;EM20,$B$3=EN7),EN20,0)</f>
        <v>0</v>
      </c>
      <c r="FA20" s="13">
        <f>IF(AND($E$3&gt;EK20,$E$3&lt;EM20,$B$3=EO7),EO20,0)</f>
        <v>0</v>
      </c>
      <c r="FB20" s="13">
        <f>IF(AND($E$3&gt;EK20,$E$3&lt;EM20,$B$3=EP7),EP20,0)</f>
        <v>0</v>
      </c>
      <c r="FC20" s="13">
        <f>IF(AND($E$3&gt;EK20,$E$3&lt;EM20,$B$3=EQ7),EQ20,0)</f>
        <v>0</v>
      </c>
      <c r="FD20" s="13">
        <f>IF(AND($E$3&gt;EK20,$E$3&lt;EM20,$B$3=ER7),ER20,0)</f>
        <v>0</v>
      </c>
      <c r="FE20" s="13">
        <f>IF(AND($E$3&gt;EK20,$E$3&lt;EM20,$B$3=ES7),ES20,0)</f>
        <v>0</v>
      </c>
      <c r="FF20" s="13">
        <f>IF(AND($E$3&gt;EK20,$E$3&lt;EM20,$B$3=ET7),ET20,0)</f>
        <v>0</v>
      </c>
      <c r="FG20" s="13">
        <f>IF(AND($E$3&gt;EK20,$E$3&lt;EM20,$B$3=EU7),EU20,0)</f>
        <v>0</v>
      </c>
      <c r="FH20" s="13">
        <f>IF(AND($E$3&gt;EK20,$E$3&lt;EM20,$B$3=EV7),EV20,0)</f>
        <v>0</v>
      </c>
      <c r="FI20" s="13">
        <f>IF(AND($E$3&gt;EK20,$E$3&lt;EM20,$B$3=EW7),EW20,0)</f>
        <v>0</v>
      </c>
      <c r="FJ20" s="13">
        <f>IF(AND($E$3&gt;EK20,$E$3&lt;EM20,$B$3=EX7),EX20,0)</f>
        <v>0</v>
      </c>
      <c r="FK20" s="13">
        <f>IF(AND($E$3&gt;EK20,$E$3&lt;EM20,$B$3=EY7),EY20,0)</f>
        <v>0</v>
      </c>
      <c r="FM20" s="68">
        <v>65986.89</v>
      </c>
      <c r="FN20" s="69" t="s">
        <v>3</v>
      </c>
      <c r="FO20" s="70">
        <v>69419.17</v>
      </c>
      <c r="FP20" s="89" t="s">
        <v>3</v>
      </c>
      <c r="FQ20" s="89" t="s">
        <v>3</v>
      </c>
      <c r="FR20" s="89" t="s">
        <v>3</v>
      </c>
      <c r="FS20" s="90">
        <v>186.2</v>
      </c>
      <c r="FT20" s="90">
        <v>264.61</v>
      </c>
      <c r="FU20" s="90">
        <v>339.08</v>
      </c>
      <c r="FV20" s="94">
        <v>497.83</v>
      </c>
      <c r="FW20" s="98">
        <v>615.55999999999995</v>
      </c>
      <c r="FX20" s="98">
        <v>733.3</v>
      </c>
      <c r="FY20" s="98">
        <v>851.03</v>
      </c>
      <c r="FZ20" s="98">
        <v>968.76</v>
      </c>
      <c r="GA20" s="98">
        <v>1086.5</v>
      </c>
      <c r="GB20" s="13">
        <f>IF(AND($E$3&gt;FM20,$E$3&lt;FO20,$B$3=FP7),FP20,0)</f>
        <v>0</v>
      </c>
      <c r="GC20" s="13">
        <f>IF(AND($E$3&gt;FM20,$E$3&lt;FO20,$B$3=FQ7),FQ20,0)</f>
        <v>0</v>
      </c>
      <c r="GD20" s="13">
        <f>IF(AND($E$3&gt;FM20,$E$3&lt;FO20,$B$3=FR7),FR20,0)</f>
        <v>0</v>
      </c>
      <c r="GE20" s="13">
        <f>IF(AND($E$3&gt;FM20,$E$3&lt;FO20,$B$3=FS7),FS20,0)</f>
        <v>0</v>
      </c>
      <c r="GF20" s="13">
        <f>IF(AND($E$3&gt;FM20,$E$3&lt;FO20,$B$3=FT7),FT20,0)</f>
        <v>0</v>
      </c>
      <c r="GG20" s="13">
        <f>IF(AND($E$3&gt;FM20,$E$3&lt;FO20,$B$3=FU7),FU20,0)</f>
        <v>0</v>
      </c>
      <c r="GH20" s="13">
        <f>IF(AND($E$3&gt;FM20,$E$3&lt;FO20,$B$3=FV7),FV20,0)</f>
        <v>0</v>
      </c>
      <c r="GI20" s="13">
        <f>IF(AND($E$3&gt;FM20,$E$3&lt;FO20,$B$3=FW7),FW20,0)</f>
        <v>0</v>
      </c>
      <c r="GJ20" s="13">
        <f>IF(AND($E$3&gt;FM20,$E$3&lt;FO20,$B$3=FX7),FX20,0)</f>
        <v>0</v>
      </c>
      <c r="GK20" s="13">
        <f>IF(AND($E$3&gt;FM20,$E$3&lt;FO20,$B$3=FY7),FY20,0)</f>
        <v>0</v>
      </c>
      <c r="GL20" s="13">
        <f>IF(AND($E$3&gt;FM20,$E$3&lt;FO20,$B$3=FZ7),FZ20,0)</f>
        <v>0</v>
      </c>
      <c r="GM20" s="13">
        <f>IF(AND($E$3&gt;FM20,$E$3&lt;FO20,$B$3=GA7),GA20,0)</f>
        <v>0</v>
      </c>
      <c r="GP20" s="19"/>
      <c r="GQ20" s="20"/>
      <c r="GR20" s="19"/>
      <c r="GS20" s="21"/>
      <c r="GT20" s="21"/>
      <c r="GU20" s="21"/>
      <c r="GV20" s="22"/>
      <c r="GW20" s="22"/>
      <c r="GX20" s="22"/>
      <c r="GY20" s="22"/>
      <c r="GZ20" s="22"/>
      <c r="HA20" s="22"/>
      <c r="HB20" s="22"/>
      <c r="HC20" s="22"/>
      <c r="HD20" s="22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23"/>
      <c r="IJ20" s="241"/>
      <c r="IK20" s="242"/>
      <c r="IL20" s="242"/>
      <c r="IM20" s="242"/>
      <c r="IN20" s="242"/>
      <c r="IO20" s="242"/>
      <c r="IP20" s="242"/>
      <c r="IQ20" s="242"/>
      <c r="IR20" s="242"/>
      <c r="IS20" s="243"/>
      <c r="JB20" s="256"/>
      <c r="JC20" s="257"/>
      <c r="JD20" s="257"/>
      <c r="JE20" s="257"/>
      <c r="JF20" s="257"/>
      <c r="JG20" s="257"/>
      <c r="JH20" s="257"/>
      <c r="JI20" s="257"/>
      <c r="JJ20" s="257"/>
      <c r="JK20" s="258"/>
      <c r="JT20" s="237"/>
      <c r="JU20" s="237"/>
      <c r="JV20" s="237"/>
      <c r="JW20" s="237"/>
      <c r="JX20" s="237"/>
      <c r="JY20" s="237"/>
      <c r="JZ20" s="237"/>
      <c r="KA20" s="237"/>
      <c r="KB20" s="237"/>
      <c r="KC20" s="237"/>
      <c r="KL20" s="241"/>
      <c r="KM20" s="242"/>
      <c r="KN20" s="242"/>
      <c r="KO20" s="242"/>
      <c r="KP20" s="242"/>
      <c r="KQ20" s="242"/>
      <c r="KR20" s="242"/>
      <c r="KS20" s="242"/>
      <c r="KT20" s="242"/>
      <c r="KU20" s="243"/>
      <c r="LD20" s="241"/>
      <c r="LE20" s="242"/>
      <c r="LF20" s="242"/>
      <c r="LG20" s="242"/>
      <c r="LH20" s="242"/>
      <c r="LI20" s="242"/>
      <c r="LJ20" s="242"/>
      <c r="LK20" s="242"/>
      <c r="LL20" s="242"/>
      <c r="LM20" s="243"/>
      <c r="LV20" s="152"/>
      <c r="LW20" s="152"/>
      <c r="LX20" s="152"/>
      <c r="LY20" s="152"/>
      <c r="LZ20" s="152"/>
      <c r="MA20" s="152"/>
      <c r="MB20" s="152"/>
    </row>
    <row r="21" spans="1:340" ht="12.75" customHeight="1" x14ac:dyDescent="0.2">
      <c r="A21" s="166"/>
      <c r="B21" s="167"/>
      <c r="C21" s="226"/>
      <c r="D21" s="226"/>
      <c r="E21" s="226"/>
      <c r="F21" s="167"/>
      <c r="G21" s="167"/>
      <c r="H21" s="226"/>
      <c r="I21" s="226"/>
      <c r="J21" s="226"/>
      <c r="K21" s="167"/>
      <c r="L21" s="167"/>
      <c r="M21" s="226"/>
      <c r="N21" s="226"/>
      <c r="O21" s="226"/>
      <c r="P21" s="167"/>
      <c r="Q21" s="167"/>
      <c r="R21" s="226"/>
      <c r="S21" s="226"/>
      <c r="T21" s="226"/>
      <c r="U21" s="167"/>
      <c r="V21" s="158"/>
      <c r="W21" s="143"/>
      <c r="X21" s="142"/>
      <c r="Y21" s="60">
        <v>15937.59</v>
      </c>
      <c r="Z21" s="61" t="s">
        <v>3</v>
      </c>
      <c r="AA21" s="62">
        <v>16053.92</v>
      </c>
      <c r="AB21" s="63"/>
      <c r="AC21" s="63"/>
      <c r="AD21" s="63">
        <v>127.43</v>
      </c>
      <c r="AE21" s="63">
        <v>244.25</v>
      </c>
      <c r="AF21" s="64">
        <v>362.54</v>
      </c>
      <c r="AG21" s="65">
        <v>494.58</v>
      </c>
      <c r="AH21" s="66">
        <v>616.88</v>
      </c>
      <c r="AI21" s="67">
        <v>764.41</v>
      </c>
      <c r="AJ21" s="67">
        <v>911.94</v>
      </c>
      <c r="AK21" s="67">
        <v>1059.48</v>
      </c>
      <c r="AL21" s="67">
        <v>1207.01</v>
      </c>
      <c r="AM21" s="67">
        <v>1354.54</v>
      </c>
      <c r="AN21" s="13">
        <f t="shared" si="2"/>
        <v>0</v>
      </c>
      <c r="AO21" s="13">
        <f t="shared" si="3"/>
        <v>0</v>
      </c>
      <c r="AP21" s="13">
        <f t="shared" si="4"/>
        <v>0</v>
      </c>
      <c r="AQ21" s="13">
        <f t="shared" si="5"/>
        <v>0</v>
      </c>
      <c r="AR21" s="13">
        <f t="shared" si="6"/>
        <v>0</v>
      </c>
      <c r="AS21" s="13">
        <f t="shared" si="7"/>
        <v>0</v>
      </c>
      <c r="AT21" s="13">
        <f t="shared" si="8"/>
        <v>0</v>
      </c>
      <c r="AU21" s="13">
        <f t="shared" si="9"/>
        <v>0</v>
      </c>
      <c r="AV21" s="13">
        <f t="shared" si="10"/>
        <v>0</v>
      </c>
      <c r="AW21" s="13">
        <f t="shared" si="11"/>
        <v>0</v>
      </c>
      <c r="AX21" s="13">
        <f t="shared" si="12"/>
        <v>0</v>
      </c>
      <c r="AY21" s="13">
        <f t="shared" si="13"/>
        <v>0</v>
      </c>
      <c r="BA21" s="1" t="e">
        <f>IF(AND($E$3&gt;#REF!,$E$3&lt;#REF!,$B$3=1),92,IF(AND($E$3&gt;#REF!,$E$3&lt;#REF!,$B$3=2),93,IF(AND($E$3&gt;#REF!,$E$3&lt;#REF!,$B$3=3),94,IF(AND($E$3&gt;#REF!,$E$3&lt;#REF!,$B$3=4),95,IF(AND($E$3&gt;#REF!,$E$3&lt;#REF!,$B$3=5),96,IF(AND($E$3&gt;#REF!,$E$3&lt;#REF!,$B$3=6),97,IF(AND($E$3&gt;#REF!,$E$3&lt;#REF!,$B$3=7),98,0)))))))</f>
        <v>#REF!</v>
      </c>
      <c r="BC21" s="81">
        <v>15937.59</v>
      </c>
      <c r="BD21" s="82" t="s">
        <v>3</v>
      </c>
      <c r="BE21" s="83">
        <v>16053.92</v>
      </c>
      <c r="BF21" s="84"/>
      <c r="BG21" s="85">
        <v>127.43</v>
      </c>
      <c r="BH21" s="85">
        <v>244.25</v>
      </c>
      <c r="BI21" s="85">
        <v>445.88</v>
      </c>
      <c r="BJ21" s="85">
        <v>577.91999999999996</v>
      </c>
      <c r="BK21" s="85">
        <v>746.04</v>
      </c>
      <c r="BL21" s="85">
        <v>912.95</v>
      </c>
      <c r="BM21" s="85">
        <v>1079.8499999999999</v>
      </c>
      <c r="BN21" s="85">
        <v>1246.76</v>
      </c>
      <c r="BO21" s="85">
        <v>1413.66</v>
      </c>
      <c r="BP21" s="85">
        <v>1580.57</v>
      </c>
      <c r="BQ21" s="85">
        <v>1747.48</v>
      </c>
      <c r="BR21" s="13">
        <f>IF(AND($E$3&gt;BC21,$E$3&lt;BE21,$B$3=BF7),BF21,0)</f>
        <v>0</v>
      </c>
      <c r="BS21" s="13">
        <f>IF(AND($E$3&gt;BC21,$E$3&lt;BE21,$B$3=BG7),BG21,0)</f>
        <v>0</v>
      </c>
      <c r="BT21" s="13">
        <f>IF(AND($E$3&gt;BC21,$E$3&lt;BE21,$B$3=BH7),BH21,0)</f>
        <v>0</v>
      </c>
      <c r="BU21" s="13">
        <f>IF(AND($E$3&gt;BC21,$E$3&lt;BE21,$B$3=BI7),BI21,0)</f>
        <v>0</v>
      </c>
      <c r="BV21" s="13">
        <f>IF(AND($E$3&gt;BC21,$E$3&lt;BE21,$B$3=BJ7),BJ21,0)</f>
        <v>0</v>
      </c>
      <c r="BW21" s="13">
        <f>IF(AND($E$3&gt;BC21,$E$3&lt;BE21,$B$3=BK7),BK21,0)</f>
        <v>0</v>
      </c>
      <c r="BX21" s="13">
        <f>IF(AND($E$3&gt;BC21,$E$3&lt;BE21,$B$3=BL7),BL21,0)</f>
        <v>0</v>
      </c>
      <c r="BY21" s="13">
        <f>IF(AND($E$3&gt;BC21,$E$3&lt;BE21,$B$3=BM7),BM21,0)</f>
        <v>0</v>
      </c>
      <c r="BZ21" s="13">
        <f>IF(AND($E$3&gt;BC21,$E$3&lt;BE21,$B$3=BN7),BN21,0)</f>
        <v>0</v>
      </c>
      <c r="CA21" s="13">
        <f>IF(AND($E$3&gt;BC21,$E$3&lt;BE21,$B$3=BO7),BO21,0)</f>
        <v>0</v>
      </c>
      <c r="CB21" s="13">
        <f>IF(AND($E$3&gt;BC21,$E$3&lt;BE21,$B$3=BP7),BP21,0)</f>
        <v>0</v>
      </c>
      <c r="CC21" s="13">
        <f>IF(AND($E$3&gt;BC21,$E$3&lt;BE21,$B$3=BQ7),BQ21,0)</f>
        <v>0</v>
      </c>
      <c r="CF21" s="60">
        <v>57973.450000000004</v>
      </c>
      <c r="CG21" s="61" t="s">
        <v>3</v>
      </c>
      <c r="CH21" s="62">
        <v>61408.43</v>
      </c>
      <c r="CI21" s="84" t="s">
        <v>3</v>
      </c>
      <c r="CJ21" s="84" t="s">
        <v>3</v>
      </c>
      <c r="CK21" s="84" t="s">
        <v>3</v>
      </c>
      <c r="CL21" s="84" t="s">
        <v>3</v>
      </c>
      <c r="CM21" s="85">
        <v>252.84</v>
      </c>
      <c r="CN21" s="85">
        <v>324.04000000000002</v>
      </c>
      <c r="CO21" s="96">
        <v>399.18</v>
      </c>
      <c r="CP21" s="97">
        <v>507.05</v>
      </c>
      <c r="CQ21" s="97">
        <v>614.91999999999996</v>
      </c>
      <c r="CR21" s="97">
        <v>722.78</v>
      </c>
      <c r="CS21" s="97">
        <v>830.65</v>
      </c>
      <c r="CT21" s="97">
        <v>938.52</v>
      </c>
      <c r="CU21" s="13">
        <f>IF(AND($E$3&gt;CF21,$E$3&lt;CH21,$B$3=CI7),CI21,0)</f>
        <v>0</v>
      </c>
      <c r="CV21" s="13">
        <f>IF(AND($E$3&gt;CF21,$E$3&lt;CH21,$B$3=CJ7),CJ21,0)</f>
        <v>0</v>
      </c>
      <c r="CW21" s="13">
        <f>IF(AND($E$3&gt;CF21,$E$3&lt;CH21,$B$3=CK7),CK21,0)</f>
        <v>0</v>
      </c>
      <c r="CX21" s="13">
        <f>IF(AND($E$3&gt;CF21,$E$3&lt;CH21,$B$3=CL7),CL21,0)</f>
        <v>0</v>
      </c>
      <c r="CY21" s="13">
        <f>IF(AND($E$3&gt;CF21,$E$3&lt;CH21,$B$3=CM7),CM21,0)</f>
        <v>0</v>
      </c>
      <c r="CZ21" s="13">
        <f>IF(AND($E$3&gt;CF21,$E$3&lt;CH21,$B$3=CN7),CN21,0)</f>
        <v>0</v>
      </c>
      <c r="DA21" s="13">
        <f>IF(AND($E$3&gt;CF21,$E$3&lt;CH21,$B$3=CO7),CO21,0)</f>
        <v>0</v>
      </c>
      <c r="DB21" s="13">
        <f>IF(AND($E$3&gt;CF21,$E$3&lt;CH21,$B$3=CP7),CP21,0)</f>
        <v>0</v>
      </c>
      <c r="DC21" s="13">
        <f>IF(AND($E$3&gt;CF21,$E$3&lt;CH21,$B$3=CQ7),CQ21,0)</f>
        <v>0</v>
      </c>
      <c r="DD21" s="13">
        <f>IF(AND($E$3&gt;CF21,$E$3&lt;CH21,$B$3=CR7),CR21,0)</f>
        <v>0</v>
      </c>
      <c r="DE21" s="13">
        <f>IF(AND($E$3&gt;CF21,$E$3&lt;CH21,$B$3=CS7),CS21,0)</f>
        <v>0</v>
      </c>
      <c r="DF21" s="13">
        <f>IF(AND($E$3&gt;CF21,$E$3&lt;CH21,$B$3=CT7),CT21,0)</f>
        <v>0</v>
      </c>
      <c r="DH21" s="81">
        <v>27338.17</v>
      </c>
      <c r="DI21" s="61" t="s">
        <v>3</v>
      </c>
      <c r="DJ21" s="62">
        <v>27454.49</v>
      </c>
      <c r="DK21" s="103"/>
      <c r="DL21" s="103"/>
      <c r="DM21" s="103">
        <v>162.79</v>
      </c>
      <c r="DN21" s="103">
        <v>317.3</v>
      </c>
      <c r="DO21" s="104">
        <v>459.23</v>
      </c>
      <c r="DP21" s="104">
        <v>640.83000000000004</v>
      </c>
      <c r="DQ21" s="104">
        <v>808.33</v>
      </c>
      <c r="DR21" s="104">
        <v>992.08</v>
      </c>
      <c r="DS21" s="104">
        <v>1175.83</v>
      </c>
      <c r="DT21" s="104">
        <v>1359.58</v>
      </c>
      <c r="DU21" s="104">
        <v>1543.33</v>
      </c>
      <c r="DV21" s="104">
        <v>1727.08</v>
      </c>
      <c r="DW21" s="13">
        <f>IF(AND($E$3&gt;DH21,$E$3&lt;DJ21,$B$3=DK7),DK21,0)</f>
        <v>0</v>
      </c>
      <c r="DX21" s="13">
        <f>IF(AND($E$3&gt;DH21,$E$3&lt;DJ21,$B$3=DL7),DL21,0)</f>
        <v>0</v>
      </c>
      <c r="DY21" s="13">
        <f>IF(AND($E$3&gt;DH21,$E$3&lt;DJ21,$B$3=DM7),DM21,0)</f>
        <v>0</v>
      </c>
      <c r="DZ21" s="13">
        <f>IF(AND($E$3&gt;DH21,$E$3&lt;DJ21,$B$3=DN7),DN21,0)</f>
        <v>0</v>
      </c>
      <c r="EA21" s="13">
        <f>IF(AND($E$3&gt;DH21,$E$3&lt;DJ21,$B$3=DO7),DO21,0)</f>
        <v>0</v>
      </c>
      <c r="EB21" s="13">
        <f>IF(AND($E$3&gt;DH21,$E$3&lt;DJ21,$B$3=DP7),DP21,0)</f>
        <v>0</v>
      </c>
      <c r="EC21" s="13">
        <f>IF(AND($E$3&gt;DH21,$E$3&lt;DJ21,$B$3=DQ7),DQ21,0)</f>
        <v>0</v>
      </c>
      <c r="ED21" s="13">
        <f>IF(AND($E$3&gt;DH21,$E$3&lt;DJ21,$B$3=DR7),DR21,0)</f>
        <v>0</v>
      </c>
      <c r="EE21" s="13">
        <f>IF(AND($E$3&gt;DH21,$E$3&lt;DJ21,$B$3=DS7),DS21,0)</f>
        <v>0</v>
      </c>
      <c r="EF21" s="13">
        <f>IF(AND($E$3&gt;DH21,$E$3&lt;DJ21,$B$3=DT7),DT21,0)</f>
        <v>0</v>
      </c>
      <c r="EG21" s="13">
        <f>IF(AND($E$3&gt;DH21,$E$3&lt;DJ21,$B$3=DU7),DU21,0)</f>
        <v>0</v>
      </c>
      <c r="EH21" s="13">
        <f>IF(AND($E$3&gt;DH21,$E$3&lt;DJ21,$B$3=DV7),DV21,0)</f>
        <v>0</v>
      </c>
      <c r="EI21" s="11"/>
      <c r="EJ21" s="11"/>
      <c r="EK21" s="81">
        <v>27338.17</v>
      </c>
      <c r="EL21" s="61" t="s">
        <v>3</v>
      </c>
      <c r="EM21" s="83">
        <v>27454.49</v>
      </c>
      <c r="EN21" s="84"/>
      <c r="EO21" s="84">
        <v>162.79</v>
      </c>
      <c r="EP21" s="84">
        <v>317.3</v>
      </c>
      <c r="EQ21" s="84">
        <v>523.33000000000004</v>
      </c>
      <c r="ER21" s="85">
        <v>704.17</v>
      </c>
      <c r="ES21" s="85">
        <v>920</v>
      </c>
      <c r="ET21" s="85">
        <v>1132.5</v>
      </c>
      <c r="EU21" s="85">
        <v>1364.88</v>
      </c>
      <c r="EV21" s="85">
        <v>1597.25</v>
      </c>
      <c r="EW21" s="85">
        <v>1829.63</v>
      </c>
      <c r="EX21" s="85">
        <v>2062</v>
      </c>
      <c r="EY21" s="85">
        <v>2294.38</v>
      </c>
      <c r="EZ21" s="13">
        <f>IF(AND($E$3&gt;EK21,$E$3&lt;EM21,$B$3=EN7),EN21,0)</f>
        <v>0</v>
      </c>
      <c r="FA21" s="13">
        <f>IF(AND($E$3&gt;EK21,$E$3&lt;EM21,$B$3=EO7),EO21,0)</f>
        <v>0</v>
      </c>
      <c r="FB21" s="13">
        <f>IF(AND($E$3&gt;EK21,$E$3&lt;EM21,$B$3=EP7),EP21,0)</f>
        <v>0</v>
      </c>
      <c r="FC21" s="13">
        <f>IF(AND($E$3&gt;EK21,$E$3&lt;EM21,$B$3=EQ7),EQ21,0)</f>
        <v>0</v>
      </c>
      <c r="FD21" s="13">
        <f>IF(AND($E$3&gt;EK21,$E$3&lt;EM21,$B$3=ER7),ER21,0)</f>
        <v>0</v>
      </c>
      <c r="FE21" s="13">
        <f>IF(AND($E$3&gt;EK21,$E$3&lt;EM21,$B$3=ES7),ES21,0)</f>
        <v>0</v>
      </c>
      <c r="FF21" s="13">
        <f>IF(AND($E$3&gt;EK21,$E$3&lt;EM21,$B$3=ET7),ET21,0)</f>
        <v>0</v>
      </c>
      <c r="FG21" s="13">
        <f>IF(AND($E$3&gt;EK21,$E$3&lt;EM21,$B$3=EU7),EU21,0)</f>
        <v>0</v>
      </c>
      <c r="FH21" s="13">
        <f>IF(AND($E$3&gt;EK21,$E$3&lt;EM21,$B$3=EV7),EV21,0)</f>
        <v>0</v>
      </c>
      <c r="FI21" s="13">
        <f>IF(AND($E$3&gt;EK21,$E$3&lt;EM21,$B$3=EW7),EW21,0)</f>
        <v>0</v>
      </c>
      <c r="FJ21" s="13">
        <f>IF(AND($E$3&gt;EK21,$E$3&lt;EM21,$B$3=EX7),EX21,0)</f>
        <v>0</v>
      </c>
      <c r="FK21" s="13">
        <f>IF(AND($E$3&gt;EK21,$E$3&lt;EM21,$B$3=EY7),EY21,0)</f>
        <v>0</v>
      </c>
      <c r="FM21" s="60">
        <v>69419.179999999993</v>
      </c>
      <c r="FN21" s="61" t="s">
        <v>3</v>
      </c>
      <c r="FO21" s="62">
        <v>72854.210000000006</v>
      </c>
      <c r="FP21" s="84" t="s">
        <v>3</v>
      </c>
      <c r="FQ21" s="84" t="s">
        <v>3</v>
      </c>
      <c r="FR21" s="84" t="s">
        <v>3</v>
      </c>
      <c r="FS21" s="84" t="s">
        <v>3</v>
      </c>
      <c r="FT21" s="85">
        <v>264.61</v>
      </c>
      <c r="FU21" s="85">
        <v>339.08</v>
      </c>
      <c r="FV21" s="96">
        <v>416.82</v>
      </c>
      <c r="FW21" s="97">
        <v>526.45000000000005</v>
      </c>
      <c r="FX21" s="97">
        <v>636.08000000000004</v>
      </c>
      <c r="FY21" s="97">
        <v>745.72</v>
      </c>
      <c r="FZ21" s="97">
        <v>855.35</v>
      </c>
      <c r="GA21" s="97">
        <v>964.98</v>
      </c>
      <c r="GB21" s="13">
        <f>IF(AND($E$3&gt;FM21,$E$3&lt;FO21,$B$3=FP7),FP21,0)</f>
        <v>0</v>
      </c>
      <c r="GC21" s="13">
        <f>IF(AND($E$3&gt;FM21,$E$3&lt;FO21,$B$3=FQ7),FQ21,0)</f>
        <v>0</v>
      </c>
      <c r="GD21" s="13">
        <f>IF(AND($E$3&gt;FM21,$E$3&lt;FO21,$B$3=FR7),FR21,0)</f>
        <v>0</v>
      </c>
      <c r="GE21" s="13">
        <f>IF(AND($E$3&gt;FM21,$E$3&lt;FO21,$B$3=FS7),FS21,0)</f>
        <v>0</v>
      </c>
      <c r="GF21" s="13">
        <f>IF(AND($E$3&gt;FM21,$E$3&lt;FO21,$B$3=FT7),FT21,0)</f>
        <v>0</v>
      </c>
      <c r="GG21" s="13">
        <f>IF(AND($E$3&gt;FM21,$E$3&lt;FO21,$B$3=FU7),FU21,0)</f>
        <v>0</v>
      </c>
      <c r="GH21" s="13">
        <f>IF(AND($E$3&gt;FM21,$E$3&lt;FO21,$B$3=FV7),FV21,0)</f>
        <v>0</v>
      </c>
      <c r="GI21" s="13">
        <f>IF(AND($E$3&gt;FM21,$E$3&lt;FO21,$B$3=FW7),FW21,0)</f>
        <v>0</v>
      </c>
      <c r="GJ21" s="13">
        <f>IF(AND($E$3&gt;FM21,$E$3&lt;FO21,$B$3=FX7),FX21,0)</f>
        <v>0</v>
      </c>
      <c r="GK21" s="13">
        <f>IF(AND($E$3&gt;FM21,$E$3&lt;FO21,$B$3=FY7),FY21,0)</f>
        <v>0</v>
      </c>
      <c r="GL21" s="13">
        <f>IF(AND($E$3&gt;FM21,$E$3&lt;FO21,$B$3=FZ7),FZ21,0)</f>
        <v>0</v>
      </c>
      <c r="GM21" s="13">
        <f>IF(AND($E$3&gt;FM21,$E$3&lt;FO21,$B$3=GA7),GA21,0)</f>
        <v>0</v>
      </c>
      <c r="GP21" s="19"/>
      <c r="GQ21" s="20"/>
      <c r="GR21" s="19"/>
      <c r="GS21" s="21"/>
      <c r="GT21" s="21"/>
      <c r="GU21" s="21"/>
      <c r="GV21" s="21"/>
      <c r="GW21" s="22"/>
      <c r="GX21" s="22"/>
      <c r="GY21" s="22"/>
      <c r="GZ21" s="22"/>
      <c r="HA21" s="22"/>
      <c r="HB21" s="22"/>
      <c r="HC21" s="22"/>
      <c r="HD21" s="22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23"/>
      <c r="LV21" s="152"/>
      <c r="LW21" s="152"/>
      <c r="LX21" s="152"/>
      <c r="LY21" s="152"/>
      <c r="LZ21" s="152"/>
      <c r="MA21" s="152"/>
      <c r="MB21" s="152"/>
    </row>
    <row r="22" spans="1:340" ht="6" customHeight="1" x14ac:dyDescent="0.2">
      <c r="A22" s="166"/>
      <c r="B22" s="167"/>
      <c r="C22" s="226"/>
      <c r="D22" s="226"/>
      <c r="E22" s="226"/>
      <c r="F22" s="167"/>
      <c r="G22" s="167"/>
      <c r="H22" s="226"/>
      <c r="I22" s="226"/>
      <c r="J22" s="226"/>
      <c r="K22" s="167"/>
      <c r="L22" s="167"/>
      <c r="M22" s="226"/>
      <c r="N22" s="226"/>
      <c r="O22" s="226"/>
      <c r="P22" s="167"/>
      <c r="Q22" s="167"/>
      <c r="R22" s="226"/>
      <c r="S22" s="226"/>
      <c r="T22" s="226"/>
      <c r="U22" s="167"/>
      <c r="V22" s="158"/>
      <c r="W22" s="143"/>
      <c r="X22" s="142"/>
      <c r="Y22" s="68">
        <v>16053.93</v>
      </c>
      <c r="Z22" s="69" t="s">
        <v>3</v>
      </c>
      <c r="AA22" s="70">
        <v>16170.23</v>
      </c>
      <c r="AB22" s="71"/>
      <c r="AC22" s="71"/>
      <c r="AD22" s="71">
        <v>126.65</v>
      </c>
      <c r="AE22" s="71">
        <v>243.17</v>
      </c>
      <c r="AF22" s="71">
        <v>361.58</v>
      </c>
      <c r="AG22" s="72">
        <v>494.17</v>
      </c>
      <c r="AH22" s="73">
        <v>616.25</v>
      </c>
      <c r="AI22" s="74">
        <v>763.69</v>
      </c>
      <c r="AJ22" s="74">
        <v>911.13</v>
      </c>
      <c r="AK22" s="74">
        <v>1058.56</v>
      </c>
      <c r="AL22" s="74">
        <v>1206</v>
      </c>
      <c r="AM22" s="74">
        <v>1353.44</v>
      </c>
      <c r="AN22" s="13">
        <f t="shared" si="2"/>
        <v>0</v>
      </c>
      <c r="AO22" s="13">
        <f t="shared" si="3"/>
        <v>0</v>
      </c>
      <c r="AP22" s="13">
        <f t="shared" si="4"/>
        <v>0</v>
      </c>
      <c r="AQ22" s="13">
        <f t="shared" si="5"/>
        <v>0</v>
      </c>
      <c r="AR22" s="13">
        <f t="shared" si="6"/>
        <v>0</v>
      </c>
      <c r="AS22" s="13">
        <f t="shared" si="7"/>
        <v>0</v>
      </c>
      <c r="AT22" s="13">
        <f t="shared" si="8"/>
        <v>0</v>
      </c>
      <c r="AU22" s="13">
        <f t="shared" si="9"/>
        <v>0</v>
      </c>
      <c r="AV22" s="13">
        <f t="shared" si="10"/>
        <v>0</v>
      </c>
      <c r="AW22" s="13">
        <f t="shared" si="11"/>
        <v>0</v>
      </c>
      <c r="AX22" s="13">
        <f t="shared" si="12"/>
        <v>0</v>
      </c>
      <c r="AY22" s="13">
        <f t="shared" si="13"/>
        <v>0</v>
      </c>
      <c r="BA22" s="1" t="e">
        <f>IF(AND($E$3&gt;#REF!,$E$3&lt;#REF!,$B$3=1),99,IF(AND($E$3&gt;#REF!,$E$3&lt;#REF!,$B$3=2),100,IF(AND($E$3&gt;#REF!,$E$3&lt;#REF!,$B$3=3),101,IF(AND($E$3&gt;#REF!,$E$3&lt;#REF!,$B$3=4),102,IF(AND($E$3&gt;#REF!,$E$3&lt;#REF!,$B$3=5),103,IF(AND($E$3&gt;#REF!,$E$3&lt;#REF!,$B$3=6),104,IF(AND($E$3&gt;#REF!,$E$3&lt;#REF!,$B$3=7),105,0)))))))</f>
        <v>#REF!</v>
      </c>
      <c r="BC22" s="86">
        <v>16053.93</v>
      </c>
      <c r="BD22" s="87" t="s">
        <v>3</v>
      </c>
      <c r="BE22" s="88">
        <v>16170.23</v>
      </c>
      <c r="BF22" s="89"/>
      <c r="BG22" s="89">
        <v>126.65</v>
      </c>
      <c r="BH22" s="90">
        <v>243.17</v>
      </c>
      <c r="BI22" s="90">
        <v>444.92</v>
      </c>
      <c r="BJ22" s="90">
        <v>577.5</v>
      </c>
      <c r="BK22" s="90">
        <v>745.42</v>
      </c>
      <c r="BL22" s="90">
        <v>912.23</v>
      </c>
      <c r="BM22" s="90">
        <v>1079.05</v>
      </c>
      <c r="BN22" s="90">
        <v>1245.8599999999999</v>
      </c>
      <c r="BO22" s="90">
        <v>1412.67</v>
      </c>
      <c r="BP22" s="90">
        <v>1579.49</v>
      </c>
      <c r="BQ22" s="90">
        <v>1746.3</v>
      </c>
      <c r="BR22" s="13">
        <f>IF(AND($E$3&gt;BC22,$E$3&lt;BE22,$B$3=BF7),BF22,0)</f>
        <v>0</v>
      </c>
      <c r="BS22" s="13">
        <f>IF(AND($E$3&gt;BC22,$E$3&lt;BE22,$B$3=BG7),BG22,0)</f>
        <v>0</v>
      </c>
      <c r="BT22" s="13">
        <f>IF(AND($E$3&gt;BC22,$E$3&lt;BE22,$B$3=BH7),BH22,0)</f>
        <v>0</v>
      </c>
      <c r="BU22" s="13">
        <f>IF(AND($E$3&gt;BC22,$E$3&lt;BE22,$B$3=BI7),BI22,0)</f>
        <v>0</v>
      </c>
      <c r="BV22" s="13">
        <f>IF(AND($E$3&gt;BC22,$E$3&lt;BE22,$B$3=BJ7),BJ22,0)</f>
        <v>0</v>
      </c>
      <c r="BW22" s="13">
        <f>IF(AND($E$3&gt;BC22,$E$3&lt;BE22,$B$3=BK7),BK22,0)</f>
        <v>0</v>
      </c>
      <c r="BX22" s="13">
        <f>IF(AND($E$3&gt;BC22,$E$3&lt;BE22,$B$3=BL7),BL22,0)</f>
        <v>0</v>
      </c>
      <c r="BY22" s="13">
        <f>IF(AND($E$3&gt;BC22,$E$3&lt;BE22,$B$3=BM7),BM22,0)</f>
        <v>0</v>
      </c>
      <c r="BZ22" s="13">
        <f>IF(AND($E$3&gt;BC22,$E$3&lt;BE22,$B$3=BN7),BN22,0)</f>
        <v>0</v>
      </c>
      <c r="CA22" s="13">
        <f>IF(AND($E$3&gt;BC22,$E$3&lt;BE22,$B$3=BO7),BO22,0)</f>
        <v>0</v>
      </c>
      <c r="CB22" s="13">
        <f>IF(AND($E$3&gt;BC22,$E$3&lt;BE22,$B$3=BP7),BP22,0)</f>
        <v>0</v>
      </c>
      <c r="CC22" s="13">
        <f>IF(AND($E$3&gt;BC22,$E$3&lt;BE22,$B$3=BQ7),BQ22,0)</f>
        <v>0</v>
      </c>
      <c r="CF22" s="68">
        <v>61408.44</v>
      </c>
      <c r="CG22" s="69" t="s">
        <v>3</v>
      </c>
      <c r="CH22" s="70">
        <v>64844.08</v>
      </c>
      <c r="CI22" s="89" t="s">
        <v>3</v>
      </c>
      <c r="CJ22" s="89" t="s">
        <v>3</v>
      </c>
      <c r="CK22" s="89" t="s">
        <v>3</v>
      </c>
      <c r="CL22" s="89" t="s">
        <v>3</v>
      </c>
      <c r="CM22" s="89" t="s">
        <v>3</v>
      </c>
      <c r="CN22" s="90">
        <v>324.04000000000002</v>
      </c>
      <c r="CO22" s="94">
        <v>399.18</v>
      </c>
      <c r="CP22" s="98">
        <v>507.05</v>
      </c>
      <c r="CQ22" s="98">
        <v>614.91999999999996</v>
      </c>
      <c r="CR22" s="98">
        <v>722.78</v>
      </c>
      <c r="CS22" s="98">
        <v>830.65</v>
      </c>
      <c r="CT22" s="98">
        <v>938.52</v>
      </c>
      <c r="CU22" s="13">
        <f>IF(AND($E$3&gt;CF22,$E$3&lt;CH22,$B$3=CI7),CI22,0)</f>
        <v>0</v>
      </c>
      <c r="CV22" s="13">
        <f>IF(AND($E$3&gt;CF22,$E$3&lt;CH22,$B$3=CJ7),CJ22,0)</f>
        <v>0</v>
      </c>
      <c r="CW22" s="13">
        <f>IF(AND($E$3&gt;CF22,$E$3&lt;CH22,$B$3=CK7),CK22,0)</f>
        <v>0</v>
      </c>
      <c r="CX22" s="13">
        <f>IF(AND($E$3&gt;CF22,$E$3&lt;CH22,$B$3=CL7),CL22,0)</f>
        <v>0</v>
      </c>
      <c r="CY22" s="13">
        <f>IF(AND($E$3&gt;CF22,$E$3&lt;CH22,$B$3=CM7),CM22,0)</f>
        <v>0</v>
      </c>
      <c r="CZ22" s="13">
        <f>IF(AND($E$3&gt;CF22,$E$3&lt;CH22,$B$3=CN7),CN22,0)</f>
        <v>0</v>
      </c>
      <c r="DA22" s="13">
        <f>IF(AND($E$3&gt;CF22,$E$3&lt;CH22,$B$3=CO7),CO22,0)</f>
        <v>0</v>
      </c>
      <c r="DB22" s="13">
        <f>IF(AND($E$3&gt;CF22,$E$3&lt;CH22,$B$3=CP7),CP22,0)</f>
        <v>0</v>
      </c>
      <c r="DC22" s="13">
        <f>IF(AND($E$3&gt;CF22,$E$3&lt;CH22,$B$3=CQ7),CQ22,0)</f>
        <v>0</v>
      </c>
      <c r="DD22" s="13">
        <f>IF(AND($E$3&gt;CF22,$E$3&lt;CH22,$B$3=CR7),CR22,0)</f>
        <v>0</v>
      </c>
      <c r="DE22" s="13">
        <f>IF(AND($E$3&gt;CF22,$E$3&lt;CH22,$B$3=CS7),CS22,0)</f>
        <v>0</v>
      </c>
      <c r="DF22" s="13">
        <f>IF(AND($E$3&gt;CF22,$E$3&lt;CH22,$B$3=CT7),CT22,0)</f>
        <v>0</v>
      </c>
      <c r="DH22" s="86">
        <v>27454.5</v>
      </c>
      <c r="DI22" s="69" t="s">
        <v>3</v>
      </c>
      <c r="DJ22" s="70">
        <v>27570.83</v>
      </c>
      <c r="DK22" s="105"/>
      <c r="DL22" s="105"/>
      <c r="DM22" s="105">
        <v>162.36000000000001</v>
      </c>
      <c r="DN22" s="105">
        <v>316.58</v>
      </c>
      <c r="DO22" s="105">
        <v>458.4</v>
      </c>
      <c r="DP22" s="106">
        <v>640.83000000000004</v>
      </c>
      <c r="DQ22" s="106">
        <v>808.33</v>
      </c>
      <c r="DR22" s="106">
        <v>992.08</v>
      </c>
      <c r="DS22" s="106">
        <v>1175.83</v>
      </c>
      <c r="DT22" s="106">
        <v>1359.58</v>
      </c>
      <c r="DU22" s="106">
        <v>1543.33</v>
      </c>
      <c r="DV22" s="106">
        <v>1727.08</v>
      </c>
      <c r="DW22" s="13">
        <f>IF(AND($E$3&gt;DH22,$E$3&lt;DJ22,$B$3=DK7),DK22,0)</f>
        <v>0</v>
      </c>
      <c r="DX22" s="13">
        <f>IF(AND($E$3&gt;DH22,$E$3&lt;DJ22,$B$3=DL7),DL22,0)</f>
        <v>0</v>
      </c>
      <c r="DY22" s="13">
        <f>IF(AND($E$3&gt;DH22,$E$3&lt;DJ22,$B$3=DM7),DM22,0)</f>
        <v>0</v>
      </c>
      <c r="DZ22" s="13">
        <f>IF(AND($E$3&gt;DH22,$E$3&lt;DJ22,$B$3=DN7),DN22,0)</f>
        <v>0</v>
      </c>
      <c r="EA22" s="13">
        <f>IF(AND($E$3&gt;DH22,$E$3&lt;DJ22,$B$3=DO7),DO22,0)</f>
        <v>0</v>
      </c>
      <c r="EB22" s="13">
        <f>IF(AND($E$3&gt;DH22,$E$3&lt;DJ22,$B$3=DP7),DP22,0)</f>
        <v>0</v>
      </c>
      <c r="EC22" s="13">
        <f>IF(AND($E$3&gt;DH22,$E$3&lt;DJ22,$B$3=DQ7),DQ22,0)</f>
        <v>0</v>
      </c>
      <c r="ED22" s="13">
        <f>IF(AND($E$3&gt;DH22,$E$3&lt;DJ22,$B$3=DR7),DR22,0)</f>
        <v>0</v>
      </c>
      <c r="EE22" s="13">
        <f>IF(AND($E$3&gt;DH22,$E$3&lt;DJ22,$B$3=DS7),DS22,0)</f>
        <v>0</v>
      </c>
      <c r="EF22" s="13">
        <f>IF(AND($E$3&gt;DH22,$E$3&lt;DJ22,$B$3=DT7),DT22,0)</f>
        <v>0</v>
      </c>
      <c r="EG22" s="13">
        <f>IF(AND($E$3&gt;DH22,$E$3&lt;DJ22,$B$3=DU7),DU22,0)</f>
        <v>0</v>
      </c>
      <c r="EH22" s="13">
        <f>IF(AND($E$3&gt;DH22,$E$3&lt;DJ22,$B$3=DV7),DV22,0)</f>
        <v>0</v>
      </c>
      <c r="EI22" s="11"/>
      <c r="EJ22" s="11"/>
      <c r="EK22" s="86">
        <v>27454.5</v>
      </c>
      <c r="EL22" s="69" t="s">
        <v>3</v>
      </c>
      <c r="EM22" s="88">
        <v>27570.83</v>
      </c>
      <c r="EN22" s="89"/>
      <c r="EO22" s="89">
        <v>162.36000000000001</v>
      </c>
      <c r="EP22" s="89">
        <v>316.58</v>
      </c>
      <c r="EQ22" s="89">
        <v>523.33000000000004</v>
      </c>
      <c r="ER22" s="89">
        <v>704.17</v>
      </c>
      <c r="ES22" s="90">
        <v>920</v>
      </c>
      <c r="ET22" s="90">
        <v>1132.5</v>
      </c>
      <c r="EU22" s="90">
        <v>1364.88</v>
      </c>
      <c r="EV22" s="90">
        <v>1597.25</v>
      </c>
      <c r="EW22" s="90">
        <v>1829.63</v>
      </c>
      <c r="EX22" s="90">
        <v>2062</v>
      </c>
      <c r="EY22" s="90">
        <v>2294.38</v>
      </c>
      <c r="EZ22" s="13">
        <f>IF(AND($E$3&gt;EK22,$E$3&lt;EM22,$B$3=EN7),EN22,0)</f>
        <v>0</v>
      </c>
      <c r="FA22" s="13">
        <f>IF(AND($E$3&gt;EK22,$E$3&lt;EM22,$B$3=EO7),EO22,0)</f>
        <v>0</v>
      </c>
      <c r="FB22" s="13">
        <f>IF(AND($E$3&gt;EK22,$E$3&lt;EM22,$B$3=EP7),EP22,0)</f>
        <v>0</v>
      </c>
      <c r="FC22" s="13">
        <f>IF(AND($E$3&gt;EK22,$E$3&lt;EM22,$B$3=EQ7),EQ22,0)</f>
        <v>0</v>
      </c>
      <c r="FD22" s="13">
        <f>IF(AND($E$3&gt;EK22,$E$3&lt;EM22,$B$3=ER7),ER22,0)</f>
        <v>0</v>
      </c>
      <c r="FE22" s="13">
        <f>IF(AND($E$3&gt;EK22,$E$3&lt;EM22,$B$3=ES7),ES22,0)</f>
        <v>0</v>
      </c>
      <c r="FF22" s="13">
        <f>IF(AND($E$3&gt;EK22,$E$3&lt;EM22,$B$3=ET7),ET22,0)</f>
        <v>0</v>
      </c>
      <c r="FG22" s="13">
        <f>IF(AND($E$3&gt;EK22,$E$3&lt;EM22,$B$3=EU7),EU22,0)</f>
        <v>0</v>
      </c>
      <c r="FH22" s="13">
        <f>IF(AND($E$3&gt;EK22,$E$3&lt;EM22,$B$3=EV7),EV22,0)</f>
        <v>0</v>
      </c>
      <c r="FI22" s="13">
        <f>IF(AND($E$3&gt;EK22,$E$3&lt;EM22,$B$3=EW7),EW22,0)</f>
        <v>0</v>
      </c>
      <c r="FJ22" s="13">
        <f>IF(AND($E$3&gt;EK22,$E$3&lt;EM22,$B$3=EX7),EX22,0)</f>
        <v>0</v>
      </c>
      <c r="FK22" s="13">
        <f>IF(AND($E$3&gt;EK22,$E$3&lt;EM22,$B$3=EY7),EY22,0)</f>
        <v>0</v>
      </c>
      <c r="FM22" s="68">
        <v>72854.22</v>
      </c>
      <c r="FN22" s="69" t="s">
        <v>3</v>
      </c>
      <c r="FO22" s="70">
        <v>76286.5</v>
      </c>
      <c r="FP22" s="89" t="s">
        <v>3</v>
      </c>
      <c r="FQ22" s="89" t="s">
        <v>3</v>
      </c>
      <c r="FR22" s="89" t="s">
        <v>3</v>
      </c>
      <c r="FS22" s="89" t="s">
        <v>3</v>
      </c>
      <c r="FT22" s="89" t="s">
        <v>3</v>
      </c>
      <c r="FU22" s="90">
        <v>339.08</v>
      </c>
      <c r="FV22" s="94">
        <v>416.82</v>
      </c>
      <c r="FW22" s="98">
        <v>526.45000000000005</v>
      </c>
      <c r="FX22" s="98">
        <v>636.08000000000004</v>
      </c>
      <c r="FY22" s="98">
        <v>745.72</v>
      </c>
      <c r="FZ22" s="98">
        <v>855.35</v>
      </c>
      <c r="GA22" s="98">
        <v>964.98</v>
      </c>
      <c r="GB22" s="13">
        <f>IF(AND($E$3&gt;FM22,$E$3&lt;FO22,$B$3=FP7),FP22,0)</f>
        <v>0</v>
      </c>
      <c r="GC22" s="13">
        <f>IF(AND($E$3&gt;FM22,$E$3&lt;FO22,$B$3=FQ7),FQ22,0)</f>
        <v>0</v>
      </c>
      <c r="GD22" s="13">
        <f>IF(AND($E$3&gt;FM22,$E$3&lt;FO22,$B$3=FR7),FR22,0)</f>
        <v>0</v>
      </c>
      <c r="GE22" s="13">
        <f>IF(AND($E$3&gt;FM22,$E$3&lt;FO22,$B$3=FS7),FS22,0)</f>
        <v>0</v>
      </c>
      <c r="GF22" s="13">
        <f>IF(AND($E$3&gt;FM22,$E$3&lt;FO22,$B$3=FT7),FT22,0)</f>
        <v>0</v>
      </c>
      <c r="GG22" s="13">
        <f>IF(AND($E$3&gt;FM22,$E$3&lt;FO22,$B$3=FU7),FU22,0)</f>
        <v>0</v>
      </c>
      <c r="GH22" s="13">
        <f>IF(AND($E$3&gt;FM22,$E$3&lt;FO22,$B$3=FV7),FV22,0)</f>
        <v>0</v>
      </c>
      <c r="GI22" s="13">
        <f>IF(AND($E$3&gt;FM22,$E$3&lt;FO22,$B$3=FW7),FW22,0)</f>
        <v>0</v>
      </c>
      <c r="GJ22" s="13">
        <f>IF(AND($E$3&gt;FM22,$E$3&lt;FO22,$B$3=FX7),FX22,0)</f>
        <v>0</v>
      </c>
      <c r="GK22" s="13">
        <f>IF(AND($E$3&gt;FM22,$E$3&lt;FO22,$B$3=FY7),FY22,0)</f>
        <v>0</v>
      </c>
      <c r="GL22" s="13">
        <f>IF(AND($E$3&gt;FM22,$E$3&lt;FO22,$B$3=FZ7),FZ22,0)</f>
        <v>0</v>
      </c>
      <c r="GM22" s="13">
        <f>IF(AND($E$3&gt;FM22,$E$3&lt;FO22,$B$3=GA7),GA22,0)</f>
        <v>0</v>
      </c>
      <c r="GP22" s="19"/>
      <c r="GQ22" s="20"/>
      <c r="GR22" s="19"/>
      <c r="GS22" s="21"/>
      <c r="GT22" s="21"/>
      <c r="GU22" s="21"/>
      <c r="GV22" s="21"/>
      <c r="GW22" s="21"/>
      <c r="GX22" s="22"/>
      <c r="GY22" s="22"/>
      <c r="GZ22" s="22"/>
      <c r="HA22" s="22"/>
      <c r="HB22" s="22"/>
      <c r="HC22" s="22"/>
      <c r="HD22" s="22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23"/>
      <c r="LV22" s="152"/>
      <c r="LW22" s="152"/>
      <c r="LX22" s="152"/>
      <c r="LY22" s="152"/>
      <c r="LZ22" s="152"/>
      <c r="MA22" s="152"/>
      <c r="MB22" s="152"/>
    </row>
    <row r="23" spans="1:340" ht="12.75" customHeight="1" x14ac:dyDescent="0.2">
      <c r="A23" s="166"/>
      <c r="B23" s="167"/>
      <c r="C23" s="226"/>
      <c r="D23" s="226"/>
      <c r="E23" s="226"/>
      <c r="F23" s="167"/>
      <c r="G23" s="167"/>
      <c r="H23" s="226"/>
      <c r="I23" s="226"/>
      <c r="J23" s="226"/>
      <c r="K23" s="167"/>
      <c r="L23" s="167"/>
      <c r="M23" s="226"/>
      <c r="N23" s="226"/>
      <c r="O23" s="226"/>
      <c r="P23" s="167"/>
      <c r="Q23" s="167"/>
      <c r="R23" s="226"/>
      <c r="S23" s="226"/>
      <c r="T23" s="226"/>
      <c r="U23" s="167"/>
      <c r="V23" s="158"/>
      <c r="W23" s="143"/>
      <c r="X23" s="142"/>
      <c r="Y23" s="60">
        <v>16170.24</v>
      </c>
      <c r="Z23" s="61" t="s">
        <v>3</v>
      </c>
      <c r="AA23" s="62">
        <v>16286.57</v>
      </c>
      <c r="AB23" s="63"/>
      <c r="AC23" s="63"/>
      <c r="AD23" s="63">
        <v>125.88</v>
      </c>
      <c r="AE23" s="63">
        <v>242.08</v>
      </c>
      <c r="AF23" s="64">
        <v>360.63</v>
      </c>
      <c r="AG23" s="65">
        <v>493.75</v>
      </c>
      <c r="AH23" s="66">
        <v>615.63</v>
      </c>
      <c r="AI23" s="67">
        <v>762.97</v>
      </c>
      <c r="AJ23" s="67">
        <v>910.32</v>
      </c>
      <c r="AK23" s="67">
        <v>1057.6600000000001</v>
      </c>
      <c r="AL23" s="67">
        <v>1205.01</v>
      </c>
      <c r="AM23" s="67">
        <v>1352.35</v>
      </c>
      <c r="AN23" s="13">
        <f t="shared" si="2"/>
        <v>0</v>
      </c>
      <c r="AO23" s="13">
        <f t="shared" si="3"/>
        <v>0</v>
      </c>
      <c r="AP23" s="13">
        <f t="shared" si="4"/>
        <v>0</v>
      </c>
      <c r="AQ23" s="13">
        <f t="shared" si="5"/>
        <v>0</v>
      </c>
      <c r="AR23" s="13">
        <f t="shared" si="6"/>
        <v>0</v>
      </c>
      <c r="AS23" s="13">
        <f t="shared" si="7"/>
        <v>0</v>
      </c>
      <c r="AT23" s="13">
        <f t="shared" si="8"/>
        <v>0</v>
      </c>
      <c r="AU23" s="13">
        <f t="shared" si="9"/>
        <v>0</v>
      </c>
      <c r="AV23" s="13">
        <f t="shared" si="10"/>
        <v>0</v>
      </c>
      <c r="AW23" s="13">
        <f t="shared" si="11"/>
        <v>0</v>
      </c>
      <c r="AX23" s="13">
        <f t="shared" si="12"/>
        <v>0</v>
      </c>
      <c r="AY23" s="13">
        <f t="shared" si="13"/>
        <v>0</v>
      </c>
      <c r="BA23" s="1" t="e">
        <f>IF(AND($E$3&gt;#REF!,$E$3&lt;#REF!,$B$3=1),106,IF(AND($E$3&gt;#REF!,$E$3&lt;#REF!,$B$3=2),107,IF(AND($E$3&gt;#REF!,$E$3&lt;#REF!,$B$3=3),108,IF(AND($E$3&gt;#REF!,$E$3&lt;#REF!,$B$3=4),109,IF(AND($E$3&gt;#REF!,$E$3&lt;#REF!,$B$3=5),110,IF(AND($E$3&gt;#REF!,$E$3&lt;#REF!,$B$3=6),111,IF(AND($E$3&gt;#REF!,$E$3&lt;#REF!,$B$3=7),112,0)))))))</f>
        <v>#REF!</v>
      </c>
      <c r="BC23" s="81">
        <v>16170.24</v>
      </c>
      <c r="BD23" s="82" t="s">
        <v>3</v>
      </c>
      <c r="BE23" s="83">
        <v>16286.57</v>
      </c>
      <c r="BF23" s="84"/>
      <c r="BG23" s="84">
        <v>125.88</v>
      </c>
      <c r="BH23" s="85">
        <v>242.08</v>
      </c>
      <c r="BI23" s="85">
        <v>443.96</v>
      </c>
      <c r="BJ23" s="85">
        <v>577.08000000000004</v>
      </c>
      <c r="BK23" s="85">
        <v>744.79</v>
      </c>
      <c r="BL23" s="85">
        <v>911.51</v>
      </c>
      <c r="BM23" s="85">
        <v>1078.23</v>
      </c>
      <c r="BN23" s="85">
        <v>1244.95</v>
      </c>
      <c r="BO23" s="85">
        <v>1411.66</v>
      </c>
      <c r="BP23" s="85">
        <v>1578.38</v>
      </c>
      <c r="BQ23" s="85">
        <v>1745.1</v>
      </c>
      <c r="BR23" s="13">
        <f>IF(AND($E$3&gt;BC23,$E$3&lt;BE23,$B$3=BF7),BF23,0)</f>
        <v>0</v>
      </c>
      <c r="BS23" s="13">
        <f>IF(AND($E$3&gt;BC23,$E$3&lt;BE23,$B$3=BG7),BG23,0)</f>
        <v>0</v>
      </c>
      <c r="BT23" s="13">
        <f>IF(AND($E$3&gt;BC23,$E$3&lt;BE23,$B$3=BH7),BH23,0)</f>
        <v>0</v>
      </c>
      <c r="BU23" s="13">
        <f>IF(AND($E$3&gt;BC23,$E$3&lt;BE23,$B$3=BI7),BI23,0)</f>
        <v>0</v>
      </c>
      <c r="BV23" s="13">
        <f>IF(AND($E$3&gt;BC23,$E$3&lt;BE23,$B$3=BJ7),BJ23,0)</f>
        <v>0</v>
      </c>
      <c r="BW23" s="13">
        <f>IF(AND($E$3&gt;BC23,$E$3&lt;BE23,$B$3=BK7),BK23,0)</f>
        <v>0</v>
      </c>
      <c r="BX23" s="13">
        <f>IF(AND($E$3&gt;BC23,$E$3&lt;BE23,$B$3=BL7),BL23,0)</f>
        <v>0</v>
      </c>
      <c r="BY23" s="13">
        <f>IF(AND($E$3&gt;BC23,$E$3&lt;BE23,$B$3=BM7),BM23,0)</f>
        <v>0</v>
      </c>
      <c r="BZ23" s="13">
        <f>IF(AND($E$3&gt;BC23,$E$3&lt;BE23,$B$3=BN7),BN23,0)</f>
        <v>0</v>
      </c>
      <c r="CA23" s="13">
        <f>IF(AND($E$3&gt;BC23,$E$3&lt;BE23,$B$3=BO7),BO23,0)</f>
        <v>0</v>
      </c>
      <c r="CB23" s="13">
        <f>IF(AND($E$3&gt;BC23,$E$3&lt;BE23,$B$3=BP7),BP23,0)</f>
        <v>0</v>
      </c>
      <c r="CC23" s="13">
        <f>IF(AND($E$3&gt;BC23,$E$3&lt;BE23,$B$3=BQ7),BQ23,0)</f>
        <v>0</v>
      </c>
      <c r="CF23" s="60">
        <v>64844.090000000004</v>
      </c>
      <c r="CG23" s="61" t="s">
        <v>3</v>
      </c>
      <c r="CH23" s="62">
        <v>68278.42</v>
      </c>
      <c r="CI23" s="84" t="s">
        <v>3</v>
      </c>
      <c r="CJ23" s="84" t="s">
        <v>3</v>
      </c>
      <c r="CK23" s="84" t="s">
        <v>3</v>
      </c>
      <c r="CL23" s="84" t="s">
        <v>3</v>
      </c>
      <c r="CM23" s="84" t="s">
        <v>3</v>
      </c>
      <c r="CN23" s="84" t="s">
        <v>3</v>
      </c>
      <c r="CO23" s="96">
        <v>399.18</v>
      </c>
      <c r="CP23" s="100">
        <v>507.05</v>
      </c>
      <c r="CQ23" s="100">
        <v>614.91999999999996</v>
      </c>
      <c r="CR23" s="100">
        <v>722.78</v>
      </c>
      <c r="CS23" s="100">
        <v>830.65</v>
      </c>
      <c r="CT23" s="100">
        <v>938.52</v>
      </c>
      <c r="CU23" s="13">
        <f>IF(AND($E$3&gt;CF23,$E$3&lt;CH23,$B$3=CI7),CI23,0)</f>
        <v>0</v>
      </c>
      <c r="CV23" s="13">
        <f>IF(AND($E$3&gt;CF23,$E$3&lt;CH23,$B$3=CJ7),CJ23,0)</f>
        <v>0</v>
      </c>
      <c r="CW23" s="13">
        <f>IF(AND($E$3&gt;CF23,$E$3&lt;CH23,$B$3=CK7),CK23,0)</f>
        <v>0</v>
      </c>
      <c r="CX23" s="13">
        <f>IF(AND($E$3&gt;CF23,$E$3&lt;CH23,$B$3=CL7),CL23,0)</f>
        <v>0</v>
      </c>
      <c r="CY23" s="13">
        <f>IF(AND($E$3&gt;CF23,$E$3&lt;CH23,$B$3=CM7),CM23,0)</f>
        <v>0</v>
      </c>
      <c r="CZ23" s="13">
        <f>IF(AND($E$3&gt;CF23,$E$3&lt;CH23,$B$3=CN7),CN23,0)</f>
        <v>0</v>
      </c>
      <c r="DA23" s="13">
        <f>IF(AND($E$3&gt;CF23,$E$3&lt;CH23,$B$3=CO7),CO23,0)</f>
        <v>0</v>
      </c>
      <c r="DB23" s="13">
        <f>IF(AND($E$3&gt;CF23,$E$3&lt;CH23,$B$3=CP7),CP23,0)</f>
        <v>0</v>
      </c>
      <c r="DC23" s="13">
        <f>IF(AND($E$3&gt;CF23,$E$3&lt;CH23,$B$3=CQ7),CQ23,0)</f>
        <v>0</v>
      </c>
      <c r="DD23" s="13">
        <f>IF(AND($E$3&gt;CF23,$E$3&lt;CH23,$B$3=CR7),CR23,0)</f>
        <v>0</v>
      </c>
      <c r="DE23" s="13">
        <f>IF(AND($E$3&gt;CF23,$E$3&lt;CH23,$B$3=CS7),CS23,0)</f>
        <v>0</v>
      </c>
      <c r="DF23" s="13">
        <f>IF(AND($E$3&gt;CF23,$E$3&lt;CH23,$B$3=CT7),CT23,0)</f>
        <v>0</v>
      </c>
      <c r="DH23" s="81">
        <v>27570.84</v>
      </c>
      <c r="DI23" s="61" t="s">
        <v>3</v>
      </c>
      <c r="DJ23" s="62">
        <v>27687.14</v>
      </c>
      <c r="DK23" s="103"/>
      <c r="DL23" s="103"/>
      <c r="DM23" s="103">
        <v>161.93</v>
      </c>
      <c r="DN23" s="103">
        <v>315.85000000000002</v>
      </c>
      <c r="DO23" s="103">
        <v>457.58</v>
      </c>
      <c r="DP23" s="103">
        <v>640.83000000000004</v>
      </c>
      <c r="DQ23" s="104">
        <v>808.33</v>
      </c>
      <c r="DR23" s="104">
        <v>992.08</v>
      </c>
      <c r="DS23" s="104">
        <v>1175.83</v>
      </c>
      <c r="DT23" s="104">
        <v>1359.58</v>
      </c>
      <c r="DU23" s="104">
        <v>1543.33</v>
      </c>
      <c r="DV23" s="104">
        <v>1727.08</v>
      </c>
      <c r="DW23" s="13">
        <f>IF(AND($E$3&gt;DH23,$E$3&lt;DJ23,$B$3=DK7),DK23,0)</f>
        <v>0</v>
      </c>
      <c r="DX23" s="13">
        <f>IF(AND($E$3&gt;DH23,$E$3&lt;DJ23,$B$3=DL7),DL23,0)</f>
        <v>0</v>
      </c>
      <c r="DY23" s="13">
        <f>IF(AND($E$3&gt;DH23,$E$3&lt;DJ23,$B$3=DM7),DM23,0)</f>
        <v>0</v>
      </c>
      <c r="DZ23" s="13">
        <f>IF(AND($E$3&gt;DH23,$E$3&lt;DJ23,$B$3=DN7),DN23,0)</f>
        <v>0</v>
      </c>
      <c r="EA23" s="13">
        <f>IF(AND($E$3&gt;DH23,$E$3&lt;DJ23,$B$3=DO7),DO23,0)</f>
        <v>0</v>
      </c>
      <c r="EB23" s="13">
        <f>IF(AND($E$3&gt;DH23,$E$3&lt;DJ23,$B$3=DP7),DP23,0)</f>
        <v>0</v>
      </c>
      <c r="EC23" s="13">
        <f>IF(AND($E$3&gt;DH23,$E$3&lt;DJ23,$B$3=DQ7),DQ23,0)</f>
        <v>0</v>
      </c>
      <c r="ED23" s="13">
        <f>IF(AND($E$3&gt;DH23,$E$3&lt;DJ23,$B$3=DR7),DR23,0)</f>
        <v>0</v>
      </c>
      <c r="EE23" s="13">
        <f>IF(AND($E$3&gt;DH23,$E$3&lt;DJ23,$B$3=DS7),DS23,0)</f>
        <v>0</v>
      </c>
      <c r="EF23" s="13">
        <f>IF(AND($E$3&gt;DH23,$E$3&lt;DJ23,$B$3=DT7),DT23,0)</f>
        <v>0</v>
      </c>
      <c r="EG23" s="13">
        <f>IF(AND($E$3&gt;DH23,$E$3&lt;DJ23,$B$3=DU7),DU23,0)</f>
        <v>0</v>
      </c>
      <c r="EH23" s="13">
        <f>IF(AND($E$3&gt;DH23,$E$3&lt;DJ23,$B$3=DV7),DV23,0)</f>
        <v>0</v>
      </c>
      <c r="EI23" s="11"/>
      <c r="EJ23" s="11"/>
      <c r="EK23" s="81">
        <v>27570.84</v>
      </c>
      <c r="EL23" s="61" t="s">
        <v>3</v>
      </c>
      <c r="EM23" s="83">
        <v>27687.14</v>
      </c>
      <c r="EN23" s="84"/>
      <c r="EO23" s="84">
        <v>161.93</v>
      </c>
      <c r="EP23" s="84">
        <v>315.85000000000002</v>
      </c>
      <c r="EQ23" s="84">
        <v>523.33000000000004</v>
      </c>
      <c r="ER23" s="84">
        <v>704.17</v>
      </c>
      <c r="ES23" s="84">
        <v>920</v>
      </c>
      <c r="ET23" s="85">
        <v>1132.5</v>
      </c>
      <c r="EU23" s="85">
        <v>1364.88</v>
      </c>
      <c r="EV23" s="85">
        <v>1597.25</v>
      </c>
      <c r="EW23" s="85">
        <v>1829.63</v>
      </c>
      <c r="EX23" s="85">
        <v>2062</v>
      </c>
      <c r="EY23" s="85">
        <v>2294.38</v>
      </c>
      <c r="EZ23" s="13">
        <f>IF(AND($E$3&gt;EK23,$E$3&lt;EM23,$B$3=EN7),EN23,0)</f>
        <v>0</v>
      </c>
      <c r="FA23" s="13">
        <f>IF(AND($E$3&gt;EK23,$E$3&lt;EM23,$B$3=EO7),EO23,0)</f>
        <v>0</v>
      </c>
      <c r="FB23" s="13">
        <f>IF(AND($E$3&gt;EK23,$E$3&lt;EM23,$B$3=EP7),EP23,0)</f>
        <v>0</v>
      </c>
      <c r="FC23" s="13">
        <f>IF(AND($E$3&gt;EK23,$E$3&lt;EM23,$B$3=EQ7),EQ23,0)</f>
        <v>0</v>
      </c>
      <c r="FD23" s="13">
        <f>IF(AND($E$3&gt;EK23,$E$3&lt;EM23,$B$3=ER7),ER23,0)</f>
        <v>0</v>
      </c>
      <c r="FE23" s="13">
        <f>IF(AND($E$3&gt;EK23,$E$3&lt;EM23,$B$3=ES7),ES23,0)</f>
        <v>0</v>
      </c>
      <c r="FF23" s="13">
        <f>IF(AND($E$3&gt;EK23,$E$3&lt;EM23,$B$3=ET7),ET23,0)</f>
        <v>0</v>
      </c>
      <c r="FG23" s="13">
        <f>IF(AND($E$3&gt;EK23,$E$3&lt;EM23,$B$3=EU7),EU23,0)</f>
        <v>0</v>
      </c>
      <c r="FH23" s="13">
        <f>IF(AND($E$3&gt;EK23,$E$3&lt;EM23,$B$3=EV7),EV23,0)</f>
        <v>0</v>
      </c>
      <c r="FI23" s="13">
        <f>IF(AND($E$3&gt;EK23,$E$3&lt;EM23,$B$3=EW7),EW23,0)</f>
        <v>0</v>
      </c>
      <c r="FJ23" s="13">
        <f>IF(AND($E$3&gt;EK23,$E$3&lt;EM23,$B$3=EX7),EX23,0)</f>
        <v>0</v>
      </c>
      <c r="FK23" s="13">
        <f>IF(AND($E$3&gt;EK23,$E$3&lt;EM23,$B$3=EY7),EY23,0)</f>
        <v>0</v>
      </c>
      <c r="FM23" s="60">
        <v>76286.509999999995</v>
      </c>
      <c r="FN23" s="61" t="s">
        <v>3</v>
      </c>
      <c r="FO23" s="62">
        <v>79720.820000000007</v>
      </c>
      <c r="FP23" s="84" t="s">
        <v>3</v>
      </c>
      <c r="FQ23" s="84" t="s">
        <v>3</v>
      </c>
      <c r="FR23" s="84" t="s">
        <v>3</v>
      </c>
      <c r="FS23" s="84" t="s">
        <v>3</v>
      </c>
      <c r="FT23" s="84" t="s">
        <v>3</v>
      </c>
      <c r="FU23" s="84" t="s">
        <v>3</v>
      </c>
      <c r="FV23" s="96">
        <v>416.82</v>
      </c>
      <c r="FW23" s="100">
        <v>526.45000000000005</v>
      </c>
      <c r="FX23" s="100">
        <v>636.08000000000004</v>
      </c>
      <c r="FY23" s="100">
        <v>745.72</v>
      </c>
      <c r="FZ23" s="100">
        <v>855.35</v>
      </c>
      <c r="GA23" s="100">
        <v>964.98</v>
      </c>
      <c r="GB23" s="13">
        <f>IF(AND($E$3&gt;FM23,$E$3&lt;FO23,$B$3=FP7),FP23,0)</f>
        <v>0</v>
      </c>
      <c r="GC23" s="13">
        <f>IF(AND($E$3&gt;FM23,$E$3&lt;FO23,$B$3=FQ7),FQ23,0)</f>
        <v>0</v>
      </c>
      <c r="GD23" s="13">
        <f>IF(AND($E$3&gt;FM23,$E$3&lt;FO23,$B$3=FR7),FR23,0)</f>
        <v>0</v>
      </c>
      <c r="GE23" s="13">
        <f>IF(AND($E$3&gt;FM23,$E$3&lt;FO23,$B$3=FS7),FS23,0)</f>
        <v>0</v>
      </c>
      <c r="GF23" s="13">
        <f>IF(AND($E$3&gt;FM23,$E$3&lt;FO23,$B$3=FT7),FT23,0)</f>
        <v>0</v>
      </c>
      <c r="GG23" s="13">
        <f>IF(AND($E$3&gt;FM23,$E$3&lt;FO23,$B$3=FU7),FU23,0)</f>
        <v>0</v>
      </c>
      <c r="GH23" s="13">
        <f>IF(AND($E$3&gt;FM23,$E$3&lt;FO23,$B$3=FV7),FV23,0)</f>
        <v>0</v>
      </c>
      <c r="GI23" s="13">
        <f>IF(AND($E$3&gt;FM23,$E$3&lt;FO23,$B$3=FW7),FW23,0)</f>
        <v>0</v>
      </c>
      <c r="GJ23" s="13">
        <f>IF(AND($E$3&gt;FM23,$E$3&lt;FO23,$B$3=FX7),FX23,0)</f>
        <v>0</v>
      </c>
      <c r="GK23" s="13">
        <f>IF(AND($E$3&gt;FM23,$E$3&lt;FO23,$B$3=FY7),FY23,0)</f>
        <v>0</v>
      </c>
      <c r="GL23" s="13">
        <f>IF(AND($E$3&gt;FM23,$E$3&lt;FO23,$B$3=FZ7),FZ23,0)</f>
        <v>0</v>
      </c>
      <c r="GM23" s="13">
        <f>IF(AND($E$3&gt;FM23,$E$3&lt;FO23,$B$3=GA7),GA23,0)</f>
        <v>0</v>
      </c>
      <c r="GP23" s="19"/>
      <c r="GQ23" s="20"/>
      <c r="GR23" s="19"/>
      <c r="GS23" s="21"/>
      <c r="GT23" s="21"/>
      <c r="GU23" s="21"/>
      <c r="GV23" s="21"/>
      <c r="GW23" s="21"/>
      <c r="GX23" s="21"/>
      <c r="GY23" s="22"/>
      <c r="GZ23" s="22"/>
      <c r="HA23" s="22"/>
      <c r="HB23" s="22"/>
      <c r="HC23" s="22"/>
      <c r="HD23" s="22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23"/>
      <c r="LV23" s="152"/>
      <c r="LW23" s="152"/>
      <c r="LX23" s="152"/>
      <c r="LY23" s="152"/>
      <c r="LZ23" s="152"/>
      <c r="MA23" s="152"/>
      <c r="MB23" s="152"/>
    </row>
    <row r="24" spans="1:340" ht="12.75" customHeight="1" x14ac:dyDescent="0.2">
      <c r="A24" s="166"/>
      <c r="B24" s="225" t="s">
        <v>7</v>
      </c>
      <c r="C24" s="167"/>
      <c r="D24" s="167"/>
      <c r="E24" s="167"/>
      <c r="F24" s="167"/>
      <c r="G24" s="225" t="s">
        <v>8</v>
      </c>
      <c r="H24" s="167"/>
      <c r="I24" s="167"/>
      <c r="J24" s="167"/>
      <c r="K24" s="167"/>
      <c r="L24" s="225" t="s">
        <v>9</v>
      </c>
      <c r="M24" s="167"/>
      <c r="N24" s="167"/>
      <c r="O24" s="167"/>
      <c r="P24" s="167"/>
      <c r="Q24" s="225" t="s">
        <v>10</v>
      </c>
      <c r="R24" s="167"/>
      <c r="S24" s="167"/>
      <c r="T24" s="167"/>
      <c r="U24" s="167"/>
      <c r="V24" s="158"/>
      <c r="W24" s="143"/>
      <c r="X24" s="142"/>
      <c r="Y24" s="68">
        <v>16286.58</v>
      </c>
      <c r="Z24" s="69" t="s">
        <v>3</v>
      </c>
      <c r="AA24" s="70">
        <v>16402.89</v>
      </c>
      <c r="AB24" s="71"/>
      <c r="AC24" s="71"/>
      <c r="AD24" s="71">
        <v>125.1</v>
      </c>
      <c r="AE24" s="71">
        <v>241</v>
      </c>
      <c r="AF24" s="71">
        <v>359.67</v>
      </c>
      <c r="AG24" s="72">
        <v>493.33</v>
      </c>
      <c r="AH24" s="73">
        <v>615</v>
      </c>
      <c r="AI24" s="74">
        <v>762.25</v>
      </c>
      <c r="AJ24" s="74">
        <v>909.5</v>
      </c>
      <c r="AK24" s="74">
        <v>1056.75</v>
      </c>
      <c r="AL24" s="74">
        <v>1204</v>
      </c>
      <c r="AM24" s="74">
        <v>1351.25</v>
      </c>
      <c r="AN24" s="24">
        <f t="shared" si="2"/>
        <v>0</v>
      </c>
      <c r="AO24" s="24">
        <f t="shared" si="3"/>
        <v>0</v>
      </c>
      <c r="AP24" s="24">
        <f t="shared" si="4"/>
        <v>0</v>
      </c>
      <c r="AQ24" s="24">
        <f t="shared" si="5"/>
        <v>0</v>
      </c>
      <c r="AR24" s="24">
        <f t="shared" si="6"/>
        <v>0</v>
      </c>
      <c r="AS24" s="24">
        <f t="shared" si="7"/>
        <v>0</v>
      </c>
      <c r="AT24" s="24">
        <f t="shared" si="8"/>
        <v>0</v>
      </c>
      <c r="AU24" s="24">
        <f t="shared" si="9"/>
        <v>0</v>
      </c>
      <c r="AV24" s="24">
        <f t="shared" si="10"/>
        <v>0</v>
      </c>
      <c r="AW24" s="24">
        <f t="shared" si="11"/>
        <v>0</v>
      </c>
      <c r="AX24" s="24">
        <f t="shared" si="12"/>
        <v>0</v>
      </c>
      <c r="AY24" s="24">
        <f t="shared" si="13"/>
        <v>0</v>
      </c>
      <c r="BA24" s="1" t="e">
        <f>SUM(BA8:BA23)</f>
        <v>#REF!</v>
      </c>
      <c r="BC24" s="86">
        <v>16286.58</v>
      </c>
      <c r="BD24" s="91" t="s">
        <v>3</v>
      </c>
      <c r="BE24" s="88">
        <v>16402.89</v>
      </c>
      <c r="BF24" s="89"/>
      <c r="BG24" s="90">
        <v>125.1</v>
      </c>
      <c r="BH24" s="90">
        <v>241</v>
      </c>
      <c r="BI24" s="90">
        <v>443</v>
      </c>
      <c r="BJ24" s="90">
        <v>576.66999999999996</v>
      </c>
      <c r="BK24" s="90">
        <v>744.17</v>
      </c>
      <c r="BL24" s="90">
        <v>910.8</v>
      </c>
      <c r="BM24" s="90">
        <v>1077.42</v>
      </c>
      <c r="BN24" s="90">
        <v>1244.05</v>
      </c>
      <c r="BO24" s="90">
        <v>1410.67</v>
      </c>
      <c r="BP24" s="90">
        <v>1577.3</v>
      </c>
      <c r="BQ24" s="90">
        <v>1743.92</v>
      </c>
      <c r="BR24" s="24">
        <f>IF(AND($E$3&gt;BC24,$E$3&lt;BE24,$B$3=BF7),BF24,0)</f>
        <v>0</v>
      </c>
      <c r="BS24" s="24">
        <f>IF(AND($E$3&gt;BC24,$E$3&lt;BE24,$B$3=BG7),BG24,0)</f>
        <v>0</v>
      </c>
      <c r="BT24" s="24">
        <f>IF(AND($E$3&gt;BC24,$E$3&lt;BE24,$B$3=BH7),BH24,0)</f>
        <v>0</v>
      </c>
      <c r="BU24" s="24">
        <f>IF(AND($E$3&gt;BC24,$E$3&lt;BE24,$B$3=BI7),BI24,0)</f>
        <v>0</v>
      </c>
      <c r="BV24" s="24">
        <f>IF(AND($E$3&gt;BC24,$E$3&lt;BE24,$B$3=BJ7),BJ24,0)</f>
        <v>0</v>
      </c>
      <c r="BW24" s="24">
        <f>IF(AND($E$3&gt;BC24,$E$3&lt;BE24,$B$3=BK7),BK24,0)</f>
        <v>0</v>
      </c>
      <c r="BX24" s="24">
        <f>IF(AND($E$3&gt;BC24,$E$3&lt;BE24,$B$3=BL7),BL24,0)</f>
        <v>0</v>
      </c>
      <c r="BY24" s="24">
        <f>IF(AND($E$3&gt;BC24,$E$3&lt;BE24,$B$3=BM7),BM24,0)</f>
        <v>0</v>
      </c>
      <c r="BZ24" s="24">
        <f>IF(AND($E$3&gt;BC24,$E$3&lt;BE24,$B$3=BN7),BN24,0)</f>
        <v>0</v>
      </c>
      <c r="CA24" s="24">
        <f>IF(AND($E$3&gt;BC24,$E$3&lt;BE24,$B$3=BO7),BO24,0)</f>
        <v>0</v>
      </c>
      <c r="CB24" s="24">
        <f>IF(AND($E$3&gt;BC24,$E$3&lt;BE24,$B$3=BP7),BP24,0)</f>
        <v>0</v>
      </c>
      <c r="CC24" s="24">
        <f>IF(AND($E$3&gt;BC24,$E$3&lt;BE24,$B$3=BQ7),BQ24,0)</f>
        <v>0</v>
      </c>
      <c r="CF24" s="245" t="s">
        <v>40</v>
      </c>
      <c r="CG24" s="246"/>
      <c r="CH24" s="246"/>
      <c r="CI24" s="246"/>
      <c r="CJ24" s="246"/>
      <c r="CK24" s="246"/>
      <c r="CL24" s="246"/>
      <c r="CM24" s="246"/>
      <c r="CN24" s="246"/>
      <c r="CO24" s="246"/>
      <c r="CP24" s="247"/>
      <c r="CQ24" s="247"/>
      <c r="CR24" s="247"/>
      <c r="CS24" s="247"/>
      <c r="CT24" s="248"/>
      <c r="CU24" s="24">
        <f>SUM(CU8:CU23)</f>
        <v>0</v>
      </c>
      <c r="CV24" s="24">
        <f t="shared" ref="CV24:DF24" si="51">SUM(CV8:CV23)</f>
        <v>0</v>
      </c>
      <c r="CW24" s="24">
        <f t="shared" si="51"/>
        <v>0</v>
      </c>
      <c r="CX24" s="24">
        <f t="shared" si="51"/>
        <v>0</v>
      </c>
      <c r="CY24" s="24">
        <f t="shared" si="51"/>
        <v>0</v>
      </c>
      <c r="CZ24" s="24">
        <f t="shared" si="51"/>
        <v>0</v>
      </c>
      <c r="DA24" s="24">
        <f t="shared" si="51"/>
        <v>0</v>
      </c>
      <c r="DB24" s="24">
        <f t="shared" si="51"/>
        <v>0</v>
      </c>
      <c r="DC24" s="24">
        <f t="shared" si="51"/>
        <v>0</v>
      </c>
      <c r="DD24" s="24">
        <f t="shared" si="51"/>
        <v>0</v>
      </c>
      <c r="DE24" s="24">
        <f t="shared" si="51"/>
        <v>0</v>
      </c>
      <c r="DF24" s="24">
        <f t="shared" si="51"/>
        <v>0</v>
      </c>
      <c r="DG24" s="1">
        <f>IF(CF3=$H$2,SUM(CU24:DF24),0)</f>
        <v>0</v>
      </c>
      <c r="DH24" s="86">
        <v>27687.149999999998</v>
      </c>
      <c r="DI24" s="107" t="s">
        <v>3</v>
      </c>
      <c r="DJ24" s="70">
        <v>27803.49</v>
      </c>
      <c r="DK24" s="105"/>
      <c r="DL24" s="106"/>
      <c r="DM24" s="106">
        <v>161.51</v>
      </c>
      <c r="DN24" s="106">
        <v>315.13</v>
      </c>
      <c r="DO24" s="106">
        <v>456.75</v>
      </c>
      <c r="DP24" s="106">
        <v>640.83000000000004</v>
      </c>
      <c r="DQ24" s="106">
        <v>808.33</v>
      </c>
      <c r="DR24" s="106">
        <v>992.08</v>
      </c>
      <c r="DS24" s="106">
        <v>1175.83</v>
      </c>
      <c r="DT24" s="106">
        <v>1359.58</v>
      </c>
      <c r="DU24" s="106">
        <v>1543.33</v>
      </c>
      <c r="DV24" s="106">
        <v>1727.08</v>
      </c>
      <c r="DW24" s="24">
        <f>IF(AND($E$3&gt;DH24,$E$3&lt;DJ24,$B$3=DK7),DK24,0)</f>
        <v>0</v>
      </c>
      <c r="DX24" s="24">
        <f>IF(AND($E$3&gt;DH24,$E$3&lt;DJ24,$B$3=DL7),DL24,0)</f>
        <v>0</v>
      </c>
      <c r="DY24" s="24">
        <f>IF(AND($E$3&gt;DH24,$E$3&lt;DJ24,$B$3=DM7),DM24,0)</f>
        <v>0</v>
      </c>
      <c r="DZ24" s="24">
        <f>IF(AND($E$3&gt;DH24,$E$3&lt;DJ24,$B$3=DN7),DN24,0)</f>
        <v>0</v>
      </c>
      <c r="EA24" s="24">
        <f>IF(AND($E$3&gt;DH24,$E$3&lt;DJ24,$B$3=DO7),DO24,0)</f>
        <v>0</v>
      </c>
      <c r="EB24" s="24">
        <f>IF(AND($E$3&gt;DH24,$E$3&lt;DJ24,$B$3=DP7),DP24,0)</f>
        <v>0</v>
      </c>
      <c r="EC24" s="24">
        <f>IF(AND($E$3&gt;DH24,$E$3&lt;DJ24,$B$3=DQ7),DQ24,0)</f>
        <v>0</v>
      </c>
      <c r="ED24" s="24">
        <f>IF(AND($E$3&gt;DH24,$E$3&lt;DJ24,$B$3=DR7),DR24,0)</f>
        <v>0</v>
      </c>
      <c r="EE24" s="24">
        <f>IF(AND($E$3&gt;DH24,$E$3&lt;DJ24,$B$3=DS7),DS24,0)</f>
        <v>0</v>
      </c>
      <c r="EF24" s="24">
        <f>IF(AND($E$3&gt;DH24,$E$3&lt;DJ24,$B$3=DT7),DT24,0)</f>
        <v>0</v>
      </c>
      <c r="EG24" s="24">
        <f>IF(AND($E$3&gt;DH24,$E$3&lt;DJ24,$B$3=DU7),DU24,0)</f>
        <v>0</v>
      </c>
      <c r="EH24" s="24">
        <f>IF(AND($E$3&gt;DH24,$E$3&lt;DJ24,$B$3=DV7),DV24,0)</f>
        <v>0</v>
      </c>
      <c r="EI24" s="11"/>
      <c r="EJ24" s="11"/>
      <c r="EK24" s="86">
        <v>27687.149999999998</v>
      </c>
      <c r="EL24" s="91" t="s">
        <v>3</v>
      </c>
      <c r="EM24" s="88">
        <v>27803.49</v>
      </c>
      <c r="EN24" s="89"/>
      <c r="EO24" s="90">
        <v>161.51</v>
      </c>
      <c r="EP24" s="90">
        <v>315.13</v>
      </c>
      <c r="EQ24" s="90">
        <v>523.33000000000004</v>
      </c>
      <c r="ER24" s="90">
        <v>704.17</v>
      </c>
      <c r="ES24" s="90">
        <v>920</v>
      </c>
      <c r="ET24" s="90">
        <v>1132.5</v>
      </c>
      <c r="EU24" s="90">
        <v>1364.88</v>
      </c>
      <c r="EV24" s="90">
        <v>1597.25</v>
      </c>
      <c r="EW24" s="90">
        <v>1829.63</v>
      </c>
      <c r="EX24" s="90">
        <v>2062</v>
      </c>
      <c r="EY24" s="90">
        <v>2294.38</v>
      </c>
      <c r="EZ24" s="24">
        <f>IF(AND($E$3&gt;EK24,$E$3&lt;EM24,$B$3=EN7),EN24,0)</f>
        <v>0</v>
      </c>
      <c r="FA24" s="24">
        <f>IF(AND($E$3&gt;EK24,$E$3&lt;EM24,$B$3=EO7),EO24,0)</f>
        <v>0</v>
      </c>
      <c r="FB24" s="24">
        <f>IF(AND($E$3&gt;EK24,$E$3&lt;EM24,$B$3=EP7),EP24,0)</f>
        <v>0</v>
      </c>
      <c r="FC24" s="24">
        <f>IF(AND($E$3&gt;EK24,$E$3&lt;EM24,$B$3=EQ7),EQ24,0)</f>
        <v>0</v>
      </c>
      <c r="FD24" s="24">
        <f>IF(AND($E$3&gt;EK24,$E$3&lt;EM24,$B$3=ER7),ER24,0)</f>
        <v>0</v>
      </c>
      <c r="FE24" s="24">
        <f>IF(AND($E$3&gt;EK24,$E$3&lt;EM24,$B$3=ES7),ES24,0)</f>
        <v>0</v>
      </c>
      <c r="FF24" s="24">
        <f>IF(AND($E$3&gt;EK24,$E$3&lt;EM24,$B$3=ET7),ET24,0)</f>
        <v>0</v>
      </c>
      <c r="FG24" s="24">
        <f>IF(AND($E$3&gt;EK24,$E$3&lt;EM24,$B$3=EU7),EU24,0)</f>
        <v>0</v>
      </c>
      <c r="FH24" s="24">
        <f>IF(AND($E$3&gt;EK24,$E$3&lt;EM24,$B$3=EV7),EV24,0)</f>
        <v>0</v>
      </c>
      <c r="FI24" s="24">
        <f>IF(AND($E$3&gt;EK24,$E$3&lt;EM24,$B$3=EW7),EW24,0)</f>
        <v>0</v>
      </c>
      <c r="FJ24" s="24">
        <f>IF(AND($E$3&gt;EK24,$E$3&lt;EM24,$B$3=EX7),EX24,0)</f>
        <v>0</v>
      </c>
      <c r="FK24" s="24">
        <f>IF(AND($E$3&gt;EK24,$E$3&lt;EM24,$B$3=EY7),EY24,0)</f>
        <v>0</v>
      </c>
      <c r="FM24" s="245" t="s">
        <v>42</v>
      </c>
      <c r="FN24" s="246"/>
      <c r="FO24" s="246"/>
      <c r="FP24" s="246"/>
      <c r="FQ24" s="246"/>
      <c r="FR24" s="246"/>
      <c r="FS24" s="246"/>
      <c r="FT24" s="246"/>
      <c r="FU24" s="246"/>
      <c r="FV24" s="246"/>
      <c r="FW24" s="247"/>
      <c r="FX24" s="247"/>
      <c r="FY24" s="247"/>
      <c r="FZ24" s="247"/>
      <c r="GA24" s="248"/>
      <c r="GB24" s="24">
        <f>SUM(GB8:GB23)</f>
        <v>0</v>
      </c>
      <c r="GC24" s="24">
        <f t="shared" ref="GC24:GM24" si="52">SUM(GC8:GC23)</f>
        <v>0</v>
      </c>
      <c r="GD24" s="24">
        <f t="shared" si="52"/>
        <v>0</v>
      </c>
      <c r="GE24" s="24">
        <f t="shared" si="52"/>
        <v>0</v>
      </c>
      <c r="GF24" s="24">
        <f t="shared" si="52"/>
        <v>0</v>
      </c>
      <c r="GG24" s="24">
        <f t="shared" si="52"/>
        <v>0</v>
      </c>
      <c r="GH24" s="24">
        <f t="shared" si="52"/>
        <v>0</v>
      </c>
      <c r="GI24" s="24">
        <f t="shared" si="52"/>
        <v>0</v>
      </c>
      <c r="GJ24" s="24">
        <f t="shared" si="52"/>
        <v>0</v>
      </c>
      <c r="GK24" s="24">
        <f t="shared" si="52"/>
        <v>0</v>
      </c>
      <c r="GL24" s="24">
        <f t="shared" si="52"/>
        <v>0</v>
      </c>
      <c r="GM24" s="24">
        <f t="shared" si="52"/>
        <v>0</v>
      </c>
      <c r="GN24" s="1">
        <f>IF(FM3=$H$2,SUM(GB24:GM24),0)</f>
        <v>0</v>
      </c>
      <c r="GP24" s="21"/>
      <c r="GQ24" s="25"/>
      <c r="GR24" s="21"/>
      <c r="GS24" s="21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3"/>
      <c r="LV24" s="152"/>
      <c r="LW24" s="152"/>
      <c r="LX24" s="152"/>
      <c r="LY24" s="152"/>
      <c r="LZ24" s="152"/>
      <c r="MA24" s="152"/>
      <c r="MB24" s="152"/>
    </row>
    <row r="25" spans="1:340" ht="12.75" customHeight="1" x14ac:dyDescent="0.2">
      <c r="A25" s="166"/>
      <c r="B25" s="225"/>
      <c r="C25" s="167"/>
      <c r="D25" s="167"/>
      <c r="E25" s="167"/>
      <c r="F25" s="167"/>
      <c r="G25" s="225"/>
      <c r="H25" s="167"/>
      <c r="I25" s="167"/>
      <c r="J25" s="167"/>
      <c r="K25" s="167"/>
      <c r="L25" s="225"/>
      <c r="M25" s="167"/>
      <c r="N25" s="167"/>
      <c r="O25" s="167"/>
      <c r="P25" s="167"/>
      <c r="Q25" s="225"/>
      <c r="R25" s="167"/>
      <c r="S25" s="167"/>
      <c r="T25" s="167"/>
      <c r="U25" s="167"/>
      <c r="V25" s="162"/>
      <c r="W25" s="144"/>
      <c r="X25" s="142"/>
      <c r="Y25" s="60">
        <v>16402.899999999998</v>
      </c>
      <c r="Z25" s="61" t="s">
        <v>3</v>
      </c>
      <c r="AA25" s="62">
        <v>16519.22</v>
      </c>
      <c r="AB25" s="63"/>
      <c r="AC25" s="63"/>
      <c r="AD25" s="63">
        <v>124.33</v>
      </c>
      <c r="AE25" s="63">
        <v>239.92</v>
      </c>
      <c r="AF25" s="64">
        <v>358.71</v>
      </c>
      <c r="AG25" s="65">
        <v>492.92</v>
      </c>
      <c r="AH25" s="66">
        <v>614.38</v>
      </c>
      <c r="AI25" s="67">
        <v>761.54</v>
      </c>
      <c r="AJ25" s="67">
        <v>908.69</v>
      </c>
      <c r="AK25" s="67">
        <v>1055.8499999999999</v>
      </c>
      <c r="AL25" s="67">
        <v>1203.01</v>
      </c>
      <c r="AM25" s="67">
        <v>1350.17</v>
      </c>
      <c r="AN25" s="24">
        <f t="shared" si="2"/>
        <v>0</v>
      </c>
      <c r="AO25" s="24">
        <f t="shared" si="3"/>
        <v>0</v>
      </c>
      <c r="AP25" s="24">
        <f t="shared" si="4"/>
        <v>0</v>
      </c>
      <c r="AQ25" s="24">
        <f t="shared" si="5"/>
        <v>0</v>
      </c>
      <c r="AR25" s="24">
        <f t="shared" si="6"/>
        <v>0</v>
      </c>
      <c r="AS25" s="24">
        <f t="shared" si="7"/>
        <v>0</v>
      </c>
      <c r="AT25" s="24">
        <f t="shared" si="8"/>
        <v>0</v>
      </c>
      <c r="AU25" s="24">
        <f t="shared" si="9"/>
        <v>0</v>
      </c>
      <c r="AV25" s="24">
        <f t="shared" si="10"/>
        <v>0</v>
      </c>
      <c r="AW25" s="24">
        <f t="shared" si="11"/>
        <v>0</v>
      </c>
      <c r="AX25" s="24">
        <f t="shared" si="12"/>
        <v>0</v>
      </c>
      <c r="AY25" s="24">
        <f t="shared" si="13"/>
        <v>0</v>
      </c>
      <c r="BC25" s="81">
        <v>16402.899999999998</v>
      </c>
      <c r="BD25" s="82" t="s">
        <v>3</v>
      </c>
      <c r="BE25" s="83">
        <v>16519.22</v>
      </c>
      <c r="BF25" s="84"/>
      <c r="BG25" s="85">
        <v>124.33</v>
      </c>
      <c r="BH25" s="85">
        <v>239.92</v>
      </c>
      <c r="BI25" s="85">
        <v>442.04</v>
      </c>
      <c r="BJ25" s="85">
        <v>576.25</v>
      </c>
      <c r="BK25" s="85">
        <v>743.54</v>
      </c>
      <c r="BL25" s="85">
        <v>910.07</v>
      </c>
      <c r="BM25" s="85">
        <v>1076.5999999999999</v>
      </c>
      <c r="BN25" s="85">
        <v>1243.1300000000001</v>
      </c>
      <c r="BO25" s="85">
        <v>1409.66</v>
      </c>
      <c r="BP25" s="85">
        <v>1576.2</v>
      </c>
      <c r="BQ25" s="85">
        <v>1742.73</v>
      </c>
      <c r="BR25" s="24">
        <f>IF(AND($E$3&gt;BC25,$E$3&lt;BE25,$B$3=BF7),BF25,0)</f>
        <v>0</v>
      </c>
      <c r="BS25" s="24">
        <f>IF(AND($E$3&gt;BC25,$E$3&lt;BE25,$B$3=BG7),BG25,0)</f>
        <v>0</v>
      </c>
      <c r="BT25" s="24">
        <f>IF(AND($E$3&gt;BC25,$E$3&lt;BE25,$B$3=BH7),BH25,0)</f>
        <v>0</v>
      </c>
      <c r="BU25" s="24">
        <f>IF(AND($E$3&gt;BC25,$E$3&lt;BE25,$B$3=BI7),BI25,0)</f>
        <v>0</v>
      </c>
      <c r="BV25" s="24">
        <f>IF(AND($E$3&gt;BC25,$E$3&lt;BE25,$B$3=BJ7),BJ25,0)</f>
        <v>0</v>
      </c>
      <c r="BW25" s="24">
        <f>IF(AND($E$3&gt;BC25,$E$3&lt;BE25,$B$3=BK7),BK25,0)</f>
        <v>0</v>
      </c>
      <c r="BX25" s="24">
        <f>IF(AND($E$3&gt;BC25,$E$3&lt;BE25,$B$3=BL7),BL25,0)</f>
        <v>0</v>
      </c>
      <c r="BY25" s="24">
        <f>IF(AND($E$3&gt;BC25,$E$3&lt;BE25,$B$3=BM7),BM25,0)</f>
        <v>0</v>
      </c>
      <c r="BZ25" s="24">
        <f>IF(AND($E$3&gt;BC25,$E$3&lt;BE25,$B$3=BN7),BN25,0)</f>
        <v>0</v>
      </c>
      <c r="CA25" s="24">
        <f>IF(AND($E$3&gt;BC25,$E$3&lt;BE25,$B$3=BO7),BO25,0)</f>
        <v>0</v>
      </c>
      <c r="CB25" s="24">
        <f>IF(AND($E$3&gt;BC25,$E$3&lt;BE25,$B$3=BP7),BP25,0)</f>
        <v>0</v>
      </c>
      <c r="CC25" s="24">
        <f>IF(AND($E$3&gt;BC25,$E$3&lt;BE25,$B$3=BQ7),BQ25,0)</f>
        <v>0</v>
      </c>
      <c r="CF25" s="21"/>
      <c r="CG25" s="21"/>
      <c r="CH25" s="21"/>
      <c r="CI25" s="21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H25" s="81">
        <v>27803.5</v>
      </c>
      <c r="DI25" s="61" t="s">
        <v>3</v>
      </c>
      <c r="DJ25" s="62">
        <v>27919.83</v>
      </c>
      <c r="DK25" s="103"/>
      <c r="DL25" s="104"/>
      <c r="DM25" s="104">
        <v>161.08000000000001</v>
      </c>
      <c r="DN25" s="104">
        <v>314.41000000000003</v>
      </c>
      <c r="DO25" s="104">
        <v>455.92</v>
      </c>
      <c r="DP25" s="104">
        <v>640.83000000000004</v>
      </c>
      <c r="DQ25" s="104">
        <v>808.33</v>
      </c>
      <c r="DR25" s="104">
        <v>992.08</v>
      </c>
      <c r="DS25" s="104">
        <v>1175.83</v>
      </c>
      <c r="DT25" s="104">
        <v>1359.58</v>
      </c>
      <c r="DU25" s="104">
        <v>1543.33</v>
      </c>
      <c r="DV25" s="104">
        <v>1727.08</v>
      </c>
      <c r="DW25" s="24">
        <f>IF(AND($E$3&gt;DH25,$E$3&lt;DJ25,$B$3=DK7),DK25,0)</f>
        <v>0</v>
      </c>
      <c r="DX25" s="24">
        <f>IF(AND($E$3&gt;DH25,$E$3&lt;DJ25,$B$3=DL7),DL25,0)</f>
        <v>0</v>
      </c>
      <c r="DY25" s="24">
        <f>IF(AND($E$3&gt;DH25,$E$3&lt;DJ25,$B$3=DM7),DM25,0)</f>
        <v>0</v>
      </c>
      <c r="DZ25" s="24">
        <f>IF(AND($E$3&gt;DH25,$E$3&lt;DJ25,$B$3=DN7),DN25,0)</f>
        <v>0</v>
      </c>
      <c r="EA25" s="24">
        <f>IF(AND($E$3&gt;DH25,$E$3&lt;DJ25,$B$3=DO7),DO25,0)</f>
        <v>0</v>
      </c>
      <c r="EB25" s="24">
        <f>IF(AND($E$3&gt;DH25,$E$3&lt;DJ25,$B$3=DP7),DP25,0)</f>
        <v>0</v>
      </c>
      <c r="EC25" s="24">
        <f>IF(AND($E$3&gt;DH25,$E$3&lt;DJ25,$B$3=DQ7),DQ25,0)</f>
        <v>0</v>
      </c>
      <c r="ED25" s="24">
        <f>IF(AND($E$3&gt;DH25,$E$3&lt;DJ25,$B$3=DR7),DR25,0)</f>
        <v>0</v>
      </c>
      <c r="EE25" s="24">
        <f>IF(AND($E$3&gt;DH25,$E$3&lt;DJ25,$B$3=DS7),DS25,0)</f>
        <v>0</v>
      </c>
      <c r="EF25" s="24">
        <f>IF(AND($E$3&gt;DH25,$E$3&lt;DJ25,$B$3=DT7),DT25,0)</f>
        <v>0</v>
      </c>
      <c r="EG25" s="24">
        <f>IF(AND($E$3&gt;DH25,$E$3&lt;DJ25,$B$3=DU7),DU25,0)</f>
        <v>0</v>
      </c>
      <c r="EH25" s="24">
        <f>IF(AND($E$3&gt;DH25,$E$3&lt;DJ25,$B$3=DV7),DV25,0)</f>
        <v>0</v>
      </c>
      <c r="EK25" s="81">
        <v>27803.5</v>
      </c>
      <c r="EL25" s="82" t="s">
        <v>3</v>
      </c>
      <c r="EM25" s="83">
        <v>27919.83</v>
      </c>
      <c r="EN25" s="84"/>
      <c r="EO25" s="85">
        <v>161.08000000000001</v>
      </c>
      <c r="EP25" s="85">
        <v>314.41000000000003</v>
      </c>
      <c r="EQ25" s="85">
        <v>523.33000000000004</v>
      </c>
      <c r="ER25" s="85">
        <v>704.17</v>
      </c>
      <c r="ES25" s="85">
        <v>920</v>
      </c>
      <c r="ET25" s="85">
        <v>1132.5</v>
      </c>
      <c r="EU25" s="85">
        <v>1364.88</v>
      </c>
      <c r="EV25" s="85">
        <v>1597.25</v>
      </c>
      <c r="EW25" s="85">
        <v>1829.63</v>
      </c>
      <c r="EX25" s="85">
        <v>2062</v>
      </c>
      <c r="EY25" s="85">
        <v>2294.38</v>
      </c>
      <c r="EZ25" s="24">
        <f>IF(AND($E$3&gt;EK25,$E$3&lt;EM25,$B$3=EN7),EN25,0)</f>
        <v>0</v>
      </c>
      <c r="FA25" s="24">
        <f>IF(AND($E$3&gt;EK25,$E$3&lt;EM25,$B$3=EO7),EO25,0)</f>
        <v>0</v>
      </c>
      <c r="FB25" s="24">
        <f>IF(AND($E$3&gt;EK25,$E$3&lt;EM25,$B$3=EP7),EP25,0)</f>
        <v>0</v>
      </c>
      <c r="FC25" s="24">
        <f>IF(AND($E$3&gt;EK25,$E$3&lt;EM25,$B$3=EQ7),EQ25,0)</f>
        <v>0</v>
      </c>
      <c r="FD25" s="24">
        <f>IF(AND($E$3&gt;EK25,$E$3&lt;EM25,$B$3=ER7),ER25,0)</f>
        <v>0</v>
      </c>
      <c r="FE25" s="24">
        <f>IF(AND($E$3&gt;EK25,$E$3&lt;EM25,$B$3=ES7),ES25,0)</f>
        <v>0</v>
      </c>
      <c r="FF25" s="24">
        <f>IF(AND($E$3&gt;EK25,$E$3&lt;EM25,$B$3=ET7),ET25,0)</f>
        <v>0</v>
      </c>
      <c r="FG25" s="24">
        <f>IF(AND($E$3&gt;EK25,$E$3&lt;EM25,$B$3=EU7),EU25,0)</f>
        <v>0</v>
      </c>
      <c r="FH25" s="24">
        <f>IF(AND($E$3&gt;EK25,$E$3&lt;EM25,$B$3=EV7),EV25,0)</f>
        <v>0</v>
      </c>
      <c r="FI25" s="24">
        <f>IF(AND($E$3&gt;EK25,$E$3&lt;EM25,$B$3=EW7),EW25,0)</f>
        <v>0</v>
      </c>
      <c r="FJ25" s="24">
        <f>IF(AND($E$3&gt;EK25,$E$3&lt;EM25,$B$3=EX7),EX25,0)</f>
        <v>0</v>
      </c>
      <c r="FK25" s="24">
        <f>IF(AND($E$3&gt;EK25,$E$3&lt;EM25,$B$3=EY7),EY25,0)</f>
        <v>0</v>
      </c>
      <c r="LV25" s="152"/>
      <c r="LW25" s="152"/>
      <c r="LX25" s="152"/>
      <c r="LY25" s="152"/>
      <c r="LZ25" s="152"/>
      <c r="MA25" s="152"/>
      <c r="MB25" s="152"/>
    </row>
    <row r="26" spans="1:340" ht="12.75" customHeight="1" x14ac:dyDescent="0.2">
      <c r="A26" s="166"/>
      <c r="B26" s="227" t="s">
        <v>31</v>
      </c>
      <c r="C26" s="227"/>
      <c r="D26" s="227"/>
      <c r="E26" s="227"/>
      <c r="F26" s="227"/>
      <c r="G26" s="227" t="s">
        <v>34</v>
      </c>
      <c r="H26" s="227"/>
      <c r="I26" s="227"/>
      <c r="J26" s="227"/>
      <c r="K26" s="227"/>
      <c r="L26" s="227" t="s">
        <v>36</v>
      </c>
      <c r="M26" s="227"/>
      <c r="N26" s="227"/>
      <c r="O26" s="227"/>
      <c r="P26" s="227"/>
      <c r="Q26" s="227" t="s">
        <v>37</v>
      </c>
      <c r="R26" s="227"/>
      <c r="S26" s="227"/>
      <c r="T26" s="227"/>
      <c r="U26" s="227"/>
      <c r="V26" s="157"/>
      <c r="W26" s="145"/>
      <c r="X26" s="142"/>
      <c r="Y26" s="68">
        <v>16519.23</v>
      </c>
      <c r="Z26" s="69" t="s">
        <v>3</v>
      </c>
      <c r="AA26" s="70">
        <v>16635.560000000001</v>
      </c>
      <c r="AB26" s="71"/>
      <c r="AC26" s="71"/>
      <c r="AD26" s="71">
        <v>123.55</v>
      </c>
      <c r="AE26" s="71">
        <v>238.83</v>
      </c>
      <c r="AF26" s="71">
        <v>357.75</v>
      </c>
      <c r="AG26" s="72">
        <v>492.5</v>
      </c>
      <c r="AH26" s="73">
        <v>613.75</v>
      </c>
      <c r="AI26" s="74">
        <v>760.81</v>
      </c>
      <c r="AJ26" s="74">
        <v>907.88</v>
      </c>
      <c r="AK26" s="74">
        <v>1054.94</v>
      </c>
      <c r="AL26" s="74">
        <v>1202</v>
      </c>
      <c r="AM26" s="74">
        <v>1349.06</v>
      </c>
      <c r="AN26" s="24">
        <f t="shared" si="2"/>
        <v>0</v>
      </c>
      <c r="AO26" s="24">
        <f t="shared" si="3"/>
        <v>0</v>
      </c>
      <c r="AP26" s="24">
        <f t="shared" si="4"/>
        <v>0</v>
      </c>
      <c r="AQ26" s="24">
        <f t="shared" si="5"/>
        <v>0</v>
      </c>
      <c r="AR26" s="24">
        <f t="shared" si="6"/>
        <v>0</v>
      </c>
      <c r="AS26" s="24">
        <f t="shared" si="7"/>
        <v>0</v>
      </c>
      <c r="AT26" s="24">
        <f t="shared" si="8"/>
        <v>0</v>
      </c>
      <c r="AU26" s="24">
        <f t="shared" si="9"/>
        <v>0</v>
      </c>
      <c r="AV26" s="24">
        <f t="shared" si="10"/>
        <v>0</v>
      </c>
      <c r="AW26" s="24">
        <f t="shared" si="11"/>
        <v>0</v>
      </c>
      <c r="AX26" s="24">
        <f t="shared" si="12"/>
        <v>0</v>
      </c>
      <c r="AY26" s="24">
        <f t="shared" si="13"/>
        <v>0</v>
      </c>
      <c r="BC26" s="86">
        <v>16519.23</v>
      </c>
      <c r="BD26" s="87" t="s">
        <v>3</v>
      </c>
      <c r="BE26" s="88">
        <v>16635.560000000001</v>
      </c>
      <c r="BF26" s="89"/>
      <c r="BG26" s="90">
        <v>123.55</v>
      </c>
      <c r="BH26" s="90">
        <v>238.83</v>
      </c>
      <c r="BI26" s="90">
        <v>441.08</v>
      </c>
      <c r="BJ26" s="90">
        <v>575.83000000000004</v>
      </c>
      <c r="BK26" s="90">
        <v>742.92</v>
      </c>
      <c r="BL26" s="90">
        <v>909.36</v>
      </c>
      <c r="BM26" s="90">
        <v>1075.8</v>
      </c>
      <c r="BN26" s="90">
        <v>1242.23</v>
      </c>
      <c r="BO26" s="90">
        <v>1408.67</v>
      </c>
      <c r="BP26" s="90">
        <v>1575.11</v>
      </c>
      <c r="BQ26" s="90">
        <v>1741.55</v>
      </c>
      <c r="BR26" s="24">
        <f>IF(AND($E$3&gt;BC26,$E$3&lt;BE26,$B$3=BF7),BF26,0)</f>
        <v>0</v>
      </c>
      <c r="BS26" s="24">
        <f>IF(AND($E$3&gt;BC26,$E$3&lt;BE26,$B$3=BG7),BG26,0)</f>
        <v>0</v>
      </c>
      <c r="BT26" s="24">
        <f>IF(AND($E$3&gt;BC26,$E$3&lt;BE26,$B$3=BH7),BH26,0)</f>
        <v>0</v>
      </c>
      <c r="BU26" s="24">
        <f>IF(AND($E$3&gt;BC26,$E$3&lt;BE26,$B$3=BI7),BI26,0)</f>
        <v>0</v>
      </c>
      <c r="BV26" s="24">
        <f>IF(AND($E$3&gt;BC26,$E$3&lt;BE26,$B$3=BJ7),BJ26,0)</f>
        <v>0</v>
      </c>
      <c r="BW26" s="24">
        <f>IF(AND($E$3&gt;BC26,$E$3&lt;BE26,$B$3=BK7),BK26,0)</f>
        <v>0</v>
      </c>
      <c r="BX26" s="24">
        <f>IF(AND($E$3&gt;BC26,$E$3&lt;BE26,$B$3=BL7),BL26,0)</f>
        <v>0</v>
      </c>
      <c r="BY26" s="24">
        <f>IF(AND($E$3&gt;BC26,$E$3&lt;BE26,$B$3=BM7),BM26,0)</f>
        <v>0</v>
      </c>
      <c r="BZ26" s="24">
        <f>IF(AND($E$3&gt;BC26,$E$3&lt;BE26,$B$3=BN7),BN26,0)</f>
        <v>0</v>
      </c>
      <c r="CA26" s="24">
        <f>IF(AND($E$3&gt;BC26,$E$3&lt;BE26,$B$3=BO7),BO26,0)</f>
        <v>0</v>
      </c>
      <c r="CB26" s="24">
        <f>IF(AND($E$3&gt;BC26,$E$3&lt;BE26,$B$3=BP7),BP26,0)</f>
        <v>0</v>
      </c>
      <c r="CC26" s="24">
        <f>IF(AND($E$3&gt;BC26,$E$3&lt;BE26,$B$3=BQ7),BQ26,0)</f>
        <v>0</v>
      </c>
      <c r="CF26" s="21"/>
      <c r="CG26" s="21"/>
      <c r="CH26" s="21"/>
      <c r="CI26" s="21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H26" s="86">
        <v>27919.84</v>
      </c>
      <c r="DI26" s="107" t="s">
        <v>3</v>
      </c>
      <c r="DJ26" s="70">
        <v>28036.16</v>
      </c>
      <c r="DK26" s="105"/>
      <c r="DL26" s="106"/>
      <c r="DM26" s="106">
        <v>160.65</v>
      </c>
      <c r="DN26" s="106">
        <v>313.69</v>
      </c>
      <c r="DO26" s="106">
        <v>455.09</v>
      </c>
      <c r="DP26" s="106">
        <v>640.83000000000004</v>
      </c>
      <c r="DQ26" s="106">
        <v>808.33</v>
      </c>
      <c r="DR26" s="106">
        <v>992.08</v>
      </c>
      <c r="DS26" s="106">
        <v>1175.83</v>
      </c>
      <c r="DT26" s="106">
        <v>1359.58</v>
      </c>
      <c r="DU26" s="106">
        <v>1543.33</v>
      </c>
      <c r="DV26" s="106">
        <v>1727.08</v>
      </c>
      <c r="DW26" s="24">
        <f>IF(AND($E$3&gt;DH26,$E$3&lt;DJ26,$B$3=DK7),DK26,0)</f>
        <v>0</v>
      </c>
      <c r="DX26" s="24">
        <f>IF(AND($E$3&gt;DH26,$E$3&lt;DJ26,$B$3=DL7),DL26,0)</f>
        <v>0</v>
      </c>
      <c r="DY26" s="24">
        <f>IF(AND($E$3&gt;DH26,$E$3&lt;DJ26,$B$3=DM7),DM26,0)</f>
        <v>0</v>
      </c>
      <c r="DZ26" s="24">
        <f>IF(AND($E$3&gt;DH26,$E$3&lt;DJ26,$B$3=DN7),DN26,0)</f>
        <v>0</v>
      </c>
      <c r="EA26" s="24">
        <f>IF(AND($E$3&gt;DH26,$E$3&lt;DJ26,$B$3=DO7),DO26,0)</f>
        <v>0</v>
      </c>
      <c r="EB26" s="24">
        <f>IF(AND($E$3&gt;DH26,$E$3&lt;DJ26,$B$3=DP7),DP26,0)</f>
        <v>0</v>
      </c>
      <c r="EC26" s="24">
        <f>IF(AND($E$3&gt;DH26,$E$3&lt;DJ26,$B$3=DQ7),DQ26,0)</f>
        <v>0</v>
      </c>
      <c r="ED26" s="24">
        <f>IF(AND($E$3&gt;DH26,$E$3&lt;DJ26,$B$3=DR7),DR26,0)</f>
        <v>0</v>
      </c>
      <c r="EE26" s="24">
        <f>IF(AND($E$3&gt;DH26,$E$3&lt;DJ26,$B$3=DS7),DS26,0)</f>
        <v>0</v>
      </c>
      <c r="EF26" s="24">
        <f>IF(AND($E$3&gt;DH26,$E$3&lt;DJ26,$B$3=DT7),DT26,0)</f>
        <v>0</v>
      </c>
      <c r="EG26" s="24">
        <f>IF(AND($E$3&gt;DH26,$E$3&lt;DJ26,$B$3=DU7),DU26,0)</f>
        <v>0</v>
      </c>
      <c r="EH26" s="24">
        <f>IF(AND($E$3&gt;DH26,$E$3&lt;DJ26,$B$3=DV7),DV26,0)</f>
        <v>0</v>
      </c>
      <c r="EK26" s="86">
        <v>27919.84</v>
      </c>
      <c r="EL26" s="91" t="s">
        <v>3</v>
      </c>
      <c r="EM26" s="88">
        <v>28036.16</v>
      </c>
      <c r="EN26" s="89"/>
      <c r="EO26" s="90">
        <v>160.65</v>
      </c>
      <c r="EP26" s="90">
        <v>313.69</v>
      </c>
      <c r="EQ26" s="90">
        <v>523.33000000000004</v>
      </c>
      <c r="ER26" s="90">
        <v>704.17</v>
      </c>
      <c r="ES26" s="90">
        <v>920</v>
      </c>
      <c r="ET26" s="90">
        <v>1132.5</v>
      </c>
      <c r="EU26" s="90">
        <v>1364.88</v>
      </c>
      <c r="EV26" s="90">
        <v>1597.25</v>
      </c>
      <c r="EW26" s="90">
        <v>1829.63</v>
      </c>
      <c r="EX26" s="90">
        <v>2062</v>
      </c>
      <c r="EY26" s="90">
        <v>2294.38</v>
      </c>
      <c r="EZ26" s="24">
        <f>IF(AND($E$3&gt;EK26,$E$3&lt;EM26,$B$3=EN7),EN26,0)</f>
        <v>0</v>
      </c>
      <c r="FA26" s="24">
        <f>IF(AND($E$3&gt;EK26,$E$3&lt;EM26,$B$3=EO7),EO26,0)</f>
        <v>0</v>
      </c>
      <c r="FB26" s="24">
        <f>IF(AND($E$3&gt;EK26,$E$3&lt;EM26,$B$3=EP7),EP26,0)</f>
        <v>0</v>
      </c>
      <c r="FC26" s="24">
        <f>IF(AND($E$3&gt;EK26,$E$3&lt;EM26,$B$3=EQ7),EQ26,0)</f>
        <v>0</v>
      </c>
      <c r="FD26" s="24">
        <f>IF(AND($E$3&gt;EK26,$E$3&lt;EM26,$B$3=ER7),ER26,0)</f>
        <v>0</v>
      </c>
      <c r="FE26" s="24">
        <f>IF(AND($E$3&gt;EK26,$E$3&lt;EM26,$B$3=ES7),ES26,0)</f>
        <v>0</v>
      </c>
      <c r="FF26" s="24">
        <f>IF(AND($E$3&gt;EK26,$E$3&lt;EM26,$B$3=ET7),ET26,0)</f>
        <v>0</v>
      </c>
      <c r="FG26" s="24">
        <f>IF(AND($E$3&gt;EK26,$E$3&lt;EM26,$B$3=EU7),EU26,0)</f>
        <v>0</v>
      </c>
      <c r="FH26" s="24">
        <f>IF(AND($E$3&gt;EK26,$E$3&lt;EM26,$B$3=EV7),EV26,0)</f>
        <v>0</v>
      </c>
      <c r="FI26" s="24">
        <f>IF(AND($E$3&gt;EK26,$E$3&lt;EM26,$B$3=EW7),EW26,0)</f>
        <v>0</v>
      </c>
      <c r="FJ26" s="24">
        <f>IF(AND($E$3&gt;EK26,$E$3&lt;EM26,$B$3=EX7),EX26,0)</f>
        <v>0</v>
      </c>
      <c r="FK26" s="24">
        <f>IF(AND($E$3&gt;EK26,$E$3&lt;EM26,$B$3=EY7),EY26,0)</f>
        <v>0</v>
      </c>
      <c r="LV26" s="152"/>
      <c r="LW26" s="152"/>
      <c r="LX26" s="152"/>
      <c r="LY26" s="152"/>
      <c r="LZ26" s="152"/>
      <c r="MA26" s="152"/>
      <c r="MB26" s="152"/>
    </row>
    <row r="27" spans="1:340" ht="12.75" customHeight="1" x14ac:dyDescent="0.2">
      <c r="A27" s="166"/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157"/>
      <c r="W27" s="145"/>
      <c r="X27" s="142"/>
      <c r="Y27" s="60">
        <v>16635.57</v>
      </c>
      <c r="Z27" s="61" t="s">
        <v>3</v>
      </c>
      <c r="AA27" s="62">
        <v>16751.89</v>
      </c>
      <c r="AB27" s="63"/>
      <c r="AC27" s="63"/>
      <c r="AD27" s="63">
        <v>122.78</v>
      </c>
      <c r="AE27" s="63">
        <v>237.75</v>
      </c>
      <c r="AF27" s="64">
        <v>356.79</v>
      </c>
      <c r="AG27" s="65">
        <v>492.08</v>
      </c>
      <c r="AH27" s="66">
        <v>613.13</v>
      </c>
      <c r="AI27" s="67">
        <v>760.1</v>
      </c>
      <c r="AJ27" s="67">
        <v>907.07</v>
      </c>
      <c r="AK27" s="67">
        <v>1054.04</v>
      </c>
      <c r="AL27" s="67">
        <v>1201.01</v>
      </c>
      <c r="AM27" s="67">
        <v>1347.98</v>
      </c>
      <c r="AN27" s="24">
        <f t="shared" si="2"/>
        <v>0</v>
      </c>
      <c r="AO27" s="24">
        <f t="shared" si="3"/>
        <v>0</v>
      </c>
      <c r="AP27" s="24">
        <f t="shared" si="4"/>
        <v>0</v>
      </c>
      <c r="AQ27" s="24">
        <f t="shared" si="5"/>
        <v>0</v>
      </c>
      <c r="AR27" s="24">
        <f t="shared" si="6"/>
        <v>0</v>
      </c>
      <c r="AS27" s="24">
        <f t="shared" si="7"/>
        <v>0</v>
      </c>
      <c r="AT27" s="24">
        <f t="shared" si="8"/>
        <v>0</v>
      </c>
      <c r="AU27" s="24">
        <f t="shared" si="9"/>
        <v>0</v>
      </c>
      <c r="AV27" s="24">
        <f t="shared" si="10"/>
        <v>0</v>
      </c>
      <c r="AW27" s="24">
        <f t="shared" si="11"/>
        <v>0</v>
      </c>
      <c r="AX27" s="24">
        <f t="shared" si="12"/>
        <v>0</v>
      </c>
      <c r="AY27" s="24">
        <f t="shared" si="13"/>
        <v>0</v>
      </c>
      <c r="BC27" s="81">
        <v>16635.57</v>
      </c>
      <c r="BD27" s="82" t="s">
        <v>3</v>
      </c>
      <c r="BE27" s="83">
        <v>16751.89</v>
      </c>
      <c r="BF27" s="84"/>
      <c r="BG27" s="85">
        <v>122.78</v>
      </c>
      <c r="BH27" s="85">
        <v>237.75</v>
      </c>
      <c r="BI27" s="85">
        <v>440.13</v>
      </c>
      <c r="BJ27" s="85">
        <v>575.41999999999996</v>
      </c>
      <c r="BK27" s="85">
        <v>742.29</v>
      </c>
      <c r="BL27" s="85">
        <v>908.63</v>
      </c>
      <c r="BM27" s="85">
        <v>1074.98</v>
      </c>
      <c r="BN27" s="85">
        <v>1241.32</v>
      </c>
      <c r="BO27" s="85">
        <v>1407.66</v>
      </c>
      <c r="BP27" s="85">
        <v>1574.01</v>
      </c>
      <c r="BQ27" s="85">
        <v>1740.35</v>
      </c>
      <c r="BR27" s="24">
        <f>IF(AND($E$3&gt;BC27,$E$3&lt;BE27,$B$3=BF7),BF27,0)</f>
        <v>0</v>
      </c>
      <c r="BS27" s="24">
        <f>IF(AND($E$3&gt;BC27,$E$3&lt;BE27,$B$3=BG7),BG27,0)</f>
        <v>0</v>
      </c>
      <c r="BT27" s="24">
        <f>IF(AND($E$3&gt;BC27,$E$3&lt;BE27,$B$3=BH7),BH27,0)</f>
        <v>0</v>
      </c>
      <c r="BU27" s="24">
        <f>IF(AND($E$3&gt;BC27,$E$3&lt;BE27,$B$3=BI7),BI27,0)</f>
        <v>0</v>
      </c>
      <c r="BV27" s="24">
        <f>IF(AND($E$3&gt;BC27,$E$3&lt;BE27,$B$3=BJ7),BJ27,0)</f>
        <v>0</v>
      </c>
      <c r="BW27" s="24">
        <f>IF(AND($E$3&gt;BC27,$E$3&lt;BE27,$B$3=BK7),BK27,0)</f>
        <v>0</v>
      </c>
      <c r="BX27" s="24">
        <f>IF(AND($E$3&gt;BC27,$E$3&lt;BE27,$B$3=BL7),BL27,0)</f>
        <v>0</v>
      </c>
      <c r="BY27" s="24">
        <f>IF(AND($E$3&gt;BC27,$E$3&lt;BE27,$B$3=BM7),BM27,0)</f>
        <v>0</v>
      </c>
      <c r="BZ27" s="24">
        <f>IF(AND($E$3&gt;BC27,$E$3&lt;BE27,$B$3=BN7),BN27,0)</f>
        <v>0</v>
      </c>
      <c r="CA27" s="24">
        <f>IF(AND($E$3&gt;BC27,$E$3&lt;BE27,$B$3=BO7),BO27,0)</f>
        <v>0</v>
      </c>
      <c r="CB27" s="24">
        <f>IF(AND($E$3&gt;BC27,$E$3&lt;BE27,$B$3=BP7),BP27,0)</f>
        <v>0</v>
      </c>
      <c r="CC27" s="24">
        <f>IF(AND($E$3&gt;BC27,$E$3&lt;BE27,$B$3=BQ7),BQ27,0)</f>
        <v>0</v>
      </c>
      <c r="CF27" s="21"/>
      <c r="CG27" s="21"/>
      <c r="CH27" s="21"/>
      <c r="CI27" s="21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H27" s="81">
        <v>28036.17</v>
      </c>
      <c r="DI27" s="61" t="s">
        <v>3</v>
      </c>
      <c r="DJ27" s="62">
        <v>28152.49</v>
      </c>
      <c r="DK27" s="103"/>
      <c r="DL27" s="104"/>
      <c r="DM27" s="104">
        <v>160.22999999999999</v>
      </c>
      <c r="DN27" s="104">
        <v>312.97000000000003</v>
      </c>
      <c r="DO27" s="104">
        <v>454.26</v>
      </c>
      <c r="DP27" s="104">
        <v>640.83000000000004</v>
      </c>
      <c r="DQ27" s="104">
        <v>808.33</v>
      </c>
      <c r="DR27" s="104">
        <v>992.08</v>
      </c>
      <c r="DS27" s="104">
        <v>1175.83</v>
      </c>
      <c r="DT27" s="104">
        <v>1359.58</v>
      </c>
      <c r="DU27" s="104">
        <v>1543.33</v>
      </c>
      <c r="DV27" s="104">
        <v>1727.08</v>
      </c>
      <c r="DW27" s="24">
        <f>IF(AND($E$3&gt;DH27,$E$3&lt;DJ27,$B$3=DK7),DK27,0)</f>
        <v>0</v>
      </c>
      <c r="DX27" s="24">
        <f>IF(AND($E$3&gt;DH27,$E$3&lt;DJ27,$B$3=DL7),DL27,0)</f>
        <v>0</v>
      </c>
      <c r="DY27" s="24">
        <f>IF(AND($E$3&gt;DH27,$E$3&lt;DJ27,$B$3=DM7),DM27,0)</f>
        <v>0</v>
      </c>
      <c r="DZ27" s="24">
        <f>IF(AND($E$3&gt;DH27,$E$3&lt;DJ27,$B$3=DN7),DN27,0)</f>
        <v>0</v>
      </c>
      <c r="EA27" s="24">
        <f>IF(AND($E$3&gt;DH27,$E$3&lt;DJ27,$B$3=DO7),DO27,0)</f>
        <v>0</v>
      </c>
      <c r="EB27" s="24">
        <f>IF(AND($E$3&gt;DH27,$E$3&lt;DJ27,$B$3=DP7),DP27,0)</f>
        <v>0</v>
      </c>
      <c r="EC27" s="24">
        <f>IF(AND($E$3&gt;DH27,$E$3&lt;DJ27,$B$3=DQ7),DQ27,0)</f>
        <v>0</v>
      </c>
      <c r="ED27" s="24">
        <f>IF(AND($E$3&gt;DH27,$E$3&lt;DJ27,$B$3=DR7),DR27,0)</f>
        <v>0</v>
      </c>
      <c r="EE27" s="24">
        <f>IF(AND($E$3&gt;DH27,$E$3&lt;DJ27,$B$3=DS7),DS27,0)</f>
        <v>0</v>
      </c>
      <c r="EF27" s="24">
        <f>IF(AND($E$3&gt;DH27,$E$3&lt;DJ27,$B$3=DT7),DT27,0)</f>
        <v>0</v>
      </c>
      <c r="EG27" s="24">
        <f>IF(AND($E$3&gt;DH27,$E$3&lt;DJ27,$B$3=DU7),DU27,0)</f>
        <v>0</v>
      </c>
      <c r="EH27" s="24">
        <f>IF(AND($E$3&gt;DH27,$E$3&lt;DJ27,$B$3=DV7),DV27,0)</f>
        <v>0</v>
      </c>
      <c r="EK27" s="81">
        <v>28036.17</v>
      </c>
      <c r="EL27" s="82" t="s">
        <v>3</v>
      </c>
      <c r="EM27" s="83">
        <v>28152.49</v>
      </c>
      <c r="EN27" s="84"/>
      <c r="EO27" s="85">
        <v>160.22999999999999</v>
      </c>
      <c r="EP27" s="85">
        <v>312.97000000000003</v>
      </c>
      <c r="EQ27" s="85">
        <v>523.33000000000004</v>
      </c>
      <c r="ER27" s="85">
        <v>704.17</v>
      </c>
      <c r="ES27" s="85">
        <v>920</v>
      </c>
      <c r="ET27" s="85">
        <v>1132.5</v>
      </c>
      <c r="EU27" s="85">
        <v>1364.88</v>
      </c>
      <c r="EV27" s="85">
        <v>1597.25</v>
      </c>
      <c r="EW27" s="85">
        <v>1829.63</v>
      </c>
      <c r="EX27" s="85">
        <v>2062</v>
      </c>
      <c r="EY27" s="85">
        <v>2294.38</v>
      </c>
      <c r="EZ27" s="24">
        <f>IF(AND($E$3&gt;EK27,$E$3&lt;EM27,$B$3=EN7),EN27,0)</f>
        <v>0</v>
      </c>
      <c r="FA27" s="24">
        <f>IF(AND($E$3&gt;EK27,$E$3&lt;EM27,$B$3=EO7),EO27,0)</f>
        <v>0</v>
      </c>
      <c r="FB27" s="24">
        <f>IF(AND($E$3&gt;EK27,$E$3&lt;EM27,$B$3=EP7),EP27,0)</f>
        <v>0</v>
      </c>
      <c r="FC27" s="24">
        <f>IF(AND($E$3&gt;EK27,$E$3&lt;EM27,$B$3=EQ7),EQ27,0)</f>
        <v>0</v>
      </c>
      <c r="FD27" s="24">
        <f>IF(AND($E$3&gt;EK27,$E$3&lt;EM27,$B$3=ER7),ER27,0)</f>
        <v>0</v>
      </c>
      <c r="FE27" s="24">
        <f>IF(AND($E$3&gt;EK27,$E$3&lt;EM27,$B$3=ES7),ES27,0)</f>
        <v>0</v>
      </c>
      <c r="FF27" s="24">
        <f>IF(AND($E$3&gt;EK27,$E$3&lt;EM27,$B$3=ET7),ET27,0)</f>
        <v>0</v>
      </c>
      <c r="FG27" s="24">
        <f>IF(AND($E$3&gt;EK27,$E$3&lt;EM27,$B$3=EU7),EU27,0)</f>
        <v>0</v>
      </c>
      <c r="FH27" s="24">
        <f>IF(AND($E$3&gt;EK27,$E$3&lt;EM27,$B$3=EV7),EV27,0)</f>
        <v>0</v>
      </c>
      <c r="FI27" s="24">
        <f>IF(AND($E$3&gt;EK27,$E$3&lt;EM27,$B$3=EW7),EW27,0)</f>
        <v>0</v>
      </c>
      <c r="FJ27" s="24">
        <f>IF(AND($E$3&gt;EK27,$E$3&lt;EM27,$B$3=EX7),EX27,0)</f>
        <v>0</v>
      </c>
      <c r="FK27" s="24">
        <f>IF(AND($E$3&gt;EK27,$E$3&lt;EM27,$B$3=EY7),EY27,0)</f>
        <v>0</v>
      </c>
      <c r="LV27" s="152"/>
      <c r="LW27" s="152"/>
      <c r="LX27" s="152"/>
      <c r="LY27" s="152"/>
      <c r="LZ27" s="152"/>
      <c r="MA27" s="152"/>
      <c r="MB27" s="152"/>
    </row>
    <row r="28" spans="1:340" ht="12.75" customHeight="1" x14ac:dyDescent="0.2">
      <c r="A28" s="166"/>
      <c r="B28" s="228"/>
      <c r="C28" s="228"/>
      <c r="D28" s="228"/>
      <c r="E28" s="228"/>
      <c r="F28" s="228"/>
      <c r="G28" s="167"/>
      <c r="H28" s="167"/>
      <c r="I28" s="167"/>
      <c r="J28" s="167"/>
      <c r="K28" s="167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163"/>
      <c r="W28" s="146"/>
      <c r="X28" s="147"/>
      <c r="Y28" s="68">
        <v>16751.899999999998</v>
      </c>
      <c r="Z28" s="69" t="s">
        <v>3</v>
      </c>
      <c r="AA28" s="70">
        <v>16868.23</v>
      </c>
      <c r="AB28" s="71"/>
      <c r="AC28" s="71"/>
      <c r="AD28" s="71">
        <v>122</v>
      </c>
      <c r="AE28" s="71">
        <v>236.67</v>
      </c>
      <c r="AF28" s="71">
        <v>355.83</v>
      </c>
      <c r="AG28" s="72">
        <v>491.67</v>
      </c>
      <c r="AH28" s="73">
        <v>612.5</v>
      </c>
      <c r="AI28" s="74">
        <v>759.38</v>
      </c>
      <c r="AJ28" s="74">
        <v>906.25</v>
      </c>
      <c r="AK28" s="74">
        <v>1053.1300000000001</v>
      </c>
      <c r="AL28" s="74">
        <v>1200</v>
      </c>
      <c r="AM28" s="74">
        <v>1346.88</v>
      </c>
      <c r="AN28" s="24">
        <f t="shared" si="2"/>
        <v>0</v>
      </c>
      <c r="AO28" s="24">
        <f t="shared" si="3"/>
        <v>0</v>
      </c>
      <c r="AP28" s="24">
        <f t="shared" si="4"/>
        <v>0</v>
      </c>
      <c r="AQ28" s="24">
        <f t="shared" si="5"/>
        <v>0</v>
      </c>
      <c r="AR28" s="24">
        <f t="shared" si="6"/>
        <v>0</v>
      </c>
      <c r="AS28" s="24">
        <f t="shared" si="7"/>
        <v>0</v>
      </c>
      <c r="AT28" s="24">
        <f t="shared" si="8"/>
        <v>0</v>
      </c>
      <c r="AU28" s="24">
        <f t="shared" si="9"/>
        <v>0</v>
      </c>
      <c r="AV28" s="24">
        <f t="shared" si="10"/>
        <v>0</v>
      </c>
      <c r="AW28" s="24">
        <f t="shared" si="11"/>
        <v>0</v>
      </c>
      <c r="AX28" s="24">
        <f t="shared" si="12"/>
        <v>0</v>
      </c>
      <c r="AY28" s="24">
        <f t="shared" si="13"/>
        <v>0</v>
      </c>
      <c r="BC28" s="86">
        <v>16751.899999999998</v>
      </c>
      <c r="BD28" s="87" t="s">
        <v>3</v>
      </c>
      <c r="BE28" s="87">
        <v>16868.23</v>
      </c>
      <c r="BF28" s="89"/>
      <c r="BG28" s="90">
        <v>122</v>
      </c>
      <c r="BH28" s="90">
        <v>236.67</v>
      </c>
      <c r="BI28" s="90">
        <v>439.17</v>
      </c>
      <c r="BJ28" s="90">
        <v>575</v>
      </c>
      <c r="BK28" s="90">
        <v>741.67</v>
      </c>
      <c r="BL28" s="90">
        <v>907.92</v>
      </c>
      <c r="BM28" s="90">
        <v>1074.17</v>
      </c>
      <c r="BN28" s="90">
        <v>1240.42</v>
      </c>
      <c r="BO28" s="90">
        <v>1406.67</v>
      </c>
      <c r="BP28" s="90">
        <v>1572.92</v>
      </c>
      <c r="BQ28" s="90">
        <v>1739.17</v>
      </c>
      <c r="BR28" s="24">
        <f>IF(AND($E$3&gt;BC28,$E$3&lt;BE28,$B$3=BF7),BF28,0)</f>
        <v>0</v>
      </c>
      <c r="BS28" s="24">
        <f>IF(AND($E$3&gt;BC28,$E$3&lt;BE28,$B$3=BG7),BG28,0)</f>
        <v>0</v>
      </c>
      <c r="BT28" s="24">
        <f>IF(AND($E$3&gt;BC28,$E$3&lt;BE28,$B$3=BH7),BH28,0)</f>
        <v>0</v>
      </c>
      <c r="BU28" s="24">
        <f>IF(AND($E$3&gt;BC28,$E$3&lt;BE28,$B$3=BI7),BI28,0)</f>
        <v>0</v>
      </c>
      <c r="BV28" s="24">
        <f>IF(AND($E$3&gt;BC28,$E$3&lt;BE28,$B$3=BJ7),BJ28,0)</f>
        <v>0</v>
      </c>
      <c r="BW28" s="24">
        <f>IF(AND($E$3&gt;BC28,$E$3&lt;BE28,$B$3=BK7),BK28,0)</f>
        <v>0</v>
      </c>
      <c r="BX28" s="24">
        <f>IF(AND($E$3&gt;BC28,$E$3&lt;BE28,$B$3=BL7),BL28,0)</f>
        <v>0</v>
      </c>
      <c r="BY28" s="24">
        <f>IF(AND($E$3&gt;BC28,$E$3&lt;BE28,$B$3=BM7),BM28,0)</f>
        <v>0</v>
      </c>
      <c r="BZ28" s="24">
        <f>IF(AND($E$3&gt;BC28,$E$3&lt;BE28,$B$3=BN7),BN28,0)</f>
        <v>0</v>
      </c>
      <c r="CA28" s="24">
        <f>IF(AND($E$3&gt;BC28,$E$3&lt;BE28,$B$3=BO7),BO28,0)</f>
        <v>0</v>
      </c>
      <c r="CB28" s="24">
        <f>IF(AND($E$3&gt;BC28,$E$3&lt;BE28,$B$3=BP7),BP28,0)</f>
        <v>0</v>
      </c>
      <c r="CC28" s="24">
        <f>IF(AND($E$3&gt;BC28,$E$3&lt;BE28,$B$3=BQ7),BQ28,0)</f>
        <v>0</v>
      </c>
      <c r="CF28" s="21"/>
      <c r="CG28" s="21"/>
      <c r="CH28" s="21"/>
      <c r="CI28" s="21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H28" s="86">
        <v>28152.5</v>
      </c>
      <c r="DI28" s="107" t="s">
        <v>3</v>
      </c>
      <c r="DJ28" s="70">
        <v>28268.83</v>
      </c>
      <c r="DK28" s="105"/>
      <c r="DL28" s="106"/>
      <c r="DM28" s="106">
        <v>159.80000000000001</v>
      </c>
      <c r="DN28" s="106">
        <v>312.25</v>
      </c>
      <c r="DO28" s="106">
        <v>453.43</v>
      </c>
      <c r="DP28" s="106">
        <v>640.83000000000004</v>
      </c>
      <c r="DQ28" s="106">
        <v>808.33</v>
      </c>
      <c r="DR28" s="106">
        <v>992.08</v>
      </c>
      <c r="DS28" s="106">
        <v>1175.83</v>
      </c>
      <c r="DT28" s="106">
        <v>1359.58</v>
      </c>
      <c r="DU28" s="106">
        <v>1543.33</v>
      </c>
      <c r="DV28" s="106">
        <v>1727.08</v>
      </c>
      <c r="DW28" s="24">
        <f>IF(AND($E$3&gt;DH28,$E$3&lt;DJ28,$B$3=DK7),DK28,0)</f>
        <v>0</v>
      </c>
      <c r="DX28" s="24">
        <f>IF(AND($E$3&gt;DH28,$E$3&lt;DJ28,$B$3=DL7),DL28,0)</f>
        <v>0</v>
      </c>
      <c r="DY28" s="24">
        <f>IF(AND($E$3&gt;DH28,$E$3&lt;DJ28,$B$3=DM7),DM28,0)</f>
        <v>0</v>
      </c>
      <c r="DZ28" s="24">
        <f>IF(AND($E$3&gt;DH28,$E$3&lt;DJ28,$B$3=DN7),DN28,0)</f>
        <v>0</v>
      </c>
      <c r="EA28" s="24">
        <f>IF(AND($E$3&gt;DH28,$E$3&lt;DJ28,$B$3=DO7),DO28,0)</f>
        <v>0</v>
      </c>
      <c r="EB28" s="24">
        <f>IF(AND($E$3&gt;DH28,$E$3&lt;DJ28,$B$3=DP7),DP28,0)</f>
        <v>0</v>
      </c>
      <c r="EC28" s="24">
        <f>IF(AND($E$3&gt;DH28,$E$3&lt;DJ28,$B$3=DQ7),DQ28,0)</f>
        <v>0</v>
      </c>
      <c r="ED28" s="24">
        <f>IF(AND($E$3&gt;DH28,$E$3&lt;DJ28,$B$3=DR7),DR28,0)</f>
        <v>0</v>
      </c>
      <c r="EE28" s="24">
        <f>IF(AND($E$3&gt;DH28,$E$3&lt;DJ28,$B$3=DS7),DS28,0)</f>
        <v>0</v>
      </c>
      <c r="EF28" s="24">
        <f>IF(AND($E$3&gt;DH28,$E$3&lt;DJ28,$B$3=DT7),DT28,0)</f>
        <v>0</v>
      </c>
      <c r="EG28" s="24">
        <f>IF(AND($E$3&gt;DH28,$E$3&lt;DJ28,$B$3=DU7),DU28,0)</f>
        <v>0</v>
      </c>
      <c r="EH28" s="24">
        <f>IF(AND($E$3&gt;DH28,$E$3&lt;DJ28,$B$3=DV7),DV28,0)</f>
        <v>0</v>
      </c>
      <c r="EK28" s="86">
        <v>28152.5</v>
      </c>
      <c r="EL28" s="91" t="s">
        <v>3</v>
      </c>
      <c r="EM28" s="88">
        <v>28268.83</v>
      </c>
      <c r="EN28" s="89"/>
      <c r="EO28" s="90">
        <v>159.80000000000001</v>
      </c>
      <c r="EP28" s="90">
        <v>312.25</v>
      </c>
      <c r="EQ28" s="90">
        <v>523.33000000000004</v>
      </c>
      <c r="ER28" s="90">
        <v>704.17</v>
      </c>
      <c r="ES28" s="90">
        <v>920</v>
      </c>
      <c r="ET28" s="90">
        <v>1132.5</v>
      </c>
      <c r="EU28" s="90">
        <v>1364.88</v>
      </c>
      <c r="EV28" s="90">
        <v>1597.25</v>
      </c>
      <c r="EW28" s="90">
        <v>1829.63</v>
      </c>
      <c r="EX28" s="90">
        <v>2062</v>
      </c>
      <c r="EY28" s="90">
        <v>2294.38</v>
      </c>
      <c r="EZ28" s="24">
        <f>IF(AND($E$3&gt;EK28,$E$3&lt;EM28,$B$3=EN7),EN28,0)</f>
        <v>0</v>
      </c>
      <c r="FA28" s="24">
        <f>IF(AND($E$3&gt;EK28,$E$3&lt;EM28,$B$3=EO7),EO28,0)</f>
        <v>0</v>
      </c>
      <c r="FB28" s="24">
        <f>IF(AND($E$3&gt;EK28,$E$3&lt;EM28,$B$3=EP7),EP28,0)</f>
        <v>0</v>
      </c>
      <c r="FC28" s="24">
        <f>IF(AND($E$3&gt;EK28,$E$3&lt;EM28,$B$3=EQ7),EQ28,0)</f>
        <v>0</v>
      </c>
      <c r="FD28" s="24">
        <f>IF(AND($E$3&gt;EK28,$E$3&lt;EM28,$B$3=ER7),ER28,0)</f>
        <v>0</v>
      </c>
      <c r="FE28" s="24">
        <f>IF(AND($E$3&gt;EK28,$E$3&lt;EM28,$B$3=ES7),ES28,0)</f>
        <v>0</v>
      </c>
      <c r="FF28" s="24">
        <f>IF(AND($E$3&gt;EK28,$E$3&lt;EM28,$B$3=ET7),ET28,0)</f>
        <v>0</v>
      </c>
      <c r="FG28" s="24">
        <f>IF(AND($E$3&gt;EK28,$E$3&lt;EM28,$B$3=EU7),EU28,0)</f>
        <v>0</v>
      </c>
      <c r="FH28" s="24">
        <f>IF(AND($E$3&gt;EK28,$E$3&lt;EM28,$B$3=EV7),EV28,0)</f>
        <v>0</v>
      </c>
      <c r="FI28" s="24">
        <f>IF(AND($E$3&gt;EK28,$E$3&lt;EM28,$B$3=EW7),EW28,0)</f>
        <v>0</v>
      </c>
      <c r="FJ28" s="24">
        <f>IF(AND($E$3&gt;EK28,$E$3&lt;EM28,$B$3=EX7),EX28,0)</f>
        <v>0</v>
      </c>
      <c r="FK28" s="24">
        <f>IF(AND($E$3&gt;EK28,$E$3&lt;EM28,$B$3=EY7),EY28,0)</f>
        <v>0</v>
      </c>
      <c r="LV28" s="152"/>
      <c r="LW28" s="152"/>
      <c r="LX28" s="152"/>
      <c r="LY28" s="152"/>
      <c r="LZ28" s="152"/>
      <c r="MA28" s="152"/>
      <c r="MB28" s="152"/>
    </row>
    <row r="29" spans="1:340" ht="12.75" customHeight="1" x14ac:dyDescent="0.2">
      <c r="A29" s="166"/>
      <c r="B29" s="167"/>
      <c r="C29" s="226">
        <f>JA19</f>
        <v>0</v>
      </c>
      <c r="D29" s="226"/>
      <c r="E29" s="226"/>
      <c r="F29" s="167"/>
      <c r="G29" s="167"/>
      <c r="H29" s="226">
        <f>JS19</f>
        <v>0</v>
      </c>
      <c r="I29" s="226"/>
      <c r="J29" s="226"/>
      <c r="K29" s="167"/>
      <c r="L29" s="167"/>
      <c r="M29" s="226">
        <f>KK19</f>
        <v>0</v>
      </c>
      <c r="N29" s="226"/>
      <c r="O29" s="226"/>
      <c r="P29" s="167"/>
      <c r="Q29" s="167"/>
      <c r="R29" s="226">
        <f>LC19</f>
        <v>0</v>
      </c>
      <c r="S29" s="226"/>
      <c r="T29" s="226"/>
      <c r="U29" s="167"/>
      <c r="V29" s="163"/>
      <c r="W29" s="146"/>
      <c r="X29" s="147"/>
      <c r="Y29" s="60">
        <v>16868.239999999998</v>
      </c>
      <c r="Z29" s="61" t="s">
        <v>3</v>
      </c>
      <c r="AA29" s="62">
        <v>16984.55</v>
      </c>
      <c r="AB29" s="63"/>
      <c r="AC29" s="63"/>
      <c r="AD29" s="63">
        <v>121.23</v>
      </c>
      <c r="AE29" s="63">
        <v>235.58</v>
      </c>
      <c r="AF29" s="64">
        <v>354.88</v>
      </c>
      <c r="AG29" s="65">
        <v>491.25</v>
      </c>
      <c r="AH29" s="66">
        <v>611.88</v>
      </c>
      <c r="AI29" s="67">
        <v>758.66</v>
      </c>
      <c r="AJ29" s="67">
        <v>905.44</v>
      </c>
      <c r="AK29" s="67">
        <v>1052.23</v>
      </c>
      <c r="AL29" s="67">
        <v>1199.01</v>
      </c>
      <c r="AM29" s="67">
        <v>1345.79</v>
      </c>
      <c r="AN29" s="24">
        <f t="shared" si="2"/>
        <v>0</v>
      </c>
      <c r="AO29" s="24">
        <f t="shared" si="3"/>
        <v>0</v>
      </c>
      <c r="AP29" s="24">
        <f t="shared" si="4"/>
        <v>0</v>
      </c>
      <c r="AQ29" s="24">
        <f t="shared" si="5"/>
        <v>0</v>
      </c>
      <c r="AR29" s="24">
        <f t="shared" si="6"/>
        <v>0</v>
      </c>
      <c r="AS29" s="24">
        <f t="shared" si="7"/>
        <v>0</v>
      </c>
      <c r="AT29" s="24">
        <f t="shared" si="8"/>
        <v>0</v>
      </c>
      <c r="AU29" s="24">
        <f t="shared" si="9"/>
        <v>0</v>
      </c>
      <c r="AV29" s="24">
        <f t="shared" si="10"/>
        <v>0</v>
      </c>
      <c r="AW29" s="24">
        <f t="shared" si="11"/>
        <v>0</v>
      </c>
      <c r="AX29" s="24">
        <f t="shared" si="12"/>
        <v>0</v>
      </c>
      <c r="AY29" s="24">
        <f t="shared" si="13"/>
        <v>0</v>
      </c>
      <c r="BC29" s="81">
        <v>16868.239999999998</v>
      </c>
      <c r="BD29" s="82" t="s">
        <v>3</v>
      </c>
      <c r="BE29" s="83">
        <v>16984.55</v>
      </c>
      <c r="BF29" s="84"/>
      <c r="BG29" s="85">
        <v>121.23</v>
      </c>
      <c r="BH29" s="85">
        <v>235.58</v>
      </c>
      <c r="BI29" s="85">
        <v>437.49</v>
      </c>
      <c r="BJ29" s="85">
        <v>574.46</v>
      </c>
      <c r="BK29" s="85">
        <v>741.04</v>
      </c>
      <c r="BL29" s="85">
        <v>907.2</v>
      </c>
      <c r="BM29" s="85">
        <v>1073.3499999999999</v>
      </c>
      <c r="BN29" s="85">
        <v>1239.51</v>
      </c>
      <c r="BO29" s="85">
        <v>1405.66</v>
      </c>
      <c r="BP29" s="85">
        <v>1571.82</v>
      </c>
      <c r="BQ29" s="85">
        <v>1737.98</v>
      </c>
      <c r="BR29" s="24">
        <f>IF(AND($E$3&gt;BC29,$E$3&lt;BE29,$B$3=BF7),BF29,0)</f>
        <v>0</v>
      </c>
      <c r="BS29" s="24">
        <f>IF(AND($E$3&gt;BC29,$E$3&lt;BE29,$B$3=BG7),BG29,0)</f>
        <v>0</v>
      </c>
      <c r="BT29" s="24">
        <f>IF(AND($E$3&gt;BC29,$E$3&lt;BE29,$B$3=BH7),BH29,0)</f>
        <v>0</v>
      </c>
      <c r="BU29" s="24">
        <f>IF(AND($E$3&gt;BC29,$E$3&lt;BE29,$B$3=BI7),BI29,0)</f>
        <v>0</v>
      </c>
      <c r="BV29" s="24">
        <f>IF(AND($E$3&gt;BC29,$E$3&lt;BE29,$B$3=BJ7),BJ29,0)</f>
        <v>0</v>
      </c>
      <c r="BW29" s="24">
        <f>IF(AND($E$3&gt;BC29,$E$3&lt;BE29,$B$3=BK7),BK29,0)</f>
        <v>0</v>
      </c>
      <c r="BX29" s="24">
        <f>IF(AND($E$3&gt;BC29,$E$3&lt;BE29,$B$3=BL7),BL29,0)</f>
        <v>0</v>
      </c>
      <c r="BY29" s="24">
        <f>IF(AND($E$3&gt;BC29,$E$3&lt;BE29,$B$3=BM7),BM29,0)</f>
        <v>0</v>
      </c>
      <c r="BZ29" s="24">
        <f>IF(AND($E$3&gt;BC29,$E$3&lt;BE29,$B$3=BN7),BN29,0)</f>
        <v>0</v>
      </c>
      <c r="CA29" s="24">
        <f>IF(AND($E$3&gt;BC29,$E$3&lt;BE29,$B$3=BO7),BO29,0)</f>
        <v>0</v>
      </c>
      <c r="CB29" s="24">
        <f>IF(AND($E$3&gt;BC29,$E$3&lt;BE29,$B$3=BP7),BP29,0)</f>
        <v>0</v>
      </c>
      <c r="CC29" s="24">
        <f>IF(AND($E$3&gt;BC29,$E$3&lt;BE29,$B$3=BQ7),BQ29,0)</f>
        <v>0</v>
      </c>
      <c r="CF29" s="21"/>
      <c r="CG29" s="21"/>
      <c r="CH29" s="21"/>
      <c r="CI29" s="21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H29" s="81">
        <v>28268.84</v>
      </c>
      <c r="DI29" s="61" t="s">
        <v>3</v>
      </c>
      <c r="DJ29" s="62">
        <v>28385.15</v>
      </c>
      <c r="DK29" s="103"/>
      <c r="DL29" s="104"/>
      <c r="DM29" s="104">
        <v>159.37</v>
      </c>
      <c r="DN29" s="104">
        <v>311.52999999999997</v>
      </c>
      <c r="DO29" s="104">
        <v>452.61</v>
      </c>
      <c r="DP29" s="104">
        <v>640.83000000000004</v>
      </c>
      <c r="DQ29" s="104">
        <v>808.33</v>
      </c>
      <c r="DR29" s="104">
        <v>992.08</v>
      </c>
      <c r="DS29" s="104">
        <v>1175.83</v>
      </c>
      <c r="DT29" s="104">
        <v>1359.58</v>
      </c>
      <c r="DU29" s="104">
        <v>1543.33</v>
      </c>
      <c r="DV29" s="104">
        <v>1727.08</v>
      </c>
      <c r="DW29" s="24">
        <f>IF(AND($E$3&gt;DH29,$E$3&lt;DJ29,$B$3=DK7),DK29,0)</f>
        <v>0</v>
      </c>
      <c r="DX29" s="24">
        <f>IF(AND($E$3&gt;DH29,$E$3&lt;DJ29,$B$3=DL7),DL29,0)</f>
        <v>0</v>
      </c>
      <c r="DY29" s="24">
        <f>IF(AND($E$3&gt;DH29,$E$3&lt;DJ29,$B$3=DM7),DM29,0)</f>
        <v>0</v>
      </c>
      <c r="DZ29" s="24">
        <f>IF(AND($E$3&gt;DH29,$E$3&lt;DJ29,$B$3=DN7),DN29,0)</f>
        <v>0</v>
      </c>
      <c r="EA29" s="24">
        <f>IF(AND($E$3&gt;DH29,$E$3&lt;DJ29,$B$3=DO7),DO29,0)</f>
        <v>0</v>
      </c>
      <c r="EB29" s="24">
        <f>IF(AND($E$3&gt;DH29,$E$3&lt;DJ29,$B$3=DP7),DP29,0)</f>
        <v>0</v>
      </c>
      <c r="EC29" s="24">
        <f>IF(AND($E$3&gt;DH29,$E$3&lt;DJ29,$B$3=DQ7),DQ29,0)</f>
        <v>0</v>
      </c>
      <c r="ED29" s="24">
        <f>IF(AND($E$3&gt;DH29,$E$3&lt;DJ29,$B$3=DR7),DR29,0)</f>
        <v>0</v>
      </c>
      <c r="EE29" s="24">
        <f>IF(AND($E$3&gt;DH29,$E$3&lt;DJ29,$B$3=DS7),DS29,0)</f>
        <v>0</v>
      </c>
      <c r="EF29" s="24">
        <f>IF(AND($E$3&gt;DH29,$E$3&lt;DJ29,$B$3=DT7),DT29,0)</f>
        <v>0</v>
      </c>
      <c r="EG29" s="24">
        <f>IF(AND($E$3&gt;DH29,$E$3&lt;DJ29,$B$3=DU7),DU29,0)</f>
        <v>0</v>
      </c>
      <c r="EH29" s="24">
        <f>IF(AND($E$3&gt;DH29,$E$3&lt;DJ29,$B$3=DV7),DV29,0)</f>
        <v>0</v>
      </c>
      <c r="EK29" s="81">
        <v>28268.84</v>
      </c>
      <c r="EL29" s="82" t="s">
        <v>3</v>
      </c>
      <c r="EM29" s="83">
        <v>28385.15</v>
      </c>
      <c r="EN29" s="84"/>
      <c r="EO29" s="85">
        <v>159.37</v>
      </c>
      <c r="EP29" s="85">
        <v>311.52999999999997</v>
      </c>
      <c r="EQ29" s="85">
        <v>522.38</v>
      </c>
      <c r="ER29" s="85">
        <v>704.17</v>
      </c>
      <c r="ES29" s="85">
        <v>920</v>
      </c>
      <c r="ET29" s="85">
        <v>1132.5</v>
      </c>
      <c r="EU29" s="85">
        <v>1364.88</v>
      </c>
      <c r="EV29" s="85">
        <v>1597.25</v>
      </c>
      <c r="EW29" s="85">
        <v>1829.63</v>
      </c>
      <c r="EX29" s="85">
        <v>2062</v>
      </c>
      <c r="EY29" s="85">
        <v>2294.38</v>
      </c>
      <c r="EZ29" s="24">
        <f>IF(AND($E$3&gt;EK29,$E$3&lt;EM29,$B$3=EN7),EN29,0)</f>
        <v>0</v>
      </c>
      <c r="FA29" s="24">
        <f>IF(AND($E$3&gt;EK29,$E$3&lt;EM29,$B$3=EO7),EO29,0)</f>
        <v>0</v>
      </c>
      <c r="FB29" s="24">
        <f>IF(AND($E$3&gt;EK29,$E$3&lt;EM29,$B$3=EP7),EP29,0)</f>
        <v>0</v>
      </c>
      <c r="FC29" s="24">
        <f>IF(AND($E$3&gt;EK29,$E$3&lt;EM29,$B$3=EQ7),EQ29,0)</f>
        <v>0</v>
      </c>
      <c r="FD29" s="24">
        <f>IF(AND($E$3&gt;EK29,$E$3&lt;EM29,$B$3=ER7),ER29,0)</f>
        <v>0</v>
      </c>
      <c r="FE29" s="24">
        <f>IF(AND($E$3&gt;EK29,$E$3&lt;EM29,$B$3=ES7),ES29,0)</f>
        <v>0</v>
      </c>
      <c r="FF29" s="24">
        <f>IF(AND($E$3&gt;EK29,$E$3&lt;EM29,$B$3=ET7),ET29,0)</f>
        <v>0</v>
      </c>
      <c r="FG29" s="24">
        <f>IF(AND($E$3&gt;EK29,$E$3&lt;EM29,$B$3=EU7),EU29,0)</f>
        <v>0</v>
      </c>
      <c r="FH29" s="24">
        <f>IF(AND($E$3&gt;EK29,$E$3&lt;EM29,$B$3=EV7),EV29,0)</f>
        <v>0</v>
      </c>
      <c r="FI29" s="24">
        <f>IF(AND($E$3&gt;EK29,$E$3&lt;EM29,$B$3=EW7),EW29,0)</f>
        <v>0</v>
      </c>
      <c r="FJ29" s="24">
        <f>IF(AND($E$3&gt;EK29,$E$3&lt;EM29,$B$3=EX7),EX29,0)</f>
        <v>0</v>
      </c>
      <c r="FK29" s="24">
        <f>IF(AND($E$3&gt;EK29,$E$3&lt;EM29,$B$3=EY7),EY29,0)</f>
        <v>0</v>
      </c>
      <c r="LV29" s="152"/>
      <c r="LW29" s="152"/>
      <c r="LX29" s="152"/>
      <c r="LY29" s="152"/>
      <c r="LZ29" s="152"/>
      <c r="MA29" s="152"/>
      <c r="MB29" s="152"/>
    </row>
    <row r="30" spans="1:340" ht="12.75" customHeight="1" x14ac:dyDescent="0.2">
      <c r="A30" s="166"/>
      <c r="B30" s="167"/>
      <c r="C30" s="226"/>
      <c r="D30" s="226"/>
      <c r="E30" s="226"/>
      <c r="F30" s="167"/>
      <c r="G30" s="167"/>
      <c r="H30" s="226"/>
      <c r="I30" s="226"/>
      <c r="J30" s="226"/>
      <c r="K30" s="167"/>
      <c r="L30" s="167"/>
      <c r="M30" s="226"/>
      <c r="N30" s="226"/>
      <c r="O30" s="226"/>
      <c r="P30" s="167"/>
      <c r="Q30" s="167"/>
      <c r="R30" s="226"/>
      <c r="S30" s="226"/>
      <c r="T30" s="226"/>
      <c r="U30" s="167"/>
      <c r="V30" s="164"/>
      <c r="W30" s="148"/>
      <c r="X30" s="149"/>
      <c r="Y30" s="68">
        <v>16984.559999999998</v>
      </c>
      <c r="Z30" s="69" t="s">
        <v>3</v>
      </c>
      <c r="AA30" s="70">
        <v>17100.89</v>
      </c>
      <c r="AB30" s="71"/>
      <c r="AC30" s="71"/>
      <c r="AD30" s="71">
        <v>120.45</v>
      </c>
      <c r="AE30" s="71">
        <v>234.5</v>
      </c>
      <c r="AF30" s="71">
        <v>353.92</v>
      </c>
      <c r="AG30" s="72">
        <v>490.83</v>
      </c>
      <c r="AH30" s="73">
        <v>611.25</v>
      </c>
      <c r="AI30" s="74">
        <v>757.94</v>
      </c>
      <c r="AJ30" s="74">
        <v>904.63</v>
      </c>
      <c r="AK30" s="74">
        <v>1051.31</v>
      </c>
      <c r="AL30" s="74">
        <v>1198</v>
      </c>
      <c r="AM30" s="74">
        <v>1344.69</v>
      </c>
      <c r="AN30" s="27">
        <f t="shared" si="2"/>
        <v>0</v>
      </c>
      <c r="AO30" s="28">
        <f t="shared" si="3"/>
        <v>0</v>
      </c>
      <c r="AP30" s="28">
        <f t="shared" si="4"/>
        <v>0</v>
      </c>
      <c r="AQ30" s="28">
        <f t="shared" si="5"/>
        <v>0</v>
      </c>
      <c r="AR30" s="28">
        <f t="shared" si="6"/>
        <v>0</v>
      </c>
      <c r="AS30" s="28">
        <f t="shared" si="7"/>
        <v>0</v>
      </c>
      <c r="AT30" s="28">
        <f t="shared" si="8"/>
        <v>0</v>
      </c>
      <c r="AU30" s="28">
        <f t="shared" si="9"/>
        <v>0</v>
      </c>
      <c r="AV30" s="28">
        <f t="shared" si="10"/>
        <v>0</v>
      </c>
      <c r="AW30" s="28">
        <f t="shared" si="11"/>
        <v>0</v>
      </c>
      <c r="AX30" s="28">
        <f t="shared" si="12"/>
        <v>0</v>
      </c>
      <c r="AY30" s="28">
        <f t="shared" si="13"/>
        <v>0</v>
      </c>
      <c r="BC30" s="86">
        <v>16984.559999999998</v>
      </c>
      <c r="BD30" s="87" t="s">
        <v>3</v>
      </c>
      <c r="BE30" s="88">
        <v>17100.89</v>
      </c>
      <c r="BF30" s="89"/>
      <c r="BG30" s="89">
        <v>120.45</v>
      </c>
      <c r="BH30" s="90">
        <v>234.5</v>
      </c>
      <c r="BI30" s="90">
        <v>435.82</v>
      </c>
      <c r="BJ30" s="90">
        <v>573.91999999999996</v>
      </c>
      <c r="BK30" s="90">
        <v>740.42</v>
      </c>
      <c r="BL30" s="90">
        <v>906.48</v>
      </c>
      <c r="BM30" s="90">
        <v>1072.55</v>
      </c>
      <c r="BN30" s="90">
        <v>1238.6099999999999</v>
      </c>
      <c r="BO30" s="90">
        <v>1404.67</v>
      </c>
      <c r="BP30" s="90">
        <v>1570.74</v>
      </c>
      <c r="BQ30" s="90">
        <v>1736.8</v>
      </c>
      <c r="BR30" s="24">
        <f>IF(AND($E$3&gt;BC30,$E$3&lt;BE30,$B$3=BF7),BF30,0)</f>
        <v>0</v>
      </c>
      <c r="BS30" s="29">
        <f>IF(AND($E$3&gt;BC30,$E$3&lt;BE30,$B$3=BG7),BG30,0)</f>
        <v>0</v>
      </c>
      <c r="BT30" s="29">
        <f>IF(AND($E$3&gt;BC30,$E$3&lt;BE30,$B$3=BH7),BH30,0)</f>
        <v>0</v>
      </c>
      <c r="BU30" s="29">
        <f>IF(AND($E$3&gt;BC30,$E$3&lt;BE30,$B$3=BI7),BI30,0)</f>
        <v>0</v>
      </c>
      <c r="BV30" s="29">
        <f>IF(AND($E$3&gt;BC30,$E$3&lt;BE30,$B$3=BJ7),BJ30,0)</f>
        <v>0</v>
      </c>
      <c r="BW30" s="29">
        <f>IF(AND($E$3&gt;BC30,$E$3&lt;BE30,$B$3=BK7),BK30,0)</f>
        <v>0</v>
      </c>
      <c r="BX30" s="29">
        <f>IF(AND($E$3&gt;BC30,$E$3&lt;BE30,$B$3=BL7),BL30,0)</f>
        <v>0</v>
      </c>
      <c r="BY30" s="29">
        <f>IF(AND($E$3&gt;BC30,$E$3&lt;BE30,$B$3=BM7),BM30,0)</f>
        <v>0</v>
      </c>
      <c r="BZ30" s="29">
        <f>IF(AND($E$3&gt;BC30,$E$3&lt;BE30,$B$3=BN7),BN30,0)</f>
        <v>0</v>
      </c>
      <c r="CA30" s="29">
        <f>IF(AND($E$3&gt;BC30,$E$3&lt;BE30,$B$3=BO7),BO30,0)</f>
        <v>0</v>
      </c>
      <c r="CB30" s="29">
        <f>IF(AND($E$3&gt;BC30,$E$3&lt;BE30,$B$3=BP7),BP30,0)</f>
        <v>0</v>
      </c>
      <c r="CC30" s="29">
        <f>IF(AND($E$3&gt;BC30,$E$3&lt;BE30,$B$3=BQ7),BQ30,0)</f>
        <v>0</v>
      </c>
      <c r="CF30" s="21"/>
      <c r="CG30" s="21"/>
      <c r="CH30" s="21"/>
      <c r="CI30" s="21"/>
      <c r="CJ30" s="21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4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H30" s="86">
        <v>28385.16</v>
      </c>
      <c r="DI30" s="107" t="s">
        <v>3</v>
      </c>
      <c r="DJ30" s="70">
        <v>28501.5</v>
      </c>
      <c r="DK30" s="105"/>
      <c r="DL30" s="106"/>
      <c r="DM30" s="106">
        <v>158.94999999999999</v>
      </c>
      <c r="DN30" s="106">
        <v>310.81</v>
      </c>
      <c r="DO30" s="106">
        <v>451.78</v>
      </c>
      <c r="DP30" s="106">
        <v>640.83000000000004</v>
      </c>
      <c r="DQ30" s="106">
        <v>808.33</v>
      </c>
      <c r="DR30" s="106">
        <v>992.08</v>
      </c>
      <c r="DS30" s="106">
        <v>1175.83</v>
      </c>
      <c r="DT30" s="106">
        <v>1359.58</v>
      </c>
      <c r="DU30" s="106">
        <v>1543.33</v>
      </c>
      <c r="DV30" s="106">
        <v>1727.08</v>
      </c>
      <c r="DW30" s="24">
        <f>IF(AND($E$3&gt;DH30,$E$3&lt;DJ30,$B$3=DK7),DK30,0)</f>
        <v>0</v>
      </c>
      <c r="DX30" s="29">
        <f>IF(AND($E$3&gt;DH30,$E$3&lt;DJ30,$B$3=DL7),DL30,0)</f>
        <v>0</v>
      </c>
      <c r="DY30" s="29">
        <f>IF(AND($E$3&gt;DH30,$E$3&lt;DJ30,$B$3=DM7),DM30,0)</f>
        <v>0</v>
      </c>
      <c r="DZ30" s="29">
        <f>IF(AND($E$3&gt;DH30,$E$3&lt;DJ30,$B$3=DN7),DN30,0)</f>
        <v>0</v>
      </c>
      <c r="EA30" s="29">
        <f>IF(AND($E$3&gt;DH30,$E$3&lt;DJ30,$B$3=DO7),DO30,0)</f>
        <v>0</v>
      </c>
      <c r="EB30" s="29">
        <f>IF(AND($E$3&gt;DH30,$E$3&lt;DJ30,$B$3=DP7),DP30,0)</f>
        <v>0</v>
      </c>
      <c r="EC30" s="29">
        <f>IF(AND($E$3&gt;DH30,$E$3&lt;DJ30,$B$3=DQ7),DQ30,0)</f>
        <v>0</v>
      </c>
      <c r="ED30" s="29">
        <f>IF(AND($E$3&gt;DH30,$E$3&lt;DJ30,$B$3=DR7),DR30,0)</f>
        <v>0</v>
      </c>
      <c r="EE30" s="29">
        <f>IF(AND($E$3&gt;DH30,$E$3&lt;DJ30,$B$3=DS7),DS30,0)</f>
        <v>0</v>
      </c>
      <c r="EF30" s="29">
        <f>IF(AND($E$3&gt;DH30,$E$3&lt;DJ30,$B$3=DT7),DT30,0)</f>
        <v>0</v>
      </c>
      <c r="EG30" s="29">
        <f>IF(AND($E$3&gt;DH30,$E$3&lt;DJ30,$B$3=DU7),DU30,0)</f>
        <v>0</v>
      </c>
      <c r="EH30" s="29">
        <f>IF(AND($E$3&gt;DH30,$E$3&lt;DJ30,$B$3=DV7),DV30,0)</f>
        <v>0</v>
      </c>
      <c r="EK30" s="86">
        <v>28385.16</v>
      </c>
      <c r="EL30" s="91" t="s">
        <v>3</v>
      </c>
      <c r="EM30" s="88">
        <v>28501.5</v>
      </c>
      <c r="EN30" s="89"/>
      <c r="EO30" s="90">
        <v>158.94999999999999</v>
      </c>
      <c r="EP30" s="90">
        <v>310.81</v>
      </c>
      <c r="EQ30" s="90">
        <v>521.41999999999996</v>
      </c>
      <c r="ER30" s="90">
        <v>704.17</v>
      </c>
      <c r="ES30" s="90">
        <v>920</v>
      </c>
      <c r="ET30" s="90">
        <v>1132.5</v>
      </c>
      <c r="EU30" s="90">
        <v>1364.88</v>
      </c>
      <c r="EV30" s="90">
        <v>1597.25</v>
      </c>
      <c r="EW30" s="90">
        <v>1829.63</v>
      </c>
      <c r="EX30" s="90">
        <v>2062</v>
      </c>
      <c r="EY30" s="90">
        <v>2294.38</v>
      </c>
      <c r="EZ30" s="24">
        <f>IF(AND($E$3&gt;EK30,$E$3&lt;EM30,$B$3=EN7),EN30,0)</f>
        <v>0</v>
      </c>
      <c r="FA30" s="29">
        <f>IF(AND($E$3&gt;EK30,$E$3&lt;EM30,$B$3=EO7),EO30,0)</f>
        <v>0</v>
      </c>
      <c r="FB30" s="29">
        <f>IF(AND($E$3&gt;EK30,$E$3&lt;EM30,$B$3=EP7),EP30,0)</f>
        <v>0</v>
      </c>
      <c r="FC30" s="29">
        <f>IF(AND($E$3&gt;EK30,$E$3&lt;EM30,$B$3=EQ7),EQ30,0)</f>
        <v>0</v>
      </c>
      <c r="FD30" s="29">
        <f>IF(AND($E$3&gt;EK30,$E$3&lt;EM30,$B$3=ER7),ER30,0)</f>
        <v>0</v>
      </c>
      <c r="FE30" s="29">
        <f>IF(AND($E$3&gt;EK30,$E$3&lt;EM30,$B$3=ES7),ES30,0)</f>
        <v>0</v>
      </c>
      <c r="FF30" s="29">
        <f>IF(AND($E$3&gt;EK30,$E$3&lt;EM30,$B$3=ET7),ET30,0)</f>
        <v>0</v>
      </c>
      <c r="FG30" s="29">
        <f>IF(AND($E$3&gt;EK30,$E$3&lt;EM30,$B$3=EU7),EU30,0)</f>
        <v>0</v>
      </c>
      <c r="FH30" s="29">
        <f>IF(AND($E$3&gt;EK30,$E$3&lt;EM30,$B$3=EV7),EV30,0)</f>
        <v>0</v>
      </c>
      <c r="FI30" s="29">
        <f>IF(AND($E$3&gt;EK30,$E$3&lt;EM30,$B$3=EW7),EW30,0)</f>
        <v>0</v>
      </c>
      <c r="FJ30" s="29">
        <f>IF(AND($E$3&gt;EK30,$E$3&lt;EM30,$B$3=EX7),EX30,0)</f>
        <v>0</v>
      </c>
      <c r="FK30" s="29">
        <f>IF(AND($E$3&gt;EK30,$E$3&lt;EM30,$B$3=EY7),EY30,0)</f>
        <v>0</v>
      </c>
      <c r="LV30" s="152"/>
      <c r="LW30" s="152"/>
      <c r="LX30" s="152"/>
      <c r="LY30" s="152"/>
      <c r="LZ30" s="152"/>
      <c r="MA30" s="152"/>
      <c r="MB30" s="152"/>
    </row>
    <row r="31" spans="1:340" ht="12.75" customHeight="1" x14ac:dyDescent="0.2">
      <c r="A31" s="166"/>
      <c r="B31" s="167"/>
      <c r="C31" s="226"/>
      <c r="D31" s="226"/>
      <c r="E31" s="226"/>
      <c r="F31" s="167"/>
      <c r="G31" s="167"/>
      <c r="H31" s="226"/>
      <c r="I31" s="226"/>
      <c r="J31" s="226"/>
      <c r="K31" s="167"/>
      <c r="L31" s="167"/>
      <c r="M31" s="226"/>
      <c r="N31" s="226"/>
      <c r="O31" s="226"/>
      <c r="P31" s="167"/>
      <c r="Q31" s="167"/>
      <c r="R31" s="226"/>
      <c r="S31" s="226"/>
      <c r="T31" s="226"/>
      <c r="U31" s="167"/>
      <c r="V31" s="165"/>
      <c r="W31" s="150"/>
      <c r="X31" s="149"/>
      <c r="Y31" s="60">
        <v>17100.899999999998</v>
      </c>
      <c r="Z31" s="61" t="s">
        <v>3</v>
      </c>
      <c r="AA31" s="62">
        <v>17217.22</v>
      </c>
      <c r="AB31" s="63"/>
      <c r="AC31" s="63"/>
      <c r="AD31" s="63">
        <v>119.68</v>
      </c>
      <c r="AE31" s="63">
        <v>233.42</v>
      </c>
      <c r="AF31" s="64">
        <v>352.96</v>
      </c>
      <c r="AG31" s="65">
        <v>490.42</v>
      </c>
      <c r="AH31" s="66">
        <v>610.63</v>
      </c>
      <c r="AI31" s="67">
        <v>757.22</v>
      </c>
      <c r="AJ31" s="67">
        <v>903.82</v>
      </c>
      <c r="AK31" s="67">
        <v>1050.4100000000001</v>
      </c>
      <c r="AL31" s="67">
        <v>1197.01</v>
      </c>
      <c r="AM31" s="67">
        <v>1343.6</v>
      </c>
      <c r="AN31" s="24">
        <f t="shared" si="2"/>
        <v>0</v>
      </c>
      <c r="AO31" s="24">
        <f t="shared" si="3"/>
        <v>0</v>
      </c>
      <c r="AP31" s="24">
        <f t="shared" si="4"/>
        <v>0</v>
      </c>
      <c r="AQ31" s="24">
        <f t="shared" si="5"/>
        <v>0</v>
      </c>
      <c r="AR31" s="24">
        <f t="shared" si="6"/>
        <v>0</v>
      </c>
      <c r="AS31" s="24">
        <f t="shared" si="7"/>
        <v>0</v>
      </c>
      <c r="AT31" s="24">
        <f t="shared" si="8"/>
        <v>0</v>
      </c>
      <c r="AU31" s="24">
        <f t="shared" si="9"/>
        <v>0</v>
      </c>
      <c r="AV31" s="24">
        <f t="shared" si="10"/>
        <v>0</v>
      </c>
      <c r="AW31" s="24">
        <f t="shared" si="11"/>
        <v>0</v>
      </c>
      <c r="AX31" s="24">
        <f t="shared" si="12"/>
        <v>0</v>
      </c>
      <c r="AY31" s="24">
        <f t="shared" si="13"/>
        <v>0</v>
      </c>
      <c r="BC31" s="81">
        <v>17100.899999999998</v>
      </c>
      <c r="BD31" s="82" t="s">
        <v>3</v>
      </c>
      <c r="BE31" s="83">
        <v>17217.22</v>
      </c>
      <c r="BF31" s="84"/>
      <c r="BG31" s="84">
        <v>119.68</v>
      </c>
      <c r="BH31" s="85">
        <v>233.42</v>
      </c>
      <c r="BI31" s="85">
        <v>434.14</v>
      </c>
      <c r="BJ31" s="85">
        <v>573.38</v>
      </c>
      <c r="BK31" s="85">
        <v>739.79</v>
      </c>
      <c r="BL31" s="85">
        <v>905.76</v>
      </c>
      <c r="BM31" s="85">
        <v>1071.73</v>
      </c>
      <c r="BN31" s="85">
        <v>1237.7</v>
      </c>
      <c r="BO31" s="85">
        <v>1403.66</v>
      </c>
      <c r="BP31" s="85">
        <v>1569.63</v>
      </c>
      <c r="BQ31" s="85">
        <v>1735.6</v>
      </c>
      <c r="BR31" s="24">
        <f>IF(AND($E$3&gt;BC31,$E$3&lt;BE31,$B$3=BF7),BF31,0)</f>
        <v>0</v>
      </c>
      <c r="BS31" s="24">
        <f>IF(AND($E$3&gt;BC31,$E$3&lt;BE31,$B$3=BG7),BG31,0)</f>
        <v>0</v>
      </c>
      <c r="BT31" s="24">
        <f>IF(AND($E$3&gt;BC31,$E$3&lt;BE31,$B$3=BH7),BH31,0)</f>
        <v>0</v>
      </c>
      <c r="BU31" s="24">
        <f>IF(AND($E$3&gt;BC31,$E$3&lt;BE31,$B$3=BI7),BI31,0)</f>
        <v>0</v>
      </c>
      <c r="BV31" s="24">
        <f>IF(AND($E$3&gt;BC31,$E$3&lt;BE31,$B$3=BJ7),BJ31,0)</f>
        <v>0</v>
      </c>
      <c r="BW31" s="24">
        <f>IF(AND($E$3&gt;BC31,$E$3&lt;BE31,$B$3=BK7),BK31,0)</f>
        <v>0</v>
      </c>
      <c r="BX31" s="24">
        <f>IF(AND($E$3&gt;BC31,$E$3&lt;BE31,$B$3=BL7),BL31,0)</f>
        <v>0</v>
      </c>
      <c r="BY31" s="24">
        <f>IF(AND($E$3&gt;BC31,$E$3&lt;BE31,$B$3=BM7),BM31,0)</f>
        <v>0</v>
      </c>
      <c r="BZ31" s="24">
        <f>IF(AND($E$3&gt;BC31,$E$3&lt;BE31,$B$3=BN7),BN31,0)</f>
        <v>0</v>
      </c>
      <c r="CA31" s="24">
        <f>IF(AND($E$3&gt;BC31,$E$3&lt;BE31,$B$3=BO7),BO31,0)</f>
        <v>0</v>
      </c>
      <c r="CB31" s="24">
        <f>IF(AND($E$3&gt;BC31,$E$3&lt;BE31,$B$3=BP7),BP31,0)</f>
        <v>0</v>
      </c>
      <c r="CC31" s="24">
        <f>IF(AND($E$3&gt;BC31,$E$3&lt;BE31,$B$3=BQ7),BQ31,0)</f>
        <v>0</v>
      </c>
      <c r="CF31" s="21"/>
      <c r="CG31" s="21"/>
      <c r="CH31" s="21"/>
      <c r="CI31" s="21"/>
      <c r="CJ31" s="21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H31" s="81">
        <v>28501.51</v>
      </c>
      <c r="DI31" s="61" t="s">
        <v>3</v>
      </c>
      <c r="DJ31" s="62">
        <v>28617.82</v>
      </c>
      <c r="DK31" s="103"/>
      <c r="DL31" s="104"/>
      <c r="DM31" s="104">
        <v>158.52000000000001</v>
      </c>
      <c r="DN31" s="104">
        <v>310.08999999999997</v>
      </c>
      <c r="DO31" s="104">
        <v>450.95</v>
      </c>
      <c r="DP31" s="104">
        <v>640.83000000000004</v>
      </c>
      <c r="DQ31" s="104">
        <v>808.33</v>
      </c>
      <c r="DR31" s="104">
        <v>992.08</v>
      </c>
      <c r="DS31" s="104">
        <v>1175.83</v>
      </c>
      <c r="DT31" s="104">
        <v>1359.58</v>
      </c>
      <c r="DU31" s="104">
        <v>1543.33</v>
      </c>
      <c r="DV31" s="104">
        <v>1727.08</v>
      </c>
      <c r="DW31" s="24">
        <f>IF(AND($E$3&gt;DH31,$E$3&lt;DJ31,$B$3=DK7),DK31,0)</f>
        <v>0</v>
      </c>
      <c r="DX31" s="24">
        <f>IF(AND($E$3&gt;DH31,$E$3&lt;DJ31,$B$3=DL7),DL31,0)</f>
        <v>0</v>
      </c>
      <c r="DY31" s="24">
        <f>IF(AND($E$3&gt;DH31,$E$3&lt;DJ31,$B$3=DM7),DM31,0)</f>
        <v>0</v>
      </c>
      <c r="DZ31" s="24">
        <f>IF(AND($E$3&gt;DH31,$E$3&lt;DJ31,$B$3=DN7),DN31,0)</f>
        <v>0</v>
      </c>
      <c r="EA31" s="24">
        <f>IF(AND($E$3&gt;DH31,$E$3&lt;DJ31,$B$3=DO7),DO31,0)</f>
        <v>0</v>
      </c>
      <c r="EB31" s="24">
        <f>IF(AND($E$3&gt;DH31,$E$3&lt;DJ31,$B$3=DP7),DP31,0)</f>
        <v>0</v>
      </c>
      <c r="EC31" s="24">
        <f>IF(AND($E$3&gt;DH31,$E$3&lt;DJ31,$B$3=DQ7),DQ31,0)</f>
        <v>0</v>
      </c>
      <c r="ED31" s="24">
        <f>IF(AND($E$3&gt;DH31,$E$3&lt;DJ31,$B$3=DR7),DR31,0)</f>
        <v>0</v>
      </c>
      <c r="EE31" s="24">
        <f>IF(AND($E$3&gt;DH31,$E$3&lt;DJ31,$B$3=DS7),DS31,0)</f>
        <v>0</v>
      </c>
      <c r="EF31" s="24">
        <f>IF(AND($E$3&gt;DH31,$E$3&lt;DJ31,$B$3=DT7),DT31,0)</f>
        <v>0</v>
      </c>
      <c r="EG31" s="24">
        <f>IF(AND($E$3&gt;DH31,$E$3&lt;DJ31,$B$3=DU7),DU31,0)</f>
        <v>0</v>
      </c>
      <c r="EH31" s="24">
        <f>IF(AND($E$3&gt;DH31,$E$3&lt;DJ31,$B$3=DV7),DV31,0)</f>
        <v>0</v>
      </c>
      <c r="EK31" s="81">
        <v>28501.51</v>
      </c>
      <c r="EL31" s="82" t="s">
        <v>3</v>
      </c>
      <c r="EM31" s="83">
        <v>28617.82</v>
      </c>
      <c r="EN31" s="84"/>
      <c r="EO31" s="85">
        <v>158.52000000000001</v>
      </c>
      <c r="EP31" s="85">
        <v>310.08999999999997</v>
      </c>
      <c r="EQ31" s="85">
        <v>520.47</v>
      </c>
      <c r="ER31" s="85">
        <v>704.17</v>
      </c>
      <c r="ES31" s="85">
        <v>920</v>
      </c>
      <c r="ET31" s="85">
        <v>1132.5</v>
      </c>
      <c r="EU31" s="85">
        <v>1364.88</v>
      </c>
      <c r="EV31" s="85">
        <v>1597.25</v>
      </c>
      <c r="EW31" s="85">
        <v>1829.63</v>
      </c>
      <c r="EX31" s="85">
        <v>2062</v>
      </c>
      <c r="EY31" s="85">
        <v>2294.38</v>
      </c>
      <c r="EZ31" s="24">
        <f>IF(AND($E$3&gt;EK31,$E$3&lt;EM31,$B$3=EN7),EN31,0)</f>
        <v>0</v>
      </c>
      <c r="FA31" s="24">
        <f>IF(AND($E$3&gt;EK31,$E$3&lt;EM31,$B$3=EO7),EO31,0)</f>
        <v>0</v>
      </c>
      <c r="FB31" s="24">
        <f>IF(AND($E$3&gt;EK31,$E$3&lt;EM31,$B$3=EP7),EP31,0)</f>
        <v>0</v>
      </c>
      <c r="FC31" s="24">
        <f>IF(AND($E$3&gt;EK31,$E$3&lt;EM31,$B$3=EQ7),EQ31,0)</f>
        <v>0</v>
      </c>
      <c r="FD31" s="24">
        <f>IF(AND($E$3&gt;EK31,$E$3&lt;EM31,$B$3=ER7),ER31,0)</f>
        <v>0</v>
      </c>
      <c r="FE31" s="24">
        <f>IF(AND($E$3&gt;EK31,$E$3&lt;EM31,$B$3=ES7),ES31,0)</f>
        <v>0</v>
      </c>
      <c r="FF31" s="24">
        <f>IF(AND($E$3&gt;EK31,$E$3&lt;EM31,$B$3=ET7),ET31,0)</f>
        <v>0</v>
      </c>
      <c r="FG31" s="24">
        <f>IF(AND($E$3&gt;EK31,$E$3&lt;EM31,$B$3=EU7),EU31,0)</f>
        <v>0</v>
      </c>
      <c r="FH31" s="24">
        <f>IF(AND($E$3&gt;EK31,$E$3&lt;EM31,$B$3=EV7),EV31,0)</f>
        <v>0</v>
      </c>
      <c r="FI31" s="24">
        <f>IF(AND($E$3&gt;EK31,$E$3&lt;EM31,$B$3=EW7),EW31,0)</f>
        <v>0</v>
      </c>
      <c r="FJ31" s="24">
        <f>IF(AND($E$3&gt;EK31,$E$3&lt;EM31,$B$3=EX7),EX31,0)</f>
        <v>0</v>
      </c>
      <c r="FK31" s="24">
        <f>IF(AND($E$3&gt;EK31,$E$3&lt;EM31,$B$3=EY7),EY31,0)</f>
        <v>0</v>
      </c>
      <c r="LV31" s="152"/>
      <c r="LW31" s="152"/>
      <c r="LX31" s="152"/>
      <c r="LY31" s="152"/>
      <c r="LZ31" s="152"/>
      <c r="MA31" s="152"/>
      <c r="MB31" s="152"/>
    </row>
    <row r="32" spans="1:340" ht="6" customHeight="1" x14ac:dyDescent="0.2">
      <c r="A32" s="166"/>
      <c r="B32" s="167"/>
      <c r="C32" s="226"/>
      <c r="D32" s="226"/>
      <c r="E32" s="226"/>
      <c r="F32" s="167"/>
      <c r="G32" s="167"/>
      <c r="H32" s="226"/>
      <c r="I32" s="226"/>
      <c r="J32" s="226"/>
      <c r="K32" s="167"/>
      <c r="L32" s="167"/>
      <c r="M32" s="226"/>
      <c r="N32" s="226"/>
      <c r="O32" s="226"/>
      <c r="P32" s="167"/>
      <c r="Q32" s="167"/>
      <c r="R32" s="226"/>
      <c r="S32" s="226"/>
      <c r="T32" s="226"/>
      <c r="U32" s="167"/>
      <c r="V32" s="158"/>
      <c r="W32" s="143"/>
      <c r="X32" s="142"/>
      <c r="Y32" s="68">
        <v>17217.23</v>
      </c>
      <c r="Z32" s="69" t="s">
        <v>3</v>
      </c>
      <c r="AA32" s="70">
        <v>17333.560000000001</v>
      </c>
      <c r="AB32" s="71"/>
      <c r="AC32" s="71"/>
      <c r="AD32" s="71">
        <v>118.9</v>
      </c>
      <c r="AE32" s="71">
        <v>232.33</v>
      </c>
      <c r="AF32" s="71">
        <v>352</v>
      </c>
      <c r="AG32" s="72">
        <v>490</v>
      </c>
      <c r="AH32" s="73">
        <v>610</v>
      </c>
      <c r="AI32" s="74">
        <v>756.5</v>
      </c>
      <c r="AJ32" s="74">
        <v>903</v>
      </c>
      <c r="AK32" s="74">
        <v>1049.5</v>
      </c>
      <c r="AL32" s="74">
        <v>1196</v>
      </c>
      <c r="AM32" s="74">
        <v>1342.5</v>
      </c>
      <c r="AN32" s="24">
        <f t="shared" si="2"/>
        <v>0</v>
      </c>
      <c r="AO32" s="24">
        <f t="shared" si="3"/>
        <v>0</v>
      </c>
      <c r="AP32" s="24">
        <f t="shared" si="4"/>
        <v>0</v>
      </c>
      <c r="AQ32" s="24">
        <f t="shared" si="5"/>
        <v>0</v>
      </c>
      <c r="AR32" s="24">
        <f t="shared" si="6"/>
        <v>0</v>
      </c>
      <c r="AS32" s="24">
        <f t="shared" si="7"/>
        <v>0</v>
      </c>
      <c r="AT32" s="24">
        <f t="shared" si="8"/>
        <v>0</v>
      </c>
      <c r="AU32" s="24">
        <f t="shared" si="9"/>
        <v>0</v>
      </c>
      <c r="AV32" s="24">
        <f t="shared" si="10"/>
        <v>0</v>
      </c>
      <c r="AW32" s="24">
        <f t="shared" si="11"/>
        <v>0</v>
      </c>
      <c r="AX32" s="24">
        <f t="shared" si="12"/>
        <v>0</v>
      </c>
      <c r="AY32" s="24">
        <f t="shared" si="13"/>
        <v>0</v>
      </c>
      <c r="BC32" s="86">
        <v>17217.23</v>
      </c>
      <c r="BD32" s="91" t="s">
        <v>3</v>
      </c>
      <c r="BE32" s="88">
        <v>17333.560000000001</v>
      </c>
      <c r="BF32" s="89"/>
      <c r="BG32" s="90">
        <v>118.9</v>
      </c>
      <c r="BH32" s="90">
        <v>232.33</v>
      </c>
      <c r="BI32" s="90">
        <v>432.47</v>
      </c>
      <c r="BJ32" s="90">
        <v>572.83000000000004</v>
      </c>
      <c r="BK32" s="90">
        <v>739.17</v>
      </c>
      <c r="BL32" s="90">
        <v>905.05</v>
      </c>
      <c r="BM32" s="90">
        <v>1070.92</v>
      </c>
      <c r="BN32" s="90">
        <v>1236.8</v>
      </c>
      <c r="BO32" s="90">
        <v>1402.67</v>
      </c>
      <c r="BP32" s="90">
        <v>1568.55</v>
      </c>
      <c r="BQ32" s="90">
        <v>1734.42</v>
      </c>
      <c r="BR32" s="24">
        <f>IF(AND($E$3&gt;BC32,$E$3&lt;BE32,$B$3=BF7),BF32,0)</f>
        <v>0</v>
      </c>
      <c r="BS32" s="24">
        <f>IF(AND($E$3&gt;BC32,$E$3&lt;BE32,$B$3=BG7),BG32,0)</f>
        <v>0</v>
      </c>
      <c r="BT32" s="24">
        <f>IF(AND($E$3&gt;BC32,$E$3&lt;BE32,$B$3=BH7),BH32,0)</f>
        <v>0</v>
      </c>
      <c r="BU32" s="24">
        <f>IF(AND($E$3&gt;BC32,$E$3&lt;BE32,$B$3=BI7),BI32,0)</f>
        <v>0</v>
      </c>
      <c r="BV32" s="24">
        <f>IF(AND($E$3&gt;BC32,$E$3&lt;BE32,$B$3=BJ7),BJ32,0)</f>
        <v>0</v>
      </c>
      <c r="BW32" s="24">
        <f>IF(AND($E$3&gt;BC32,$E$3&lt;BE32,$B$3=BK7),BK32,0)</f>
        <v>0</v>
      </c>
      <c r="BX32" s="24">
        <f>IF(AND($E$3&gt;BC32,$E$3&lt;BE32,$B$3=BL7),BL32,0)</f>
        <v>0</v>
      </c>
      <c r="BY32" s="24">
        <f>IF(AND($E$3&gt;BC32,$E$3&lt;BE32,$B$3=BM7),BM32,0)</f>
        <v>0</v>
      </c>
      <c r="BZ32" s="24">
        <f>IF(AND($E$3&gt;BC32,$E$3&lt;BE32,$B$3=BN7),BN32,0)</f>
        <v>0</v>
      </c>
      <c r="CA32" s="24">
        <f>IF(AND($E$3&gt;BC32,$E$3&lt;BE32,$B$3=BO7),BO32,0)</f>
        <v>0</v>
      </c>
      <c r="CB32" s="24">
        <f>IF(AND($E$3&gt;BC32,$E$3&lt;BE32,$B$3=BP7),BP32,0)</f>
        <v>0</v>
      </c>
      <c r="CC32" s="24">
        <f>IF(AND($E$3&gt;BC32,$E$3&lt;BE32,$B$3=BQ7),BQ32,0)</f>
        <v>0</v>
      </c>
      <c r="CF32" s="21"/>
      <c r="CG32" s="25"/>
      <c r="CH32" s="21"/>
      <c r="CI32" s="21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H32" s="86">
        <v>28617.829999999998</v>
      </c>
      <c r="DI32" s="107" t="s">
        <v>3</v>
      </c>
      <c r="DJ32" s="70">
        <v>28734.17</v>
      </c>
      <c r="DK32" s="105"/>
      <c r="DL32" s="106"/>
      <c r="DM32" s="106">
        <v>158.09</v>
      </c>
      <c r="DN32" s="106">
        <v>309.37</v>
      </c>
      <c r="DO32" s="106">
        <v>450.12</v>
      </c>
      <c r="DP32" s="106">
        <v>640.83000000000004</v>
      </c>
      <c r="DQ32" s="106">
        <v>808.33</v>
      </c>
      <c r="DR32" s="106">
        <v>992.08</v>
      </c>
      <c r="DS32" s="106">
        <v>1175.83</v>
      </c>
      <c r="DT32" s="106">
        <v>1359.58</v>
      </c>
      <c r="DU32" s="106">
        <v>1543.33</v>
      </c>
      <c r="DV32" s="106">
        <v>1727.08</v>
      </c>
      <c r="DW32" s="24">
        <f>IF(AND($E$3&gt;DH32,$E$3&lt;DJ32,$B$3=DK7),DK32,0)</f>
        <v>0</v>
      </c>
      <c r="DX32" s="24">
        <f>IF(AND($E$3&gt;DH32,$E$3&lt;DJ32,$B$3=DL7),DL32,0)</f>
        <v>0</v>
      </c>
      <c r="DY32" s="24">
        <f>IF(AND($E$3&gt;DH32,$E$3&lt;DJ32,$B$3=DM7),DM32,0)</f>
        <v>0</v>
      </c>
      <c r="DZ32" s="24">
        <f>IF(AND($E$3&gt;DH32,$E$3&lt;DJ32,$B$3=DN7),DN32,0)</f>
        <v>0</v>
      </c>
      <c r="EA32" s="24">
        <f>IF(AND($E$3&gt;DH32,$E$3&lt;DJ32,$B$3=DO7),DO32,0)</f>
        <v>0</v>
      </c>
      <c r="EB32" s="24">
        <f>IF(AND($E$3&gt;DH32,$E$3&lt;DJ32,$B$3=DP7),DP32,0)</f>
        <v>0</v>
      </c>
      <c r="EC32" s="24">
        <f>IF(AND($E$3&gt;DH32,$E$3&lt;DJ32,$B$3=DQ7),DQ32,0)</f>
        <v>0</v>
      </c>
      <c r="ED32" s="24">
        <f>IF(AND($E$3&gt;DH32,$E$3&lt;DJ32,$B$3=DR7),DR32,0)</f>
        <v>0</v>
      </c>
      <c r="EE32" s="24">
        <f>IF(AND($E$3&gt;DH32,$E$3&lt;DJ32,$B$3=DS7),DS32,0)</f>
        <v>0</v>
      </c>
      <c r="EF32" s="24">
        <f>IF(AND($E$3&gt;DH32,$E$3&lt;DJ32,$B$3=DT7),DT32,0)</f>
        <v>0</v>
      </c>
      <c r="EG32" s="24">
        <f>IF(AND($E$3&gt;DH32,$E$3&lt;DJ32,$B$3=DU7),DU32,0)</f>
        <v>0</v>
      </c>
      <c r="EH32" s="24">
        <f>IF(AND($E$3&gt;DH32,$E$3&lt;DJ32,$B$3=DV7),DV32,0)</f>
        <v>0</v>
      </c>
      <c r="EK32" s="86">
        <v>28617.829999999998</v>
      </c>
      <c r="EL32" s="91" t="s">
        <v>3</v>
      </c>
      <c r="EM32" s="88">
        <v>28734.17</v>
      </c>
      <c r="EN32" s="89"/>
      <c r="EO32" s="90">
        <v>158.09</v>
      </c>
      <c r="EP32" s="90">
        <v>309.37</v>
      </c>
      <c r="EQ32" s="90">
        <v>519.51</v>
      </c>
      <c r="ER32" s="90">
        <v>704.17</v>
      </c>
      <c r="ES32" s="90">
        <v>920</v>
      </c>
      <c r="ET32" s="90">
        <v>1132.5</v>
      </c>
      <c r="EU32" s="90">
        <v>1364.88</v>
      </c>
      <c r="EV32" s="90">
        <v>1597.25</v>
      </c>
      <c r="EW32" s="90">
        <v>1829.63</v>
      </c>
      <c r="EX32" s="90">
        <v>2062</v>
      </c>
      <c r="EY32" s="90">
        <v>2294.38</v>
      </c>
      <c r="EZ32" s="24">
        <f>IF(AND($E$3&gt;EK32,$E$3&lt;EM32,$B$3=EN7),EN32,0)</f>
        <v>0</v>
      </c>
      <c r="FA32" s="24">
        <f>IF(AND($E$3&gt;EK32,$E$3&lt;EM32,$B$3=EO7),EO32,0)</f>
        <v>0</v>
      </c>
      <c r="FB32" s="24">
        <f>IF(AND($E$3&gt;EK32,$E$3&lt;EM32,$B$3=EP7),EP32,0)</f>
        <v>0</v>
      </c>
      <c r="FC32" s="24">
        <f>IF(AND($E$3&gt;EK32,$E$3&lt;EM32,$B$3=EQ7),EQ32,0)</f>
        <v>0</v>
      </c>
      <c r="FD32" s="24">
        <f>IF(AND($E$3&gt;EK32,$E$3&lt;EM32,$B$3=ER7),ER32,0)</f>
        <v>0</v>
      </c>
      <c r="FE32" s="24">
        <f>IF(AND($E$3&gt;EK32,$E$3&lt;EM32,$B$3=ES7),ES32,0)</f>
        <v>0</v>
      </c>
      <c r="FF32" s="24">
        <f>IF(AND($E$3&gt;EK32,$E$3&lt;EM32,$B$3=ET7),ET32,0)</f>
        <v>0</v>
      </c>
      <c r="FG32" s="24">
        <f>IF(AND($E$3&gt;EK32,$E$3&lt;EM32,$B$3=EU7),EU32,0)</f>
        <v>0</v>
      </c>
      <c r="FH32" s="24">
        <f>IF(AND($E$3&gt;EK32,$E$3&lt;EM32,$B$3=EV7),EV32,0)</f>
        <v>0</v>
      </c>
      <c r="FI32" s="24">
        <f>IF(AND($E$3&gt;EK32,$E$3&lt;EM32,$B$3=EW7),EW32,0)</f>
        <v>0</v>
      </c>
      <c r="FJ32" s="24">
        <f>IF(AND($E$3&gt;EK32,$E$3&lt;EM32,$B$3=EX7),EX32,0)</f>
        <v>0</v>
      </c>
      <c r="FK32" s="24">
        <f>IF(AND($E$3&gt;EK32,$E$3&lt;EM32,$B$3=EY7),EY32,0)</f>
        <v>0</v>
      </c>
      <c r="LV32" s="152"/>
      <c r="LW32" s="152"/>
      <c r="LX32" s="152"/>
      <c r="LY32" s="152"/>
      <c r="LZ32" s="152"/>
      <c r="MA32" s="152"/>
      <c r="MB32" s="152"/>
    </row>
    <row r="33" spans="1:340" ht="12.75" customHeight="1" x14ac:dyDescent="0.2">
      <c r="A33" s="166"/>
      <c r="B33" s="167"/>
      <c r="C33" s="226"/>
      <c r="D33" s="226"/>
      <c r="E33" s="226"/>
      <c r="F33" s="167"/>
      <c r="G33" s="167"/>
      <c r="H33" s="226"/>
      <c r="I33" s="226"/>
      <c r="J33" s="226"/>
      <c r="K33" s="167"/>
      <c r="L33" s="167"/>
      <c r="M33" s="226"/>
      <c r="N33" s="226"/>
      <c r="O33" s="226"/>
      <c r="P33" s="167"/>
      <c r="Q33" s="167"/>
      <c r="R33" s="226"/>
      <c r="S33" s="226"/>
      <c r="T33" s="226"/>
      <c r="U33" s="167"/>
      <c r="V33" s="158"/>
      <c r="W33" s="143"/>
      <c r="X33" s="142"/>
      <c r="Y33" s="60">
        <v>17333.57</v>
      </c>
      <c r="Z33" s="61" t="s">
        <v>3</v>
      </c>
      <c r="AA33" s="62">
        <v>17449.89</v>
      </c>
      <c r="AB33" s="63"/>
      <c r="AC33" s="63"/>
      <c r="AD33" s="63">
        <v>118.13</v>
      </c>
      <c r="AE33" s="63">
        <v>231.25</v>
      </c>
      <c r="AF33" s="64">
        <v>351.04</v>
      </c>
      <c r="AG33" s="65">
        <v>489.58</v>
      </c>
      <c r="AH33" s="66">
        <v>609.38</v>
      </c>
      <c r="AI33" s="67">
        <v>755.79</v>
      </c>
      <c r="AJ33" s="67">
        <v>902.19</v>
      </c>
      <c r="AK33" s="67">
        <v>1048.5999999999999</v>
      </c>
      <c r="AL33" s="67">
        <v>1195.01</v>
      </c>
      <c r="AM33" s="67">
        <v>1341.42</v>
      </c>
      <c r="AN33" s="24">
        <f t="shared" si="2"/>
        <v>0</v>
      </c>
      <c r="AO33" s="24">
        <f t="shared" si="3"/>
        <v>0</v>
      </c>
      <c r="AP33" s="24">
        <f t="shared" si="4"/>
        <v>0</v>
      </c>
      <c r="AQ33" s="24">
        <f t="shared" si="5"/>
        <v>0</v>
      </c>
      <c r="AR33" s="24">
        <f t="shared" si="6"/>
        <v>0</v>
      </c>
      <c r="AS33" s="24">
        <f t="shared" si="7"/>
        <v>0</v>
      </c>
      <c r="AT33" s="24">
        <f t="shared" si="8"/>
        <v>0</v>
      </c>
      <c r="AU33" s="24">
        <f t="shared" si="9"/>
        <v>0</v>
      </c>
      <c r="AV33" s="24">
        <f t="shared" si="10"/>
        <v>0</v>
      </c>
      <c r="AW33" s="24">
        <f t="shared" si="11"/>
        <v>0</v>
      </c>
      <c r="AX33" s="24">
        <f t="shared" si="12"/>
        <v>0</v>
      </c>
      <c r="AY33" s="24">
        <f t="shared" si="13"/>
        <v>0</v>
      </c>
      <c r="BC33" s="81">
        <v>17333.57</v>
      </c>
      <c r="BD33" s="82" t="s">
        <v>3</v>
      </c>
      <c r="BE33" s="83">
        <v>17449.89</v>
      </c>
      <c r="BF33" s="84"/>
      <c r="BG33" s="85">
        <v>118.13</v>
      </c>
      <c r="BH33" s="85">
        <v>231.25</v>
      </c>
      <c r="BI33" s="85">
        <v>430.79</v>
      </c>
      <c r="BJ33" s="85">
        <v>572.29</v>
      </c>
      <c r="BK33" s="85">
        <v>738.54</v>
      </c>
      <c r="BL33" s="85">
        <v>904.32</v>
      </c>
      <c r="BM33" s="85">
        <v>1070.0999999999999</v>
      </c>
      <c r="BN33" s="85">
        <v>1235.8800000000001</v>
      </c>
      <c r="BO33" s="85">
        <v>1401.66</v>
      </c>
      <c r="BP33" s="85">
        <v>1567.45</v>
      </c>
      <c r="BQ33" s="85">
        <v>1733.23</v>
      </c>
      <c r="BR33" s="24">
        <f>IF(AND($E$3&gt;BC33,$E$3&lt;BE33,$B$3=BF7),BF33,0)</f>
        <v>0</v>
      </c>
      <c r="BS33" s="24">
        <f>IF(AND($E$3&gt;BC33,$E$3&lt;BE33,$B$3=BG7),BG33,0)</f>
        <v>0</v>
      </c>
      <c r="BT33" s="24">
        <f>IF(AND($E$3&gt;BC33,$E$3&lt;BE33,$B$3=BH7),BH33,0)</f>
        <v>0</v>
      </c>
      <c r="BU33" s="24">
        <f>IF(AND($E$3&gt;BC33,$E$3&lt;BE33,$B$3=BI7),BI33,0)</f>
        <v>0</v>
      </c>
      <c r="BV33" s="24">
        <f>IF(AND($E$3&gt;BC33,$E$3&lt;BE33,$B$3=BJ7),BJ33,0)</f>
        <v>0</v>
      </c>
      <c r="BW33" s="24">
        <f>IF(AND($E$3&gt;BC33,$E$3&lt;BE33,$B$3=BK7),BK33,0)</f>
        <v>0</v>
      </c>
      <c r="BX33" s="24">
        <f>IF(AND($E$3&gt;BC33,$E$3&lt;BE33,$B$3=BL7),BL33,0)</f>
        <v>0</v>
      </c>
      <c r="BY33" s="24">
        <f>IF(AND($E$3&gt;BC33,$E$3&lt;BE33,$B$3=BM7),BM33,0)</f>
        <v>0</v>
      </c>
      <c r="BZ33" s="24">
        <f>IF(AND($E$3&gt;BC33,$E$3&lt;BE33,$B$3=BN7),BN33,0)</f>
        <v>0</v>
      </c>
      <c r="CA33" s="24">
        <f>IF(AND($E$3&gt;BC33,$E$3&lt;BE33,$B$3=BO7),BO33,0)</f>
        <v>0</v>
      </c>
      <c r="CB33" s="24">
        <f>IF(AND($E$3&gt;BC33,$E$3&lt;BE33,$B$3=BP7),BP33,0)</f>
        <v>0</v>
      </c>
      <c r="CC33" s="24">
        <f>IF(AND($E$3&gt;BC33,$E$3&lt;BE33,$B$3=BQ7),BQ33,0)</f>
        <v>0</v>
      </c>
      <c r="CF33" s="21"/>
      <c r="CG33" s="21"/>
      <c r="CH33" s="21"/>
      <c r="CI33" s="21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H33" s="81">
        <v>28734.179999999997</v>
      </c>
      <c r="DI33" s="61" t="s">
        <v>3</v>
      </c>
      <c r="DJ33" s="62">
        <v>28850.49</v>
      </c>
      <c r="DK33" s="103"/>
      <c r="DL33" s="104"/>
      <c r="DM33" s="104">
        <v>157.66999999999999</v>
      </c>
      <c r="DN33" s="104">
        <v>308.64999999999998</v>
      </c>
      <c r="DO33" s="104">
        <v>449.29</v>
      </c>
      <c r="DP33" s="104">
        <v>640.83000000000004</v>
      </c>
      <c r="DQ33" s="104">
        <v>808.33</v>
      </c>
      <c r="DR33" s="104">
        <v>992.08</v>
      </c>
      <c r="DS33" s="104">
        <v>1175.83</v>
      </c>
      <c r="DT33" s="104">
        <v>1359.58</v>
      </c>
      <c r="DU33" s="104">
        <v>1543.33</v>
      </c>
      <c r="DV33" s="104">
        <v>1727.08</v>
      </c>
      <c r="DW33" s="24">
        <f>IF(AND($E$3&gt;DH33,$E$3&lt;DJ33,$B$3=DK7),DK33,0)</f>
        <v>0</v>
      </c>
      <c r="DX33" s="24">
        <f>IF(AND($E$3&gt;DH33,$E$3&lt;DJ33,$B$3=DL7),DL33,0)</f>
        <v>0</v>
      </c>
      <c r="DY33" s="24">
        <f>IF(AND($E$3&gt;DH33,$E$3&lt;DJ33,$B$3=DM7),DM33,0)</f>
        <v>0</v>
      </c>
      <c r="DZ33" s="24">
        <f>IF(AND($E$3&gt;DH33,$E$3&lt;DJ33,$B$3=DN7),DN33,0)</f>
        <v>0</v>
      </c>
      <c r="EA33" s="24">
        <f>IF(AND($E$3&gt;DH33,$E$3&lt;DJ33,$B$3=DO7),DO33,0)</f>
        <v>0</v>
      </c>
      <c r="EB33" s="24">
        <f>IF(AND($E$3&gt;DH33,$E$3&lt;DJ33,$B$3=DP7),DP33,0)</f>
        <v>0</v>
      </c>
      <c r="EC33" s="24">
        <f>IF(AND($E$3&gt;DH33,$E$3&lt;DJ33,$B$3=DQ7),DQ33,0)</f>
        <v>0</v>
      </c>
      <c r="ED33" s="24">
        <f>IF(AND($E$3&gt;DH33,$E$3&lt;DJ33,$B$3=DR7),DR33,0)</f>
        <v>0</v>
      </c>
      <c r="EE33" s="24">
        <f>IF(AND($E$3&gt;DH33,$E$3&lt;DJ33,$B$3=DS7),DS33,0)</f>
        <v>0</v>
      </c>
      <c r="EF33" s="24">
        <f>IF(AND($E$3&gt;DH33,$E$3&lt;DJ33,$B$3=DT7),DT33,0)</f>
        <v>0</v>
      </c>
      <c r="EG33" s="24">
        <f>IF(AND($E$3&gt;DH33,$E$3&lt;DJ33,$B$3=DU7),DU33,0)</f>
        <v>0</v>
      </c>
      <c r="EH33" s="24">
        <f>IF(AND($E$3&gt;DH33,$E$3&lt;DJ33,$B$3=DV7),DV33,0)</f>
        <v>0</v>
      </c>
      <c r="EK33" s="81">
        <v>28734.179999999997</v>
      </c>
      <c r="EL33" s="82" t="s">
        <v>3</v>
      </c>
      <c r="EM33" s="83">
        <v>28850.49</v>
      </c>
      <c r="EN33" s="84"/>
      <c r="EO33" s="85">
        <v>157.66999999999999</v>
      </c>
      <c r="EP33" s="85">
        <v>308.64999999999998</v>
      </c>
      <c r="EQ33" s="85">
        <v>518.55999999999995</v>
      </c>
      <c r="ER33" s="85">
        <v>704.17</v>
      </c>
      <c r="ES33" s="85">
        <v>920</v>
      </c>
      <c r="ET33" s="85">
        <v>1132.5</v>
      </c>
      <c r="EU33" s="85">
        <v>1364.88</v>
      </c>
      <c r="EV33" s="85">
        <v>1597.25</v>
      </c>
      <c r="EW33" s="85">
        <v>1829.63</v>
      </c>
      <c r="EX33" s="85">
        <v>2062</v>
      </c>
      <c r="EY33" s="85">
        <v>2294.38</v>
      </c>
      <c r="EZ33" s="24">
        <f>IF(AND($E$3&gt;EK33,$E$3&lt;EM33,$B$3=EN7),EN33,0)</f>
        <v>0</v>
      </c>
      <c r="FA33" s="24">
        <f>IF(AND($E$3&gt;EK33,$E$3&lt;EM33,$B$3=EO7),EO33,0)</f>
        <v>0</v>
      </c>
      <c r="FB33" s="24">
        <f>IF(AND($E$3&gt;EK33,$E$3&lt;EM33,$B$3=EP7),EP33,0)</f>
        <v>0</v>
      </c>
      <c r="FC33" s="24">
        <f>IF(AND($E$3&gt;EK33,$E$3&lt;EM33,$B$3=EQ7),EQ33,0)</f>
        <v>0</v>
      </c>
      <c r="FD33" s="24">
        <f>IF(AND($E$3&gt;EK33,$E$3&lt;EM33,$B$3=ER7),ER33,0)</f>
        <v>0</v>
      </c>
      <c r="FE33" s="24">
        <f>IF(AND($E$3&gt;EK33,$E$3&lt;EM33,$B$3=ES7),ES33,0)</f>
        <v>0</v>
      </c>
      <c r="FF33" s="24">
        <f>IF(AND($E$3&gt;EK33,$E$3&lt;EM33,$B$3=ET7),ET33,0)</f>
        <v>0</v>
      </c>
      <c r="FG33" s="24">
        <f>IF(AND($E$3&gt;EK33,$E$3&lt;EM33,$B$3=EU7),EU33,0)</f>
        <v>0</v>
      </c>
      <c r="FH33" s="24">
        <f>IF(AND($E$3&gt;EK33,$E$3&lt;EM33,$B$3=EV7),EV33,0)</f>
        <v>0</v>
      </c>
      <c r="FI33" s="24">
        <f>IF(AND($E$3&gt;EK33,$E$3&lt;EM33,$B$3=EW7),EW33,0)</f>
        <v>0</v>
      </c>
      <c r="FJ33" s="24">
        <f>IF(AND($E$3&gt;EK33,$E$3&lt;EM33,$B$3=EX7),EX33,0)</f>
        <v>0</v>
      </c>
      <c r="FK33" s="24">
        <f>IF(AND($E$3&gt;EK33,$E$3&lt;EM33,$B$3=EY7),EY33,0)</f>
        <v>0</v>
      </c>
      <c r="LV33" s="152"/>
      <c r="LW33" s="152"/>
      <c r="LX33" s="152"/>
      <c r="LY33" s="152"/>
      <c r="LZ33" s="152"/>
      <c r="MA33" s="152"/>
      <c r="MB33" s="152"/>
    </row>
    <row r="34" spans="1:340" ht="12.75" customHeight="1" x14ac:dyDescent="0.2">
      <c r="A34" s="166"/>
      <c r="B34" s="225" t="s">
        <v>33</v>
      </c>
      <c r="C34" s="167"/>
      <c r="D34" s="167"/>
      <c r="E34" s="167"/>
      <c r="F34" s="167"/>
      <c r="G34" s="225" t="s">
        <v>35</v>
      </c>
      <c r="H34" s="167"/>
      <c r="I34" s="167"/>
      <c r="J34" s="167"/>
      <c r="K34" s="167"/>
      <c r="L34" s="225" t="s">
        <v>11</v>
      </c>
      <c r="M34" s="167"/>
      <c r="N34" s="167"/>
      <c r="O34" s="167"/>
      <c r="P34" s="167"/>
      <c r="Q34" s="225" t="s">
        <v>12</v>
      </c>
      <c r="R34" s="167"/>
      <c r="S34" s="167"/>
      <c r="T34" s="167"/>
      <c r="U34" s="167"/>
      <c r="V34" s="158"/>
      <c r="W34" s="143"/>
      <c r="X34" s="142"/>
      <c r="Y34" s="68">
        <v>17449.899999999998</v>
      </c>
      <c r="Z34" s="69" t="s">
        <v>3</v>
      </c>
      <c r="AA34" s="70">
        <v>17566.23</v>
      </c>
      <c r="AB34" s="71"/>
      <c r="AC34" s="71"/>
      <c r="AD34" s="71">
        <v>117.35</v>
      </c>
      <c r="AE34" s="71">
        <v>230.17</v>
      </c>
      <c r="AF34" s="71">
        <v>350.08</v>
      </c>
      <c r="AG34" s="72">
        <v>489.17</v>
      </c>
      <c r="AH34" s="73">
        <v>608.75</v>
      </c>
      <c r="AI34" s="74">
        <v>755.06</v>
      </c>
      <c r="AJ34" s="74">
        <v>901.38</v>
      </c>
      <c r="AK34" s="74">
        <v>1047.69</v>
      </c>
      <c r="AL34" s="74">
        <v>1194</v>
      </c>
      <c r="AM34" s="74">
        <v>1340.31</v>
      </c>
      <c r="AN34" s="24">
        <f t="shared" si="2"/>
        <v>0</v>
      </c>
      <c r="AO34" s="24">
        <f t="shared" si="3"/>
        <v>0</v>
      </c>
      <c r="AP34" s="24">
        <f t="shared" si="4"/>
        <v>0</v>
      </c>
      <c r="AQ34" s="24">
        <f t="shared" si="5"/>
        <v>0</v>
      </c>
      <c r="AR34" s="24">
        <f t="shared" si="6"/>
        <v>0</v>
      </c>
      <c r="AS34" s="24">
        <f t="shared" si="7"/>
        <v>0</v>
      </c>
      <c r="AT34" s="24">
        <f t="shared" si="8"/>
        <v>0</v>
      </c>
      <c r="AU34" s="24">
        <f t="shared" si="9"/>
        <v>0</v>
      </c>
      <c r="AV34" s="24">
        <f t="shared" si="10"/>
        <v>0</v>
      </c>
      <c r="AW34" s="24">
        <f t="shared" si="11"/>
        <v>0</v>
      </c>
      <c r="AX34" s="24">
        <f t="shared" si="12"/>
        <v>0</v>
      </c>
      <c r="AY34" s="24">
        <f t="shared" si="13"/>
        <v>0</v>
      </c>
      <c r="BC34" s="86">
        <v>17449.899999999998</v>
      </c>
      <c r="BD34" s="87" t="s">
        <v>3</v>
      </c>
      <c r="BE34" s="88">
        <v>17566.23</v>
      </c>
      <c r="BF34" s="89"/>
      <c r="BG34" s="90">
        <v>117.35</v>
      </c>
      <c r="BH34" s="90">
        <v>230.17</v>
      </c>
      <c r="BI34" s="90">
        <v>429.12</v>
      </c>
      <c r="BJ34" s="90">
        <v>571.75</v>
      </c>
      <c r="BK34" s="90">
        <v>737.92</v>
      </c>
      <c r="BL34" s="90">
        <v>903.61</v>
      </c>
      <c r="BM34" s="90">
        <v>1069.3</v>
      </c>
      <c r="BN34" s="90">
        <v>1234.98</v>
      </c>
      <c r="BO34" s="90">
        <v>1400.67</v>
      </c>
      <c r="BP34" s="90">
        <v>1566.36</v>
      </c>
      <c r="BQ34" s="90">
        <v>1732.05</v>
      </c>
      <c r="BR34" s="24">
        <f>IF(AND($E$3&gt;BC34,$E$3&lt;BE34,$B$3=BF7),BF34,0)</f>
        <v>0</v>
      </c>
      <c r="BS34" s="24">
        <f>IF(AND($E$3&gt;BC34,$E$3&lt;BE34,$B$3=BG7),BG34,0)</f>
        <v>0</v>
      </c>
      <c r="BT34" s="24">
        <f>IF(AND($E$3&gt;BC34,$E$3&lt;BE34,$B$3=BH7),BH34,0)</f>
        <v>0</v>
      </c>
      <c r="BU34" s="24">
        <f>IF(AND($E$3&gt;BC34,$E$3&lt;BE34,$B$3=BI7),BI34,0)</f>
        <v>0</v>
      </c>
      <c r="BV34" s="24">
        <f>IF(AND($E$3&gt;BC34,$E$3&lt;BE34,$B$3=BJ7),BJ34,0)</f>
        <v>0</v>
      </c>
      <c r="BW34" s="24">
        <f>IF(AND($E$3&gt;BC34,$E$3&lt;BE34,$B$3=BK7),BK34,0)</f>
        <v>0</v>
      </c>
      <c r="BX34" s="24">
        <f>IF(AND($E$3&gt;BC34,$E$3&lt;BE34,$B$3=BL7),BL34,0)</f>
        <v>0</v>
      </c>
      <c r="BY34" s="24">
        <f>IF(AND($E$3&gt;BC34,$E$3&lt;BE34,$B$3=BM7),BM34,0)</f>
        <v>0</v>
      </c>
      <c r="BZ34" s="24">
        <f>IF(AND($E$3&gt;BC34,$E$3&lt;BE34,$B$3=BN7),BN34,0)</f>
        <v>0</v>
      </c>
      <c r="CA34" s="24">
        <f>IF(AND($E$3&gt;BC34,$E$3&lt;BE34,$B$3=BO7),BO34,0)</f>
        <v>0</v>
      </c>
      <c r="CB34" s="24">
        <f>IF(AND($E$3&gt;BC34,$E$3&lt;BE34,$B$3=BP7),BP34,0)</f>
        <v>0</v>
      </c>
      <c r="CC34" s="24">
        <f>IF(AND($E$3&gt;BC34,$E$3&lt;BE34,$B$3=BQ7),BQ34,0)</f>
        <v>0</v>
      </c>
      <c r="CF34" s="21"/>
      <c r="CG34" s="21"/>
      <c r="CH34" s="21"/>
      <c r="CI34" s="21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H34" s="86">
        <v>28850.5</v>
      </c>
      <c r="DI34" s="107" t="s">
        <v>3</v>
      </c>
      <c r="DJ34" s="70">
        <v>28966.85</v>
      </c>
      <c r="DK34" s="105"/>
      <c r="DL34" s="106"/>
      <c r="DM34" s="106">
        <v>157.24</v>
      </c>
      <c r="DN34" s="106">
        <v>307.93</v>
      </c>
      <c r="DO34" s="106">
        <v>448.46</v>
      </c>
      <c r="DP34" s="106">
        <v>640.83000000000004</v>
      </c>
      <c r="DQ34" s="106">
        <v>808.33</v>
      </c>
      <c r="DR34" s="106">
        <v>992.08</v>
      </c>
      <c r="DS34" s="106">
        <v>1175.83</v>
      </c>
      <c r="DT34" s="106">
        <v>1359.58</v>
      </c>
      <c r="DU34" s="106">
        <v>1543.33</v>
      </c>
      <c r="DV34" s="106">
        <v>1727.08</v>
      </c>
      <c r="DW34" s="24">
        <f>IF(AND($E$3&gt;DH34,$E$3&lt;DJ34,$B$3=DK7),DK34,0)</f>
        <v>0</v>
      </c>
      <c r="DX34" s="24">
        <f>IF(AND($E$3&gt;DH34,$E$3&lt;DJ34,$B$3=DL7),DL34,0)</f>
        <v>0</v>
      </c>
      <c r="DY34" s="24">
        <f>IF(AND($E$3&gt;DH34,$E$3&lt;DJ34,$B$3=DM7),DM34,0)</f>
        <v>0</v>
      </c>
      <c r="DZ34" s="24">
        <f>IF(AND($E$3&gt;DH34,$E$3&lt;DJ34,$B$3=DN7),DN34,0)</f>
        <v>0</v>
      </c>
      <c r="EA34" s="24">
        <f>IF(AND($E$3&gt;DH34,$E$3&lt;DJ34,$B$3=DO7),DO34,0)</f>
        <v>0</v>
      </c>
      <c r="EB34" s="24">
        <f>IF(AND($E$3&gt;DH34,$E$3&lt;DJ34,$B$3=DP7),DP34,0)</f>
        <v>0</v>
      </c>
      <c r="EC34" s="24">
        <f>IF(AND($E$3&gt;DH34,$E$3&lt;DJ34,$B$3=DQ7),DQ34,0)</f>
        <v>0</v>
      </c>
      <c r="ED34" s="24">
        <f>IF(AND($E$3&gt;DH34,$E$3&lt;DJ34,$B$3=DR7),DR34,0)</f>
        <v>0</v>
      </c>
      <c r="EE34" s="24">
        <f>IF(AND($E$3&gt;DH34,$E$3&lt;DJ34,$B$3=DS7),DS34,0)</f>
        <v>0</v>
      </c>
      <c r="EF34" s="24">
        <f>IF(AND($E$3&gt;DH34,$E$3&lt;DJ34,$B$3=DT7),DT34,0)</f>
        <v>0</v>
      </c>
      <c r="EG34" s="24">
        <f>IF(AND($E$3&gt;DH34,$E$3&lt;DJ34,$B$3=DU7),DU34,0)</f>
        <v>0</v>
      </c>
      <c r="EH34" s="24">
        <f>IF(AND($E$3&gt;DH34,$E$3&lt;DJ34,$B$3=DV7),DV34,0)</f>
        <v>0</v>
      </c>
      <c r="EK34" s="86">
        <v>28850.5</v>
      </c>
      <c r="EL34" s="91" t="s">
        <v>3</v>
      </c>
      <c r="EM34" s="88">
        <v>28966.85</v>
      </c>
      <c r="EN34" s="89"/>
      <c r="EO34" s="90">
        <v>157.24</v>
      </c>
      <c r="EP34" s="90">
        <v>307.93</v>
      </c>
      <c r="EQ34" s="90">
        <v>517.6</v>
      </c>
      <c r="ER34" s="90">
        <v>704.17</v>
      </c>
      <c r="ES34" s="90">
        <v>920</v>
      </c>
      <c r="ET34" s="90">
        <v>1132.5</v>
      </c>
      <c r="EU34" s="90">
        <v>1364.88</v>
      </c>
      <c r="EV34" s="90">
        <v>1597.25</v>
      </c>
      <c r="EW34" s="90">
        <v>1829.63</v>
      </c>
      <c r="EX34" s="90">
        <v>2062</v>
      </c>
      <c r="EY34" s="90">
        <v>2294.38</v>
      </c>
      <c r="EZ34" s="24">
        <f>IF(AND($E$3&gt;EK34,$E$3&lt;EM34,$B$3=EN7),EN34,0)</f>
        <v>0</v>
      </c>
      <c r="FA34" s="24">
        <f>IF(AND($E$3&gt;EK34,$E$3&lt;EM34,$B$3=EO7),EO34,0)</f>
        <v>0</v>
      </c>
      <c r="FB34" s="24">
        <f>IF(AND($E$3&gt;EK34,$E$3&lt;EM34,$B$3=EP7),EP34,0)</f>
        <v>0</v>
      </c>
      <c r="FC34" s="24">
        <f>IF(AND($E$3&gt;EK34,$E$3&lt;EM34,$B$3=EQ7),EQ34,0)</f>
        <v>0</v>
      </c>
      <c r="FD34" s="24">
        <f>IF(AND($E$3&gt;EK34,$E$3&lt;EM34,$B$3=ER7),ER34,0)</f>
        <v>0</v>
      </c>
      <c r="FE34" s="24">
        <f>IF(AND($E$3&gt;EK34,$E$3&lt;EM34,$B$3=ES7),ES34,0)</f>
        <v>0</v>
      </c>
      <c r="FF34" s="24">
        <f>IF(AND($E$3&gt;EK34,$E$3&lt;EM34,$B$3=ET7),ET34,0)</f>
        <v>0</v>
      </c>
      <c r="FG34" s="24">
        <f>IF(AND($E$3&gt;EK34,$E$3&lt;EM34,$B$3=EU7),EU34,0)</f>
        <v>0</v>
      </c>
      <c r="FH34" s="24">
        <f>IF(AND($E$3&gt;EK34,$E$3&lt;EM34,$B$3=EV7),EV34,0)</f>
        <v>0</v>
      </c>
      <c r="FI34" s="24">
        <f>IF(AND($E$3&gt;EK34,$E$3&lt;EM34,$B$3=EW7),EW34,0)</f>
        <v>0</v>
      </c>
      <c r="FJ34" s="24">
        <f>IF(AND($E$3&gt;EK34,$E$3&lt;EM34,$B$3=EX7),EX34,0)</f>
        <v>0</v>
      </c>
      <c r="FK34" s="24">
        <f>IF(AND($E$3&gt;EK34,$E$3&lt;EM34,$B$3=EY7),EY34,0)</f>
        <v>0</v>
      </c>
      <c r="LV34" s="152"/>
      <c r="LW34" s="152"/>
      <c r="LX34" s="152"/>
      <c r="LY34" s="152"/>
      <c r="LZ34" s="152"/>
      <c r="MA34" s="152"/>
      <c r="MB34" s="152"/>
    </row>
    <row r="35" spans="1:340" ht="12.75" customHeight="1" x14ac:dyDescent="0.2">
      <c r="A35" s="166"/>
      <c r="B35" s="225"/>
      <c r="C35" s="167"/>
      <c r="D35" s="167"/>
      <c r="E35" s="167"/>
      <c r="F35" s="167"/>
      <c r="G35" s="225"/>
      <c r="H35" s="167"/>
      <c r="I35" s="167"/>
      <c r="J35" s="167"/>
      <c r="K35" s="167"/>
      <c r="L35" s="225"/>
      <c r="M35" s="167"/>
      <c r="N35" s="167"/>
      <c r="O35" s="167"/>
      <c r="P35" s="167"/>
      <c r="Q35" s="225"/>
      <c r="R35" s="167"/>
      <c r="S35" s="167"/>
      <c r="T35" s="167"/>
      <c r="U35" s="167"/>
      <c r="V35" s="158"/>
      <c r="W35" s="143"/>
      <c r="X35" s="142"/>
      <c r="Y35" s="60">
        <v>17566.239999999998</v>
      </c>
      <c r="Z35" s="61" t="s">
        <v>3</v>
      </c>
      <c r="AA35" s="62">
        <v>17682.560000000001</v>
      </c>
      <c r="AB35" s="63"/>
      <c r="AC35" s="63"/>
      <c r="AD35" s="63">
        <v>116.58</v>
      </c>
      <c r="AE35" s="63">
        <v>229.08</v>
      </c>
      <c r="AF35" s="64">
        <v>349.13</v>
      </c>
      <c r="AG35" s="65">
        <v>488.75</v>
      </c>
      <c r="AH35" s="66">
        <v>608.13</v>
      </c>
      <c r="AI35" s="67">
        <v>754.35</v>
      </c>
      <c r="AJ35" s="67">
        <v>900.57</v>
      </c>
      <c r="AK35" s="67">
        <v>1046.79</v>
      </c>
      <c r="AL35" s="67">
        <v>1193.01</v>
      </c>
      <c r="AM35" s="67">
        <v>1339.23</v>
      </c>
      <c r="AN35" s="24">
        <f t="shared" si="2"/>
        <v>0</v>
      </c>
      <c r="AO35" s="24">
        <f t="shared" si="3"/>
        <v>0</v>
      </c>
      <c r="AP35" s="24">
        <f t="shared" si="4"/>
        <v>0</v>
      </c>
      <c r="AQ35" s="24">
        <f t="shared" si="5"/>
        <v>0</v>
      </c>
      <c r="AR35" s="24">
        <f t="shared" si="6"/>
        <v>0</v>
      </c>
      <c r="AS35" s="24">
        <f t="shared" si="7"/>
        <v>0</v>
      </c>
      <c r="AT35" s="24">
        <f t="shared" si="8"/>
        <v>0</v>
      </c>
      <c r="AU35" s="24">
        <f t="shared" si="9"/>
        <v>0</v>
      </c>
      <c r="AV35" s="24">
        <f t="shared" si="10"/>
        <v>0</v>
      </c>
      <c r="AW35" s="24">
        <f t="shared" si="11"/>
        <v>0</v>
      </c>
      <c r="AX35" s="24">
        <f t="shared" si="12"/>
        <v>0</v>
      </c>
      <c r="AY35" s="24">
        <f t="shared" si="13"/>
        <v>0</v>
      </c>
      <c r="BC35" s="81">
        <v>17566.239999999998</v>
      </c>
      <c r="BD35" s="82" t="s">
        <v>3</v>
      </c>
      <c r="BE35" s="83">
        <v>17682.560000000001</v>
      </c>
      <c r="BF35" s="84"/>
      <c r="BG35" s="84">
        <v>116.58</v>
      </c>
      <c r="BH35" s="85">
        <v>229.08</v>
      </c>
      <c r="BI35" s="85">
        <v>427.44</v>
      </c>
      <c r="BJ35" s="85">
        <v>571.21</v>
      </c>
      <c r="BK35" s="85">
        <v>737.29</v>
      </c>
      <c r="BL35" s="85">
        <v>902.88</v>
      </c>
      <c r="BM35" s="85">
        <v>1068.48</v>
      </c>
      <c r="BN35" s="85">
        <v>1234.07</v>
      </c>
      <c r="BO35" s="85">
        <v>1399.66</v>
      </c>
      <c r="BP35" s="85">
        <v>1565.26</v>
      </c>
      <c r="BQ35" s="85">
        <v>1730.85</v>
      </c>
      <c r="BR35" s="24">
        <f>IF(AND($E$3&gt;BC35,$E$3&lt;BE35,$B$3=BF7),BF35,0)</f>
        <v>0</v>
      </c>
      <c r="BS35" s="24">
        <f>IF(AND($E$3&gt;BC35,$E$3&lt;BE35,$B$3=BG7),BG35,0)</f>
        <v>0</v>
      </c>
      <c r="BT35" s="24">
        <f>IF(AND($E$3&gt;BC35,$E$3&lt;BE35,$B$3=BH7),BH35,0)</f>
        <v>0</v>
      </c>
      <c r="BU35" s="24">
        <f>IF(AND($E$3&gt;BC35,$E$3&lt;BE35,$B$3=BI7),BI35,0)</f>
        <v>0</v>
      </c>
      <c r="BV35" s="24">
        <f>IF(AND($E$3&gt;BC35,$E$3&lt;BE35,$B$3=BJ7),BJ35,0)</f>
        <v>0</v>
      </c>
      <c r="BW35" s="24">
        <f>IF(AND($E$3&gt;BC35,$E$3&lt;BE35,$B$3=BK7),BK35,0)</f>
        <v>0</v>
      </c>
      <c r="BX35" s="24">
        <f>IF(AND($E$3&gt;BC35,$E$3&lt;BE35,$B$3=BL7),BL35,0)</f>
        <v>0</v>
      </c>
      <c r="BY35" s="24">
        <f>IF(AND($E$3&gt;BC35,$E$3&lt;BE35,$B$3=BM7),BM35,0)</f>
        <v>0</v>
      </c>
      <c r="BZ35" s="24">
        <f>IF(AND($E$3&gt;BC35,$E$3&lt;BE35,$B$3=BN7),BN35,0)</f>
        <v>0</v>
      </c>
      <c r="CA35" s="24">
        <f>IF(AND($E$3&gt;BC35,$E$3&lt;BE35,$B$3=BO7),BO35,0)</f>
        <v>0</v>
      </c>
      <c r="CB35" s="24">
        <f>IF(AND($E$3&gt;BC35,$E$3&lt;BE35,$B$3=BP7),BP35,0)</f>
        <v>0</v>
      </c>
      <c r="CC35" s="24">
        <f>IF(AND($E$3&gt;BC35,$E$3&lt;BE35,$B$3=BQ7),BQ35,0)</f>
        <v>0</v>
      </c>
      <c r="CF35" s="21"/>
      <c r="CG35" s="21"/>
      <c r="CH35" s="21"/>
      <c r="CI35" s="21"/>
      <c r="CJ35" s="21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H35" s="81">
        <v>28966.859999999997</v>
      </c>
      <c r="DI35" s="61" t="s">
        <v>3</v>
      </c>
      <c r="DJ35" s="62">
        <v>29083.17</v>
      </c>
      <c r="DK35" s="103"/>
      <c r="DL35" s="104"/>
      <c r="DM35" s="104">
        <v>156.81</v>
      </c>
      <c r="DN35" s="104">
        <v>307.2</v>
      </c>
      <c r="DO35" s="104">
        <v>447.64</v>
      </c>
      <c r="DP35" s="104">
        <v>640.83000000000004</v>
      </c>
      <c r="DQ35" s="104">
        <v>808.33</v>
      </c>
      <c r="DR35" s="104">
        <v>992.08</v>
      </c>
      <c r="DS35" s="104">
        <v>1175.83</v>
      </c>
      <c r="DT35" s="104">
        <v>1359.58</v>
      </c>
      <c r="DU35" s="104">
        <v>1543.33</v>
      </c>
      <c r="DV35" s="104">
        <v>1727.08</v>
      </c>
      <c r="DW35" s="24">
        <f>IF(AND($E$3&gt;DH35,$E$3&lt;DJ35,$B$3=DK7),DK35,0)</f>
        <v>0</v>
      </c>
      <c r="DX35" s="24">
        <f>IF(AND($E$3&gt;DH35,$E$3&lt;DJ35,$B$3=DL7),DL35,0)</f>
        <v>0</v>
      </c>
      <c r="DY35" s="24">
        <f>IF(AND($E$3&gt;DH35,$E$3&lt;DJ35,$B$3=DM7),DM35,0)</f>
        <v>0</v>
      </c>
      <c r="DZ35" s="24">
        <f>IF(AND($E$3&gt;DH35,$E$3&lt;DJ35,$B$3=DN7),DN35,0)</f>
        <v>0</v>
      </c>
      <c r="EA35" s="24">
        <f>IF(AND($E$3&gt;DH35,$E$3&lt;DJ35,$B$3=DO7),DO35,0)</f>
        <v>0</v>
      </c>
      <c r="EB35" s="24">
        <f>IF(AND($E$3&gt;DH35,$E$3&lt;DJ35,$B$3=DP7),DP35,0)</f>
        <v>0</v>
      </c>
      <c r="EC35" s="24">
        <f>IF(AND($E$3&gt;DH35,$E$3&lt;DJ35,$B$3=DQ7),DQ35,0)</f>
        <v>0</v>
      </c>
      <c r="ED35" s="24">
        <f>IF(AND($E$3&gt;DH35,$E$3&lt;DJ35,$B$3=DR7),DR35,0)</f>
        <v>0</v>
      </c>
      <c r="EE35" s="24">
        <f>IF(AND($E$3&gt;DH35,$E$3&lt;DJ35,$B$3=DS7),DS35,0)</f>
        <v>0</v>
      </c>
      <c r="EF35" s="24">
        <f>IF(AND($E$3&gt;DH35,$E$3&lt;DJ35,$B$3=DT7),DT35,0)</f>
        <v>0</v>
      </c>
      <c r="EG35" s="24">
        <f>IF(AND($E$3&gt;DH35,$E$3&lt;DJ35,$B$3=DU7),DU35,0)</f>
        <v>0</v>
      </c>
      <c r="EH35" s="24">
        <f>IF(AND($E$3&gt;DH35,$E$3&lt;DJ35,$B$3=DV7),DV35,0)</f>
        <v>0</v>
      </c>
      <c r="EK35" s="81">
        <v>28966.859999999997</v>
      </c>
      <c r="EL35" s="82" t="s">
        <v>3</v>
      </c>
      <c r="EM35" s="83">
        <v>29083.17</v>
      </c>
      <c r="EN35" s="84"/>
      <c r="EO35" s="85">
        <v>156.81</v>
      </c>
      <c r="EP35" s="85">
        <v>307.2</v>
      </c>
      <c r="EQ35" s="85">
        <v>516.65</v>
      </c>
      <c r="ER35" s="85">
        <v>704.17</v>
      </c>
      <c r="ES35" s="85">
        <v>920</v>
      </c>
      <c r="ET35" s="85">
        <v>1132.5</v>
      </c>
      <c r="EU35" s="85">
        <v>1364.88</v>
      </c>
      <c r="EV35" s="85">
        <v>1597.25</v>
      </c>
      <c r="EW35" s="85">
        <v>1829.63</v>
      </c>
      <c r="EX35" s="85">
        <v>2062</v>
      </c>
      <c r="EY35" s="85">
        <v>2294.38</v>
      </c>
      <c r="EZ35" s="24">
        <f>IF(AND($E$3&gt;EK35,$E$3&lt;EM35,$B$3=EN7),EN35,0)</f>
        <v>0</v>
      </c>
      <c r="FA35" s="24">
        <f>IF(AND($E$3&gt;EK35,$E$3&lt;EM35,$B$3=EO7),EO35,0)</f>
        <v>0</v>
      </c>
      <c r="FB35" s="24">
        <f>IF(AND($E$3&gt;EK35,$E$3&lt;EM35,$B$3=EP7),EP35,0)</f>
        <v>0</v>
      </c>
      <c r="FC35" s="24">
        <f>IF(AND($E$3&gt;EK35,$E$3&lt;EM35,$B$3=EQ7),EQ35,0)</f>
        <v>0</v>
      </c>
      <c r="FD35" s="24">
        <f>IF(AND($E$3&gt;EK35,$E$3&lt;EM35,$B$3=ER7),ER35,0)</f>
        <v>0</v>
      </c>
      <c r="FE35" s="24">
        <f>IF(AND($E$3&gt;EK35,$E$3&lt;EM35,$B$3=ES7),ES35,0)</f>
        <v>0</v>
      </c>
      <c r="FF35" s="24">
        <f>IF(AND($E$3&gt;EK35,$E$3&lt;EM35,$B$3=ET7),ET35,0)</f>
        <v>0</v>
      </c>
      <c r="FG35" s="24">
        <f>IF(AND($E$3&gt;EK35,$E$3&lt;EM35,$B$3=EU7),EU35,0)</f>
        <v>0</v>
      </c>
      <c r="FH35" s="24">
        <f>IF(AND($E$3&gt;EK35,$E$3&lt;EM35,$B$3=EV7),EV35,0)</f>
        <v>0</v>
      </c>
      <c r="FI35" s="24">
        <f>IF(AND($E$3&gt;EK35,$E$3&lt;EM35,$B$3=EW7),EW35,0)</f>
        <v>0</v>
      </c>
      <c r="FJ35" s="24">
        <f>IF(AND($E$3&gt;EK35,$E$3&lt;EM35,$B$3=EX7),EX35,0)</f>
        <v>0</v>
      </c>
      <c r="FK35" s="24">
        <f>IF(AND($E$3&gt;EK35,$E$3&lt;EM35,$B$3=EY7),EY35,0)</f>
        <v>0</v>
      </c>
      <c r="LV35" s="152"/>
      <c r="LW35" s="152"/>
      <c r="LX35" s="152"/>
      <c r="LY35" s="152"/>
      <c r="LZ35" s="152"/>
      <c r="MA35" s="152"/>
      <c r="MB35" s="152"/>
    </row>
    <row r="36" spans="1:340" ht="12.75" customHeight="1" x14ac:dyDescent="0.2">
      <c r="A36" s="166"/>
      <c r="B36" s="227" t="s">
        <v>30</v>
      </c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36"/>
      <c r="R36" s="236"/>
      <c r="S36" s="236"/>
      <c r="T36" s="236"/>
      <c r="U36" s="236"/>
      <c r="V36" s="158"/>
      <c r="W36" s="143"/>
      <c r="X36" s="142"/>
      <c r="Y36" s="68">
        <v>17682.57</v>
      </c>
      <c r="Z36" s="69" t="s">
        <v>3</v>
      </c>
      <c r="AA36" s="70">
        <v>17798.900000000001</v>
      </c>
      <c r="AB36" s="71"/>
      <c r="AC36" s="71"/>
      <c r="AD36" s="71">
        <v>115.8</v>
      </c>
      <c r="AE36" s="71">
        <v>228</v>
      </c>
      <c r="AF36" s="71">
        <v>348.17</v>
      </c>
      <c r="AG36" s="72">
        <v>488.33</v>
      </c>
      <c r="AH36" s="73">
        <v>607.5</v>
      </c>
      <c r="AI36" s="74">
        <v>753.63</v>
      </c>
      <c r="AJ36" s="74">
        <v>899.75</v>
      </c>
      <c r="AK36" s="74">
        <v>1045.8800000000001</v>
      </c>
      <c r="AL36" s="74">
        <v>1192</v>
      </c>
      <c r="AM36" s="74">
        <v>1338.13</v>
      </c>
      <c r="AN36" s="24">
        <f t="shared" si="2"/>
        <v>0</v>
      </c>
      <c r="AO36" s="24">
        <f t="shared" si="3"/>
        <v>0</v>
      </c>
      <c r="AP36" s="24">
        <f t="shared" si="4"/>
        <v>0</v>
      </c>
      <c r="AQ36" s="24">
        <f t="shared" si="5"/>
        <v>0</v>
      </c>
      <c r="AR36" s="24">
        <f t="shared" si="6"/>
        <v>0</v>
      </c>
      <c r="AS36" s="24">
        <f t="shared" si="7"/>
        <v>0</v>
      </c>
      <c r="AT36" s="24">
        <f t="shared" si="8"/>
        <v>0</v>
      </c>
      <c r="AU36" s="24">
        <f t="shared" si="9"/>
        <v>0</v>
      </c>
      <c r="AV36" s="24">
        <f t="shared" si="10"/>
        <v>0</v>
      </c>
      <c r="AW36" s="24">
        <f t="shared" si="11"/>
        <v>0</v>
      </c>
      <c r="AX36" s="24">
        <f t="shared" si="12"/>
        <v>0</v>
      </c>
      <c r="AY36" s="24">
        <f t="shared" si="13"/>
        <v>0</v>
      </c>
      <c r="BC36" s="86">
        <v>17682.57</v>
      </c>
      <c r="BD36" s="91" t="s">
        <v>3</v>
      </c>
      <c r="BE36" s="88">
        <v>17798.900000000001</v>
      </c>
      <c r="BF36" s="89"/>
      <c r="BG36" s="90">
        <v>115.8</v>
      </c>
      <c r="BH36" s="90">
        <v>228</v>
      </c>
      <c r="BI36" s="90">
        <v>425.77</v>
      </c>
      <c r="BJ36" s="90">
        <v>570.66999999999996</v>
      </c>
      <c r="BK36" s="90">
        <v>736.67</v>
      </c>
      <c r="BL36" s="90">
        <v>902.17</v>
      </c>
      <c r="BM36" s="90">
        <v>1067.67</v>
      </c>
      <c r="BN36" s="90">
        <v>1233.17</v>
      </c>
      <c r="BO36" s="90">
        <v>1398.67</v>
      </c>
      <c r="BP36" s="90">
        <v>1564.17</v>
      </c>
      <c r="BQ36" s="90">
        <v>1729.67</v>
      </c>
      <c r="BR36" s="24">
        <f>IF(AND($E$3&gt;BC36,$E$3&lt;BE36,$B$3=BF7),BF36,0)</f>
        <v>0</v>
      </c>
      <c r="BS36" s="24">
        <f>IF(AND($E$3&gt;BC36,$E$3&lt;BE36,$B$3=BG7),BG36,0)</f>
        <v>0</v>
      </c>
      <c r="BT36" s="24">
        <f>IF(AND($E$3&gt;BC36,$E$3&lt;BE36,$B$3=BH7),BH36,0)</f>
        <v>0</v>
      </c>
      <c r="BU36" s="24">
        <f>IF(AND($E$3&gt;BC36,$E$3&lt;BE36,$B$3=BI7),BI36,0)</f>
        <v>0</v>
      </c>
      <c r="BV36" s="24">
        <f>IF(AND($E$3&gt;BC36,$E$3&lt;BE36,$B$3=BJ7),BJ36,0)</f>
        <v>0</v>
      </c>
      <c r="BW36" s="24">
        <f>IF(AND($E$3&gt;BC36,$E$3&lt;BE36,$B$3=BK7),BK36,0)</f>
        <v>0</v>
      </c>
      <c r="BX36" s="24">
        <f>IF(AND($E$3&gt;BC36,$E$3&lt;BE36,$B$3=BL7),BL36,0)</f>
        <v>0</v>
      </c>
      <c r="BY36" s="24">
        <f>IF(AND($E$3&gt;BC36,$E$3&lt;BE36,$B$3=BM7),BM36,0)</f>
        <v>0</v>
      </c>
      <c r="BZ36" s="24">
        <f>IF(AND($E$3&gt;BC36,$E$3&lt;BE36,$B$3=BN7),BN36,0)</f>
        <v>0</v>
      </c>
      <c r="CA36" s="24">
        <f>IF(AND($E$3&gt;BC36,$E$3&lt;BE36,$B$3=BO7),BO36,0)</f>
        <v>0</v>
      </c>
      <c r="CB36" s="24">
        <f>IF(AND($E$3&gt;BC36,$E$3&lt;BE36,$B$3=BP7),BP36,0)</f>
        <v>0</v>
      </c>
      <c r="CC36" s="24">
        <f>IF(AND($E$3&gt;BC36,$E$3&lt;BE36,$B$3=BQ7),BQ36,0)</f>
        <v>0</v>
      </c>
      <c r="CF36" s="21"/>
      <c r="CG36" s="25"/>
      <c r="CH36" s="21"/>
      <c r="CI36" s="21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H36" s="86">
        <v>29083.179999999997</v>
      </c>
      <c r="DI36" s="107" t="s">
        <v>3</v>
      </c>
      <c r="DJ36" s="70">
        <v>29199.48</v>
      </c>
      <c r="DK36" s="105"/>
      <c r="DL36" s="106"/>
      <c r="DM36" s="106">
        <v>156.38999999999999</v>
      </c>
      <c r="DN36" s="106">
        <v>306.48</v>
      </c>
      <c r="DO36" s="106">
        <v>446.81</v>
      </c>
      <c r="DP36" s="106">
        <v>640.83000000000004</v>
      </c>
      <c r="DQ36" s="106">
        <v>808.33</v>
      </c>
      <c r="DR36" s="106">
        <v>992.08</v>
      </c>
      <c r="DS36" s="106">
        <v>1175.83</v>
      </c>
      <c r="DT36" s="106">
        <v>1359.58</v>
      </c>
      <c r="DU36" s="106">
        <v>1543.33</v>
      </c>
      <c r="DV36" s="106">
        <v>1727.08</v>
      </c>
      <c r="DW36" s="24">
        <f>IF(AND($E$3&gt;DH36,$E$3&lt;DJ36,$B$3=DK7),DK36,0)</f>
        <v>0</v>
      </c>
      <c r="DX36" s="24">
        <f>IF(AND($E$3&gt;DH36,$E$3&lt;DJ36,$B$3=DL7),DL36,0)</f>
        <v>0</v>
      </c>
      <c r="DY36" s="24">
        <f>IF(AND($E$3&gt;DH36,$E$3&lt;DJ36,$B$3=DM7),DM36,0)</f>
        <v>0</v>
      </c>
      <c r="DZ36" s="24">
        <f>IF(AND($E$3&gt;DH36,$E$3&lt;DJ36,$B$3=DN7),DN36,0)</f>
        <v>0</v>
      </c>
      <c r="EA36" s="24">
        <f>IF(AND($E$3&gt;DH36,$E$3&lt;DJ36,$B$3=DO7),DO36,0)</f>
        <v>0</v>
      </c>
      <c r="EB36" s="24">
        <f>IF(AND($E$3&gt;DH36,$E$3&lt;DJ36,$B$3=DP7),DP36,0)</f>
        <v>0</v>
      </c>
      <c r="EC36" s="24">
        <f>IF(AND($E$3&gt;DH36,$E$3&lt;DJ36,$B$3=DQ7),DQ36,0)</f>
        <v>0</v>
      </c>
      <c r="ED36" s="24">
        <f>IF(AND($E$3&gt;DH36,$E$3&lt;DJ36,$B$3=DR7),DR36,0)</f>
        <v>0</v>
      </c>
      <c r="EE36" s="24">
        <f>IF(AND($E$3&gt;DH36,$E$3&lt;DJ36,$B$3=DS7),DS36,0)</f>
        <v>0</v>
      </c>
      <c r="EF36" s="24">
        <f>IF(AND($E$3&gt;DH36,$E$3&lt;DJ36,$B$3=DT7),DT36,0)</f>
        <v>0</v>
      </c>
      <c r="EG36" s="24">
        <f>IF(AND($E$3&gt;DH36,$E$3&lt;DJ36,$B$3=DU7),DU36,0)</f>
        <v>0</v>
      </c>
      <c r="EH36" s="24">
        <f>IF(AND($E$3&gt;DH36,$E$3&lt;DJ36,$B$3=DV7),DV36,0)</f>
        <v>0</v>
      </c>
      <c r="EK36" s="86">
        <v>29083.179999999997</v>
      </c>
      <c r="EL36" s="91" t="s">
        <v>3</v>
      </c>
      <c r="EM36" s="88">
        <v>29199.48</v>
      </c>
      <c r="EN36" s="89"/>
      <c r="EO36" s="90">
        <v>156.38999999999999</v>
      </c>
      <c r="EP36" s="90">
        <v>306.48</v>
      </c>
      <c r="EQ36" s="90">
        <v>515.69000000000005</v>
      </c>
      <c r="ER36" s="90">
        <v>704.17</v>
      </c>
      <c r="ES36" s="90">
        <v>920</v>
      </c>
      <c r="ET36" s="90">
        <v>1132.5</v>
      </c>
      <c r="EU36" s="90">
        <v>1364.88</v>
      </c>
      <c r="EV36" s="90">
        <v>1597.25</v>
      </c>
      <c r="EW36" s="90">
        <v>1829.63</v>
      </c>
      <c r="EX36" s="90">
        <v>2062</v>
      </c>
      <c r="EY36" s="90">
        <v>2294.38</v>
      </c>
      <c r="EZ36" s="24">
        <f>IF(AND($E$3&gt;EK36,$E$3&lt;EM36,$B$3=EN7),EN36,0)</f>
        <v>0</v>
      </c>
      <c r="FA36" s="24">
        <f>IF(AND($E$3&gt;EK36,$E$3&lt;EM36,$B$3=EO7),EO36,0)</f>
        <v>0</v>
      </c>
      <c r="FB36" s="24">
        <f>IF(AND($E$3&gt;EK36,$E$3&lt;EM36,$B$3=EP7),EP36,0)</f>
        <v>0</v>
      </c>
      <c r="FC36" s="24">
        <f>IF(AND($E$3&gt;EK36,$E$3&lt;EM36,$B$3=EQ7),EQ36,0)</f>
        <v>0</v>
      </c>
      <c r="FD36" s="24">
        <f>IF(AND($E$3&gt;EK36,$E$3&lt;EM36,$B$3=ER7),ER36,0)</f>
        <v>0</v>
      </c>
      <c r="FE36" s="24">
        <f>IF(AND($E$3&gt;EK36,$E$3&lt;EM36,$B$3=ES7),ES36,0)</f>
        <v>0</v>
      </c>
      <c r="FF36" s="24">
        <f>IF(AND($E$3&gt;EK36,$E$3&lt;EM36,$B$3=ET7),ET36,0)</f>
        <v>0</v>
      </c>
      <c r="FG36" s="24">
        <f>IF(AND($E$3&gt;EK36,$E$3&lt;EM36,$B$3=EU7),EU36,0)</f>
        <v>0</v>
      </c>
      <c r="FH36" s="24">
        <f>IF(AND($E$3&gt;EK36,$E$3&lt;EM36,$B$3=EV7),EV36,0)</f>
        <v>0</v>
      </c>
      <c r="FI36" s="24">
        <f>IF(AND($E$3&gt;EK36,$E$3&lt;EM36,$B$3=EW7),EW36,0)</f>
        <v>0</v>
      </c>
      <c r="FJ36" s="24">
        <f>IF(AND($E$3&gt;EK36,$E$3&lt;EM36,$B$3=EX7),EX36,0)</f>
        <v>0</v>
      </c>
      <c r="FK36" s="24">
        <f>IF(AND($E$3&gt;EK36,$E$3&lt;EM36,$B$3=EY7),EY36,0)</f>
        <v>0</v>
      </c>
      <c r="LV36" s="152"/>
      <c r="LW36" s="152"/>
      <c r="LX36" s="152"/>
      <c r="LY36" s="152"/>
      <c r="LZ36" s="152"/>
      <c r="MA36" s="152"/>
      <c r="MB36" s="152"/>
    </row>
    <row r="37" spans="1:340" ht="12.75" customHeight="1" x14ac:dyDescent="0.2">
      <c r="A37" s="166"/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36"/>
      <c r="R37" s="236"/>
      <c r="S37" s="236"/>
      <c r="T37" s="236"/>
      <c r="U37" s="236"/>
      <c r="V37" s="158"/>
      <c r="W37" s="143"/>
      <c r="X37" s="142"/>
      <c r="Y37" s="60">
        <v>17798.91</v>
      </c>
      <c r="Z37" s="61" t="s">
        <v>3</v>
      </c>
      <c r="AA37" s="62">
        <v>17915.23</v>
      </c>
      <c r="AB37" s="63"/>
      <c r="AC37" s="63"/>
      <c r="AD37" s="63">
        <v>115.03</v>
      </c>
      <c r="AE37" s="63">
        <v>226.92</v>
      </c>
      <c r="AF37" s="64">
        <v>347.21</v>
      </c>
      <c r="AG37" s="65">
        <v>487.92</v>
      </c>
      <c r="AH37" s="66">
        <v>606.88</v>
      </c>
      <c r="AI37" s="67">
        <v>752.91</v>
      </c>
      <c r="AJ37" s="67">
        <v>898.94</v>
      </c>
      <c r="AK37" s="67">
        <v>1044.98</v>
      </c>
      <c r="AL37" s="67">
        <v>1191.01</v>
      </c>
      <c r="AM37" s="67">
        <v>1337.04</v>
      </c>
      <c r="AN37" s="24">
        <f t="shared" si="2"/>
        <v>0</v>
      </c>
      <c r="AO37" s="24">
        <f t="shared" si="3"/>
        <v>0</v>
      </c>
      <c r="AP37" s="24">
        <f t="shared" si="4"/>
        <v>0</v>
      </c>
      <c r="AQ37" s="24">
        <f t="shared" si="5"/>
        <v>0</v>
      </c>
      <c r="AR37" s="24">
        <f t="shared" si="6"/>
        <v>0</v>
      </c>
      <c r="AS37" s="24">
        <f t="shared" si="7"/>
        <v>0</v>
      </c>
      <c r="AT37" s="24">
        <f t="shared" si="8"/>
        <v>0</v>
      </c>
      <c r="AU37" s="24">
        <f t="shared" si="9"/>
        <v>0</v>
      </c>
      <c r="AV37" s="24">
        <f t="shared" si="10"/>
        <v>0</v>
      </c>
      <c r="AW37" s="24">
        <f t="shared" si="11"/>
        <v>0</v>
      </c>
      <c r="AX37" s="24">
        <f t="shared" si="12"/>
        <v>0</v>
      </c>
      <c r="AY37" s="24">
        <f t="shared" si="13"/>
        <v>0</v>
      </c>
      <c r="BC37" s="81">
        <v>17798.91</v>
      </c>
      <c r="BD37" s="82" t="s">
        <v>3</v>
      </c>
      <c r="BE37" s="83">
        <v>17915.23</v>
      </c>
      <c r="BF37" s="84"/>
      <c r="BG37" s="85">
        <v>115.03</v>
      </c>
      <c r="BH37" s="85">
        <v>226.92</v>
      </c>
      <c r="BI37" s="85">
        <v>424.09</v>
      </c>
      <c r="BJ37" s="85">
        <v>570.13</v>
      </c>
      <c r="BK37" s="85">
        <v>736.04</v>
      </c>
      <c r="BL37" s="85">
        <v>901.45</v>
      </c>
      <c r="BM37" s="85">
        <v>1066.8499999999999</v>
      </c>
      <c r="BN37" s="85">
        <v>1232.26</v>
      </c>
      <c r="BO37" s="85">
        <v>1397.66</v>
      </c>
      <c r="BP37" s="85">
        <v>1563.07</v>
      </c>
      <c r="BQ37" s="85">
        <v>1728.48</v>
      </c>
      <c r="BR37" s="24">
        <f>IF(AND($E$3&gt;BC37,$E$3&lt;BE37,$B$3=BF7),BF37,0)</f>
        <v>0</v>
      </c>
      <c r="BS37" s="24">
        <f>IF(AND($E$3&gt;BC37,$E$3&lt;BE37,$B$3=BG7),BG37,0)</f>
        <v>0</v>
      </c>
      <c r="BT37" s="24">
        <f>IF(AND($E$3&gt;BC37,$E$3&lt;BE37,$B$3=BH7),BH37,0)</f>
        <v>0</v>
      </c>
      <c r="BU37" s="24">
        <f>IF(AND($E$3&gt;BC37,$E$3&lt;BE37,$B$3=BI7),BI37,0)</f>
        <v>0</v>
      </c>
      <c r="BV37" s="24">
        <f>IF(AND($E$3&gt;BC37,$E$3&lt;BE37,$B$3=BJ7),BJ37,0)</f>
        <v>0</v>
      </c>
      <c r="BW37" s="24">
        <f>IF(AND($E$3&gt;BC37,$E$3&lt;BE37,$B$3=BK7),BK37,0)</f>
        <v>0</v>
      </c>
      <c r="BX37" s="24">
        <f>IF(AND($E$3&gt;BC37,$E$3&lt;BE37,$B$3=BL7),BL37,0)</f>
        <v>0</v>
      </c>
      <c r="BY37" s="24">
        <f>IF(AND($E$3&gt;BC37,$E$3&lt;BE37,$B$3=BM7),BM37,0)</f>
        <v>0</v>
      </c>
      <c r="BZ37" s="24">
        <f>IF(AND($E$3&gt;BC37,$E$3&lt;BE37,$B$3=BN7),BN37,0)</f>
        <v>0</v>
      </c>
      <c r="CA37" s="24">
        <f>IF(AND($E$3&gt;BC37,$E$3&lt;BE37,$B$3=BO7),BO37,0)</f>
        <v>0</v>
      </c>
      <c r="CB37" s="24">
        <f>IF(AND($E$3&gt;BC37,$E$3&lt;BE37,$B$3=BP7),BP37,0)</f>
        <v>0</v>
      </c>
      <c r="CC37" s="24">
        <f>IF(AND($E$3&gt;BC37,$E$3&lt;BE37,$B$3=BQ7),BQ37,0)</f>
        <v>0</v>
      </c>
      <c r="CF37" s="21"/>
      <c r="CG37" s="21"/>
      <c r="CH37" s="21"/>
      <c r="CI37" s="21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H37" s="81">
        <v>29199.489999999998</v>
      </c>
      <c r="DI37" s="61" t="s">
        <v>3</v>
      </c>
      <c r="DJ37" s="62">
        <v>29315.83</v>
      </c>
      <c r="DK37" s="103"/>
      <c r="DL37" s="104"/>
      <c r="DM37" s="104">
        <v>155.96</v>
      </c>
      <c r="DN37" s="104">
        <v>305.76</v>
      </c>
      <c r="DO37" s="104">
        <v>445.98</v>
      </c>
      <c r="DP37" s="104">
        <v>640.83000000000004</v>
      </c>
      <c r="DQ37" s="104">
        <v>808.33</v>
      </c>
      <c r="DR37" s="104">
        <v>992.08</v>
      </c>
      <c r="DS37" s="104">
        <v>1175.83</v>
      </c>
      <c r="DT37" s="104">
        <v>1359.58</v>
      </c>
      <c r="DU37" s="104">
        <v>1543.33</v>
      </c>
      <c r="DV37" s="104">
        <v>1727.08</v>
      </c>
      <c r="DW37" s="24">
        <f>IF(AND($E$3&gt;DH37,$E$3&lt;DJ37,$B$3=DK7),DK37,0)</f>
        <v>0</v>
      </c>
      <c r="DX37" s="24">
        <f>IF(AND($E$3&gt;DH37,$E$3&lt;DJ37,$B$3=DL7),DL37,0)</f>
        <v>0</v>
      </c>
      <c r="DY37" s="24">
        <f>IF(AND($E$3&gt;DH37,$E$3&lt;DJ37,$B$3=DM7),DM37,0)</f>
        <v>0</v>
      </c>
      <c r="DZ37" s="24">
        <f>IF(AND($E$3&gt;DH37,$E$3&lt;DJ37,$B$3=DN7),DN37,0)</f>
        <v>0</v>
      </c>
      <c r="EA37" s="24">
        <f>IF(AND($E$3&gt;DH37,$E$3&lt;DJ37,$B$3=DO7),DO37,0)</f>
        <v>0</v>
      </c>
      <c r="EB37" s="24">
        <f>IF(AND($E$3&gt;DH37,$E$3&lt;DJ37,$B$3=DP7),DP37,0)</f>
        <v>0</v>
      </c>
      <c r="EC37" s="24">
        <f>IF(AND($E$3&gt;DH37,$E$3&lt;DJ37,$B$3=DQ7),DQ37,0)</f>
        <v>0</v>
      </c>
      <c r="ED37" s="24">
        <f>IF(AND($E$3&gt;DH37,$E$3&lt;DJ37,$B$3=DR7),DR37,0)</f>
        <v>0</v>
      </c>
      <c r="EE37" s="24">
        <f>IF(AND($E$3&gt;DH37,$E$3&lt;DJ37,$B$3=DS7),DS37,0)</f>
        <v>0</v>
      </c>
      <c r="EF37" s="24">
        <f>IF(AND($E$3&gt;DH37,$E$3&lt;DJ37,$B$3=DT7),DT37,0)</f>
        <v>0</v>
      </c>
      <c r="EG37" s="24">
        <f>IF(AND($E$3&gt;DH37,$E$3&lt;DJ37,$B$3=DU7),DU37,0)</f>
        <v>0</v>
      </c>
      <c r="EH37" s="24">
        <f>IF(AND($E$3&gt;DH37,$E$3&lt;DJ37,$B$3=DV7),DV37,0)</f>
        <v>0</v>
      </c>
      <c r="EK37" s="81">
        <v>29199.489999999998</v>
      </c>
      <c r="EL37" s="82" t="s">
        <v>3</v>
      </c>
      <c r="EM37" s="83">
        <v>29315.83</v>
      </c>
      <c r="EN37" s="84"/>
      <c r="EO37" s="85">
        <v>155.96</v>
      </c>
      <c r="EP37" s="85">
        <v>305.76</v>
      </c>
      <c r="EQ37" s="85">
        <v>514.74</v>
      </c>
      <c r="ER37" s="85">
        <v>704.17</v>
      </c>
      <c r="ES37" s="85">
        <v>920</v>
      </c>
      <c r="ET37" s="85">
        <v>1132.5</v>
      </c>
      <c r="EU37" s="85">
        <v>1364.88</v>
      </c>
      <c r="EV37" s="85">
        <v>1597.25</v>
      </c>
      <c r="EW37" s="85">
        <v>1829.63</v>
      </c>
      <c r="EX37" s="85">
        <v>2062</v>
      </c>
      <c r="EY37" s="85">
        <v>2294.38</v>
      </c>
      <c r="EZ37" s="24">
        <f>IF(AND($E$3&gt;EK37,$E$3&lt;EM37,$B$3=EN7),EN37,0)</f>
        <v>0</v>
      </c>
      <c r="FA37" s="24">
        <f>IF(AND($E$3&gt;EK37,$E$3&lt;EM37,$B$3=EO7),EO37,0)</f>
        <v>0</v>
      </c>
      <c r="FB37" s="24">
        <f>IF(AND($E$3&gt;EK37,$E$3&lt;EM37,$B$3=EP7),EP37,0)</f>
        <v>0</v>
      </c>
      <c r="FC37" s="24">
        <f>IF(AND($E$3&gt;EK37,$E$3&lt;EM37,$B$3=EQ7),EQ37,0)</f>
        <v>0</v>
      </c>
      <c r="FD37" s="24">
        <f>IF(AND($E$3&gt;EK37,$E$3&lt;EM37,$B$3=ER7),ER37,0)</f>
        <v>0</v>
      </c>
      <c r="FE37" s="24">
        <f>IF(AND($E$3&gt;EK37,$E$3&lt;EM37,$B$3=ES7),ES37,0)</f>
        <v>0</v>
      </c>
      <c r="FF37" s="24">
        <f>IF(AND($E$3&gt;EK37,$E$3&lt;EM37,$B$3=ET7),ET37,0)</f>
        <v>0</v>
      </c>
      <c r="FG37" s="24">
        <f>IF(AND($E$3&gt;EK37,$E$3&lt;EM37,$B$3=EU7),EU37,0)</f>
        <v>0</v>
      </c>
      <c r="FH37" s="24">
        <f>IF(AND($E$3&gt;EK37,$E$3&lt;EM37,$B$3=EV7),EV37,0)</f>
        <v>0</v>
      </c>
      <c r="FI37" s="24">
        <f>IF(AND($E$3&gt;EK37,$E$3&lt;EM37,$B$3=EW7),EW37,0)</f>
        <v>0</v>
      </c>
      <c r="FJ37" s="24">
        <f>IF(AND($E$3&gt;EK37,$E$3&lt;EM37,$B$3=EX7),EX37,0)</f>
        <v>0</v>
      </c>
      <c r="FK37" s="24">
        <f>IF(AND($E$3&gt;EK37,$E$3&lt;EM37,$B$3=EY7),EY37,0)</f>
        <v>0</v>
      </c>
      <c r="LV37" s="152"/>
      <c r="LW37" s="152"/>
      <c r="LX37" s="152"/>
      <c r="LY37" s="152"/>
      <c r="LZ37" s="152"/>
      <c r="MA37" s="152"/>
      <c r="MB37" s="152"/>
    </row>
    <row r="38" spans="1:340" ht="12.75" customHeight="1" x14ac:dyDescent="0.2">
      <c r="A38" s="166"/>
      <c r="B38" s="228"/>
      <c r="C38" s="228"/>
      <c r="D38" s="228"/>
      <c r="E38" s="228"/>
      <c r="F38" s="228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58"/>
      <c r="W38" s="143"/>
      <c r="X38" s="142"/>
      <c r="Y38" s="68">
        <v>17915.239999999998</v>
      </c>
      <c r="Z38" s="69" t="s">
        <v>3</v>
      </c>
      <c r="AA38" s="70">
        <v>18031.57</v>
      </c>
      <c r="AB38" s="71"/>
      <c r="AC38" s="71"/>
      <c r="AD38" s="71">
        <v>114.25</v>
      </c>
      <c r="AE38" s="71">
        <v>225.83</v>
      </c>
      <c r="AF38" s="71">
        <v>346.25</v>
      </c>
      <c r="AG38" s="72">
        <v>487.5</v>
      </c>
      <c r="AH38" s="73">
        <v>606.25</v>
      </c>
      <c r="AI38" s="74">
        <v>752.19</v>
      </c>
      <c r="AJ38" s="74">
        <v>898.13</v>
      </c>
      <c r="AK38" s="74">
        <v>1044.06</v>
      </c>
      <c r="AL38" s="74">
        <v>1190</v>
      </c>
      <c r="AM38" s="74">
        <v>1335.94</v>
      </c>
      <c r="AN38" s="24">
        <f t="shared" si="2"/>
        <v>0</v>
      </c>
      <c r="AO38" s="24">
        <f t="shared" si="3"/>
        <v>0</v>
      </c>
      <c r="AP38" s="24">
        <f t="shared" si="4"/>
        <v>0</v>
      </c>
      <c r="AQ38" s="24">
        <f t="shared" si="5"/>
        <v>0</v>
      </c>
      <c r="AR38" s="24">
        <f t="shared" si="6"/>
        <v>0</v>
      </c>
      <c r="AS38" s="24">
        <f t="shared" si="7"/>
        <v>0</v>
      </c>
      <c r="AT38" s="24">
        <f t="shared" si="8"/>
        <v>0</v>
      </c>
      <c r="AU38" s="24">
        <f t="shared" si="9"/>
        <v>0</v>
      </c>
      <c r="AV38" s="24">
        <f t="shared" si="10"/>
        <v>0</v>
      </c>
      <c r="AW38" s="24">
        <f t="shared" si="11"/>
        <v>0</v>
      </c>
      <c r="AX38" s="24">
        <f t="shared" si="12"/>
        <v>0</v>
      </c>
      <c r="AY38" s="24">
        <f t="shared" si="13"/>
        <v>0</v>
      </c>
      <c r="BC38" s="86">
        <v>17915.239999999998</v>
      </c>
      <c r="BD38" s="87" t="s">
        <v>3</v>
      </c>
      <c r="BE38" s="88">
        <v>18031.57</v>
      </c>
      <c r="BF38" s="89"/>
      <c r="BG38" s="90">
        <v>114.25</v>
      </c>
      <c r="BH38" s="90">
        <v>225.83</v>
      </c>
      <c r="BI38" s="90">
        <v>422.42</v>
      </c>
      <c r="BJ38" s="90">
        <v>569.58000000000004</v>
      </c>
      <c r="BK38" s="90">
        <v>735.42</v>
      </c>
      <c r="BL38" s="90">
        <v>900.73</v>
      </c>
      <c r="BM38" s="90">
        <v>1066.05</v>
      </c>
      <c r="BN38" s="90">
        <v>1231.3599999999999</v>
      </c>
      <c r="BO38" s="90">
        <v>1396.67</v>
      </c>
      <c r="BP38" s="90">
        <v>1561.99</v>
      </c>
      <c r="BQ38" s="90">
        <v>1727.3</v>
      </c>
      <c r="BR38" s="24">
        <f>IF(AND($E$3&gt;BC38,$E$3&lt;BE38,$B$3=BF7),BF38,0)</f>
        <v>0</v>
      </c>
      <c r="BS38" s="24">
        <f>IF(AND($E$3&gt;BC38,$E$3&lt;BE38,$B$3=BG7),BG38,0)</f>
        <v>0</v>
      </c>
      <c r="BT38" s="24">
        <f>IF(AND($E$3&gt;BC38,$E$3&lt;BE38,$B$3=BH7),BH38,0)</f>
        <v>0</v>
      </c>
      <c r="BU38" s="24">
        <f>IF(AND($E$3&gt;BC38,$E$3&lt;BE38,$B$3=BI7),BI38,0)</f>
        <v>0</v>
      </c>
      <c r="BV38" s="24">
        <f>IF(AND($E$3&gt;BC38,$E$3&lt;BE38,$B$3=BJ7),BJ38,0)</f>
        <v>0</v>
      </c>
      <c r="BW38" s="24">
        <f>IF(AND($E$3&gt;BC38,$E$3&lt;BE38,$B$3=BK7),BK38,0)</f>
        <v>0</v>
      </c>
      <c r="BX38" s="24">
        <f>IF(AND($E$3&gt;BC38,$E$3&lt;BE38,$B$3=BL7),BL38,0)</f>
        <v>0</v>
      </c>
      <c r="BY38" s="24">
        <f>IF(AND($E$3&gt;BC38,$E$3&lt;BE38,$B$3=BM7),BM38,0)</f>
        <v>0</v>
      </c>
      <c r="BZ38" s="24">
        <f>IF(AND($E$3&gt;BC38,$E$3&lt;BE38,$B$3=BN7),BN38,0)</f>
        <v>0</v>
      </c>
      <c r="CA38" s="24">
        <f>IF(AND($E$3&gt;BC38,$E$3&lt;BE38,$B$3=BO7),BO38,0)</f>
        <v>0</v>
      </c>
      <c r="CB38" s="24">
        <f>IF(AND($E$3&gt;BC38,$E$3&lt;BE38,$B$3=BP7),BP38,0)</f>
        <v>0</v>
      </c>
      <c r="CC38" s="24">
        <f>IF(AND($E$3&gt;BC38,$E$3&lt;BE38,$B$3=BQ7),BQ38,0)</f>
        <v>0</v>
      </c>
      <c r="CF38" s="21"/>
      <c r="CG38" s="21"/>
      <c r="CH38" s="21"/>
      <c r="CI38" s="21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H38" s="86">
        <v>29315.84</v>
      </c>
      <c r="DI38" s="107" t="s">
        <v>3</v>
      </c>
      <c r="DJ38" s="70">
        <v>29432.14</v>
      </c>
      <c r="DK38" s="105"/>
      <c r="DL38" s="106"/>
      <c r="DM38" s="106">
        <v>155.53</v>
      </c>
      <c r="DN38" s="106">
        <v>305.04000000000002</v>
      </c>
      <c r="DO38" s="106">
        <v>445.15</v>
      </c>
      <c r="DP38" s="106">
        <v>640.83000000000004</v>
      </c>
      <c r="DQ38" s="106">
        <v>808.33</v>
      </c>
      <c r="DR38" s="106">
        <v>992.08</v>
      </c>
      <c r="DS38" s="106">
        <v>1175.83</v>
      </c>
      <c r="DT38" s="106">
        <v>1359.58</v>
      </c>
      <c r="DU38" s="106">
        <v>1543.33</v>
      </c>
      <c r="DV38" s="106">
        <v>1727.08</v>
      </c>
      <c r="DW38" s="24">
        <f>IF(AND($E$3&gt;DH38,$E$3&lt;DJ38,$B$3=DK7),DK38,0)</f>
        <v>0</v>
      </c>
      <c r="DX38" s="24">
        <f>IF(AND($E$3&gt;DH38,$E$3&lt;DJ38,$B$3=DL7),DL38,0)</f>
        <v>0</v>
      </c>
      <c r="DY38" s="24">
        <f>IF(AND($E$3&gt;DH38,$E$3&lt;DJ38,$B$3=DM7),DM38,0)</f>
        <v>0</v>
      </c>
      <c r="DZ38" s="24">
        <f>IF(AND($E$3&gt;DH38,$E$3&lt;DJ38,$B$3=DN7),DN38,0)</f>
        <v>0</v>
      </c>
      <c r="EA38" s="24">
        <f>IF(AND($E$3&gt;DH38,$E$3&lt;DJ38,$B$3=DO7),DO38,0)</f>
        <v>0</v>
      </c>
      <c r="EB38" s="24">
        <f>IF(AND($E$3&gt;DH38,$E$3&lt;DJ38,$B$3=DP7),DP38,0)</f>
        <v>0</v>
      </c>
      <c r="EC38" s="24">
        <f>IF(AND($E$3&gt;DH38,$E$3&lt;DJ38,$B$3=DQ7),DQ38,0)</f>
        <v>0</v>
      </c>
      <c r="ED38" s="24">
        <f>IF(AND($E$3&gt;DH38,$E$3&lt;DJ38,$B$3=DR7),DR38,0)</f>
        <v>0</v>
      </c>
      <c r="EE38" s="24">
        <f>IF(AND($E$3&gt;DH38,$E$3&lt;DJ38,$B$3=DS7),DS38,0)</f>
        <v>0</v>
      </c>
      <c r="EF38" s="24">
        <f>IF(AND($E$3&gt;DH38,$E$3&lt;DJ38,$B$3=DT7),DT38,0)</f>
        <v>0</v>
      </c>
      <c r="EG38" s="24">
        <f>IF(AND($E$3&gt;DH38,$E$3&lt;DJ38,$B$3=DU7),DU38,0)</f>
        <v>0</v>
      </c>
      <c r="EH38" s="24">
        <f>IF(AND($E$3&gt;DH38,$E$3&lt;DJ38,$B$3=DV7),DV38,0)</f>
        <v>0</v>
      </c>
      <c r="EK38" s="86">
        <v>29315.84</v>
      </c>
      <c r="EL38" s="91" t="s">
        <v>3</v>
      </c>
      <c r="EM38" s="88">
        <v>29432.14</v>
      </c>
      <c r="EN38" s="89"/>
      <c r="EO38" s="90">
        <v>155.53</v>
      </c>
      <c r="EP38" s="90">
        <v>305.04000000000002</v>
      </c>
      <c r="EQ38" s="90">
        <v>513.78</v>
      </c>
      <c r="ER38" s="90">
        <v>704.17</v>
      </c>
      <c r="ES38" s="90">
        <v>920</v>
      </c>
      <c r="ET38" s="90">
        <v>1132.5</v>
      </c>
      <c r="EU38" s="90">
        <v>1364.88</v>
      </c>
      <c r="EV38" s="90">
        <v>1597.25</v>
      </c>
      <c r="EW38" s="90">
        <v>1829.63</v>
      </c>
      <c r="EX38" s="90">
        <v>2062</v>
      </c>
      <c r="EY38" s="90">
        <v>2294.38</v>
      </c>
      <c r="EZ38" s="24">
        <f>IF(AND($E$3&gt;EK38,$E$3&lt;EM38,$B$3=EN7),EN38,0)</f>
        <v>0</v>
      </c>
      <c r="FA38" s="24">
        <f>IF(AND($E$3&gt;EK38,$E$3&lt;EM38,$B$3=EO7),EO38,0)</f>
        <v>0</v>
      </c>
      <c r="FB38" s="24">
        <f>IF(AND($E$3&gt;EK38,$E$3&lt;EM38,$B$3=EP7),EP38,0)</f>
        <v>0</v>
      </c>
      <c r="FC38" s="24">
        <f>IF(AND($E$3&gt;EK38,$E$3&lt;EM38,$B$3=EQ7),EQ38,0)</f>
        <v>0</v>
      </c>
      <c r="FD38" s="24">
        <f>IF(AND($E$3&gt;EK38,$E$3&lt;EM38,$B$3=ER7),ER38,0)</f>
        <v>0</v>
      </c>
      <c r="FE38" s="24">
        <f>IF(AND($E$3&gt;EK38,$E$3&lt;EM38,$B$3=ES7),ES38,0)</f>
        <v>0</v>
      </c>
      <c r="FF38" s="24">
        <f>IF(AND($E$3&gt;EK38,$E$3&lt;EM38,$B$3=ET7),ET38,0)</f>
        <v>0</v>
      </c>
      <c r="FG38" s="24">
        <f>IF(AND($E$3&gt;EK38,$E$3&lt;EM38,$B$3=EU7),EU38,0)</f>
        <v>0</v>
      </c>
      <c r="FH38" s="24">
        <f>IF(AND($E$3&gt;EK38,$E$3&lt;EM38,$B$3=EV7),EV38,0)</f>
        <v>0</v>
      </c>
      <c r="FI38" s="24">
        <f>IF(AND($E$3&gt;EK38,$E$3&lt;EM38,$B$3=EW7),EW38,0)</f>
        <v>0</v>
      </c>
      <c r="FJ38" s="24">
        <f>IF(AND($E$3&gt;EK38,$E$3&lt;EM38,$B$3=EX7),EX38,0)</f>
        <v>0</v>
      </c>
      <c r="FK38" s="24">
        <f>IF(AND($E$3&gt;EK38,$E$3&lt;EM38,$B$3=EY7),EY38,0)</f>
        <v>0</v>
      </c>
      <c r="LV38" s="152"/>
      <c r="LW38" s="152"/>
      <c r="LX38" s="152"/>
      <c r="LY38" s="152"/>
      <c r="LZ38" s="152"/>
      <c r="MA38" s="152"/>
      <c r="MB38" s="152"/>
    </row>
    <row r="39" spans="1:340" ht="12.75" customHeight="1" x14ac:dyDescent="0.2">
      <c r="A39" s="166"/>
      <c r="B39" s="167"/>
      <c r="C39" s="226">
        <f>LU19</f>
        <v>0</v>
      </c>
      <c r="D39" s="226"/>
      <c r="E39" s="226"/>
      <c r="F39" s="167"/>
      <c r="G39" s="167"/>
      <c r="H39" s="226"/>
      <c r="I39" s="226"/>
      <c r="J39" s="226"/>
      <c r="K39" s="167"/>
      <c r="L39" s="167"/>
      <c r="M39" s="226"/>
      <c r="N39" s="226"/>
      <c r="O39" s="226"/>
      <c r="P39" s="167"/>
      <c r="Q39" s="167"/>
      <c r="R39" s="167"/>
      <c r="S39" s="167"/>
      <c r="T39" s="167"/>
      <c r="U39" s="167"/>
      <c r="V39" s="158"/>
      <c r="W39" s="143"/>
      <c r="X39" s="142"/>
      <c r="Y39" s="60">
        <v>18031.579999999998</v>
      </c>
      <c r="Z39" s="61" t="s">
        <v>3</v>
      </c>
      <c r="AA39" s="62">
        <v>18147.900000000001</v>
      </c>
      <c r="AB39" s="63"/>
      <c r="AC39" s="63"/>
      <c r="AD39" s="63">
        <v>113.48</v>
      </c>
      <c r="AE39" s="63">
        <v>224.75</v>
      </c>
      <c r="AF39" s="64">
        <v>345.29</v>
      </c>
      <c r="AG39" s="65">
        <v>487.08</v>
      </c>
      <c r="AH39" s="66">
        <v>605.63</v>
      </c>
      <c r="AI39" s="67">
        <v>751.47</v>
      </c>
      <c r="AJ39" s="67">
        <v>897.32</v>
      </c>
      <c r="AK39" s="67">
        <v>1043.1600000000001</v>
      </c>
      <c r="AL39" s="67">
        <v>1189.01</v>
      </c>
      <c r="AM39" s="67">
        <v>1334.85</v>
      </c>
      <c r="AN39" s="24">
        <f t="shared" si="2"/>
        <v>0</v>
      </c>
      <c r="AO39" s="24">
        <f t="shared" si="3"/>
        <v>0</v>
      </c>
      <c r="AP39" s="24">
        <f t="shared" si="4"/>
        <v>0</v>
      </c>
      <c r="AQ39" s="24">
        <f t="shared" si="5"/>
        <v>0</v>
      </c>
      <c r="AR39" s="24">
        <f t="shared" si="6"/>
        <v>0</v>
      </c>
      <c r="AS39" s="24">
        <f t="shared" si="7"/>
        <v>0</v>
      </c>
      <c r="AT39" s="24">
        <f t="shared" si="8"/>
        <v>0</v>
      </c>
      <c r="AU39" s="24">
        <f t="shared" si="9"/>
        <v>0</v>
      </c>
      <c r="AV39" s="24">
        <f t="shared" si="10"/>
        <v>0</v>
      </c>
      <c r="AW39" s="24">
        <f t="shared" si="11"/>
        <v>0</v>
      </c>
      <c r="AX39" s="24">
        <f t="shared" si="12"/>
        <v>0</v>
      </c>
      <c r="AY39" s="24">
        <f t="shared" si="13"/>
        <v>0</v>
      </c>
      <c r="BC39" s="81">
        <v>18031.579999999998</v>
      </c>
      <c r="BD39" s="82" t="s">
        <v>3</v>
      </c>
      <c r="BE39" s="83">
        <v>18147.900000000001</v>
      </c>
      <c r="BF39" s="84"/>
      <c r="BG39" s="84">
        <v>113.48</v>
      </c>
      <c r="BH39" s="85">
        <v>224.75</v>
      </c>
      <c r="BI39" s="85">
        <v>420.74</v>
      </c>
      <c r="BJ39" s="85">
        <v>569.04</v>
      </c>
      <c r="BK39" s="85">
        <v>734.79</v>
      </c>
      <c r="BL39" s="85">
        <v>900.01</v>
      </c>
      <c r="BM39" s="85">
        <v>1065.23</v>
      </c>
      <c r="BN39" s="85">
        <v>1230.45</v>
      </c>
      <c r="BO39" s="85">
        <v>1395.66</v>
      </c>
      <c r="BP39" s="85">
        <v>1560.88</v>
      </c>
      <c r="BQ39" s="85">
        <v>1726.1</v>
      </c>
      <c r="BR39" s="24">
        <f>IF(AND($E$3&gt;BC39,$E$3&lt;BE39,$B$3=BF7),BF39,0)</f>
        <v>0</v>
      </c>
      <c r="BS39" s="24">
        <f>IF(AND($E$3&gt;BC39,$E$3&lt;BE39,$B$3=BG7),BG39,0)</f>
        <v>0</v>
      </c>
      <c r="BT39" s="24">
        <f>IF(AND($E$3&gt;BC39,$E$3&lt;BE39,$B$3=BH7),BH39,0)</f>
        <v>0</v>
      </c>
      <c r="BU39" s="24">
        <f>IF(AND($E$3&gt;BC39,$E$3&lt;BE39,$B$3=BI7),BI39,0)</f>
        <v>0</v>
      </c>
      <c r="BV39" s="24">
        <f>IF(AND($E$3&gt;BC39,$E$3&lt;BE39,$B$3=BJ7),BJ39,0)</f>
        <v>0</v>
      </c>
      <c r="BW39" s="24">
        <f>IF(AND($E$3&gt;BC39,$E$3&lt;BE39,$B$3=BK7),BK39,0)</f>
        <v>0</v>
      </c>
      <c r="BX39" s="24">
        <f>IF(AND($E$3&gt;BC39,$E$3&lt;BE39,$B$3=BL7),BL39,0)</f>
        <v>0</v>
      </c>
      <c r="BY39" s="24">
        <f>IF(AND($E$3&gt;BC39,$E$3&lt;BE39,$B$3=BM7),BM39,0)</f>
        <v>0</v>
      </c>
      <c r="BZ39" s="24">
        <f>IF(AND($E$3&gt;BC39,$E$3&lt;BE39,$B$3=BN7),BN39,0)</f>
        <v>0</v>
      </c>
      <c r="CA39" s="24">
        <f>IF(AND($E$3&gt;BC39,$E$3&lt;BE39,$B$3=BO7),BO39,0)</f>
        <v>0</v>
      </c>
      <c r="CB39" s="24">
        <f>IF(AND($E$3&gt;BC39,$E$3&lt;BE39,$B$3=BP7),BP39,0)</f>
        <v>0</v>
      </c>
      <c r="CC39" s="24">
        <f>IF(AND($E$3&gt;BC39,$E$3&lt;BE39,$B$3=BQ7),BQ39,0)</f>
        <v>0</v>
      </c>
      <c r="CF39" s="21"/>
      <c r="CG39" s="21"/>
      <c r="CH39" s="21"/>
      <c r="CI39" s="21"/>
      <c r="CJ39" s="21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H39" s="81">
        <v>29432.149999999998</v>
      </c>
      <c r="DI39" s="61" t="s">
        <v>3</v>
      </c>
      <c r="DJ39" s="62">
        <v>29548.49</v>
      </c>
      <c r="DK39" s="103"/>
      <c r="DL39" s="104"/>
      <c r="DM39" s="104">
        <v>155.11000000000001</v>
      </c>
      <c r="DN39" s="104">
        <v>304.32</v>
      </c>
      <c r="DO39" s="104">
        <v>444.32</v>
      </c>
      <c r="DP39" s="104">
        <v>640.83000000000004</v>
      </c>
      <c r="DQ39" s="104">
        <v>808.33</v>
      </c>
      <c r="DR39" s="104">
        <v>992.08</v>
      </c>
      <c r="DS39" s="104">
        <v>1175.83</v>
      </c>
      <c r="DT39" s="104">
        <v>1359.58</v>
      </c>
      <c r="DU39" s="104">
        <v>1543.33</v>
      </c>
      <c r="DV39" s="104">
        <v>1727.08</v>
      </c>
      <c r="DW39" s="24">
        <f>IF(AND($E$3&gt;DH39,$E$3&lt;DJ39,$B$3=DK7),DK39,0)</f>
        <v>0</v>
      </c>
      <c r="DX39" s="24">
        <f>IF(AND($E$3&gt;DH39,$E$3&lt;DJ39,$B$3=DL7),DL39,0)</f>
        <v>0</v>
      </c>
      <c r="DY39" s="24">
        <f>IF(AND($E$3&gt;DH39,$E$3&lt;DJ39,$B$3=DM7),DM39,0)</f>
        <v>0</v>
      </c>
      <c r="DZ39" s="24">
        <f>IF(AND($E$3&gt;DH39,$E$3&lt;DJ39,$B$3=DN7),DN39,0)</f>
        <v>0</v>
      </c>
      <c r="EA39" s="24">
        <f>IF(AND($E$3&gt;DH39,$E$3&lt;DJ39,$B$3=DO7),DO39,0)</f>
        <v>0</v>
      </c>
      <c r="EB39" s="24">
        <f>IF(AND($E$3&gt;DH39,$E$3&lt;DJ39,$B$3=DP7),DP39,0)</f>
        <v>0</v>
      </c>
      <c r="EC39" s="24">
        <f>IF(AND($E$3&gt;DH39,$E$3&lt;DJ39,$B$3=DQ7),DQ39,0)</f>
        <v>0</v>
      </c>
      <c r="ED39" s="24">
        <f>IF(AND($E$3&gt;DH39,$E$3&lt;DJ39,$B$3=DR7),DR39,0)</f>
        <v>0</v>
      </c>
      <c r="EE39" s="24">
        <f>IF(AND($E$3&gt;DH39,$E$3&lt;DJ39,$B$3=DS7),DS39,0)</f>
        <v>0</v>
      </c>
      <c r="EF39" s="24">
        <f>IF(AND($E$3&gt;DH39,$E$3&lt;DJ39,$B$3=DT7),DT39,0)</f>
        <v>0</v>
      </c>
      <c r="EG39" s="24">
        <f>IF(AND($E$3&gt;DH39,$E$3&lt;DJ39,$B$3=DU7),DU39,0)</f>
        <v>0</v>
      </c>
      <c r="EH39" s="24">
        <f>IF(AND($E$3&gt;DH39,$E$3&lt;DJ39,$B$3=DV7),DV39,0)</f>
        <v>0</v>
      </c>
      <c r="EK39" s="81">
        <v>29432.149999999998</v>
      </c>
      <c r="EL39" s="82" t="s">
        <v>3</v>
      </c>
      <c r="EM39" s="83">
        <v>29548.49</v>
      </c>
      <c r="EN39" s="84"/>
      <c r="EO39" s="85">
        <v>155.11000000000001</v>
      </c>
      <c r="EP39" s="85">
        <v>304.32</v>
      </c>
      <c r="EQ39" s="85">
        <v>512.83000000000004</v>
      </c>
      <c r="ER39" s="85">
        <v>704.17</v>
      </c>
      <c r="ES39" s="85">
        <v>920</v>
      </c>
      <c r="ET39" s="85">
        <v>1132.5</v>
      </c>
      <c r="EU39" s="85">
        <v>1364.88</v>
      </c>
      <c r="EV39" s="85">
        <v>1597.25</v>
      </c>
      <c r="EW39" s="85">
        <v>1829.63</v>
      </c>
      <c r="EX39" s="85">
        <v>2062</v>
      </c>
      <c r="EY39" s="85">
        <v>2294.38</v>
      </c>
      <c r="EZ39" s="24">
        <f>IF(AND($E$3&gt;EK39,$E$3&lt;EM39,$B$3=EN7),EN39,0)</f>
        <v>0</v>
      </c>
      <c r="FA39" s="24">
        <f>IF(AND($E$3&gt;EK39,$E$3&lt;EM39,$B$3=EO7),EO39,0)</f>
        <v>0</v>
      </c>
      <c r="FB39" s="24">
        <f>IF(AND($E$3&gt;EK39,$E$3&lt;EM39,$B$3=EP7),EP39,0)</f>
        <v>0</v>
      </c>
      <c r="FC39" s="24">
        <f>IF(AND($E$3&gt;EK39,$E$3&lt;EM39,$B$3=EQ7),EQ39,0)</f>
        <v>0</v>
      </c>
      <c r="FD39" s="24">
        <f>IF(AND($E$3&gt;EK39,$E$3&lt;EM39,$B$3=ER7),ER39,0)</f>
        <v>0</v>
      </c>
      <c r="FE39" s="24">
        <f>IF(AND($E$3&gt;EK39,$E$3&lt;EM39,$B$3=ES7),ES39,0)</f>
        <v>0</v>
      </c>
      <c r="FF39" s="24">
        <f>IF(AND($E$3&gt;EK39,$E$3&lt;EM39,$B$3=ET7),ET39,0)</f>
        <v>0</v>
      </c>
      <c r="FG39" s="24">
        <f>IF(AND($E$3&gt;EK39,$E$3&lt;EM39,$B$3=EU7),EU39,0)</f>
        <v>0</v>
      </c>
      <c r="FH39" s="24">
        <f>IF(AND($E$3&gt;EK39,$E$3&lt;EM39,$B$3=EV7),EV39,0)</f>
        <v>0</v>
      </c>
      <c r="FI39" s="24">
        <f>IF(AND($E$3&gt;EK39,$E$3&lt;EM39,$B$3=EW7),EW39,0)</f>
        <v>0</v>
      </c>
      <c r="FJ39" s="24">
        <f>IF(AND($E$3&gt;EK39,$E$3&lt;EM39,$B$3=EX7),EX39,0)</f>
        <v>0</v>
      </c>
      <c r="FK39" s="24">
        <f>IF(AND($E$3&gt;EK39,$E$3&lt;EM39,$B$3=EY7),EY39,0)</f>
        <v>0</v>
      </c>
      <c r="LV39" s="152"/>
      <c r="LW39" s="152"/>
      <c r="LX39" s="152"/>
      <c r="LY39" s="152"/>
      <c r="LZ39" s="152"/>
      <c r="MA39" s="152"/>
      <c r="MB39" s="152"/>
    </row>
    <row r="40" spans="1:340" ht="12.75" customHeight="1" x14ac:dyDescent="0.2">
      <c r="A40" s="166"/>
      <c r="B40" s="167"/>
      <c r="C40" s="226"/>
      <c r="D40" s="226"/>
      <c r="E40" s="226"/>
      <c r="F40" s="167"/>
      <c r="G40" s="167"/>
      <c r="H40" s="226"/>
      <c r="I40" s="226"/>
      <c r="J40" s="226"/>
      <c r="K40" s="167"/>
      <c r="L40" s="167"/>
      <c r="M40" s="226"/>
      <c r="N40" s="226"/>
      <c r="O40" s="226"/>
      <c r="P40" s="167"/>
      <c r="Q40" s="167"/>
      <c r="R40" s="167"/>
      <c r="S40" s="167"/>
      <c r="T40" s="167"/>
      <c r="U40" s="167"/>
      <c r="V40" s="158"/>
      <c r="W40" s="143"/>
      <c r="X40" s="142"/>
      <c r="Y40" s="68">
        <v>18147.91</v>
      </c>
      <c r="Z40" s="69" t="s">
        <v>3</v>
      </c>
      <c r="AA40" s="70">
        <v>18264.22</v>
      </c>
      <c r="AB40" s="71"/>
      <c r="AC40" s="71"/>
      <c r="AD40" s="71">
        <v>112.7</v>
      </c>
      <c r="AE40" s="71">
        <v>223.67</v>
      </c>
      <c r="AF40" s="71">
        <v>344.33</v>
      </c>
      <c r="AG40" s="72">
        <v>486.67</v>
      </c>
      <c r="AH40" s="73">
        <v>605</v>
      </c>
      <c r="AI40" s="74">
        <v>750.75</v>
      </c>
      <c r="AJ40" s="74">
        <v>896.5</v>
      </c>
      <c r="AK40" s="74">
        <v>1042.25</v>
      </c>
      <c r="AL40" s="74">
        <v>1188</v>
      </c>
      <c r="AM40" s="74">
        <v>1333.75</v>
      </c>
      <c r="AN40" s="24">
        <f t="shared" si="2"/>
        <v>0</v>
      </c>
      <c r="AO40" s="24">
        <f t="shared" si="3"/>
        <v>0</v>
      </c>
      <c r="AP40" s="24">
        <f t="shared" si="4"/>
        <v>0</v>
      </c>
      <c r="AQ40" s="24">
        <f t="shared" si="5"/>
        <v>0</v>
      </c>
      <c r="AR40" s="24">
        <f t="shared" si="6"/>
        <v>0</v>
      </c>
      <c r="AS40" s="24">
        <f t="shared" si="7"/>
        <v>0</v>
      </c>
      <c r="AT40" s="24">
        <f t="shared" si="8"/>
        <v>0</v>
      </c>
      <c r="AU40" s="24">
        <f t="shared" si="9"/>
        <v>0</v>
      </c>
      <c r="AV40" s="24">
        <f t="shared" si="10"/>
        <v>0</v>
      </c>
      <c r="AW40" s="24">
        <f t="shared" si="11"/>
        <v>0</v>
      </c>
      <c r="AX40" s="24">
        <f t="shared" si="12"/>
        <v>0</v>
      </c>
      <c r="AY40" s="24">
        <f t="shared" si="13"/>
        <v>0</v>
      </c>
      <c r="BC40" s="86">
        <v>18147.91</v>
      </c>
      <c r="BD40" s="91" t="s">
        <v>3</v>
      </c>
      <c r="BE40" s="88">
        <v>18264.22</v>
      </c>
      <c r="BF40" s="89"/>
      <c r="BG40" s="90">
        <v>112.7</v>
      </c>
      <c r="BH40" s="90">
        <v>223.67</v>
      </c>
      <c r="BI40" s="90">
        <v>419.07</v>
      </c>
      <c r="BJ40" s="90">
        <v>568.5</v>
      </c>
      <c r="BK40" s="90">
        <v>734.17</v>
      </c>
      <c r="BL40" s="90">
        <v>899.3</v>
      </c>
      <c r="BM40" s="90">
        <v>1064.42</v>
      </c>
      <c r="BN40" s="90">
        <v>1229.55</v>
      </c>
      <c r="BO40" s="90">
        <v>1394.67</v>
      </c>
      <c r="BP40" s="90">
        <v>1559.8</v>
      </c>
      <c r="BQ40" s="90">
        <v>1724.92</v>
      </c>
      <c r="BR40" s="24">
        <f>IF(AND($E$3&gt;BC40,$E$3&lt;BE40,$B$3=BF7),BF40,0)</f>
        <v>0</v>
      </c>
      <c r="BS40" s="24">
        <f>IF(AND($E$3&gt;BC40,$E$3&lt;BE40,$B$3=BG7),BG40,0)</f>
        <v>0</v>
      </c>
      <c r="BT40" s="24">
        <f>IF(AND($E$3&gt;BC40,$E$3&lt;BE40,$B$3=BH7),BH40,0)</f>
        <v>0</v>
      </c>
      <c r="BU40" s="24">
        <f>IF(AND($E$3&gt;BC40,$E$3&lt;BE40,$B$3=BI7),BI40,0)</f>
        <v>0</v>
      </c>
      <c r="BV40" s="24">
        <f>IF(AND($E$3&gt;BC40,$E$3&lt;BE40,$B$3=BJ7),BJ40,0)</f>
        <v>0</v>
      </c>
      <c r="BW40" s="24">
        <f>IF(AND($E$3&gt;BC40,$E$3&lt;BE40,$B$3=BK7),BK40,0)</f>
        <v>0</v>
      </c>
      <c r="BX40" s="24">
        <f>IF(AND($E$3&gt;BC40,$E$3&lt;BE40,$B$3=BL7),BL40,0)</f>
        <v>0</v>
      </c>
      <c r="BY40" s="24">
        <f>IF(AND($E$3&gt;BC40,$E$3&lt;BE40,$B$3=BM7),BM40,0)</f>
        <v>0</v>
      </c>
      <c r="BZ40" s="24">
        <f>IF(AND($E$3&gt;BC40,$E$3&lt;BE40,$B$3=BN7),BN40,0)</f>
        <v>0</v>
      </c>
      <c r="CA40" s="24">
        <f>IF(AND($E$3&gt;BC40,$E$3&lt;BE40,$B$3=BO7),BO40,0)</f>
        <v>0</v>
      </c>
      <c r="CB40" s="24">
        <f>IF(AND($E$3&gt;BC40,$E$3&lt;BE40,$B$3=BP7),BP40,0)</f>
        <v>0</v>
      </c>
      <c r="CC40" s="24">
        <f>IF(AND($E$3&gt;BC40,$E$3&lt;BE40,$B$3=BQ7),BQ40,0)</f>
        <v>0</v>
      </c>
      <c r="CF40" s="21"/>
      <c r="CG40" s="25"/>
      <c r="CH40" s="21"/>
      <c r="CI40" s="21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H40" s="86">
        <v>29548.5</v>
      </c>
      <c r="DI40" s="107" t="s">
        <v>3</v>
      </c>
      <c r="DJ40" s="70">
        <v>29664.81</v>
      </c>
      <c r="DK40" s="105"/>
      <c r="DL40" s="106"/>
      <c r="DM40" s="106">
        <v>154.68</v>
      </c>
      <c r="DN40" s="106">
        <v>303.60000000000002</v>
      </c>
      <c r="DO40" s="106">
        <v>443.49</v>
      </c>
      <c r="DP40" s="106">
        <v>640.83000000000004</v>
      </c>
      <c r="DQ40" s="106">
        <v>808.33</v>
      </c>
      <c r="DR40" s="106">
        <v>992.08</v>
      </c>
      <c r="DS40" s="106">
        <v>1175.83</v>
      </c>
      <c r="DT40" s="106">
        <v>1359.58</v>
      </c>
      <c r="DU40" s="106">
        <v>1543.33</v>
      </c>
      <c r="DV40" s="106">
        <v>1727.08</v>
      </c>
      <c r="DW40" s="24">
        <f>IF(AND($E$3&gt;DH40,$E$3&lt;DJ40,$B$3=DK7),DK40,0)</f>
        <v>0</v>
      </c>
      <c r="DX40" s="24">
        <f>IF(AND($E$3&gt;DH40,$E$3&lt;DJ40,$B$3=DL7),DL40,0)</f>
        <v>0</v>
      </c>
      <c r="DY40" s="24">
        <f>IF(AND($E$3&gt;DH40,$E$3&lt;DJ40,$B$3=DM7),DM40,0)</f>
        <v>0</v>
      </c>
      <c r="DZ40" s="24">
        <f>IF(AND($E$3&gt;DH40,$E$3&lt;DJ40,$B$3=DN7),DN40,0)</f>
        <v>0</v>
      </c>
      <c r="EA40" s="24">
        <f>IF(AND($E$3&gt;DH40,$E$3&lt;DJ40,$B$3=DO7),DO40,0)</f>
        <v>0</v>
      </c>
      <c r="EB40" s="24">
        <f>IF(AND($E$3&gt;DH40,$E$3&lt;DJ40,$B$3=DP7),DP40,0)</f>
        <v>0</v>
      </c>
      <c r="EC40" s="24">
        <f>IF(AND($E$3&gt;DH40,$E$3&lt;DJ40,$B$3=DQ7),DQ40,0)</f>
        <v>0</v>
      </c>
      <c r="ED40" s="24">
        <f>IF(AND($E$3&gt;DH40,$E$3&lt;DJ40,$B$3=DR7),DR40,0)</f>
        <v>0</v>
      </c>
      <c r="EE40" s="24">
        <f>IF(AND($E$3&gt;DH40,$E$3&lt;DJ40,$B$3=DS7),DS40,0)</f>
        <v>0</v>
      </c>
      <c r="EF40" s="24">
        <f>IF(AND($E$3&gt;DH40,$E$3&lt;DJ40,$B$3=DT7),DT40,0)</f>
        <v>0</v>
      </c>
      <c r="EG40" s="24">
        <f>IF(AND($E$3&gt;DH40,$E$3&lt;DJ40,$B$3=DU7),DU40,0)</f>
        <v>0</v>
      </c>
      <c r="EH40" s="24">
        <f>IF(AND($E$3&gt;DH40,$E$3&lt;DJ40,$B$3=DV7),DV40,0)</f>
        <v>0</v>
      </c>
      <c r="EK40" s="86">
        <v>29548.5</v>
      </c>
      <c r="EL40" s="91" t="s">
        <v>3</v>
      </c>
      <c r="EM40" s="88">
        <v>29664.81</v>
      </c>
      <c r="EN40" s="89"/>
      <c r="EO40" s="90">
        <v>154.68</v>
      </c>
      <c r="EP40" s="90">
        <v>303.60000000000002</v>
      </c>
      <c r="EQ40" s="90">
        <v>511.87</v>
      </c>
      <c r="ER40" s="90">
        <v>704.17</v>
      </c>
      <c r="ES40" s="90">
        <v>920</v>
      </c>
      <c r="ET40" s="90">
        <v>1132.5</v>
      </c>
      <c r="EU40" s="90">
        <v>1364.88</v>
      </c>
      <c r="EV40" s="90">
        <v>1597.25</v>
      </c>
      <c r="EW40" s="90">
        <v>1829.63</v>
      </c>
      <c r="EX40" s="90">
        <v>2062</v>
      </c>
      <c r="EY40" s="90">
        <v>2294.38</v>
      </c>
      <c r="EZ40" s="24">
        <f>IF(AND($E$3&gt;EK40,$E$3&lt;EM40,$B$3=EN7),EN40,0)</f>
        <v>0</v>
      </c>
      <c r="FA40" s="24">
        <f>IF(AND($E$3&gt;EK40,$E$3&lt;EM40,$B$3=EO7),EO40,0)</f>
        <v>0</v>
      </c>
      <c r="FB40" s="24">
        <f>IF(AND($E$3&gt;EK40,$E$3&lt;EM40,$B$3=EP7),EP40,0)</f>
        <v>0</v>
      </c>
      <c r="FC40" s="24">
        <f>IF(AND($E$3&gt;EK40,$E$3&lt;EM40,$B$3=EQ7),EQ40,0)</f>
        <v>0</v>
      </c>
      <c r="FD40" s="24">
        <f>IF(AND($E$3&gt;EK40,$E$3&lt;EM40,$B$3=ER7),ER40,0)</f>
        <v>0</v>
      </c>
      <c r="FE40" s="24">
        <f>IF(AND($E$3&gt;EK40,$E$3&lt;EM40,$B$3=ES7),ES40,0)</f>
        <v>0</v>
      </c>
      <c r="FF40" s="24">
        <f>IF(AND($E$3&gt;EK40,$E$3&lt;EM40,$B$3=ET7),ET40,0)</f>
        <v>0</v>
      </c>
      <c r="FG40" s="24">
        <f>IF(AND($E$3&gt;EK40,$E$3&lt;EM40,$B$3=EU7),EU40,0)</f>
        <v>0</v>
      </c>
      <c r="FH40" s="24">
        <f>IF(AND($E$3&gt;EK40,$E$3&lt;EM40,$B$3=EV7),EV40,0)</f>
        <v>0</v>
      </c>
      <c r="FI40" s="24">
        <f>IF(AND($E$3&gt;EK40,$E$3&lt;EM40,$B$3=EW7),EW40,0)</f>
        <v>0</v>
      </c>
      <c r="FJ40" s="24">
        <f>IF(AND($E$3&gt;EK40,$E$3&lt;EM40,$B$3=EX7),EX40,0)</f>
        <v>0</v>
      </c>
      <c r="FK40" s="24">
        <f>IF(AND($E$3&gt;EK40,$E$3&lt;EM40,$B$3=EY7),EY40,0)</f>
        <v>0</v>
      </c>
      <c r="LV40" s="152"/>
      <c r="LW40" s="152"/>
      <c r="LX40" s="152"/>
      <c r="LY40" s="152"/>
      <c r="LZ40" s="152"/>
      <c r="MA40" s="152"/>
      <c r="MB40" s="152"/>
    </row>
    <row r="41" spans="1:340" ht="12.75" customHeight="1" x14ac:dyDescent="0.2">
      <c r="A41" s="166"/>
      <c r="B41" s="167"/>
      <c r="C41" s="226"/>
      <c r="D41" s="226"/>
      <c r="E41" s="226"/>
      <c r="F41" s="167"/>
      <c r="G41" s="167"/>
      <c r="H41" s="226"/>
      <c r="I41" s="226"/>
      <c r="J41" s="226"/>
      <c r="K41" s="167"/>
      <c r="L41" s="167"/>
      <c r="M41" s="226"/>
      <c r="N41" s="226"/>
      <c r="O41" s="226"/>
      <c r="P41" s="167"/>
      <c r="Q41" s="167"/>
      <c r="R41" s="167"/>
      <c r="S41" s="167"/>
      <c r="T41" s="167"/>
      <c r="U41" s="167"/>
      <c r="V41" s="158"/>
      <c r="W41" s="143"/>
      <c r="X41" s="142"/>
      <c r="Y41" s="60">
        <v>18264.23</v>
      </c>
      <c r="Z41" s="61" t="s">
        <v>3</v>
      </c>
      <c r="AA41" s="62">
        <v>18380.560000000001</v>
      </c>
      <c r="AB41" s="63"/>
      <c r="AC41" s="63"/>
      <c r="AD41" s="63">
        <v>111.93</v>
      </c>
      <c r="AE41" s="63">
        <v>222.58</v>
      </c>
      <c r="AF41" s="64">
        <v>343.38</v>
      </c>
      <c r="AG41" s="65">
        <v>486.25</v>
      </c>
      <c r="AH41" s="66">
        <v>604.38</v>
      </c>
      <c r="AI41" s="67">
        <v>750.04</v>
      </c>
      <c r="AJ41" s="67">
        <v>895.69</v>
      </c>
      <c r="AK41" s="67">
        <v>1041.3499999999999</v>
      </c>
      <c r="AL41" s="67">
        <v>1187.01</v>
      </c>
      <c r="AM41" s="67">
        <v>1332.67</v>
      </c>
      <c r="AN41" s="24">
        <f t="shared" si="2"/>
        <v>0</v>
      </c>
      <c r="AO41" s="24">
        <f t="shared" si="3"/>
        <v>0</v>
      </c>
      <c r="AP41" s="24">
        <f t="shared" si="4"/>
        <v>0</v>
      </c>
      <c r="AQ41" s="24">
        <f t="shared" si="5"/>
        <v>0</v>
      </c>
      <c r="AR41" s="24">
        <f t="shared" si="6"/>
        <v>0</v>
      </c>
      <c r="AS41" s="24">
        <f t="shared" si="7"/>
        <v>0</v>
      </c>
      <c r="AT41" s="24">
        <f t="shared" si="8"/>
        <v>0</v>
      </c>
      <c r="AU41" s="24">
        <f t="shared" si="9"/>
        <v>0</v>
      </c>
      <c r="AV41" s="24">
        <f t="shared" si="10"/>
        <v>0</v>
      </c>
      <c r="AW41" s="24">
        <f t="shared" si="11"/>
        <v>0</v>
      </c>
      <c r="AX41" s="24">
        <f t="shared" si="12"/>
        <v>0</v>
      </c>
      <c r="AY41" s="24">
        <f t="shared" si="13"/>
        <v>0</v>
      </c>
      <c r="BC41" s="81">
        <v>18264.23</v>
      </c>
      <c r="BD41" s="82" t="s">
        <v>3</v>
      </c>
      <c r="BE41" s="83">
        <v>18380.560000000001</v>
      </c>
      <c r="BF41" s="84"/>
      <c r="BG41" s="85">
        <v>111.93</v>
      </c>
      <c r="BH41" s="85">
        <v>222.58</v>
      </c>
      <c r="BI41" s="85">
        <v>417.39</v>
      </c>
      <c r="BJ41" s="85">
        <v>567.96</v>
      </c>
      <c r="BK41" s="85">
        <v>733.54</v>
      </c>
      <c r="BL41" s="85">
        <v>898.57</v>
      </c>
      <c r="BM41" s="85">
        <v>1063.5999999999999</v>
      </c>
      <c r="BN41" s="85">
        <v>1228.6300000000001</v>
      </c>
      <c r="BO41" s="85">
        <v>1393.66</v>
      </c>
      <c r="BP41" s="85">
        <v>1558.7</v>
      </c>
      <c r="BQ41" s="85">
        <v>1723.73</v>
      </c>
      <c r="BR41" s="24">
        <f>IF(AND($E$3&gt;BC41,$E$3&lt;BE41,$B$3=BF7),BF41,0)</f>
        <v>0</v>
      </c>
      <c r="BS41" s="24">
        <f>IF(AND($E$3&gt;BC41,$E$3&lt;BE41,$B$3=BG7),BG41,0)</f>
        <v>0</v>
      </c>
      <c r="BT41" s="24">
        <f>IF(AND($E$3&gt;BC41,$E$3&lt;BE41,$B$3=BH7),BH41,0)</f>
        <v>0</v>
      </c>
      <c r="BU41" s="24">
        <f>IF(AND($E$3&gt;BC41,$E$3&lt;BE41,$B$3=BI7),BI41,0)</f>
        <v>0</v>
      </c>
      <c r="BV41" s="24">
        <f>IF(AND($E$3&gt;BC41,$E$3&lt;BE41,$B$3=BJ7),BJ41,0)</f>
        <v>0</v>
      </c>
      <c r="BW41" s="24">
        <f>IF(AND($E$3&gt;BC41,$E$3&lt;BE41,$B$3=BK7),BK41,0)</f>
        <v>0</v>
      </c>
      <c r="BX41" s="24">
        <f>IF(AND($E$3&gt;BC41,$E$3&lt;BE41,$B$3=BL7),BL41,0)</f>
        <v>0</v>
      </c>
      <c r="BY41" s="24">
        <f>IF(AND($E$3&gt;BC41,$E$3&lt;BE41,$B$3=BM7),BM41,0)</f>
        <v>0</v>
      </c>
      <c r="BZ41" s="24">
        <f>IF(AND($E$3&gt;BC41,$E$3&lt;BE41,$B$3=BN7),BN41,0)</f>
        <v>0</v>
      </c>
      <c r="CA41" s="24">
        <f>IF(AND($E$3&gt;BC41,$E$3&lt;BE41,$B$3=BO7),BO41,0)</f>
        <v>0</v>
      </c>
      <c r="CB41" s="24">
        <f>IF(AND($E$3&gt;BC41,$E$3&lt;BE41,$B$3=BP7),BP41,0)</f>
        <v>0</v>
      </c>
      <c r="CC41" s="24">
        <f>IF(AND($E$3&gt;BC41,$E$3&lt;BE41,$B$3=BQ7),BQ41,0)</f>
        <v>0</v>
      </c>
      <c r="CF41" s="21"/>
      <c r="CG41" s="21"/>
      <c r="CH41" s="21"/>
      <c r="CI41" s="21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H41" s="81">
        <v>29664.82</v>
      </c>
      <c r="DI41" s="61" t="s">
        <v>3</v>
      </c>
      <c r="DJ41" s="62">
        <v>29781.16</v>
      </c>
      <c r="DK41" s="103"/>
      <c r="DL41" s="104"/>
      <c r="DM41" s="104">
        <v>154.25</v>
      </c>
      <c r="DN41" s="104">
        <v>302.88</v>
      </c>
      <c r="DO41" s="104">
        <v>442.67</v>
      </c>
      <c r="DP41" s="104">
        <v>640.83000000000004</v>
      </c>
      <c r="DQ41" s="104">
        <v>808.33</v>
      </c>
      <c r="DR41" s="104">
        <v>992.08</v>
      </c>
      <c r="DS41" s="104">
        <v>1175.83</v>
      </c>
      <c r="DT41" s="104">
        <v>1359.58</v>
      </c>
      <c r="DU41" s="104">
        <v>1543.33</v>
      </c>
      <c r="DV41" s="104">
        <v>1727.08</v>
      </c>
      <c r="DW41" s="24">
        <f>IF(AND($E$3&gt;DH41,$E$3&lt;DJ41,$B$3=DK7),DK41,0)</f>
        <v>0</v>
      </c>
      <c r="DX41" s="24">
        <f>IF(AND($E$3&gt;DH41,$E$3&lt;DJ41,$B$3=DL7),DL41,0)</f>
        <v>0</v>
      </c>
      <c r="DY41" s="24">
        <f>IF(AND($E$3&gt;DH41,$E$3&lt;DJ41,$B$3=DM7),DM41,0)</f>
        <v>0</v>
      </c>
      <c r="DZ41" s="24">
        <f>IF(AND($E$3&gt;DH41,$E$3&lt;DJ41,$B$3=DN7),DN41,0)</f>
        <v>0</v>
      </c>
      <c r="EA41" s="24">
        <f>IF(AND($E$3&gt;DH41,$E$3&lt;DJ41,$B$3=DO7),DO41,0)</f>
        <v>0</v>
      </c>
      <c r="EB41" s="24">
        <f>IF(AND($E$3&gt;DH41,$E$3&lt;DJ41,$B$3=DP7),DP41,0)</f>
        <v>0</v>
      </c>
      <c r="EC41" s="24">
        <f>IF(AND($E$3&gt;DH41,$E$3&lt;DJ41,$B$3=DQ7),DQ41,0)</f>
        <v>0</v>
      </c>
      <c r="ED41" s="24">
        <f>IF(AND($E$3&gt;DH41,$E$3&lt;DJ41,$B$3=DR7),DR41,0)</f>
        <v>0</v>
      </c>
      <c r="EE41" s="24">
        <f>IF(AND($E$3&gt;DH41,$E$3&lt;DJ41,$B$3=DS7),DS41,0)</f>
        <v>0</v>
      </c>
      <c r="EF41" s="24">
        <f>IF(AND($E$3&gt;DH41,$E$3&lt;DJ41,$B$3=DT7),DT41,0)</f>
        <v>0</v>
      </c>
      <c r="EG41" s="24">
        <f>IF(AND($E$3&gt;DH41,$E$3&lt;DJ41,$B$3=DU7),DU41,0)</f>
        <v>0</v>
      </c>
      <c r="EH41" s="24">
        <f>IF(AND($E$3&gt;DH41,$E$3&lt;DJ41,$B$3=DV7),DV41,0)</f>
        <v>0</v>
      </c>
      <c r="EK41" s="81">
        <v>29664.82</v>
      </c>
      <c r="EL41" s="82" t="s">
        <v>3</v>
      </c>
      <c r="EM41" s="83">
        <v>29781.16</v>
      </c>
      <c r="EN41" s="84"/>
      <c r="EO41" s="85">
        <v>154.25</v>
      </c>
      <c r="EP41" s="85">
        <v>302.88</v>
      </c>
      <c r="EQ41" s="85">
        <v>510.92</v>
      </c>
      <c r="ER41" s="85">
        <v>704.17</v>
      </c>
      <c r="ES41" s="85">
        <v>920</v>
      </c>
      <c r="ET41" s="85">
        <v>1132.5</v>
      </c>
      <c r="EU41" s="85">
        <v>1364.88</v>
      </c>
      <c r="EV41" s="85">
        <v>1597.25</v>
      </c>
      <c r="EW41" s="85">
        <v>1829.63</v>
      </c>
      <c r="EX41" s="85">
        <v>2062</v>
      </c>
      <c r="EY41" s="85">
        <v>2294.38</v>
      </c>
      <c r="EZ41" s="24">
        <f>IF(AND($E$3&gt;EK41,$E$3&lt;EM41,$B$3=EN7),EN41,0)</f>
        <v>0</v>
      </c>
      <c r="FA41" s="24">
        <f>IF(AND($E$3&gt;EK41,$E$3&lt;EM41,$B$3=EO7),EO41,0)</f>
        <v>0</v>
      </c>
      <c r="FB41" s="24">
        <f>IF(AND($E$3&gt;EK41,$E$3&lt;EM41,$B$3=EP7),EP41,0)</f>
        <v>0</v>
      </c>
      <c r="FC41" s="24">
        <f>IF(AND($E$3&gt;EK41,$E$3&lt;EM41,$B$3=EQ7),EQ41,0)</f>
        <v>0</v>
      </c>
      <c r="FD41" s="24">
        <f>IF(AND($E$3&gt;EK41,$E$3&lt;EM41,$B$3=ER7),ER41,0)</f>
        <v>0</v>
      </c>
      <c r="FE41" s="24">
        <f>IF(AND($E$3&gt;EK41,$E$3&lt;EM41,$B$3=ES7),ES41,0)</f>
        <v>0</v>
      </c>
      <c r="FF41" s="24">
        <f>IF(AND($E$3&gt;EK41,$E$3&lt;EM41,$B$3=ET7),ET41,0)</f>
        <v>0</v>
      </c>
      <c r="FG41" s="24">
        <f>IF(AND($E$3&gt;EK41,$E$3&lt;EM41,$B$3=EU7),EU41,0)</f>
        <v>0</v>
      </c>
      <c r="FH41" s="24">
        <f>IF(AND($E$3&gt;EK41,$E$3&lt;EM41,$B$3=EV7),EV41,0)</f>
        <v>0</v>
      </c>
      <c r="FI41" s="24">
        <f>IF(AND($E$3&gt;EK41,$E$3&lt;EM41,$B$3=EW7),EW41,0)</f>
        <v>0</v>
      </c>
      <c r="FJ41" s="24">
        <f>IF(AND($E$3&gt;EK41,$E$3&lt;EM41,$B$3=EX7),EX41,0)</f>
        <v>0</v>
      </c>
      <c r="FK41" s="24">
        <f>IF(AND($E$3&gt;EK41,$E$3&lt;EM41,$B$3=EY7),EY41,0)</f>
        <v>0</v>
      </c>
      <c r="LV41" s="152"/>
      <c r="LW41" s="152"/>
      <c r="LX41" s="152"/>
      <c r="LY41" s="152"/>
      <c r="LZ41" s="152"/>
      <c r="MA41" s="152"/>
      <c r="MB41" s="152"/>
    </row>
    <row r="42" spans="1:340" ht="12.75" customHeight="1" x14ac:dyDescent="0.2">
      <c r="A42" s="166"/>
      <c r="B42" s="167"/>
      <c r="C42" s="226"/>
      <c r="D42" s="226"/>
      <c r="E42" s="226"/>
      <c r="F42" s="167"/>
      <c r="G42" s="167"/>
      <c r="H42" s="226"/>
      <c r="I42" s="226"/>
      <c r="J42" s="226"/>
      <c r="K42" s="167"/>
      <c r="L42" s="167"/>
      <c r="M42" s="226"/>
      <c r="N42" s="226"/>
      <c r="O42" s="226"/>
      <c r="P42" s="167"/>
      <c r="Q42" s="167"/>
      <c r="R42" s="167"/>
      <c r="S42" s="167"/>
      <c r="T42" s="167"/>
      <c r="U42" s="167"/>
      <c r="V42" s="158"/>
      <c r="W42" s="143"/>
      <c r="X42" s="142"/>
      <c r="Y42" s="68">
        <v>18380.57</v>
      </c>
      <c r="Z42" s="69" t="s">
        <v>3</v>
      </c>
      <c r="AA42" s="70">
        <v>18496.87</v>
      </c>
      <c r="AB42" s="71"/>
      <c r="AC42" s="71"/>
      <c r="AD42" s="71">
        <v>111.15</v>
      </c>
      <c r="AE42" s="71">
        <v>221.5</v>
      </c>
      <c r="AF42" s="71">
        <v>342.42</v>
      </c>
      <c r="AG42" s="72">
        <v>485.83</v>
      </c>
      <c r="AH42" s="73">
        <v>603.75</v>
      </c>
      <c r="AI42" s="74">
        <v>749.31</v>
      </c>
      <c r="AJ42" s="74">
        <v>894.88</v>
      </c>
      <c r="AK42" s="74">
        <v>1040.44</v>
      </c>
      <c r="AL42" s="74">
        <v>1186</v>
      </c>
      <c r="AM42" s="74">
        <v>1331.56</v>
      </c>
      <c r="AN42" s="24">
        <f t="shared" si="2"/>
        <v>0</v>
      </c>
      <c r="AO42" s="24">
        <f t="shared" si="3"/>
        <v>0</v>
      </c>
      <c r="AP42" s="24">
        <f t="shared" si="4"/>
        <v>0</v>
      </c>
      <c r="AQ42" s="24">
        <f t="shared" si="5"/>
        <v>0</v>
      </c>
      <c r="AR42" s="24">
        <f t="shared" si="6"/>
        <v>0</v>
      </c>
      <c r="AS42" s="24">
        <f t="shared" si="7"/>
        <v>0</v>
      </c>
      <c r="AT42" s="24">
        <f t="shared" si="8"/>
        <v>0</v>
      </c>
      <c r="AU42" s="24">
        <f t="shared" si="9"/>
        <v>0</v>
      </c>
      <c r="AV42" s="24">
        <f t="shared" si="10"/>
        <v>0</v>
      </c>
      <c r="AW42" s="24">
        <f t="shared" si="11"/>
        <v>0</v>
      </c>
      <c r="AX42" s="24">
        <f t="shared" si="12"/>
        <v>0</v>
      </c>
      <c r="AY42" s="24">
        <f t="shared" si="13"/>
        <v>0</v>
      </c>
      <c r="BC42" s="86">
        <v>18380.57</v>
      </c>
      <c r="BD42" s="87" t="s">
        <v>3</v>
      </c>
      <c r="BE42" s="88">
        <v>18496.87</v>
      </c>
      <c r="BF42" s="89"/>
      <c r="BG42" s="90">
        <v>111.15</v>
      </c>
      <c r="BH42" s="90">
        <v>221.5</v>
      </c>
      <c r="BI42" s="90">
        <v>415.72</v>
      </c>
      <c r="BJ42" s="90">
        <v>567.41999999999996</v>
      </c>
      <c r="BK42" s="90">
        <v>732.92</v>
      </c>
      <c r="BL42" s="90">
        <v>897.86</v>
      </c>
      <c r="BM42" s="90">
        <v>1062.8</v>
      </c>
      <c r="BN42" s="90">
        <v>1227.73</v>
      </c>
      <c r="BO42" s="90">
        <v>1392.67</v>
      </c>
      <c r="BP42" s="90">
        <v>1557.61</v>
      </c>
      <c r="BQ42" s="90">
        <v>1722.55</v>
      </c>
      <c r="BR42" s="24">
        <f>IF(AND($E$3&gt;BC42,$E$3&lt;BE42,$B$3=BF7),BF42,0)</f>
        <v>0</v>
      </c>
      <c r="BS42" s="24">
        <f>IF(AND($E$3&gt;BC42,$E$3&lt;BE42,$B$3=BG7),BG42,0)</f>
        <v>0</v>
      </c>
      <c r="BT42" s="24">
        <f>IF(AND($E$3&gt;BC42,$E$3&lt;BE42,$B$3=BH7),BH42,0)</f>
        <v>0</v>
      </c>
      <c r="BU42" s="24">
        <f>IF(AND($E$3&gt;BC42,$E$3&lt;BE42,$B$3=BI7),BI42,0)</f>
        <v>0</v>
      </c>
      <c r="BV42" s="24">
        <f>IF(AND($E$3&gt;BC42,$E$3&lt;BE42,$B$3=BJ7),BJ42,0)</f>
        <v>0</v>
      </c>
      <c r="BW42" s="24">
        <f>IF(AND($E$3&gt;BC42,$E$3&lt;BE42,$B$3=BK7),BK42,0)</f>
        <v>0</v>
      </c>
      <c r="BX42" s="24">
        <f>IF(AND($E$3&gt;BC42,$E$3&lt;BE42,$B$3=BL7),BL42,0)</f>
        <v>0</v>
      </c>
      <c r="BY42" s="24">
        <f>IF(AND($E$3&gt;BC42,$E$3&lt;BE42,$B$3=BM7),BM42,0)</f>
        <v>0</v>
      </c>
      <c r="BZ42" s="24">
        <f>IF(AND($E$3&gt;BC42,$E$3&lt;BE42,$B$3=BN7),BN42,0)</f>
        <v>0</v>
      </c>
      <c r="CA42" s="24">
        <f>IF(AND($E$3&gt;BC42,$E$3&lt;BE42,$B$3=BO7),BO42,0)</f>
        <v>0</v>
      </c>
      <c r="CB42" s="24">
        <f>IF(AND($E$3&gt;BC42,$E$3&lt;BE42,$B$3=BP7),BP42,0)</f>
        <v>0</v>
      </c>
      <c r="CC42" s="24">
        <f>IF(AND($E$3&gt;BC42,$E$3&lt;BE42,$B$3=BQ7),BQ42,0)</f>
        <v>0</v>
      </c>
      <c r="CF42" s="21"/>
      <c r="CG42" s="21"/>
      <c r="CH42" s="21"/>
      <c r="CI42" s="21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H42" s="86">
        <v>29781.17</v>
      </c>
      <c r="DI42" s="107" t="s">
        <v>3</v>
      </c>
      <c r="DJ42" s="70">
        <v>29897.47</v>
      </c>
      <c r="DK42" s="105"/>
      <c r="DL42" s="106"/>
      <c r="DM42" s="106">
        <v>153.83000000000001</v>
      </c>
      <c r="DN42" s="106">
        <v>302.16000000000003</v>
      </c>
      <c r="DO42" s="106">
        <v>441.84</v>
      </c>
      <c r="DP42" s="106">
        <v>640.83000000000004</v>
      </c>
      <c r="DQ42" s="106">
        <v>808.33</v>
      </c>
      <c r="DR42" s="106">
        <v>992.08</v>
      </c>
      <c r="DS42" s="106">
        <v>1175.83</v>
      </c>
      <c r="DT42" s="106">
        <v>1359.58</v>
      </c>
      <c r="DU42" s="106">
        <v>1543.33</v>
      </c>
      <c r="DV42" s="106">
        <v>1727.08</v>
      </c>
      <c r="DW42" s="24">
        <f>IF(AND($E$3&gt;DH42,$E$3&lt;DJ42,$B$3=DK7),DK42,0)</f>
        <v>0</v>
      </c>
      <c r="DX42" s="24">
        <f>IF(AND($E$3&gt;DH42,$E$3&lt;DJ42,$B$3=DL7),DL42,0)</f>
        <v>0</v>
      </c>
      <c r="DY42" s="24">
        <f>IF(AND($E$3&gt;DH42,$E$3&lt;DJ42,$B$3=DM7),DM42,0)</f>
        <v>0</v>
      </c>
      <c r="DZ42" s="24">
        <f>IF(AND($E$3&gt;DH42,$E$3&lt;DJ42,$B$3=DN7),DN42,0)</f>
        <v>0</v>
      </c>
      <c r="EA42" s="24">
        <f>IF(AND($E$3&gt;DH42,$E$3&lt;DJ42,$B$3=DO7),DO42,0)</f>
        <v>0</v>
      </c>
      <c r="EB42" s="24">
        <f>IF(AND($E$3&gt;DH42,$E$3&lt;DJ42,$B$3=DP7),DP42,0)</f>
        <v>0</v>
      </c>
      <c r="EC42" s="24">
        <f>IF(AND($E$3&gt;DH42,$E$3&lt;DJ42,$B$3=DQ7),DQ42,0)</f>
        <v>0</v>
      </c>
      <c r="ED42" s="24">
        <f>IF(AND($E$3&gt;DH42,$E$3&lt;DJ42,$B$3=DR7),DR42,0)</f>
        <v>0</v>
      </c>
      <c r="EE42" s="24">
        <f>IF(AND($E$3&gt;DH42,$E$3&lt;DJ42,$B$3=DS7),DS42,0)</f>
        <v>0</v>
      </c>
      <c r="EF42" s="24">
        <f>IF(AND($E$3&gt;DH42,$E$3&lt;DJ42,$B$3=DT7),DT42,0)</f>
        <v>0</v>
      </c>
      <c r="EG42" s="24">
        <f>IF(AND($E$3&gt;DH42,$E$3&lt;DJ42,$B$3=DU7),DU42,0)</f>
        <v>0</v>
      </c>
      <c r="EH42" s="24">
        <f>IF(AND($E$3&gt;DH42,$E$3&lt;DJ42,$B$3=DV7),DV42,0)</f>
        <v>0</v>
      </c>
      <c r="EK42" s="86">
        <v>29781.17</v>
      </c>
      <c r="EL42" s="91" t="s">
        <v>3</v>
      </c>
      <c r="EM42" s="88">
        <v>29897.47</v>
      </c>
      <c r="EN42" s="89"/>
      <c r="EO42" s="90">
        <v>153.83000000000001</v>
      </c>
      <c r="EP42" s="90">
        <v>302.16000000000003</v>
      </c>
      <c r="EQ42" s="90">
        <v>509.96</v>
      </c>
      <c r="ER42" s="90">
        <v>704.17</v>
      </c>
      <c r="ES42" s="90">
        <v>920</v>
      </c>
      <c r="ET42" s="90">
        <v>1132.5</v>
      </c>
      <c r="EU42" s="90">
        <v>1364.88</v>
      </c>
      <c r="EV42" s="90">
        <v>1597.25</v>
      </c>
      <c r="EW42" s="90">
        <v>1829.63</v>
      </c>
      <c r="EX42" s="90">
        <v>2062</v>
      </c>
      <c r="EY42" s="90">
        <v>2294.38</v>
      </c>
      <c r="EZ42" s="24">
        <f>IF(AND($E$3&gt;EK42,$E$3&lt;EM42,$B$3=EN7),EN42,0)</f>
        <v>0</v>
      </c>
      <c r="FA42" s="24">
        <f>IF(AND($E$3&gt;EK42,$E$3&lt;EM42,$B$3=EO7),EO42,0)</f>
        <v>0</v>
      </c>
      <c r="FB42" s="24">
        <f>IF(AND($E$3&gt;EK42,$E$3&lt;EM42,$B$3=EP7),EP42,0)</f>
        <v>0</v>
      </c>
      <c r="FC42" s="24">
        <f>IF(AND($E$3&gt;EK42,$E$3&lt;EM42,$B$3=EQ7),EQ42,0)</f>
        <v>0</v>
      </c>
      <c r="FD42" s="24">
        <f>IF(AND($E$3&gt;EK42,$E$3&lt;EM42,$B$3=ER7),ER42,0)</f>
        <v>0</v>
      </c>
      <c r="FE42" s="24">
        <f>IF(AND($E$3&gt;EK42,$E$3&lt;EM42,$B$3=ES7),ES42,0)</f>
        <v>0</v>
      </c>
      <c r="FF42" s="24">
        <f>IF(AND($E$3&gt;EK42,$E$3&lt;EM42,$B$3=ET7),ET42,0)</f>
        <v>0</v>
      </c>
      <c r="FG42" s="24">
        <f>IF(AND($E$3&gt;EK42,$E$3&lt;EM42,$B$3=EU7),EU42,0)</f>
        <v>0</v>
      </c>
      <c r="FH42" s="24">
        <f>IF(AND($E$3&gt;EK42,$E$3&lt;EM42,$B$3=EV7),EV42,0)</f>
        <v>0</v>
      </c>
      <c r="FI42" s="24">
        <f>IF(AND($E$3&gt;EK42,$E$3&lt;EM42,$B$3=EW7),EW42,0)</f>
        <v>0</v>
      </c>
      <c r="FJ42" s="24">
        <f>IF(AND($E$3&gt;EK42,$E$3&lt;EM42,$B$3=EX7),EX42,0)</f>
        <v>0</v>
      </c>
      <c r="FK42" s="24">
        <f>IF(AND($E$3&gt;EK42,$E$3&lt;EM42,$B$3=EY7),EY42,0)</f>
        <v>0</v>
      </c>
      <c r="LV42" s="152"/>
      <c r="LW42" s="152"/>
      <c r="LX42" s="152"/>
      <c r="LY42" s="152"/>
      <c r="LZ42" s="152"/>
      <c r="MA42" s="152"/>
      <c r="MB42" s="152"/>
    </row>
    <row r="43" spans="1:340" ht="6" customHeight="1" x14ac:dyDescent="0.2">
      <c r="A43" s="166"/>
      <c r="B43" s="167"/>
      <c r="C43" s="226"/>
      <c r="D43" s="226"/>
      <c r="E43" s="226"/>
      <c r="F43" s="167"/>
      <c r="G43" s="167"/>
      <c r="H43" s="226"/>
      <c r="I43" s="226"/>
      <c r="J43" s="226"/>
      <c r="K43" s="167"/>
      <c r="L43" s="167"/>
      <c r="M43" s="226"/>
      <c r="N43" s="226"/>
      <c r="O43" s="226"/>
      <c r="P43" s="167"/>
      <c r="Q43" s="167"/>
      <c r="R43" s="167"/>
      <c r="S43" s="167"/>
      <c r="T43" s="167"/>
      <c r="U43" s="167"/>
      <c r="V43" s="158"/>
      <c r="W43" s="143"/>
      <c r="X43" s="142"/>
      <c r="Y43" s="60">
        <v>18496.879999999997</v>
      </c>
      <c r="Z43" s="61" t="s">
        <v>3</v>
      </c>
      <c r="AA43" s="62">
        <v>18613.21</v>
      </c>
      <c r="AB43" s="63"/>
      <c r="AC43" s="63"/>
      <c r="AD43" s="63">
        <v>110.38</v>
      </c>
      <c r="AE43" s="63">
        <v>220.42</v>
      </c>
      <c r="AF43" s="64">
        <v>341.46</v>
      </c>
      <c r="AG43" s="65">
        <v>485.42</v>
      </c>
      <c r="AH43" s="66">
        <v>603.13</v>
      </c>
      <c r="AI43" s="67">
        <v>748.6</v>
      </c>
      <c r="AJ43" s="67">
        <v>894.07</v>
      </c>
      <c r="AK43" s="67">
        <v>1039.54</v>
      </c>
      <c r="AL43" s="67">
        <v>1185.01</v>
      </c>
      <c r="AM43" s="67">
        <v>1330.48</v>
      </c>
      <c r="AN43" s="24">
        <f t="shared" si="2"/>
        <v>0</v>
      </c>
      <c r="AO43" s="24">
        <f t="shared" si="3"/>
        <v>0</v>
      </c>
      <c r="AP43" s="24">
        <f t="shared" si="4"/>
        <v>0</v>
      </c>
      <c r="AQ43" s="24">
        <f t="shared" si="5"/>
        <v>0</v>
      </c>
      <c r="AR43" s="24">
        <f t="shared" si="6"/>
        <v>0</v>
      </c>
      <c r="AS43" s="24">
        <f t="shared" si="7"/>
        <v>0</v>
      </c>
      <c r="AT43" s="24">
        <f t="shared" si="8"/>
        <v>0</v>
      </c>
      <c r="AU43" s="24">
        <f t="shared" si="9"/>
        <v>0</v>
      </c>
      <c r="AV43" s="24">
        <f t="shared" si="10"/>
        <v>0</v>
      </c>
      <c r="AW43" s="24">
        <f t="shared" si="11"/>
        <v>0</v>
      </c>
      <c r="AX43" s="24">
        <f t="shared" si="12"/>
        <v>0</v>
      </c>
      <c r="AY43" s="24">
        <f t="shared" si="13"/>
        <v>0</v>
      </c>
      <c r="BC43" s="81">
        <v>18496.879999999997</v>
      </c>
      <c r="BD43" s="82" t="s">
        <v>3</v>
      </c>
      <c r="BE43" s="83">
        <v>18613.21</v>
      </c>
      <c r="BF43" s="84"/>
      <c r="BG43" s="84">
        <v>110.38</v>
      </c>
      <c r="BH43" s="85">
        <v>220.42</v>
      </c>
      <c r="BI43" s="85">
        <v>414.04</v>
      </c>
      <c r="BJ43" s="85">
        <v>566.88</v>
      </c>
      <c r="BK43" s="85">
        <v>732.29</v>
      </c>
      <c r="BL43" s="85">
        <v>897.13</v>
      </c>
      <c r="BM43" s="85">
        <v>1061.98</v>
      </c>
      <c r="BN43" s="85">
        <v>1226.82</v>
      </c>
      <c r="BO43" s="85">
        <v>1391.66</v>
      </c>
      <c r="BP43" s="85">
        <v>1556.51</v>
      </c>
      <c r="BQ43" s="85">
        <v>1721.35</v>
      </c>
      <c r="BR43" s="24">
        <f>IF(AND($E$3&gt;BC43,$E$3&lt;BE43,$B$3=BF7),BF43,0)</f>
        <v>0</v>
      </c>
      <c r="BS43" s="24">
        <f>IF(AND($E$3&gt;BC43,$E$3&lt;BE43,$B$3=BG7),BG43,0)</f>
        <v>0</v>
      </c>
      <c r="BT43" s="24">
        <f>IF(AND($E$3&gt;BC43,$E$3&lt;BE43,$B$3=BH7),BH43,0)</f>
        <v>0</v>
      </c>
      <c r="BU43" s="24">
        <f>IF(AND($E$3&gt;BC43,$E$3&lt;BE43,$B$3=BI7),BI43,0)</f>
        <v>0</v>
      </c>
      <c r="BV43" s="24">
        <f>IF(AND($E$3&gt;BC43,$E$3&lt;BE43,$B$3=BJ7),BJ43,0)</f>
        <v>0</v>
      </c>
      <c r="BW43" s="24">
        <f>IF(AND($E$3&gt;BC43,$E$3&lt;BE43,$B$3=BK7),BK43,0)</f>
        <v>0</v>
      </c>
      <c r="BX43" s="24">
        <f>IF(AND($E$3&gt;BC43,$E$3&lt;BE43,$B$3=BL7),BL43,0)</f>
        <v>0</v>
      </c>
      <c r="BY43" s="24">
        <f>IF(AND($E$3&gt;BC43,$E$3&lt;BE43,$B$3=BM7),BM43,0)</f>
        <v>0</v>
      </c>
      <c r="BZ43" s="24">
        <f>IF(AND($E$3&gt;BC43,$E$3&lt;BE43,$B$3=BN7),BN43,0)</f>
        <v>0</v>
      </c>
      <c r="CA43" s="24">
        <f>IF(AND($E$3&gt;BC43,$E$3&lt;BE43,$B$3=BO7),BO43,0)</f>
        <v>0</v>
      </c>
      <c r="CB43" s="24">
        <f>IF(AND($E$3&gt;BC43,$E$3&lt;BE43,$B$3=BP7),BP43,0)</f>
        <v>0</v>
      </c>
      <c r="CC43" s="24">
        <f>IF(AND($E$3&gt;BC43,$E$3&lt;BE43,$B$3=BQ7),BQ43,0)</f>
        <v>0</v>
      </c>
      <c r="CF43" s="21"/>
      <c r="CG43" s="21"/>
      <c r="CH43" s="21"/>
      <c r="CI43" s="21"/>
      <c r="CJ43" s="21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H43" s="81">
        <v>29897.48</v>
      </c>
      <c r="DI43" s="61" t="s">
        <v>3</v>
      </c>
      <c r="DJ43" s="62">
        <v>30013.82</v>
      </c>
      <c r="DK43" s="103"/>
      <c r="DL43" s="104"/>
      <c r="DM43" s="104">
        <v>153.4</v>
      </c>
      <c r="DN43" s="104">
        <v>301.44</v>
      </c>
      <c r="DO43" s="104">
        <v>441.01</v>
      </c>
      <c r="DP43" s="104">
        <v>640.83000000000004</v>
      </c>
      <c r="DQ43" s="104">
        <v>808.33</v>
      </c>
      <c r="DR43" s="104">
        <v>992.08</v>
      </c>
      <c r="DS43" s="104">
        <v>1175.83</v>
      </c>
      <c r="DT43" s="104">
        <v>1359.58</v>
      </c>
      <c r="DU43" s="104">
        <v>1543.33</v>
      </c>
      <c r="DV43" s="104">
        <v>1727.08</v>
      </c>
      <c r="DW43" s="24">
        <f>IF(AND($E$3&gt;DH43,$E$3&lt;DJ43,$B$3=DK7),DK43,0)</f>
        <v>0</v>
      </c>
      <c r="DX43" s="24">
        <f>IF(AND($E$3&gt;DH43,$E$3&lt;DJ43,$B$3=DL7),DL43,0)</f>
        <v>0</v>
      </c>
      <c r="DY43" s="24">
        <f>IF(AND($E$3&gt;DH43,$E$3&lt;DJ43,$B$3=DM7),DM43,0)</f>
        <v>0</v>
      </c>
      <c r="DZ43" s="24">
        <f>IF(AND($E$3&gt;DH43,$E$3&lt;DJ43,$B$3=DN7),DN43,0)</f>
        <v>0</v>
      </c>
      <c r="EA43" s="24">
        <f>IF(AND($E$3&gt;DH43,$E$3&lt;DJ43,$B$3=DO7),DO43,0)</f>
        <v>0</v>
      </c>
      <c r="EB43" s="24">
        <f>IF(AND($E$3&gt;DH43,$E$3&lt;DJ43,$B$3=DP7),DP43,0)</f>
        <v>0</v>
      </c>
      <c r="EC43" s="24">
        <f>IF(AND($E$3&gt;DH43,$E$3&lt;DJ43,$B$3=DQ7),DQ43,0)</f>
        <v>0</v>
      </c>
      <c r="ED43" s="24">
        <f>IF(AND($E$3&gt;DH43,$E$3&lt;DJ43,$B$3=DR7),DR43,0)</f>
        <v>0</v>
      </c>
      <c r="EE43" s="24">
        <f>IF(AND($E$3&gt;DH43,$E$3&lt;DJ43,$B$3=DS7),DS43,0)</f>
        <v>0</v>
      </c>
      <c r="EF43" s="24">
        <f>IF(AND($E$3&gt;DH43,$E$3&lt;DJ43,$B$3=DT7),DT43,0)</f>
        <v>0</v>
      </c>
      <c r="EG43" s="24">
        <f>IF(AND($E$3&gt;DH43,$E$3&lt;DJ43,$B$3=DU7),DU43,0)</f>
        <v>0</v>
      </c>
      <c r="EH43" s="24">
        <f>IF(AND($E$3&gt;DH43,$E$3&lt;DJ43,$B$3=DV7),DV43,0)</f>
        <v>0</v>
      </c>
      <c r="EK43" s="81">
        <v>29897.48</v>
      </c>
      <c r="EL43" s="82" t="s">
        <v>3</v>
      </c>
      <c r="EM43" s="83">
        <v>30013.82</v>
      </c>
      <c r="EN43" s="84"/>
      <c r="EO43" s="85">
        <v>153.4</v>
      </c>
      <c r="EP43" s="85">
        <v>301.44</v>
      </c>
      <c r="EQ43" s="85">
        <v>509.01</v>
      </c>
      <c r="ER43" s="85">
        <v>704.17</v>
      </c>
      <c r="ES43" s="85">
        <v>920</v>
      </c>
      <c r="ET43" s="85">
        <v>1132.5</v>
      </c>
      <c r="EU43" s="85">
        <v>1364.88</v>
      </c>
      <c r="EV43" s="85">
        <v>1597.25</v>
      </c>
      <c r="EW43" s="85">
        <v>1829.63</v>
      </c>
      <c r="EX43" s="85">
        <v>2062</v>
      </c>
      <c r="EY43" s="85">
        <v>2294.38</v>
      </c>
      <c r="EZ43" s="24">
        <f>IF(AND($E$3&gt;EK43,$E$3&lt;EM43,$B$3=EN7),EN43,0)</f>
        <v>0</v>
      </c>
      <c r="FA43" s="24">
        <f>IF(AND($E$3&gt;EK43,$E$3&lt;EM43,$B$3=EO7),EO43,0)</f>
        <v>0</v>
      </c>
      <c r="FB43" s="24">
        <f>IF(AND($E$3&gt;EK43,$E$3&lt;EM43,$B$3=EP7),EP43,0)</f>
        <v>0</v>
      </c>
      <c r="FC43" s="24">
        <f>IF(AND($E$3&gt;EK43,$E$3&lt;EM43,$B$3=EQ7),EQ43,0)</f>
        <v>0</v>
      </c>
      <c r="FD43" s="24">
        <f>IF(AND($E$3&gt;EK43,$E$3&lt;EM43,$B$3=ER7),ER43,0)</f>
        <v>0</v>
      </c>
      <c r="FE43" s="24">
        <f>IF(AND($E$3&gt;EK43,$E$3&lt;EM43,$B$3=ES7),ES43,0)</f>
        <v>0</v>
      </c>
      <c r="FF43" s="24">
        <f>IF(AND($E$3&gt;EK43,$E$3&lt;EM43,$B$3=ET7),ET43,0)</f>
        <v>0</v>
      </c>
      <c r="FG43" s="24">
        <f>IF(AND($E$3&gt;EK43,$E$3&lt;EM43,$B$3=EU7),EU43,0)</f>
        <v>0</v>
      </c>
      <c r="FH43" s="24">
        <f>IF(AND($E$3&gt;EK43,$E$3&lt;EM43,$B$3=EV7),EV43,0)</f>
        <v>0</v>
      </c>
      <c r="FI43" s="24">
        <f>IF(AND($E$3&gt;EK43,$E$3&lt;EM43,$B$3=EW7),EW43,0)</f>
        <v>0</v>
      </c>
      <c r="FJ43" s="24">
        <f>IF(AND($E$3&gt;EK43,$E$3&lt;EM43,$B$3=EX7),EX43,0)</f>
        <v>0</v>
      </c>
      <c r="FK43" s="24">
        <f>IF(AND($E$3&gt;EK43,$E$3&lt;EM43,$B$3=EY7),EY43,0)</f>
        <v>0</v>
      </c>
      <c r="LV43" s="152"/>
      <c r="LW43" s="152"/>
      <c r="LX43" s="152"/>
      <c r="LY43" s="152"/>
      <c r="LZ43" s="152"/>
      <c r="MA43" s="152"/>
      <c r="MB43" s="152"/>
    </row>
    <row r="44" spans="1:340" ht="12.75" customHeight="1" x14ac:dyDescent="0.2">
      <c r="A44" s="166"/>
      <c r="B44" s="225" t="s">
        <v>13</v>
      </c>
      <c r="C44" s="167"/>
      <c r="D44" s="167"/>
      <c r="E44" s="167"/>
      <c r="F44" s="167"/>
      <c r="G44" s="225"/>
      <c r="H44" s="167"/>
      <c r="I44" s="167"/>
      <c r="J44" s="167"/>
      <c r="K44" s="167"/>
      <c r="L44" s="225"/>
      <c r="M44" s="167"/>
      <c r="N44" s="167"/>
      <c r="O44" s="167"/>
      <c r="P44" s="167"/>
      <c r="Q44" s="167"/>
      <c r="R44" s="167"/>
      <c r="S44" s="167"/>
      <c r="T44" s="167"/>
      <c r="U44" s="167"/>
      <c r="V44" s="158"/>
      <c r="W44" s="143"/>
      <c r="X44" s="142"/>
      <c r="Y44" s="68">
        <v>18613.219999999998</v>
      </c>
      <c r="Z44" s="69" t="s">
        <v>3</v>
      </c>
      <c r="AA44" s="70">
        <v>18729.55</v>
      </c>
      <c r="AB44" s="71"/>
      <c r="AC44" s="71"/>
      <c r="AD44" s="71">
        <v>109.6</v>
      </c>
      <c r="AE44" s="71">
        <v>219.33</v>
      </c>
      <c r="AF44" s="71">
        <v>340.5</v>
      </c>
      <c r="AG44" s="72">
        <v>485</v>
      </c>
      <c r="AH44" s="73">
        <v>602.5</v>
      </c>
      <c r="AI44" s="74">
        <v>747.88</v>
      </c>
      <c r="AJ44" s="74">
        <v>893.25</v>
      </c>
      <c r="AK44" s="74">
        <v>1038.6300000000001</v>
      </c>
      <c r="AL44" s="74">
        <v>1184</v>
      </c>
      <c r="AM44" s="74">
        <v>1329.38</v>
      </c>
      <c r="AN44" s="24">
        <f t="shared" si="2"/>
        <v>0</v>
      </c>
      <c r="AO44" s="24">
        <f t="shared" si="3"/>
        <v>0</v>
      </c>
      <c r="AP44" s="24">
        <f t="shared" si="4"/>
        <v>0</v>
      </c>
      <c r="AQ44" s="24">
        <f t="shared" si="5"/>
        <v>0</v>
      </c>
      <c r="AR44" s="24">
        <f t="shared" si="6"/>
        <v>0</v>
      </c>
      <c r="AS44" s="24">
        <f t="shared" si="7"/>
        <v>0</v>
      </c>
      <c r="AT44" s="24">
        <f t="shared" si="8"/>
        <v>0</v>
      </c>
      <c r="AU44" s="24">
        <f t="shared" si="9"/>
        <v>0</v>
      </c>
      <c r="AV44" s="24">
        <f t="shared" si="10"/>
        <v>0</v>
      </c>
      <c r="AW44" s="24">
        <f t="shared" si="11"/>
        <v>0</v>
      </c>
      <c r="AX44" s="24">
        <f t="shared" si="12"/>
        <v>0</v>
      </c>
      <c r="AY44" s="24">
        <f t="shared" si="13"/>
        <v>0</v>
      </c>
      <c r="BC44" s="86">
        <v>18613.219999999998</v>
      </c>
      <c r="BD44" s="91" t="s">
        <v>3</v>
      </c>
      <c r="BE44" s="88">
        <v>18729.55</v>
      </c>
      <c r="BF44" s="89"/>
      <c r="BG44" s="90">
        <v>109.6</v>
      </c>
      <c r="BH44" s="90">
        <v>219.33</v>
      </c>
      <c r="BI44" s="90">
        <v>412.37</v>
      </c>
      <c r="BJ44" s="90">
        <v>566.33000000000004</v>
      </c>
      <c r="BK44" s="90">
        <v>731.67</v>
      </c>
      <c r="BL44" s="90">
        <v>896.42</v>
      </c>
      <c r="BM44" s="90">
        <v>1061.17</v>
      </c>
      <c r="BN44" s="90">
        <v>1225.92</v>
      </c>
      <c r="BO44" s="90">
        <v>1390.67</v>
      </c>
      <c r="BP44" s="90">
        <v>1555.42</v>
      </c>
      <c r="BQ44" s="90">
        <v>1720.17</v>
      </c>
      <c r="BR44" s="24">
        <f>IF(AND($E$3&gt;BC44,$E$3&lt;BE44,$B$3=BF7),BF44,0)</f>
        <v>0</v>
      </c>
      <c r="BS44" s="24">
        <f>IF(AND($E$3&gt;BC44,$E$3&lt;BE44,$B$3=BG7),BG44,0)</f>
        <v>0</v>
      </c>
      <c r="BT44" s="24">
        <f>IF(AND($E$3&gt;BC44,$E$3&lt;BE44,$B$3=BH7),BH44,0)</f>
        <v>0</v>
      </c>
      <c r="BU44" s="24">
        <f>IF(AND($E$3&gt;BC44,$E$3&lt;BE44,$B$3=BI7),BI44,0)</f>
        <v>0</v>
      </c>
      <c r="BV44" s="24">
        <f>IF(AND($E$3&gt;BC44,$E$3&lt;BE44,$B$3=BJ7),BJ44,0)</f>
        <v>0</v>
      </c>
      <c r="BW44" s="24">
        <f>IF(AND($E$3&gt;BC44,$E$3&lt;BE44,$B$3=BK7),BK44,0)</f>
        <v>0</v>
      </c>
      <c r="BX44" s="24">
        <f>IF(AND($E$3&gt;BC44,$E$3&lt;BE44,$B$3=BL7),BL44,0)</f>
        <v>0</v>
      </c>
      <c r="BY44" s="24">
        <f>IF(AND($E$3&gt;BC44,$E$3&lt;BE44,$B$3=BM7),BM44,0)</f>
        <v>0</v>
      </c>
      <c r="BZ44" s="24">
        <f>IF(AND($E$3&gt;BC44,$E$3&lt;BE44,$B$3=BN7),BN44,0)</f>
        <v>0</v>
      </c>
      <c r="CA44" s="24">
        <f>IF(AND($E$3&gt;BC44,$E$3&lt;BE44,$B$3=BO7),BO44,0)</f>
        <v>0</v>
      </c>
      <c r="CB44" s="24">
        <f>IF(AND($E$3&gt;BC44,$E$3&lt;BE44,$B$3=BP7),BP44,0)</f>
        <v>0</v>
      </c>
      <c r="CC44" s="24">
        <f>IF(AND($E$3&gt;BC44,$E$3&lt;BE44,$B$3=BQ7),BQ44,0)</f>
        <v>0</v>
      </c>
      <c r="CF44" s="21"/>
      <c r="CG44" s="25"/>
      <c r="CH44" s="21"/>
      <c r="CI44" s="21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H44" s="86">
        <v>30013.829999999998</v>
      </c>
      <c r="DI44" s="107" t="s">
        <v>3</v>
      </c>
      <c r="DJ44" s="70">
        <v>30130.16</v>
      </c>
      <c r="DK44" s="105"/>
      <c r="DL44" s="106"/>
      <c r="DM44" s="106">
        <v>152.97</v>
      </c>
      <c r="DN44" s="106">
        <v>300.72000000000003</v>
      </c>
      <c r="DO44" s="106">
        <v>440.18</v>
      </c>
      <c r="DP44" s="106">
        <v>640.83000000000004</v>
      </c>
      <c r="DQ44" s="106">
        <v>808.33</v>
      </c>
      <c r="DR44" s="106">
        <v>992.08</v>
      </c>
      <c r="DS44" s="106">
        <v>1175.83</v>
      </c>
      <c r="DT44" s="106">
        <v>1359.58</v>
      </c>
      <c r="DU44" s="106">
        <v>1543.33</v>
      </c>
      <c r="DV44" s="106">
        <v>1727.08</v>
      </c>
      <c r="DW44" s="24">
        <f>IF(AND($E$3&gt;DH44,$E$3&lt;DJ44,$B$3=DK7),DK44,0)</f>
        <v>0</v>
      </c>
      <c r="DX44" s="24">
        <f>IF(AND($E$3&gt;DH44,$E$3&lt;DJ44,$B$3=DL7),DL44,0)</f>
        <v>0</v>
      </c>
      <c r="DY44" s="24">
        <f>IF(AND($E$3&gt;DH44,$E$3&lt;DJ44,$B$3=DM7),DM44,0)</f>
        <v>0</v>
      </c>
      <c r="DZ44" s="24">
        <f>IF(AND($E$3&gt;DH44,$E$3&lt;DJ44,$B$3=DN7),DN44,0)</f>
        <v>0</v>
      </c>
      <c r="EA44" s="24">
        <f>IF(AND($E$3&gt;DH44,$E$3&lt;DJ44,$B$3=DO7),DO44,0)</f>
        <v>0</v>
      </c>
      <c r="EB44" s="24">
        <f>IF(AND($E$3&gt;DH44,$E$3&lt;DJ44,$B$3=DP7),DP44,0)</f>
        <v>0</v>
      </c>
      <c r="EC44" s="24">
        <f>IF(AND($E$3&gt;DH44,$E$3&lt;DJ44,$B$3=DQ7),DQ44,0)</f>
        <v>0</v>
      </c>
      <c r="ED44" s="24">
        <f>IF(AND($E$3&gt;DH44,$E$3&lt;DJ44,$B$3=DR7),DR44,0)</f>
        <v>0</v>
      </c>
      <c r="EE44" s="24">
        <f>IF(AND($E$3&gt;DH44,$E$3&lt;DJ44,$B$3=DS7),DS44,0)</f>
        <v>0</v>
      </c>
      <c r="EF44" s="24">
        <f>IF(AND($E$3&gt;DH44,$E$3&lt;DJ44,$B$3=DT7),DT44,0)</f>
        <v>0</v>
      </c>
      <c r="EG44" s="24">
        <f>IF(AND($E$3&gt;DH44,$E$3&lt;DJ44,$B$3=DU7),DU44,0)</f>
        <v>0</v>
      </c>
      <c r="EH44" s="24">
        <f>IF(AND($E$3&gt;DH44,$E$3&lt;DJ44,$B$3=DV7),DV44,0)</f>
        <v>0</v>
      </c>
      <c r="EK44" s="86">
        <v>30013.829999999998</v>
      </c>
      <c r="EL44" s="91" t="s">
        <v>3</v>
      </c>
      <c r="EM44" s="88">
        <v>30130.16</v>
      </c>
      <c r="EN44" s="89"/>
      <c r="EO44" s="90">
        <v>152.97</v>
      </c>
      <c r="EP44" s="90">
        <v>300.72000000000003</v>
      </c>
      <c r="EQ44" s="90">
        <v>508.05</v>
      </c>
      <c r="ER44" s="90">
        <v>704.17</v>
      </c>
      <c r="ES44" s="90">
        <v>920</v>
      </c>
      <c r="ET44" s="90">
        <v>1132.5</v>
      </c>
      <c r="EU44" s="90">
        <v>1364.88</v>
      </c>
      <c r="EV44" s="90">
        <v>1597.25</v>
      </c>
      <c r="EW44" s="90">
        <v>1829.63</v>
      </c>
      <c r="EX44" s="90">
        <v>2062</v>
      </c>
      <c r="EY44" s="90">
        <v>2294.38</v>
      </c>
      <c r="EZ44" s="24">
        <f>IF(AND($E$3&gt;EK44,$E$3&lt;EM44,$B$3=EN7),EN44,0)</f>
        <v>0</v>
      </c>
      <c r="FA44" s="24">
        <f>IF(AND($E$3&gt;EK44,$E$3&lt;EM44,$B$3=EO7),EO44,0)</f>
        <v>0</v>
      </c>
      <c r="FB44" s="24">
        <f>IF(AND($E$3&gt;EK44,$E$3&lt;EM44,$B$3=EP7),EP44,0)</f>
        <v>0</v>
      </c>
      <c r="FC44" s="24">
        <f>IF(AND($E$3&gt;EK44,$E$3&lt;EM44,$B$3=EQ7),EQ44,0)</f>
        <v>0</v>
      </c>
      <c r="FD44" s="24">
        <f>IF(AND($E$3&gt;EK44,$E$3&lt;EM44,$B$3=ER7),ER44,0)</f>
        <v>0</v>
      </c>
      <c r="FE44" s="24">
        <f>IF(AND($E$3&gt;EK44,$E$3&lt;EM44,$B$3=ES7),ES44,0)</f>
        <v>0</v>
      </c>
      <c r="FF44" s="24">
        <f>IF(AND($E$3&gt;EK44,$E$3&lt;EM44,$B$3=ET7),ET44,0)</f>
        <v>0</v>
      </c>
      <c r="FG44" s="24">
        <f>IF(AND($E$3&gt;EK44,$E$3&lt;EM44,$B$3=EU7),EU44,0)</f>
        <v>0</v>
      </c>
      <c r="FH44" s="24">
        <f>IF(AND($E$3&gt;EK44,$E$3&lt;EM44,$B$3=EV7),EV44,0)</f>
        <v>0</v>
      </c>
      <c r="FI44" s="24">
        <f>IF(AND($E$3&gt;EK44,$E$3&lt;EM44,$B$3=EW7),EW44,0)</f>
        <v>0</v>
      </c>
      <c r="FJ44" s="24">
        <f>IF(AND($E$3&gt;EK44,$E$3&lt;EM44,$B$3=EX7),EX44,0)</f>
        <v>0</v>
      </c>
      <c r="FK44" s="24">
        <f>IF(AND($E$3&gt;EK44,$E$3&lt;EM44,$B$3=EY7),EY44,0)</f>
        <v>0</v>
      </c>
      <c r="LV44" s="152"/>
      <c r="LW44" s="152"/>
      <c r="LX44" s="152"/>
      <c r="LY44" s="152"/>
      <c r="LZ44" s="152"/>
      <c r="MA44" s="152"/>
      <c r="MB44" s="152"/>
    </row>
    <row r="45" spans="1:340" ht="12.75" customHeight="1" x14ac:dyDescent="0.2">
      <c r="A45" s="167"/>
      <c r="B45" s="225"/>
      <c r="C45" s="167"/>
      <c r="D45" s="167"/>
      <c r="E45" s="167"/>
      <c r="F45" s="167"/>
      <c r="G45" s="225"/>
      <c r="H45" s="167"/>
      <c r="I45" s="167"/>
      <c r="J45" s="167"/>
      <c r="K45" s="167"/>
      <c r="L45" s="225"/>
      <c r="M45" s="167"/>
      <c r="N45" s="167"/>
      <c r="O45" s="167"/>
      <c r="P45" s="167"/>
      <c r="Q45" s="167"/>
      <c r="R45" s="167"/>
      <c r="S45" s="167"/>
      <c r="T45" s="167"/>
      <c r="U45" s="167"/>
      <c r="V45" s="158"/>
      <c r="W45" s="143"/>
      <c r="X45" s="142"/>
      <c r="Y45" s="60">
        <v>18729.559999999998</v>
      </c>
      <c r="Z45" s="61" t="s">
        <v>3</v>
      </c>
      <c r="AA45" s="62">
        <v>18845.89</v>
      </c>
      <c r="AB45" s="63"/>
      <c r="AC45" s="63"/>
      <c r="AD45" s="63">
        <v>108.83</v>
      </c>
      <c r="AE45" s="63">
        <v>218.25</v>
      </c>
      <c r="AF45" s="64">
        <v>339.54</v>
      </c>
      <c r="AG45" s="65">
        <v>484.58</v>
      </c>
      <c r="AH45" s="66">
        <v>601.88</v>
      </c>
      <c r="AI45" s="67">
        <v>747.16</v>
      </c>
      <c r="AJ45" s="67">
        <v>892.44</v>
      </c>
      <c r="AK45" s="67">
        <v>1037.73</v>
      </c>
      <c r="AL45" s="67">
        <v>1183.01</v>
      </c>
      <c r="AM45" s="67">
        <v>1328.29</v>
      </c>
      <c r="AN45" s="24">
        <f t="shared" si="2"/>
        <v>0</v>
      </c>
      <c r="AO45" s="24">
        <f t="shared" si="3"/>
        <v>0</v>
      </c>
      <c r="AP45" s="24">
        <f t="shared" si="4"/>
        <v>0</v>
      </c>
      <c r="AQ45" s="24">
        <f t="shared" si="5"/>
        <v>0</v>
      </c>
      <c r="AR45" s="24">
        <f t="shared" si="6"/>
        <v>0</v>
      </c>
      <c r="AS45" s="24">
        <f t="shared" si="7"/>
        <v>0</v>
      </c>
      <c r="AT45" s="24">
        <f t="shared" si="8"/>
        <v>0</v>
      </c>
      <c r="AU45" s="24">
        <f t="shared" si="9"/>
        <v>0</v>
      </c>
      <c r="AV45" s="24">
        <f t="shared" si="10"/>
        <v>0</v>
      </c>
      <c r="AW45" s="24">
        <f t="shared" si="11"/>
        <v>0</v>
      </c>
      <c r="AX45" s="24">
        <f t="shared" si="12"/>
        <v>0</v>
      </c>
      <c r="AY45" s="24">
        <f t="shared" si="13"/>
        <v>0</v>
      </c>
      <c r="BC45" s="81">
        <v>18729.559999999998</v>
      </c>
      <c r="BD45" s="82" t="s">
        <v>3</v>
      </c>
      <c r="BE45" s="83">
        <v>18845.89</v>
      </c>
      <c r="BF45" s="84"/>
      <c r="BG45" s="85">
        <v>108.83</v>
      </c>
      <c r="BH45" s="85">
        <v>218.25</v>
      </c>
      <c r="BI45" s="85">
        <v>410.69</v>
      </c>
      <c r="BJ45" s="85">
        <v>565.79</v>
      </c>
      <c r="BK45" s="85">
        <v>731.04</v>
      </c>
      <c r="BL45" s="85">
        <v>895.7</v>
      </c>
      <c r="BM45" s="85">
        <v>1060.3499999999999</v>
      </c>
      <c r="BN45" s="85">
        <v>1225.01</v>
      </c>
      <c r="BO45" s="85">
        <v>1389.66</v>
      </c>
      <c r="BP45" s="85">
        <v>1554.32</v>
      </c>
      <c r="BQ45" s="85">
        <v>1718.98</v>
      </c>
      <c r="BR45" s="24">
        <f>IF(AND($E$3&gt;BC45,$E$3&lt;BE45,$B$3=BF7),BF45,0)</f>
        <v>0</v>
      </c>
      <c r="BS45" s="24">
        <f>IF(AND($E$3&gt;BC45,$E$3&lt;BE45,$B$3=BG7),BG45,0)</f>
        <v>0</v>
      </c>
      <c r="BT45" s="24">
        <f>IF(AND($E$3&gt;BC45,$E$3&lt;BE45,$B$3=BH7),BH45,0)</f>
        <v>0</v>
      </c>
      <c r="BU45" s="24">
        <f>IF(AND($E$3&gt;BC45,$E$3&lt;BE45,$B$3=BI7),BI45,0)</f>
        <v>0</v>
      </c>
      <c r="BV45" s="24">
        <f>IF(AND($E$3&gt;BC45,$E$3&lt;BE45,$B$3=BJ7),BJ45,0)</f>
        <v>0</v>
      </c>
      <c r="BW45" s="24">
        <f>IF(AND($E$3&gt;BC45,$E$3&lt;BE45,$B$3=BK7),BK45,0)</f>
        <v>0</v>
      </c>
      <c r="BX45" s="24">
        <f>IF(AND($E$3&gt;BC45,$E$3&lt;BE45,$B$3=BL7),BL45,0)</f>
        <v>0</v>
      </c>
      <c r="BY45" s="24">
        <f>IF(AND($E$3&gt;BC45,$E$3&lt;BE45,$B$3=BM7),BM45,0)</f>
        <v>0</v>
      </c>
      <c r="BZ45" s="24">
        <f>IF(AND($E$3&gt;BC45,$E$3&lt;BE45,$B$3=BN7),BN45,0)</f>
        <v>0</v>
      </c>
      <c r="CA45" s="24">
        <f>IF(AND($E$3&gt;BC45,$E$3&lt;BE45,$B$3=BO7),BO45,0)</f>
        <v>0</v>
      </c>
      <c r="CB45" s="24">
        <f>IF(AND($E$3&gt;BC45,$E$3&lt;BE45,$B$3=BP7),BP45,0)</f>
        <v>0</v>
      </c>
      <c r="CC45" s="24">
        <f>IF(AND($E$3&gt;BC45,$E$3&lt;BE45,$B$3=BQ7),BQ45,0)</f>
        <v>0</v>
      </c>
      <c r="CF45" s="21"/>
      <c r="CG45" s="21"/>
      <c r="CH45" s="21"/>
      <c r="CI45" s="21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H45" s="81">
        <v>30130.17</v>
      </c>
      <c r="DI45" s="61" t="s">
        <v>3</v>
      </c>
      <c r="DJ45" s="62">
        <v>30246.49</v>
      </c>
      <c r="DK45" s="103"/>
      <c r="DL45" s="104"/>
      <c r="DM45" s="104">
        <v>152.55000000000001</v>
      </c>
      <c r="DN45" s="104">
        <v>300</v>
      </c>
      <c r="DO45" s="104">
        <v>439.35</v>
      </c>
      <c r="DP45" s="104">
        <v>640.83000000000004</v>
      </c>
      <c r="DQ45" s="104">
        <v>808.33</v>
      </c>
      <c r="DR45" s="104">
        <v>992.08</v>
      </c>
      <c r="DS45" s="104">
        <v>1175.83</v>
      </c>
      <c r="DT45" s="104">
        <v>1359.58</v>
      </c>
      <c r="DU45" s="104">
        <v>1543.33</v>
      </c>
      <c r="DV45" s="104">
        <v>1727.08</v>
      </c>
      <c r="DW45" s="24">
        <f>IF(AND($E$3&gt;DH45,$E$3&lt;DJ45,$B$3=DK7),DK45,0)</f>
        <v>0</v>
      </c>
      <c r="DX45" s="24">
        <f>IF(AND($E$3&gt;DH45,$E$3&lt;DJ45,$B$3=DL7),DL45,0)</f>
        <v>0</v>
      </c>
      <c r="DY45" s="24">
        <f>IF(AND($E$3&gt;DH45,$E$3&lt;DJ45,$B$3=DM7),DM45,0)</f>
        <v>0</v>
      </c>
      <c r="DZ45" s="24">
        <f>IF(AND($E$3&gt;DH45,$E$3&lt;DJ45,$B$3=DN7),DN45,0)</f>
        <v>0</v>
      </c>
      <c r="EA45" s="24">
        <f>IF(AND($E$3&gt;DH45,$E$3&lt;DJ45,$B$3=DO7),DO45,0)</f>
        <v>0</v>
      </c>
      <c r="EB45" s="24">
        <f>IF(AND($E$3&gt;DH45,$E$3&lt;DJ45,$B$3=DP7),DP45,0)</f>
        <v>0</v>
      </c>
      <c r="EC45" s="24">
        <f>IF(AND($E$3&gt;DH45,$E$3&lt;DJ45,$B$3=DQ7),DQ45,0)</f>
        <v>0</v>
      </c>
      <c r="ED45" s="24">
        <f>IF(AND($E$3&gt;DH45,$E$3&lt;DJ45,$B$3=DR7),DR45,0)</f>
        <v>0</v>
      </c>
      <c r="EE45" s="24">
        <f>IF(AND($E$3&gt;DH45,$E$3&lt;DJ45,$B$3=DS7),DS45,0)</f>
        <v>0</v>
      </c>
      <c r="EF45" s="24">
        <f>IF(AND($E$3&gt;DH45,$E$3&lt;DJ45,$B$3=DT7),DT45,0)</f>
        <v>0</v>
      </c>
      <c r="EG45" s="24">
        <f>IF(AND($E$3&gt;DH45,$E$3&lt;DJ45,$B$3=DU7),DU45,0)</f>
        <v>0</v>
      </c>
      <c r="EH45" s="24">
        <f>IF(AND($E$3&gt;DH45,$E$3&lt;DJ45,$B$3=DV7),DV45,0)</f>
        <v>0</v>
      </c>
      <c r="EK45" s="81">
        <v>30130.17</v>
      </c>
      <c r="EL45" s="82" t="s">
        <v>3</v>
      </c>
      <c r="EM45" s="83">
        <v>30246.49</v>
      </c>
      <c r="EN45" s="84"/>
      <c r="EO45" s="85">
        <v>152.55000000000001</v>
      </c>
      <c r="EP45" s="85">
        <v>300</v>
      </c>
      <c r="EQ45" s="85">
        <v>507.1</v>
      </c>
      <c r="ER45" s="85">
        <v>704.17</v>
      </c>
      <c r="ES45" s="85">
        <v>920</v>
      </c>
      <c r="ET45" s="85">
        <v>1132.5</v>
      </c>
      <c r="EU45" s="85">
        <v>1364.88</v>
      </c>
      <c r="EV45" s="85">
        <v>1597.25</v>
      </c>
      <c r="EW45" s="85">
        <v>1829.63</v>
      </c>
      <c r="EX45" s="85">
        <v>2062</v>
      </c>
      <c r="EY45" s="85">
        <v>2294.38</v>
      </c>
      <c r="EZ45" s="24">
        <f>IF(AND($E$3&gt;EK45,$E$3&lt;EM45,$B$3=EN7),EN45,0)</f>
        <v>0</v>
      </c>
      <c r="FA45" s="24">
        <f>IF(AND($E$3&gt;EK45,$E$3&lt;EM45,$B$3=EO7),EO45,0)</f>
        <v>0</v>
      </c>
      <c r="FB45" s="24">
        <f>IF(AND($E$3&gt;EK45,$E$3&lt;EM45,$B$3=EP7),EP45,0)</f>
        <v>0</v>
      </c>
      <c r="FC45" s="24">
        <f>IF(AND($E$3&gt;EK45,$E$3&lt;EM45,$B$3=EQ7),EQ45,0)</f>
        <v>0</v>
      </c>
      <c r="FD45" s="24">
        <f>IF(AND($E$3&gt;EK45,$E$3&lt;EM45,$B$3=ER7),ER45,0)</f>
        <v>0</v>
      </c>
      <c r="FE45" s="24">
        <f>IF(AND($E$3&gt;EK45,$E$3&lt;EM45,$B$3=ES7),ES45,0)</f>
        <v>0</v>
      </c>
      <c r="FF45" s="24">
        <f>IF(AND($E$3&gt;EK45,$E$3&lt;EM45,$B$3=ET7),ET45,0)</f>
        <v>0</v>
      </c>
      <c r="FG45" s="24">
        <f>IF(AND($E$3&gt;EK45,$E$3&lt;EM45,$B$3=EU7),EU45,0)</f>
        <v>0</v>
      </c>
      <c r="FH45" s="24">
        <f>IF(AND($E$3&gt;EK45,$E$3&lt;EM45,$B$3=EV7),EV45,0)</f>
        <v>0</v>
      </c>
      <c r="FI45" s="24">
        <f>IF(AND($E$3&gt;EK45,$E$3&lt;EM45,$B$3=EW7),EW45,0)</f>
        <v>0</v>
      </c>
      <c r="FJ45" s="24">
        <f>IF(AND($E$3&gt;EK45,$E$3&lt;EM45,$B$3=EX7),EX45,0)</f>
        <v>0</v>
      </c>
      <c r="FK45" s="24">
        <f>IF(AND($E$3&gt;EK45,$E$3&lt;EM45,$B$3=EY7),EY45,0)</f>
        <v>0</v>
      </c>
      <c r="LV45" s="152"/>
      <c r="LW45" s="152"/>
      <c r="LX45" s="152"/>
      <c r="LY45" s="152"/>
      <c r="LZ45" s="152"/>
      <c r="MA45" s="152"/>
      <c r="MB45" s="152"/>
    </row>
    <row r="46" spans="1:340" ht="12.75" customHeight="1" x14ac:dyDescent="0.2">
      <c r="A46" s="152"/>
      <c r="B46" s="161"/>
      <c r="C46" s="161"/>
      <c r="D46" s="161"/>
      <c r="E46" s="161"/>
      <c r="F46" s="161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1"/>
      <c r="W46" s="151"/>
      <c r="X46" s="142"/>
      <c r="Y46" s="68">
        <v>18845.899999999998</v>
      </c>
      <c r="Z46" s="69" t="s">
        <v>3</v>
      </c>
      <c r="AA46" s="70">
        <v>18962.23</v>
      </c>
      <c r="AB46" s="71"/>
      <c r="AC46" s="71"/>
      <c r="AD46" s="71">
        <v>108.05</v>
      </c>
      <c r="AE46" s="71">
        <v>217.17</v>
      </c>
      <c r="AF46" s="71">
        <v>338.58</v>
      </c>
      <c r="AG46" s="72">
        <v>484.17</v>
      </c>
      <c r="AH46" s="73">
        <v>601.25</v>
      </c>
      <c r="AI46" s="74">
        <v>746.44</v>
      </c>
      <c r="AJ46" s="74">
        <v>891.63</v>
      </c>
      <c r="AK46" s="74">
        <v>1036.81</v>
      </c>
      <c r="AL46" s="74">
        <v>1182</v>
      </c>
      <c r="AM46" s="74">
        <v>1327.19</v>
      </c>
      <c r="AN46" s="24">
        <f t="shared" si="2"/>
        <v>0</v>
      </c>
      <c r="AO46" s="24">
        <f t="shared" si="3"/>
        <v>0</v>
      </c>
      <c r="AP46" s="24">
        <f t="shared" si="4"/>
        <v>0</v>
      </c>
      <c r="AQ46" s="24">
        <f t="shared" si="5"/>
        <v>0</v>
      </c>
      <c r="AR46" s="24">
        <f t="shared" si="6"/>
        <v>0</v>
      </c>
      <c r="AS46" s="24">
        <f t="shared" si="7"/>
        <v>0</v>
      </c>
      <c r="AT46" s="24">
        <f t="shared" si="8"/>
        <v>0</v>
      </c>
      <c r="AU46" s="24">
        <f t="shared" si="9"/>
        <v>0</v>
      </c>
      <c r="AV46" s="24">
        <f t="shared" si="10"/>
        <v>0</v>
      </c>
      <c r="AW46" s="24">
        <f t="shared" si="11"/>
        <v>0</v>
      </c>
      <c r="AX46" s="24">
        <f t="shared" si="12"/>
        <v>0</v>
      </c>
      <c r="AY46" s="24">
        <f t="shared" si="13"/>
        <v>0</v>
      </c>
      <c r="BC46" s="86">
        <v>18845.899999999998</v>
      </c>
      <c r="BD46" s="87" t="s">
        <v>3</v>
      </c>
      <c r="BE46" s="88">
        <v>18962.23</v>
      </c>
      <c r="BF46" s="89"/>
      <c r="BG46" s="90">
        <v>108.05</v>
      </c>
      <c r="BH46" s="90">
        <v>217.17</v>
      </c>
      <c r="BI46" s="90">
        <v>409.02</v>
      </c>
      <c r="BJ46" s="90">
        <v>565.25</v>
      </c>
      <c r="BK46" s="90">
        <v>730.42</v>
      </c>
      <c r="BL46" s="90">
        <v>894.98</v>
      </c>
      <c r="BM46" s="90">
        <v>1059.55</v>
      </c>
      <c r="BN46" s="90">
        <v>1224.1099999999999</v>
      </c>
      <c r="BO46" s="90">
        <v>1388.67</v>
      </c>
      <c r="BP46" s="90">
        <v>1553.24</v>
      </c>
      <c r="BQ46" s="90">
        <v>1717.8</v>
      </c>
      <c r="BR46" s="24">
        <f>IF(AND($E$3&gt;BC46,$E$3&lt;BE46,$B$3=BF7),BF46,0)</f>
        <v>0</v>
      </c>
      <c r="BS46" s="24">
        <f>IF(AND($E$3&gt;BC46,$E$3&lt;BE46,$B$3=BG7),BG46,0)</f>
        <v>0</v>
      </c>
      <c r="BT46" s="24">
        <f>IF(AND($E$3&gt;BC46,$E$3&lt;BE46,$B$3=BH7),BH46,0)</f>
        <v>0</v>
      </c>
      <c r="BU46" s="24">
        <f>IF(AND($E$3&gt;BC46,$E$3&lt;BE46,$B$3=BI7),BI46,0)</f>
        <v>0</v>
      </c>
      <c r="BV46" s="24">
        <f>IF(AND($E$3&gt;BC46,$E$3&lt;BE46,$B$3=BJ7),BJ46,0)</f>
        <v>0</v>
      </c>
      <c r="BW46" s="24">
        <f>IF(AND($E$3&gt;BC46,$E$3&lt;BE46,$B$3=BK7),BK46,0)</f>
        <v>0</v>
      </c>
      <c r="BX46" s="24">
        <f>IF(AND($E$3&gt;BC46,$E$3&lt;BE46,$B$3=BL7),BL46,0)</f>
        <v>0</v>
      </c>
      <c r="BY46" s="24">
        <f>IF(AND($E$3&gt;BC46,$E$3&lt;BE46,$B$3=BM7),BM46,0)</f>
        <v>0</v>
      </c>
      <c r="BZ46" s="24">
        <f>IF(AND($E$3&gt;BC46,$E$3&lt;BE46,$B$3=BN7),BN46,0)</f>
        <v>0</v>
      </c>
      <c r="CA46" s="24">
        <f>IF(AND($E$3&gt;BC46,$E$3&lt;BE46,$B$3=BO7),BO46,0)</f>
        <v>0</v>
      </c>
      <c r="CB46" s="24">
        <f>IF(AND($E$3&gt;BC46,$E$3&lt;BE46,$B$3=BP7),BP46,0)</f>
        <v>0</v>
      </c>
      <c r="CC46" s="24">
        <f>IF(AND($E$3&gt;BC46,$E$3&lt;BE46,$B$3=BQ7),BQ46,0)</f>
        <v>0</v>
      </c>
      <c r="CF46" s="21"/>
      <c r="CG46" s="21"/>
      <c r="CH46" s="21"/>
      <c r="CI46" s="21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H46" s="86">
        <v>30246.5</v>
      </c>
      <c r="DI46" s="107" t="s">
        <v>3</v>
      </c>
      <c r="DJ46" s="70">
        <v>30362.83</v>
      </c>
      <c r="DK46" s="105"/>
      <c r="DL46" s="106"/>
      <c r="DM46" s="106">
        <v>152.12</v>
      </c>
      <c r="DN46" s="106">
        <v>299.27999999999997</v>
      </c>
      <c r="DO46" s="106">
        <v>438.52</v>
      </c>
      <c r="DP46" s="106">
        <v>640.83000000000004</v>
      </c>
      <c r="DQ46" s="106">
        <v>808.33</v>
      </c>
      <c r="DR46" s="106">
        <v>992.08</v>
      </c>
      <c r="DS46" s="106">
        <v>1175.83</v>
      </c>
      <c r="DT46" s="106">
        <v>1359.58</v>
      </c>
      <c r="DU46" s="106">
        <v>1543.33</v>
      </c>
      <c r="DV46" s="106">
        <v>1727.08</v>
      </c>
      <c r="DW46" s="24">
        <f>IF(AND($E$3&gt;DH46,$E$3&lt;DJ46,$B$3=DK7),DK46,0)</f>
        <v>0</v>
      </c>
      <c r="DX46" s="24">
        <f>IF(AND($E$3&gt;DH46,$E$3&lt;DJ46,$B$3=DL7),DL46,0)</f>
        <v>0</v>
      </c>
      <c r="DY46" s="24">
        <f>IF(AND($E$3&gt;DH46,$E$3&lt;DJ46,$B$3=DM7),DM46,0)</f>
        <v>0</v>
      </c>
      <c r="DZ46" s="24">
        <f>IF(AND($E$3&gt;DH46,$E$3&lt;DJ46,$B$3=DN7),DN46,0)</f>
        <v>0</v>
      </c>
      <c r="EA46" s="24">
        <f>IF(AND($E$3&gt;DH46,$E$3&lt;DJ46,$B$3=DO7),DO46,0)</f>
        <v>0</v>
      </c>
      <c r="EB46" s="24">
        <f>IF(AND($E$3&gt;DH46,$E$3&lt;DJ46,$B$3=DP7),DP46,0)</f>
        <v>0</v>
      </c>
      <c r="EC46" s="24">
        <f>IF(AND($E$3&gt;DH46,$E$3&lt;DJ46,$B$3=DQ7),DQ46,0)</f>
        <v>0</v>
      </c>
      <c r="ED46" s="24">
        <f>IF(AND($E$3&gt;DH46,$E$3&lt;DJ46,$B$3=DR7),DR46,0)</f>
        <v>0</v>
      </c>
      <c r="EE46" s="24">
        <f>IF(AND($E$3&gt;DH46,$E$3&lt;DJ46,$B$3=DS7),DS46,0)</f>
        <v>0</v>
      </c>
      <c r="EF46" s="24">
        <f>IF(AND($E$3&gt;DH46,$E$3&lt;DJ46,$B$3=DT7),DT46,0)</f>
        <v>0</v>
      </c>
      <c r="EG46" s="24">
        <f>IF(AND($E$3&gt;DH46,$E$3&lt;DJ46,$B$3=DU7),DU46,0)</f>
        <v>0</v>
      </c>
      <c r="EH46" s="24">
        <f>IF(AND($E$3&gt;DH46,$E$3&lt;DJ46,$B$3=DV7),DV46,0)</f>
        <v>0</v>
      </c>
      <c r="EK46" s="86">
        <v>30246.5</v>
      </c>
      <c r="EL46" s="91" t="s">
        <v>3</v>
      </c>
      <c r="EM46" s="88">
        <v>30362.83</v>
      </c>
      <c r="EN46" s="89"/>
      <c r="EO46" s="90">
        <v>152.12</v>
      </c>
      <c r="EP46" s="90">
        <v>299.27999999999997</v>
      </c>
      <c r="EQ46" s="90">
        <v>506.14</v>
      </c>
      <c r="ER46" s="90">
        <v>704.17</v>
      </c>
      <c r="ES46" s="90">
        <v>920</v>
      </c>
      <c r="ET46" s="90">
        <v>1132.5</v>
      </c>
      <c r="EU46" s="90">
        <v>1364.88</v>
      </c>
      <c r="EV46" s="90">
        <v>1597.25</v>
      </c>
      <c r="EW46" s="90">
        <v>1829.63</v>
      </c>
      <c r="EX46" s="90">
        <v>2062</v>
      </c>
      <c r="EY46" s="90">
        <v>2294.38</v>
      </c>
      <c r="EZ46" s="24">
        <f>IF(AND($E$3&gt;EK46,$E$3&lt;EM46,$B$3=EN7),EN46,0)</f>
        <v>0</v>
      </c>
      <c r="FA46" s="24">
        <f>IF(AND($E$3&gt;EK46,$E$3&lt;EM46,$B$3=EO7),EO46,0)</f>
        <v>0</v>
      </c>
      <c r="FB46" s="24">
        <f>IF(AND($E$3&gt;EK46,$E$3&lt;EM46,$B$3=EP7),EP46,0)</f>
        <v>0</v>
      </c>
      <c r="FC46" s="24">
        <f>IF(AND($E$3&gt;EK46,$E$3&lt;EM46,$B$3=EQ7),EQ46,0)</f>
        <v>0</v>
      </c>
      <c r="FD46" s="24">
        <f>IF(AND($E$3&gt;EK46,$E$3&lt;EM46,$B$3=ER7),ER46,0)</f>
        <v>0</v>
      </c>
      <c r="FE46" s="24">
        <f>IF(AND($E$3&gt;EK46,$E$3&lt;EM46,$B$3=ES7),ES46,0)</f>
        <v>0</v>
      </c>
      <c r="FF46" s="24">
        <f>IF(AND($E$3&gt;EK46,$E$3&lt;EM46,$B$3=ET7),ET46,0)</f>
        <v>0</v>
      </c>
      <c r="FG46" s="24">
        <f>IF(AND($E$3&gt;EK46,$E$3&lt;EM46,$B$3=EU7),EU46,0)</f>
        <v>0</v>
      </c>
      <c r="FH46" s="24">
        <f>IF(AND($E$3&gt;EK46,$E$3&lt;EM46,$B$3=EV7),EV46,0)</f>
        <v>0</v>
      </c>
      <c r="FI46" s="24">
        <f>IF(AND($E$3&gt;EK46,$E$3&lt;EM46,$B$3=EW7),EW46,0)</f>
        <v>0</v>
      </c>
      <c r="FJ46" s="24">
        <f>IF(AND($E$3&gt;EK46,$E$3&lt;EM46,$B$3=EX7),EX46,0)</f>
        <v>0</v>
      </c>
      <c r="FK46" s="24">
        <f>IF(AND($E$3&gt;EK46,$E$3&lt;EM46,$B$3=EY7),EY46,0)</f>
        <v>0</v>
      </c>
      <c r="LV46" s="152"/>
      <c r="LW46" s="152"/>
      <c r="LX46" s="152"/>
      <c r="LY46" s="152"/>
      <c r="LZ46" s="152"/>
      <c r="MA46" s="152"/>
      <c r="MB46" s="152"/>
    </row>
    <row r="47" spans="1:340" ht="12.75" customHeight="1" x14ac:dyDescent="0.2">
      <c r="X47" s="142"/>
      <c r="Y47" s="60">
        <v>18962.239999999998</v>
      </c>
      <c r="Z47" s="61" t="s">
        <v>3</v>
      </c>
      <c r="AA47" s="62">
        <v>19078.55</v>
      </c>
      <c r="AB47" s="63"/>
      <c r="AC47" s="63"/>
      <c r="AD47" s="63">
        <v>107.28</v>
      </c>
      <c r="AE47" s="63">
        <v>216.08</v>
      </c>
      <c r="AF47" s="64">
        <v>337.63</v>
      </c>
      <c r="AG47" s="65">
        <v>483.75</v>
      </c>
      <c r="AH47" s="66">
        <v>600.63</v>
      </c>
      <c r="AI47" s="67">
        <v>745.72</v>
      </c>
      <c r="AJ47" s="67">
        <v>890.82</v>
      </c>
      <c r="AK47" s="67">
        <v>1035.9100000000001</v>
      </c>
      <c r="AL47" s="67">
        <v>1181.01</v>
      </c>
      <c r="AM47" s="67">
        <v>1326.1</v>
      </c>
      <c r="AN47" s="24">
        <f t="shared" si="2"/>
        <v>0</v>
      </c>
      <c r="AO47" s="24">
        <f t="shared" si="3"/>
        <v>0</v>
      </c>
      <c r="AP47" s="24">
        <f t="shared" si="4"/>
        <v>0</v>
      </c>
      <c r="AQ47" s="24">
        <f t="shared" si="5"/>
        <v>0</v>
      </c>
      <c r="AR47" s="24">
        <f t="shared" si="6"/>
        <v>0</v>
      </c>
      <c r="AS47" s="24">
        <f t="shared" si="7"/>
        <v>0</v>
      </c>
      <c r="AT47" s="24">
        <f t="shared" si="8"/>
        <v>0</v>
      </c>
      <c r="AU47" s="24">
        <f t="shared" si="9"/>
        <v>0</v>
      </c>
      <c r="AV47" s="24">
        <f t="shared" si="10"/>
        <v>0</v>
      </c>
      <c r="AW47" s="24">
        <f t="shared" si="11"/>
        <v>0</v>
      </c>
      <c r="AX47" s="24">
        <f t="shared" si="12"/>
        <v>0</v>
      </c>
      <c r="AY47" s="24">
        <f t="shared" si="13"/>
        <v>0</v>
      </c>
      <c r="BC47" s="81">
        <v>18962.239999999998</v>
      </c>
      <c r="BD47" s="82" t="s">
        <v>3</v>
      </c>
      <c r="BE47" s="83">
        <v>19078.55</v>
      </c>
      <c r="BF47" s="84"/>
      <c r="BG47" s="84">
        <v>107.28</v>
      </c>
      <c r="BH47" s="85">
        <v>216.08</v>
      </c>
      <c r="BI47" s="85">
        <v>407.34</v>
      </c>
      <c r="BJ47" s="85">
        <v>564.71</v>
      </c>
      <c r="BK47" s="85">
        <v>729.79</v>
      </c>
      <c r="BL47" s="85">
        <v>894.26</v>
      </c>
      <c r="BM47" s="85">
        <v>1058.73</v>
      </c>
      <c r="BN47" s="85">
        <v>1223.2</v>
      </c>
      <c r="BO47" s="85">
        <v>1387.66</v>
      </c>
      <c r="BP47" s="85">
        <v>1552.13</v>
      </c>
      <c r="BQ47" s="85">
        <v>1716.6</v>
      </c>
      <c r="BR47" s="24">
        <f>IF(AND($E$3&gt;BC47,$E$3&lt;BE47,$B$3=BF7),BF47,0)</f>
        <v>0</v>
      </c>
      <c r="BS47" s="24">
        <f>IF(AND($E$3&gt;BC47,$E$3&lt;BE47,$B$3=BG7),BG47,0)</f>
        <v>0</v>
      </c>
      <c r="BT47" s="24">
        <f>IF(AND($E$3&gt;BC47,$E$3&lt;BE47,$B$3=BH7),BH47,0)</f>
        <v>0</v>
      </c>
      <c r="BU47" s="24">
        <f>IF(AND($E$3&gt;BC47,$E$3&lt;BE47,$B$3=BI7),BI47,0)</f>
        <v>0</v>
      </c>
      <c r="BV47" s="24">
        <f>IF(AND($E$3&gt;BC47,$E$3&lt;BE47,$B$3=BJ7),BJ47,0)</f>
        <v>0</v>
      </c>
      <c r="BW47" s="24">
        <f>IF(AND($E$3&gt;BC47,$E$3&lt;BE47,$B$3=BK7),BK47,0)</f>
        <v>0</v>
      </c>
      <c r="BX47" s="24">
        <f>IF(AND($E$3&gt;BC47,$E$3&lt;BE47,$B$3=BL7),BL47,0)</f>
        <v>0</v>
      </c>
      <c r="BY47" s="24">
        <f>IF(AND($E$3&gt;BC47,$E$3&lt;BE47,$B$3=BM7),BM47,0)</f>
        <v>0</v>
      </c>
      <c r="BZ47" s="24">
        <f>IF(AND($E$3&gt;BC47,$E$3&lt;BE47,$B$3=BN7),BN47,0)</f>
        <v>0</v>
      </c>
      <c r="CA47" s="24">
        <f>IF(AND($E$3&gt;BC47,$E$3&lt;BE47,$B$3=BO7),BO47,0)</f>
        <v>0</v>
      </c>
      <c r="CB47" s="24">
        <f>IF(AND($E$3&gt;BC47,$E$3&lt;BE47,$B$3=BP7),BP47,0)</f>
        <v>0</v>
      </c>
      <c r="CC47" s="24">
        <f>IF(AND($E$3&gt;BC47,$E$3&lt;BE47,$B$3=BQ7),BQ47,0)</f>
        <v>0</v>
      </c>
      <c r="CF47" s="21"/>
      <c r="CG47" s="21"/>
      <c r="CH47" s="21"/>
      <c r="CI47" s="21"/>
      <c r="CJ47" s="21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H47" s="81">
        <v>30362.84</v>
      </c>
      <c r="DI47" s="61" t="s">
        <v>3</v>
      </c>
      <c r="DJ47" s="62">
        <v>30479.15</v>
      </c>
      <c r="DK47" s="103"/>
      <c r="DL47" s="104"/>
      <c r="DM47" s="104">
        <v>151.69</v>
      </c>
      <c r="DN47" s="104">
        <v>298.55</v>
      </c>
      <c r="DO47" s="104">
        <v>437.7</v>
      </c>
      <c r="DP47" s="104">
        <v>640.83000000000004</v>
      </c>
      <c r="DQ47" s="104">
        <v>808.33</v>
      </c>
      <c r="DR47" s="104">
        <v>992.08</v>
      </c>
      <c r="DS47" s="104">
        <v>1175.83</v>
      </c>
      <c r="DT47" s="104">
        <v>1359.58</v>
      </c>
      <c r="DU47" s="104">
        <v>1543.33</v>
      </c>
      <c r="DV47" s="104">
        <v>1727.08</v>
      </c>
      <c r="DW47" s="24">
        <f>IF(AND($E$3&gt;DH47,$E$3&lt;DJ47,$B$3=DK7),DK47,0)</f>
        <v>0</v>
      </c>
      <c r="DX47" s="24">
        <f>IF(AND($E$3&gt;DH47,$E$3&lt;DJ47,$B$3=DL7),DL47,0)</f>
        <v>0</v>
      </c>
      <c r="DY47" s="24">
        <f>IF(AND($E$3&gt;DH47,$E$3&lt;DJ47,$B$3=DM7),DM47,0)</f>
        <v>0</v>
      </c>
      <c r="DZ47" s="24">
        <f>IF(AND($E$3&gt;DH47,$E$3&lt;DJ47,$B$3=DN7),DN47,0)</f>
        <v>0</v>
      </c>
      <c r="EA47" s="24">
        <f>IF(AND($E$3&gt;DH47,$E$3&lt;DJ47,$B$3=DO7),DO47,0)</f>
        <v>0</v>
      </c>
      <c r="EB47" s="24">
        <f>IF(AND($E$3&gt;DH47,$E$3&lt;DJ47,$B$3=DP7),DP47,0)</f>
        <v>0</v>
      </c>
      <c r="EC47" s="24">
        <f>IF(AND($E$3&gt;DH47,$E$3&lt;DJ47,$B$3=DQ7),DQ47,0)</f>
        <v>0</v>
      </c>
      <c r="ED47" s="24">
        <f>IF(AND($E$3&gt;DH47,$E$3&lt;DJ47,$B$3=DR7),DR47,0)</f>
        <v>0</v>
      </c>
      <c r="EE47" s="24">
        <f>IF(AND($E$3&gt;DH47,$E$3&lt;DJ47,$B$3=DS7),DS47,0)</f>
        <v>0</v>
      </c>
      <c r="EF47" s="24">
        <f>IF(AND($E$3&gt;DH47,$E$3&lt;DJ47,$B$3=DT7),DT47,0)</f>
        <v>0</v>
      </c>
      <c r="EG47" s="24">
        <f>IF(AND($E$3&gt;DH47,$E$3&lt;DJ47,$B$3=DU7),DU47,0)</f>
        <v>0</v>
      </c>
      <c r="EH47" s="24">
        <f>IF(AND($E$3&gt;DH47,$E$3&lt;DJ47,$B$3=DV7),DV47,0)</f>
        <v>0</v>
      </c>
      <c r="EK47" s="81">
        <v>30362.84</v>
      </c>
      <c r="EL47" s="82" t="s">
        <v>3</v>
      </c>
      <c r="EM47" s="83">
        <v>30479.15</v>
      </c>
      <c r="EN47" s="84"/>
      <c r="EO47" s="85">
        <v>151.69</v>
      </c>
      <c r="EP47" s="85">
        <v>298.55</v>
      </c>
      <c r="EQ47" s="85">
        <v>505.19</v>
      </c>
      <c r="ER47" s="85">
        <v>704.17</v>
      </c>
      <c r="ES47" s="85">
        <v>920</v>
      </c>
      <c r="ET47" s="85">
        <v>1132.5</v>
      </c>
      <c r="EU47" s="85">
        <v>1364.88</v>
      </c>
      <c r="EV47" s="85">
        <v>1597.25</v>
      </c>
      <c r="EW47" s="85">
        <v>1829.63</v>
      </c>
      <c r="EX47" s="85">
        <v>2062</v>
      </c>
      <c r="EY47" s="85">
        <v>2294.38</v>
      </c>
      <c r="EZ47" s="24">
        <f>IF(AND($E$3&gt;EK47,$E$3&lt;EM47,$B$3=EN7),EN47,0)</f>
        <v>0</v>
      </c>
      <c r="FA47" s="24">
        <f>IF(AND($E$3&gt;EK47,$E$3&lt;EM47,$B$3=EO7),EO47,0)</f>
        <v>0</v>
      </c>
      <c r="FB47" s="24">
        <f>IF(AND($E$3&gt;EK47,$E$3&lt;EM47,$B$3=EP7),EP47,0)</f>
        <v>0</v>
      </c>
      <c r="FC47" s="24">
        <f>IF(AND($E$3&gt;EK47,$E$3&lt;EM47,$B$3=EQ7),EQ47,0)</f>
        <v>0</v>
      </c>
      <c r="FD47" s="24">
        <f>IF(AND($E$3&gt;EK47,$E$3&lt;EM47,$B$3=ER7),ER47,0)</f>
        <v>0</v>
      </c>
      <c r="FE47" s="24">
        <f>IF(AND($E$3&gt;EK47,$E$3&lt;EM47,$B$3=ES7),ES47,0)</f>
        <v>0</v>
      </c>
      <c r="FF47" s="24">
        <f>IF(AND($E$3&gt;EK47,$E$3&lt;EM47,$B$3=ET7),ET47,0)</f>
        <v>0</v>
      </c>
      <c r="FG47" s="24">
        <f>IF(AND($E$3&gt;EK47,$E$3&lt;EM47,$B$3=EU7),EU47,0)</f>
        <v>0</v>
      </c>
      <c r="FH47" s="24">
        <f>IF(AND($E$3&gt;EK47,$E$3&lt;EM47,$B$3=EV7),EV47,0)</f>
        <v>0</v>
      </c>
      <c r="FI47" s="24">
        <f>IF(AND($E$3&gt;EK47,$E$3&lt;EM47,$B$3=EW7),EW47,0)</f>
        <v>0</v>
      </c>
      <c r="FJ47" s="24">
        <f>IF(AND($E$3&gt;EK47,$E$3&lt;EM47,$B$3=EX7),EX47,0)</f>
        <v>0</v>
      </c>
      <c r="FK47" s="24">
        <f>IF(AND($E$3&gt;EK47,$E$3&lt;EM47,$B$3=EY7),EY47,0)</f>
        <v>0</v>
      </c>
    </row>
    <row r="48" spans="1:340" ht="12.75" customHeight="1" x14ac:dyDescent="0.2">
      <c r="X48" s="142"/>
      <c r="Y48" s="68">
        <v>19078.559999999998</v>
      </c>
      <c r="Z48" s="69" t="s">
        <v>3</v>
      </c>
      <c r="AA48" s="70">
        <v>19194.89</v>
      </c>
      <c r="AB48" s="71"/>
      <c r="AC48" s="71"/>
      <c r="AD48" s="71">
        <v>106.5</v>
      </c>
      <c r="AE48" s="71">
        <v>215</v>
      </c>
      <c r="AF48" s="71">
        <v>336.67</v>
      </c>
      <c r="AG48" s="72">
        <v>483.33</v>
      </c>
      <c r="AH48" s="73">
        <v>600</v>
      </c>
      <c r="AI48" s="74">
        <v>745</v>
      </c>
      <c r="AJ48" s="74">
        <v>890</v>
      </c>
      <c r="AK48" s="74">
        <v>1035</v>
      </c>
      <c r="AL48" s="74">
        <v>1180</v>
      </c>
      <c r="AM48" s="74">
        <v>1325</v>
      </c>
      <c r="AN48" s="24">
        <f t="shared" si="2"/>
        <v>0</v>
      </c>
      <c r="AO48" s="24">
        <f t="shared" si="3"/>
        <v>0</v>
      </c>
      <c r="AP48" s="24">
        <f t="shared" si="4"/>
        <v>0</v>
      </c>
      <c r="AQ48" s="24">
        <f t="shared" si="5"/>
        <v>0</v>
      </c>
      <c r="AR48" s="24">
        <f t="shared" si="6"/>
        <v>0</v>
      </c>
      <c r="AS48" s="24">
        <f t="shared" si="7"/>
        <v>0</v>
      </c>
      <c r="AT48" s="24">
        <f t="shared" si="8"/>
        <v>0</v>
      </c>
      <c r="AU48" s="24">
        <f t="shared" si="9"/>
        <v>0</v>
      </c>
      <c r="AV48" s="24">
        <f t="shared" si="10"/>
        <v>0</v>
      </c>
      <c r="AW48" s="24">
        <f t="shared" si="11"/>
        <v>0</v>
      </c>
      <c r="AX48" s="24">
        <f t="shared" si="12"/>
        <v>0</v>
      </c>
      <c r="AY48" s="24">
        <f t="shared" si="13"/>
        <v>0</v>
      </c>
      <c r="BC48" s="86">
        <v>19078.559999999998</v>
      </c>
      <c r="BD48" s="91" t="s">
        <v>3</v>
      </c>
      <c r="BE48" s="88">
        <v>19194.89</v>
      </c>
      <c r="BF48" s="89"/>
      <c r="BG48" s="90">
        <v>106.5</v>
      </c>
      <c r="BH48" s="90">
        <v>215</v>
      </c>
      <c r="BI48" s="90">
        <v>405.67</v>
      </c>
      <c r="BJ48" s="90">
        <v>564.16999999999996</v>
      </c>
      <c r="BK48" s="90">
        <v>729.17</v>
      </c>
      <c r="BL48" s="90">
        <v>893.55</v>
      </c>
      <c r="BM48" s="90">
        <v>1057.92</v>
      </c>
      <c r="BN48" s="90">
        <v>1222.3</v>
      </c>
      <c r="BO48" s="90">
        <v>1386.67</v>
      </c>
      <c r="BP48" s="90">
        <v>1551.05</v>
      </c>
      <c r="BQ48" s="90">
        <v>1715.42</v>
      </c>
      <c r="BR48" s="24">
        <f>IF(AND($E$3&gt;BC48,$E$3&lt;BE48,$B$3=BF7),BF48,0)</f>
        <v>0</v>
      </c>
      <c r="BS48" s="24">
        <f>IF(AND($E$3&gt;BC48,$E$3&lt;BE48,$B$3=BG7),BG48,0)</f>
        <v>0</v>
      </c>
      <c r="BT48" s="24">
        <f>IF(AND($E$3&gt;BC48,$E$3&lt;BE48,$B$3=BH7),BH48,0)</f>
        <v>0</v>
      </c>
      <c r="BU48" s="24">
        <f>IF(AND($E$3&gt;BC48,$E$3&lt;BE48,$B$3=BI7),BI48,0)</f>
        <v>0</v>
      </c>
      <c r="BV48" s="24">
        <f>IF(AND($E$3&gt;BC48,$E$3&lt;BE48,$B$3=BJ7),BJ48,0)</f>
        <v>0</v>
      </c>
      <c r="BW48" s="24">
        <f>IF(AND($E$3&gt;BC48,$E$3&lt;BE48,$B$3=BK7),BK48,0)</f>
        <v>0</v>
      </c>
      <c r="BX48" s="24">
        <f>IF(AND($E$3&gt;BC48,$E$3&lt;BE48,$B$3=BL7),BL48,0)</f>
        <v>0</v>
      </c>
      <c r="BY48" s="24">
        <f>IF(AND($E$3&gt;BC48,$E$3&lt;BE48,$B$3=BM7),BM48,0)</f>
        <v>0</v>
      </c>
      <c r="BZ48" s="24">
        <f>IF(AND($E$3&gt;BC48,$E$3&lt;BE48,$B$3=BN7),BN48,0)</f>
        <v>0</v>
      </c>
      <c r="CA48" s="24">
        <f>IF(AND($E$3&gt;BC48,$E$3&lt;BE48,$B$3=BO7),BO48,0)</f>
        <v>0</v>
      </c>
      <c r="CB48" s="24">
        <f>IF(AND($E$3&gt;BC48,$E$3&lt;BE48,$B$3=BP7),BP48,0)</f>
        <v>0</v>
      </c>
      <c r="CC48" s="24">
        <f>IF(AND($E$3&gt;BC48,$E$3&lt;BE48,$B$3=BQ7),BQ48,0)</f>
        <v>0</v>
      </c>
      <c r="CF48" s="21"/>
      <c r="CG48" s="25"/>
      <c r="CH48" s="21"/>
      <c r="CI48" s="21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H48" s="86">
        <v>30479.16</v>
      </c>
      <c r="DI48" s="107" t="s">
        <v>3</v>
      </c>
      <c r="DJ48" s="70">
        <v>30595.48</v>
      </c>
      <c r="DK48" s="105"/>
      <c r="DL48" s="106"/>
      <c r="DM48" s="106">
        <v>151.27000000000001</v>
      </c>
      <c r="DN48" s="106">
        <v>297.83</v>
      </c>
      <c r="DO48" s="106">
        <v>436.87</v>
      </c>
      <c r="DP48" s="106">
        <v>640.83000000000004</v>
      </c>
      <c r="DQ48" s="106">
        <v>808.33</v>
      </c>
      <c r="DR48" s="106">
        <v>992.08</v>
      </c>
      <c r="DS48" s="106">
        <v>1175.83</v>
      </c>
      <c r="DT48" s="106">
        <v>1359.58</v>
      </c>
      <c r="DU48" s="106">
        <v>1543.33</v>
      </c>
      <c r="DV48" s="106">
        <v>1727.08</v>
      </c>
      <c r="DW48" s="24">
        <f>IF(AND($E$3&gt;DH48,$E$3&lt;DJ48,$B$3=DK7),DK48,0)</f>
        <v>0</v>
      </c>
      <c r="DX48" s="24">
        <f>IF(AND($E$3&gt;DH48,$E$3&lt;DJ48,$B$3=DL7),DL48,0)</f>
        <v>0</v>
      </c>
      <c r="DY48" s="24">
        <f>IF(AND($E$3&gt;DH48,$E$3&lt;DJ48,$B$3=DM7),DM48,0)</f>
        <v>0</v>
      </c>
      <c r="DZ48" s="24">
        <f>IF(AND($E$3&gt;DH48,$E$3&lt;DJ48,$B$3=DN7),DN48,0)</f>
        <v>0</v>
      </c>
      <c r="EA48" s="24">
        <f>IF(AND($E$3&gt;DH48,$E$3&lt;DJ48,$B$3=DO7),DO48,0)</f>
        <v>0</v>
      </c>
      <c r="EB48" s="24">
        <f>IF(AND($E$3&gt;DH48,$E$3&lt;DJ48,$B$3=DP7),DP48,0)</f>
        <v>0</v>
      </c>
      <c r="EC48" s="24">
        <f>IF(AND($E$3&gt;DH48,$E$3&lt;DJ48,$B$3=DQ7),DQ48,0)</f>
        <v>0</v>
      </c>
      <c r="ED48" s="24">
        <f>IF(AND($E$3&gt;DH48,$E$3&lt;DJ48,$B$3=DR7),DR48,0)</f>
        <v>0</v>
      </c>
      <c r="EE48" s="24">
        <f>IF(AND($E$3&gt;DH48,$E$3&lt;DJ48,$B$3=DS7),DS48,0)</f>
        <v>0</v>
      </c>
      <c r="EF48" s="24">
        <f>IF(AND($E$3&gt;DH48,$E$3&lt;DJ48,$B$3=DT7),DT48,0)</f>
        <v>0</v>
      </c>
      <c r="EG48" s="24">
        <f>IF(AND($E$3&gt;DH48,$E$3&lt;DJ48,$B$3=DU7),DU48,0)</f>
        <v>0</v>
      </c>
      <c r="EH48" s="24">
        <f>IF(AND($E$3&gt;DH48,$E$3&lt;DJ48,$B$3=DV7),DV48,0)</f>
        <v>0</v>
      </c>
      <c r="EK48" s="86">
        <v>30479.16</v>
      </c>
      <c r="EL48" s="91" t="s">
        <v>3</v>
      </c>
      <c r="EM48" s="88">
        <v>30595.48</v>
      </c>
      <c r="EN48" s="89"/>
      <c r="EO48" s="90">
        <v>151.27000000000001</v>
      </c>
      <c r="EP48" s="90">
        <v>297.83</v>
      </c>
      <c r="EQ48" s="90">
        <v>504.23</v>
      </c>
      <c r="ER48" s="90">
        <v>704.17</v>
      </c>
      <c r="ES48" s="90">
        <v>920</v>
      </c>
      <c r="ET48" s="90">
        <v>1132.5</v>
      </c>
      <c r="EU48" s="90">
        <v>1364.88</v>
      </c>
      <c r="EV48" s="90">
        <v>1597.25</v>
      </c>
      <c r="EW48" s="90">
        <v>1829.63</v>
      </c>
      <c r="EX48" s="90">
        <v>2062</v>
      </c>
      <c r="EY48" s="90">
        <v>2294.38</v>
      </c>
      <c r="EZ48" s="24">
        <f>IF(AND($E$3&gt;EK48,$E$3&lt;EM48,$B$3=EN7),EN48,0)</f>
        <v>0</v>
      </c>
      <c r="FA48" s="24">
        <f>IF(AND($E$3&gt;EK48,$E$3&lt;EM48,$B$3=EO7),EO48,0)</f>
        <v>0</v>
      </c>
      <c r="FB48" s="24">
        <f>IF(AND($E$3&gt;EK48,$E$3&lt;EM48,$B$3=EP7),EP48,0)</f>
        <v>0</v>
      </c>
      <c r="FC48" s="24">
        <f>IF(AND($E$3&gt;EK48,$E$3&lt;EM48,$B$3=EQ7),EQ48,0)</f>
        <v>0</v>
      </c>
      <c r="FD48" s="24">
        <f>IF(AND($E$3&gt;EK48,$E$3&lt;EM48,$B$3=ER7),ER48,0)</f>
        <v>0</v>
      </c>
      <c r="FE48" s="24">
        <f>IF(AND($E$3&gt;EK48,$E$3&lt;EM48,$B$3=ES7),ES48,0)</f>
        <v>0</v>
      </c>
      <c r="FF48" s="24">
        <f>IF(AND($E$3&gt;EK48,$E$3&lt;EM48,$B$3=ET7),ET48,0)</f>
        <v>0</v>
      </c>
      <c r="FG48" s="24">
        <f>IF(AND($E$3&gt;EK48,$E$3&lt;EM48,$B$3=EU7),EU48,0)</f>
        <v>0</v>
      </c>
      <c r="FH48" s="24">
        <f>IF(AND($E$3&gt;EK48,$E$3&lt;EM48,$B$3=EV7),EV48,0)</f>
        <v>0</v>
      </c>
      <c r="FI48" s="24">
        <f>IF(AND($E$3&gt;EK48,$E$3&lt;EM48,$B$3=EW7),EW48,0)</f>
        <v>0</v>
      </c>
      <c r="FJ48" s="24">
        <f>IF(AND($E$3&gt;EK48,$E$3&lt;EM48,$B$3=EX7),EX48,0)</f>
        <v>0</v>
      </c>
      <c r="FK48" s="24">
        <f>IF(AND($E$3&gt;EK48,$E$3&lt;EM48,$B$3=EY7),EY48,0)</f>
        <v>0</v>
      </c>
    </row>
    <row r="49" spans="24:167" ht="12.75" customHeight="1" x14ac:dyDescent="0.2">
      <c r="X49" s="142"/>
      <c r="Y49" s="60">
        <v>19194.899999999998</v>
      </c>
      <c r="Z49" s="61" t="s">
        <v>3</v>
      </c>
      <c r="AA49" s="62">
        <v>19311.22</v>
      </c>
      <c r="AB49" s="63"/>
      <c r="AC49" s="63"/>
      <c r="AD49" s="63">
        <v>105.73</v>
      </c>
      <c r="AE49" s="63">
        <v>213.92</v>
      </c>
      <c r="AF49" s="64">
        <v>335.71</v>
      </c>
      <c r="AG49" s="65">
        <v>482.92</v>
      </c>
      <c r="AH49" s="66">
        <v>599.38</v>
      </c>
      <c r="AI49" s="67">
        <v>744.29</v>
      </c>
      <c r="AJ49" s="67">
        <v>889.19</v>
      </c>
      <c r="AK49" s="67">
        <v>1034.0999999999999</v>
      </c>
      <c r="AL49" s="67">
        <v>1179.01</v>
      </c>
      <c r="AM49" s="67">
        <v>1323.92</v>
      </c>
      <c r="AN49" s="24">
        <f t="shared" si="2"/>
        <v>0</v>
      </c>
      <c r="AO49" s="24">
        <f t="shared" si="3"/>
        <v>0</v>
      </c>
      <c r="AP49" s="24">
        <f t="shared" si="4"/>
        <v>0</v>
      </c>
      <c r="AQ49" s="24">
        <f t="shared" si="5"/>
        <v>0</v>
      </c>
      <c r="AR49" s="24">
        <f t="shared" si="6"/>
        <v>0</v>
      </c>
      <c r="AS49" s="24">
        <f t="shared" si="7"/>
        <v>0</v>
      </c>
      <c r="AT49" s="24">
        <f t="shared" si="8"/>
        <v>0</v>
      </c>
      <c r="AU49" s="24">
        <f t="shared" si="9"/>
        <v>0</v>
      </c>
      <c r="AV49" s="24">
        <f t="shared" si="10"/>
        <v>0</v>
      </c>
      <c r="AW49" s="24">
        <f t="shared" si="11"/>
        <v>0</v>
      </c>
      <c r="AX49" s="24">
        <f t="shared" si="12"/>
        <v>0</v>
      </c>
      <c r="AY49" s="24">
        <f t="shared" si="13"/>
        <v>0</v>
      </c>
      <c r="BC49" s="81">
        <v>19194.899999999998</v>
      </c>
      <c r="BD49" s="82" t="s">
        <v>3</v>
      </c>
      <c r="BE49" s="83">
        <v>19311.22</v>
      </c>
      <c r="BF49" s="84"/>
      <c r="BG49" s="85">
        <v>105.73</v>
      </c>
      <c r="BH49" s="85">
        <v>213.92</v>
      </c>
      <c r="BI49" s="85">
        <v>403.99</v>
      </c>
      <c r="BJ49" s="85">
        <v>563.63</v>
      </c>
      <c r="BK49" s="85">
        <v>728.54</v>
      </c>
      <c r="BL49" s="85">
        <v>892.82</v>
      </c>
      <c r="BM49" s="85">
        <v>1057.0999999999999</v>
      </c>
      <c r="BN49" s="85">
        <v>1221.3800000000001</v>
      </c>
      <c r="BO49" s="85">
        <v>1385.66</v>
      </c>
      <c r="BP49" s="85">
        <v>1549.95</v>
      </c>
      <c r="BQ49" s="85">
        <v>1714.23</v>
      </c>
      <c r="BR49" s="24">
        <f>IF(AND($E$3&gt;BC49,$E$3&lt;BE49,$B$3=BF7),BF49,0)</f>
        <v>0</v>
      </c>
      <c r="BS49" s="24">
        <f>IF(AND($E$3&gt;BC49,$E$3&lt;BE49,$B$3=BG7),BG49,0)</f>
        <v>0</v>
      </c>
      <c r="BT49" s="24">
        <f>IF(AND($E$3&gt;BC49,$E$3&lt;BE49,$B$3=BH7),BH49,0)</f>
        <v>0</v>
      </c>
      <c r="BU49" s="24">
        <f>IF(AND($E$3&gt;BC49,$E$3&lt;BE49,$B$3=BI7),BI49,0)</f>
        <v>0</v>
      </c>
      <c r="BV49" s="24">
        <f>IF(AND($E$3&gt;BC49,$E$3&lt;BE49,$B$3=BJ7),BJ49,0)</f>
        <v>0</v>
      </c>
      <c r="BW49" s="24">
        <f>IF(AND($E$3&gt;BC49,$E$3&lt;BE49,$B$3=BK7),BK49,0)</f>
        <v>0</v>
      </c>
      <c r="BX49" s="24">
        <f>IF(AND($E$3&gt;BC49,$E$3&lt;BE49,$B$3=BL7),BL49,0)</f>
        <v>0</v>
      </c>
      <c r="BY49" s="24">
        <f>IF(AND($E$3&gt;BC49,$E$3&lt;BE49,$B$3=BM7),BM49,0)</f>
        <v>0</v>
      </c>
      <c r="BZ49" s="24">
        <f>IF(AND($E$3&gt;BC49,$E$3&lt;BE49,$B$3=BN7),BN49,0)</f>
        <v>0</v>
      </c>
      <c r="CA49" s="24">
        <f>IF(AND($E$3&gt;BC49,$E$3&lt;BE49,$B$3=BO7),BO49,0)</f>
        <v>0</v>
      </c>
      <c r="CB49" s="24">
        <f>IF(AND($E$3&gt;BC49,$E$3&lt;BE49,$B$3=BP7),BP49,0)</f>
        <v>0</v>
      </c>
      <c r="CC49" s="24">
        <f>IF(AND($E$3&gt;BC49,$E$3&lt;BE49,$B$3=BQ7),BQ49,0)</f>
        <v>0</v>
      </c>
      <c r="CF49" s="21"/>
      <c r="CG49" s="21"/>
      <c r="CH49" s="21"/>
      <c r="CI49" s="21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H49" s="81">
        <v>30595.489999999998</v>
      </c>
      <c r="DI49" s="61" t="s">
        <v>3</v>
      </c>
      <c r="DJ49" s="62">
        <v>30711.81</v>
      </c>
      <c r="DK49" s="103"/>
      <c r="DL49" s="104"/>
      <c r="DM49" s="104">
        <v>150.84</v>
      </c>
      <c r="DN49" s="104">
        <v>297.11</v>
      </c>
      <c r="DO49" s="104">
        <v>436.04</v>
      </c>
      <c r="DP49" s="104">
        <v>640.83000000000004</v>
      </c>
      <c r="DQ49" s="104">
        <v>808.33</v>
      </c>
      <c r="DR49" s="104">
        <v>992.08</v>
      </c>
      <c r="DS49" s="104">
        <v>1175.83</v>
      </c>
      <c r="DT49" s="104">
        <v>1359.58</v>
      </c>
      <c r="DU49" s="104">
        <v>1543.33</v>
      </c>
      <c r="DV49" s="104">
        <v>1727.08</v>
      </c>
      <c r="DW49" s="24">
        <f>IF(AND($E$3&gt;DH49,$E$3&lt;DJ49,$B$3=DK7),DK49,0)</f>
        <v>0</v>
      </c>
      <c r="DX49" s="24">
        <f>IF(AND($E$3&gt;DH49,$E$3&lt;DJ49,$B$3=DL7),DL49,0)</f>
        <v>0</v>
      </c>
      <c r="DY49" s="24">
        <f>IF(AND($E$3&gt;DH49,$E$3&lt;DJ49,$B$3=DM7),DM49,0)</f>
        <v>0</v>
      </c>
      <c r="DZ49" s="24">
        <f>IF(AND($E$3&gt;DH49,$E$3&lt;DJ49,$B$3=DN7),DN49,0)</f>
        <v>0</v>
      </c>
      <c r="EA49" s="24">
        <f>IF(AND($E$3&gt;DH49,$E$3&lt;DJ49,$B$3=DO7),DO49,0)</f>
        <v>0</v>
      </c>
      <c r="EB49" s="24">
        <f>IF(AND($E$3&gt;DH49,$E$3&lt;DJ49,$B$3=DP7),DP49,0)</f>
        <v>0</v>
      </c>
      <c r="EC49" s="24">
        <f>IF(AND($E$3&gt;DH49,$E$3&lt;DJ49,$B$3=DQ7),DQ49,0)</f>
        <v>0</v>
      </c>
      <c r="ED49" s="24">
        <f>IF(AND($E$3&gt;DH49,$E$3&lt;DJ49,$B$3=DR7),DR49,0)</f>
        <v>0</v>
      </c>
      <c r="EE49" s="24">
        <f>IF(AND($E$3&gt;DH49,$E$3&lt;DJ49,$B$3=DS7),DS49,0)</f>
        <v>0</v>
      </c>
      <c r="EF49" s="24">
        <f>IF(AND($E$3&gt;DH49,$E$3&lt;DJ49,$B$3=DT7),DT49,0)</f>
        <v>0</v>
      </c>
      <c r="EG49" s="24">
        <f>IF(AND($E$3&gt;DH49,$E$3&lt;DJ49,$B$3=DU7),DU49,0)</f>
        <v>0</v>
      </c>
      <c r="EH49" s="24">
        <f>IF(AND($E$3&gt;DH49,$E$3&lt;DJ49,$B$3=DV7),DV49,0)</f>
        <v>0</v>
      </c>
      <c r="EK49" s="81">
        <v>30595.489999999998</v>
      </c>
      <c r="EL49" s="82" t="s">
        <v>3</v>
      </c>
      <c r="EM49" s="83">
        <v>30711.81</v>
      </c>
      <c r="EN49" s="84"/>
      <c r="EO49" s="85">
        <v>150.84</v>
      </c>
      <c r="EP49" s="85">
        <v>297.11</v>
      </c>
      <c r="EQ49" s="85">
        <v>503.28</v>
      </c>
      <c r="ER49" s="85">
        <v>704.17</v>
      </c>
      <c r="ES49" s="85">
        <v>920</v>
      </c>
      <c r="ET49" s="85">
        <v>1132.5</v>
      </c>
      <c r="EU49" s="85">
        <v>1364.88</v>
      </c>
      <c r="EV49" s="85">
        <v>1597.25</v>
      </c>
      <c r="EW49" s="85">
        <v>1829.63</v>
      </c>
      <c r="EX49" s="85">
        <v>2062</v>
      </c>
      <c r="EY49" s="85">
        <v>2294.38</v>
      </c>
      <c r="EZ49" s="24">
        <f>IF(AND($E$3&gt;EK49,$E$3&lt;EM49,$B$3=EN7),EN49,0)</f>
        <v>0</v>
      </c>
      <c r="FA49" s="24">
        <f>IF(AND($E$3&gt;EK49,$E$3&lt;EM49,$B$3=EO7),EO49,0)</f>
        <v>0</v>
      </c>
      <c r="FB49" s="24">
        <f>IF(AND($E$3&gt;EK49,$E$3&lt;EM49,$B$3=EP7),EP49,0)</f>
        <v>0</v>
      </c>
      <c r="FC49" s="24">
        <f>IF(AND($E$3&gt;EK49,$E$3&lt;EM49,$B$3=EQ7),EQ49,0)</f>
        <v>0</v>
      </c>
      <c r="FD49" s="24">
        <f>IF(AND($E$3&gt;EK49,$E$3&lt;EM49,$B$3=ER7),ER49,0)</f>
        <v>0</v>
      </c>
      <c r="FE49" s="24">
        <f>IF(AND($E$3&gt;EK49,$E$3&lt;EM49,$B$3=ES7),ES49,0)</f>
        <v>0</v>
      </c>
      <c r="FF49" s="24">
        <f>IF(AND($E$3&gt;EK49,$E$3&lt;EM49,$B$3=ET7),ET49,0)</f>
        <v>0</v>
      </c>
      <c r="FG49" s="24">
        <f>IF(AND($E$3&gt;EK49,$E$3&lt;EM49,$B$3=EU7),EU49,0)</f>
        <v>0</v>
      </c>
      <c r="FH49" s="24">
        <f>IF(AND($E$3&gt;EK49,$E$3&lt;EM49,$B$3=EV7),EV49,0)</f>
        <v>0</v>
      </c>
      <c r="FI49" s="24">
        <f>IF(AND($E$3&gt;EK49,$E$3&lt;EM49,$B$3=EW7),EW49,0)</f>
        <v>0</v>
      </c>
      <c r="FJ49" s="24">
        <f>IF(AND($E$3&gt;EK49,$E$3&lt;EM49,$B$3=EX7),EX49,0)</f>
        <v>0</v>
      </c>
      <c r="FK49" s="24">
        <f>IF(AND($E$3&gt;EK49,$E$3&lt;EM49,$B$3=EY7),EY49,0)</f>
        <v>0</v>
      </c>
    </row>
    <row r="50" spans="24:167" ht="12.75" customHeight="1" x14ac:dyDescent="0.2">
      <c r="X50" s="142"/>
      <c r="Y50" s="68">
        <v>19311.23</v>
      </c>
      <c r="Z50" s="69" t="s">
        <v>3</v>
      </c>
      <c r="AA50" s="70">
        <v>19427.55</v>
      </c>
      <c r="AB50" s="71"/>
      <c r="AC50" s="71"/>
      <c r="AD50" s="71">
        <v>104.95</v>
      </c>
      <c r="AE50" s="71">
        <v>212.83</v>
      </c>
      <c r="AF50" s="71">
        <v>334.75</v>
      </c>
      <c r="AG50" s="72">
        <v>482.5</v>
      </c>
      <c r="AH50" s="73">
        <v>598.75</v>
      </c>
      <c r="AI50" s="74">
        <v>743.56</v>
      </c>
      <c r="AJ50" s="74">
        <v>888.38</v>
      </c>
      <c r="AK50" s="74">
        <v>1033.19</v>
      </c>
      <c r="AL50" s="74">
        <v>1178</v>
      </c>
      <c r="AM50" s="74">
        <v>1322.81</v>
      </c>
      <c r="AN50" s="24">
        <f t="shared" si="2"/>
        <v>0</v>
      </c>
      <c r="AO50" s="24">
        <f t="shared" si="3"/>
        <v>0</v>
      </c>
      <c r="AP50" s="24">
        <f t="shared" si="4"/>
        <v>0</v>
      </c>
      <c r="AQ50" s="24">
        <f t="shared" si="5"/>
        <v>0</v>
      </c>
      <c r="AR50" s="24">
        <f t="shared" si="6"/>
        <v>0</v>
      </c>
      <c r="AS50" s="24">
        <f t="shared" si="7"/>
        <v>0</v>
      </c>
      <c r="AT50" s="24">
        <f t="shared" si="8"/>
        <v>0</v>
      </c>
      <c r="AU50" s="24">
        <f t="shared" si="9"/>
        <v>0</v>
      </c>
      <c r="AV50" s="24">
        <f t="shared" si="10"/>
        <v>0</v>
      </c>
      <c r="AW50" s="24">
        <f t="shared" si="11"/>
        <v>0</v>
      </c>
      <c r="AX50" s="24">
        <f t="shared" si="12"/>
        <v>0</v>
      </c>
      <c r="AY50" s="24">
        <f t="shared" si="13"/>
        <v>0</v>
      </c>
      <c r="BC50" s="86">
        <v>19311.23</v>
      </c>
      <c r="BD50" s="87" t="s">
        <v>3</v>
      </c>
      <c r="BE50" s="88">
        <v>19427.55</v>
      </c>
      <c r="BF50" s="89"/>
      <c r="BG50" s="90">
        <v>104.95</v>
      </c>
      <c r="BH50" s="90">
        <v>212.83</v>
      </c>
      <c r="BI50" s="90">
        <v>402.32</v>
      </c>
      <c r="BJ50" s="90">
        <v>563.08000000000004</v>
      </c>
      <c r="BK50" s="90">
        <v>727.92</v>
      </c>
      <c r="BL50" s="90">
        <v>892.11</v>
      </c>
      <c r="BM50" s="90">
        <v>1056.3</v>
      </c>
      <c r="BN50" s="90">
        <v>1220.48</v>
      </c>
      <c r="BO50" s="90">
        <v>1384.67</v>
      </c>
      <c r="BP50" s="90">
        <v>1548.86</v>
      </c>
      <c r="BQ50" s="90">
        <v>1713.05</v>
      </c>
      <c r="BR50" s="24">
        <f>IF(AND($E$3&gt;BC50,$E$3&lt;BE50,$B$3=BF7),BF50,0)</f>
        <v>0</v>
      </c>
      <c r="BS50" s="24">
        <f>IF(AND($E$3&gt;BC50,$E$3&lt;BE50,$B$3=BG7),BG50,0)</f>
        <v>0</v>
      </c>
      <c r="BT50" s="24">
        <f>IF(AND($E$3&gt;BC50,$E$3&lt;BE50,$B$3=BH7),BH50,0)</f>
        <v>0</v>
      </c>
      <c r="BU50" s="24">
        <f>IF(AND($E$3&gt;BC50,$E$3&lt;BE50,$B$3=BI7),BI50,0)</f>
        <v>0</v>
      </c>
      <c r="BV50" s="24">
        <f>IF(AND($E$3&gt;BC50,$E$3&lt;BE50,$B$3=BJ7),BJ50,0)</f>
        <v>0</v>
      </c>
      <c r="BW50" s="24">
        <f>IF(AND($E$3&gt;BC50,$E$3&lt;BE50,$B$3=BK7),BK50,0)</f>
        <v>0</v>
      </c>
      <c r="BX50" s="24">
        <f>IF(AND($E$3&gt;BC50,$E$3&lt;BE50,$B$3=BL7),BL50,0)</f>
        <v>0</v>
      </c>
      <c r="BY50" s="24">
        <f>IF(AND($E$3&gt;BC50,$E$3&lt;BE50,$B$3=BM7),BM50,0)</f>
        <v>0</v>
      </c>
      <c r="BZ50" s="24">
        <f>IF(AND($E$3&gt;BC50,$E$3&lt;BE50,$B$3=BN7),BN50,0)</f>
        <v>0</v>
      </c>
      <c r="CA50" s="24">
        <f>IF(AND($E$3&gt;BC50,$E$3&lt;BE50,$B$3=BO7),BO50,0)</f>
        <v>0</v>
      </c>
      <c r="CB50" s="24">
        <f>IF(AND($E$3&gt;BC50,$E$3&lt;BE50,$B$3=BP7),BP50,0)</f>
        <v>0</v>
      </c>
      <c r="CC50" s="24">
        <f>IF(AND($E$3&gt;BC50,$E$3&lt;BE50,$B$3=BQ7),BQ50,0)</f>
        <v>0</v>
      </c>
      <c r="CF50" s="21"/>
      <c r="CG50" s="21"/>
      <c r="CH50" s="21"/>
      <c r="CI50" s="21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H50" s="86">
        <v>30711.82</v>
      </c>
      <c r="DI50" s="107" t="s">
        <v>3</v>
      </c>
      <c r="DJ50" s="70">
        <v>30828.14</v>
      </c>
      <c r="DK50" s="105"/>
      <c r="DL50" s="106"/>
      <c r="DM50" s="106">
        <v>150.41</v>
      </c>
      <c r="DN50" s="106">
        <v>296.39</v>
      </c>
      <c r="DO50" s="106">
        <v>435.21</v>
      </c>
      <c r="DP50" s="106">
        <v>640.83000000000004</v>
      </c>
      <c r="DQ50" s="106">
        <v>808.33</v>
      </c>
      <c r="DR50" s="106">
        <v>992.08</v>
      </c>
      <c r="DS50" s="106">
        <v>1175.83</v>
      </c>
      <c r="DT50" s="106">
        <v>1359.58</v>
      </c>
      <c r="DU50" s="106">
        <v>1543.33</v>
      </c>
      <c r="DV50" s="106">
        <v>1727.08</v>
      </c>
      <c r="DW50" s="24">
        <f>IF(AND($E$3&gt;DH50,$E$3&lt;DJ50,$B$3=DK7),DK50,0)</f>
        <v>0</v>
      </c>
      <c r="DX50" s="24">
        <f>IF(AND($E$3&gt;DH50,$E$3&lt;DJ50,$B$3=DL7),DL50,0)</f>
        <v>0</v>
      </c>
      <c r="DY50" s="24">
        <f>IF(AND($E$3&gt;DH50,$E$3&lt;DJ50,$B$3=DM7),DM50,0)</f>
        <v>0</v>
      </c>
      <c r="DZ50" s="24">
        <f>IF(AND($E$3&gt;DH50,$E$3&lt;DJ50,$B$3=DN7),DN50,0)</f>
        <v>0</v>
      </c>
      <c r="EA50" s="24">
        <f>IF(AND($E$3&gt;DH50,$E$3&lt;DJ50,$B$3=DO7),DO50,0)</f>
        <v>0</v>
      </c>
      <c r="EB50" s="24">
        <f>IF(AND($E$3&gt;DH50,$E$3&lt;DJ50,$B$3=DP7),DP50,0)</f>
        <v>0</v>
      </c>
      <c r="EC50" s="24">
        <f>IF(AND($E$3&gt;DH50,$E$3&lt;DJ50,$B$3=DQ7),DQ50,0)</f>
        <v>0</v>
      </c>
      <c r="ED50" s="24">
        <f>IF(AND($E$3&gt;DH50,$E$3&lt;DJ50,$B$3=DR7),DR50,0)</f>
        <v>0</v>
      </c>
      <c r="EE50" s="24">
        <f>IF(AND($E$3&gt;DH50,$E$3&lt;DJ50,$B$3=DS7),DS50,0)</f>
        <v>0</v>
      </c>
      <c r="EF50" s="24">
        <f>IF(AND($E$3&gt;DH50,$E$3&lt;DJ50,$B$3=DT7),DT50,0)</f>
        <v>0</v>
      </c>
      <c r="EG50" s="24">
        <f>IF(AND($E$3&gt;DH50,$E$3&lt;DJ50,$B$3=DU7),DU50,0)</f>
        <v>0</v>
      </c>
      <c r="EH50" s="24">
        <f>IF(AND($E$3&gt;DH50,$E$3&lt;DJ50,$B$3=DV7),DV50,0)</f>
        <v>0</v>
      </c>
      <c r="EK50" s="86">
        <v>30711.82</v>
      </c>
      <c r="EL50" s="91" t="s">
        <v>3</v>
      </c>
      <c r="EM50" s="88">
        <v>30828.14</v>
      </c>
      <c r="EN50" s="89"/>
      <c r="EO50" s="90">
        <v>150.41</v>
      </c>
      <c r="EP50" s="90">
        <v>296.39</v>
      </c>
      <c r="EQ50" s="90">
        <v>502.32</v>
      </c>
      <c r="ER50" s="90">
        <v>704.17</v>
      </c>
      <c r="ES50" s="90">
        <v>920</v>
      </c>
      <c r="ET50" s="90">
        <v>1132.5</v>
      </c>
      <c r="EU50" s="90">
        <v>1364.88</v>
      </c>
      <c r="EV50" s="90">
        <v>1597.25</v>
      </c>
      <c r="EW50" s="90">
        <v>1829.63</v>
      </c>
      <c r="EX50" s="90">
        <v>2062</v>
      </c>
      <c r="EY50" s="90">
        <v>2294.38</v>
      </c>
      <c r="EZ50" s="24">
        <f>IF(AND($E$3&gt;EK50,$E$3&lt;EM50,$B$3=EN7),EN50,0)</f>
        <v>0</v>
      </c>
      <c r="FA50" s="24">
        <f>IF(AND($E$3&gt;EK50,$E$3&lt;EM50,$B$3=EO7),EO50,0)</f>
        <v>0</v>
      </c>
      <c r="FB50" s="24">
        <f>IF(AND($E$3&gt;EK50,$E$3&lt;EM50,$B$3=EP7),EP50,0)</f>
        <v>0</v>
      </c>
      <c r="FC50" s="24">
        <f>IF(AND($E$3&gt;EK50,$E$3&lt;EM50,$B$3=EQ7),EQ50,0)</f>
        <v>0</v>
      </c>
      <c r="FD50" s="24">
        <f>IF(AND($E$3&gt;EK50,$E$3&lt;EM50,$B$3=ER7),ER50,0)</f>
        <v>0</v>
      </c>
      <c r="FE50" s="24">
        <f>IF(AND($E$3&gt;EK50,$E$3&lt;EM50,$B$3=ES7),ES50,0)</f>
        <v>0</v>
      </c>
      <c r="FF50" s="24">
        <f>IF(AND($E$3&gt;EK50,$E$3&lt;EM50,$B$3=ET7),ET50,0)</f>
        <v>0</v>
      </c>
      <c r="FG50" s="24">
        <f>IF(AND($E$3&gt;EK50,$E$3&lt;EM50,$B$3=EU7),EU50,0)</f>
        <v>0</v>
      </c>
      <c r="FH50" s="24">
        <f>IF(AND($E$3&gt;EK50,$E$3&lt;EM50,$B$3=EV7),EV50,0)</f>
        <v>0</v>
      </c>
      <c r="FI50" s="24">
        <f>IF(AND($E$3&gt;EK50,$E$3&lt;EM50,$B$3=EW7),EW50,0)</f>
        <v>0</v>
      </c>
      <c r="FJ50" s="24">
        <f>IF(AND($E$3&gt;EK50,$E$3&lt;EM50,$B$3=EX7),EX50,0)</f>
        <v>0</v>
      </c>
      <c r="FK50" s="24">
        <f>IF(AND($E$3&gt;EK50,$E$3&lt;EM50,$B$3=EY7),EY50,0)</f>
        <v>0</v>
      </c>
    </row>
    <row r="51" spans="24:167" ht="12.75" customHeight="1" x14ac:dyDescent="0.2">
      <c r="X51" s="142"/>
      <c r="Y51" s="60">
        <v>19427.559999999998</v>
      </c>
      <c r="Z51" s="61" t="s">
        <v>3</v>
      </c>
      <c r="AA51" s="62">
        <v>19543.89</v>
      </c>
      <c r="AB51" s="63"/>
      <c r="AC51" s="63"/>
      <c r="AD51" s="63">
        <v>104.18</v>
      </c>
      <c r="AE51" s="63">
        <v>211.75</v>
      </c>
      <c r="AF51" s="64">
        <v>333.79</v>
      </c>
      <c r="AG51" s="65">
        <v>482.08</v>
      </c>
      <c r="AH51" s="66">
        <v>598.13</v>
      </c>
      <c r="AI51" s="67">
        <v>742.85</v>
      </c>
      <c r="AJ51" s="67">
        <v>887.57</v>
      </c>
      <c r="AK51" s="67">
        <v>1032.29</v>
      </c>
      <c r="AL51" s="67">
        <v>1177.01</v>
      </c>
      <c r="AM51" s="67">
        <v>1321.73</v>
      </c>
      <c r="AN51" s="24">
        <f t="shared" si="2"/>
        <v>0</v>
      </c>
      <c r="AO51" s="24">
        <f t="shared" si="3"/>
        <v>0</v>
      </c>
      <c r="AP51" s="24">
        <f t="shared" si="4"/>
        <v>0</v>
      </c>
      <c r="AQ51" s="24">
        <f t="shared" si="5"/>
        <v>0</v>
      </c>
      <c r="AR51" s="24">
        <f t="shared" si="6"/>
        <v>0</v>
      </c>
      <c r="AS51" s="24">
        <f t="shared" si="7"/>
        <v>0</v>
      </c>
      <c r="AT51" s="24">
        <f t="shared" si="8"/>
        <v>0</v>
      </c>
      <c r="AU51" s="24">
        <f t="shared" si="9"/>
        <v>0</v>
      </c>
      <c r="AV51" s="24">
        <f t="shared" si="10"/>
        <v>0</v>
      </c>
      <c r="AW51" s="24">
        <f t="shared" si="11"/>
        <v>0</v>
      </c>
      <c r="AX51" s="24">
        <f t="shared" si="12"/>
        <v>0</v>
      </c>
      <c r="AY51" s="24">
        <f t="shared" si="13"/>
        <v>0</v>
      </c>
      <c r="BC51" s="81">
        <v>19427.559999999998</v>
      </c>
      <c r="BD51" s="82" t="s">
        <v>3</v>
      </c>
      <c r="BE51" s="83">
        <v>19543.89</v>
      </c>
      <c r="BF51" s="84"/>
      <c r="BG51" s="84">
        <v>104.18</v>
      </c>
      <c r="BH51" s="85">
        <v>211.75</v>
      </c>
      <c r="BI51" s="85">
        <v>400.64</v>
      </c>
      <c r="BJ51" s="85">
        <v>562.54</v>
      </c>
      <c r="BK51" s="85">
        <v>727.29</v>
      </c>
      <c r="BL51" s="85">
        <v>891.38</v>
      </c>
      <c r="BM51" s="85">
        <v>1055.48</v>
      </c>
      <c r="BN51" s="85">
        <v>1219.57</v>
      </c>
      <c r="BO51" s="85">
        <v>1383.66</v>
      </c>
      <c r="BP51" s="85">
        <v>1547.76</v>
      </c>
      <c r="BQ51" s="85">
        <v>1711.85</v>
      </c>
      <c r="BR51" s="24">
        <f>IF(AND($E$3&gt;BC51,$E$3&lt;BE51,$B$3=BF7),BF51,0)</f>
        <v>0</v>
      </c>
      <c r="BS51" s="24">
        <f>IF(AND($E$3&gt;BC51,$E$3&lt;BE51,$B$3=BG7),BG51,0)</f>
        <v>0</v>
      </c>
      <c r="BT51" s="24">
        <f>IF(AND($E$3&gt;BC51,$E$3&lt;BE51,$B$3=BH7),BH51,0)</f>
        <v>0</v>
      </c>
      <c r="BU51" s="24">
        <f>IF(AND($E$3&gt;BC51,$E$3&lt;BE51,$B$3=BI7),BI51,0)</f>
        <v>0</v>
      </c>
      <c r="BV51" s="24">
        <f>IF(AND($E$3&gt;BC51,$E$3&lt;BE51,$B$3=BJ7),BJ51,0)</f>
        <v>0</v>
      </c>
      <c r="BW51" s="24">
        <f>IF(AND($E$3&gt;BC51,$E$3&lt;BE51,$B$3=BK7),BK51,0)</f>
        <v>0</v>
      </c>
      <c r="BX51" s="24">
        <f>IF(AND($E$3&gt;BC51,$E$3&lt;BE51,$B$3=BL7),BL51,0)</f>
        <v>0</v>
      </c>
      <c r="BY51" s="24">
        <f>IF(AND($E$3&gt;BC51,$E$3&lt;BE51,$B$3=BM7),BM51,0)</f>
        <v>0</v>
      </c>
      <c r="BZ51" s="24">
        <f>IF(AND($E$3&gt;BC51,$E$3&lt;BE51,$B$3=BN7),BN51,0)</f>
        <v>0</v>
      </c>
      <c r="CA51" s="24">
        <f>IF(AND($E$3&gt;BC51,$E$3&lt;BE51,$B$3=BO7),BO51,0)</f>
        <v>0</v>
      </c>
      <c r="CB51" s="24">
        <f>IF(AND($E$3&gt;BC51,$E$3&lt;BE51,$B$3=BP7),BP51,0)</f>
        <v>0</v>
      </c>
      <c r="CC51" s="24">
        <f>IF(AND($E$3&gt;BC51,$E$3&lt;BE51,$B$3=BQ7),BQ51,0)</f>
        <v>0</v>
      </c>
      <c r="CF51" s="21"/>
      <c r="CG51" s="21"/>
      <c r="CH51" s="21"/>
      <c r="CI51" s="21"/>
      <c r="CJ51" s="21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H51" s="81">
        <v>30828.149999999998</v>
      </c>
      <c r="DI51" s="61" t="s">
        <v>3</v>
      </c>
      <c r="DJ51" s="62">
        <v>30944.48</v>
      </c>
      <c r="DK51" s="103"/>
      <c r="DL51" s="104"/>
      <c r="DM51" s="104">
        <v>149.99</v>
      </c>
      <c r="DN51" s="104">
        <v>295.67</v>
      </c>
      <c r="DO51" s="104">
        <v>434.38</v>
      </c>
      <c r="DP51" s="104">
        <v>640.83000000000004</v>
      </c>
      <c r="DQ51" s="104">
        <v>808.33</v>
      </c>
      <c r="DR51" s="104">
        <v>992.08</v>
      </c>
      <c r="DS51" s="104">
        <v>1175.83</v>
      </c>
      <c r="DT51" s="104">
        <v>1359.58</v>
      </c>
      <c r="DU51" s="104">
        <v>1543.33</v>
      </c>
      <c r="DV51" s="104">
        <v>1727.08</v>
      </c>
      <c r="DW51" s="24">
        <f>IF(AND($E$3&gt;DH51,$E$3&lt;DJ51,$B$3=DK7),DK51,0)</f>
        <v>0</v>
      </c>
      <c r="DX51" s="24">
        <f>IF(AND($E$3&gt;DH51,$E$3&lt;DJ51,$B$3=DL7),DL51,0)</f>
        <v>0</v>
      </c>
      <c r="DY51" s="24">
        <f>IF(AND($E$3&gt;DH51,$E$3&lt;DJ51,$B$3=DM7),DM51,0)</f>
        <v>0</v>
      </c>
      <c r="DZ51" s="24">
        <f>IF(AND($E$3&gt;DH51,$E$3&lt;DJ51,$B$3=DN7),DN51,0)</f>
        <v>0</v>
      </c>
      <c r="EA51" s="24">
        <f>IF(AND($E$3&gt;DH51,$E$3&lt;DJ51,$B$3=DO7),DO51,0)</f>
        <v>0</v>
      </c>
      <c r="EB51" s="24">
        <f>IF(AND($E$3&gt;DH51,$E$3&lt;DJ51,$B$3=DP7),DP51,0)</f>
        <v>0</v>
      </c>
      <c r="EC51" s="24">
        <f>IF(AND($E$3&gt;DH51,$E$3&lt;DJ51,$B$3=DQ7),DQ51,0)</f>
        <v>0</v>
      </c>
      <c r="ED51" s="24">
        <f>IF(AND($E$3&gt;DH51,$E$3&lt;DJ51,$B$3=DR7),DR51,0)</f>
        <v>0</v>
      </c>
      <c r="EE51" s="24">
        <f>IF(AND($E$3&gt;DH51,$E$3&lt;DJ51,$B$3=DS7),DS51,0)</f>
        <v>0</v>
      </c>
      <c r="EF51" s="24">
        <f>IF(AND($E$3&gt;DH51,$E$3&lt;DJ51,$B$3=DT7),DT51,0)</f>
        <v>0</v>
      </c>
      <c r="EG51" s="24">
        <f>IF(AND($E$3&gt;DH51,$E$3&lt;DJ51,$B$3=DU7),DU51,0)</f>
        <v>0</v>
      </c>
      <c r="EH51" s="24">
        <f>IF(AND($E$3&gt;DH51,$E$3&lt;DJ51,$B$3=DV7),DV51,0)</f>
        <v>0</v>
      </c>
      <c r="EK51" s="81">
        <v>30828.149999999998</v>
      </c>
      <c r="EL51" s="82" t="s">
        <v>3</v>
      </c>
      <c r="EM51" s="83">
        <v>30944.48</v>
      </c>
      <c r="EN51" s="84"/>
      <c r="EO51" s="85">
        <v>149.99</v>
      </c>
      <c r="EP51" s="85">
        <v>295.67</v>
      </c>
      <c r="EQ51" s="85">
        <v>501.37</v>
      </c>
      <c r="ER51" s="85">
        <v>704.17</v>
      </c>
      <c r="ES51" s="85">
        <v>920</v>
      </c>
      <c r="ET51" s="85">
        <v>1132.5</v>
      </c>
      <c r="EU51" s="85">
        <v>1364.88</v>
      </c>
      <c r="EV51" s="85">
        <v>1597.25</v>
      </c>
      <c r="EW51" s="85">
        <v>1829.63</v>
      </c>
      <c r="EX51" s="85">
        <v>2062</v>
      </c>
      <c r="EY51" s="85">
        <v>2294.38</v>
      </c>
      <c r="EZ51" s="24">
        <f>IF(AND($E$3&gt;EK51,$E$3&lt;EM51,$B$3=EN7),EN51,0)</f>
        <v>0</v>
      </c>
      <c r="FA51" s="24">
        <f>IF(AND($E$3&gt;EK51,$E$3&lt;EM51,$B$3=EO7),EO51,0)</f>
        <v>0</v>
      </c>
      <c r="FB51" s="24">
        <f>IF(AND($E$3&gt;EK51,$E$3&lt;EM51,$B$3=EP7),EP51,0)</f>
        <v>0</v>
      </c>
      <c r="FC51" s="24">
        <f>IF(AND($E$3&gt;EK51,$E$3&lt;EM51,$B$3=EQ7),EQ51,0)</f>
        <v>0</v>
      </c>
      <c r="FD51" s="24">
        <f>IF(AND($E$3&gt;EK51,$E$3&lt;EM51,$B$3=ER7),ER51,0)</f>
        <v>0</v>
      </c>
      <c r="FE51" s="24">
        <f>IF(AND($E$3&gt;EK51,$E$3&lt;EM51,$B$3=ES7),ES51,0)</f>
        <v>0</v>
      </c>
      <c r="FF51" s="24">
        <f>IF(AND($E$3&gt;EK51,$E$3&lt;EM51,$B$3=ET7),ET51,0)</f>
        <v>0</v>
      </c>
      <c r="FG51" s="24">
        <f>IF(AND($E$3&gt;EK51,$E$3&lt;EM51,$B$3=EU7),EU51,0)</f>
        <v>0</v>
      </c>
      <c r="FH51" s="24">
        <f>IF(AND($E$3&gt;EK51,$E$3&lt;EM51,$B$3=EV7),EV51,0)</f>
        <v>0</v>
      </c>
      <c r="FI51" s="24">
        <f>IF(AND($E$3&gt;EK51,$E$3&lt;EM51,$B$3=EW7),EW51,0)</f>
        <v>0</v>
      </c>
      <c r="FJ51" s="24">
        <f>IF(AND($E$3&gt;EK51,$E$3&lt;EM51,$B$3=EX7),EX51,0)</f>
        <v>0</v>
      </c>
      <c r="FK51" s="24">
        <f>IF(AND($E$3&gt;EK51,$E$3&lt;EM51,$B$3=EY7),EY51,0)</f>
        <v>0</v>
      </c>
    </row>
    <row r="52" spans="24:167" ht="12.75" customHeight="1" x14ac:dyDescent="0.2">
      <c r="X52" s="142"/>
      <c r="Y52" s="68">
        <v>19543.899999999998</v>
      </c>
      <c r="Z52" s="69" t="s">
        <v>3</v>
      </c>
      <c r="AA52" s="70">
        <v>19660.21</v>
      </c>
      <c r="AB52" s="71"/>
      <c r="AC52" s="71"/>
      <c r="AD52" s="71">
        <v>103.4</v>
      </c>
      <c r="AE52" s="71">
        <v>210.67</v>
      </c>
      <c r="AF52" s="71">
        <v>332.83</v>
      </c>
      <c r="AG52" s="72">
        <v>481.67</v>
      </c>
      <c r="AH52" s="73">
        <v>597.5</v>
      </c>
      <c r="AI52" s="74">
        <v>742.13</v>
      </c>
      <c r="AJ52" s="74">
        <v>886.75</v>
      </c>
      <c r="AK52" s="74">
        <v>1031.3800000000001</v>
      </c>
      <c r="AL52" s="74">
        <v>1176</v>
      </c>
      <c r="AM52" s="74">
        <v>1320.63</v>
      </c>
      <c r="AN52" s="24">
        <f t="shared" si="2"/>
        <v>0</v>
      </c>
      <c r="AO52" s="24">
        <f t="shared" si="3"/>
        <v>0</v>
      </c>
      <c r="AP52" s="24">
        <f t="shared" si="4"/>
        <v>0</v>
      </c>
      <c r="AQ52" s="24">
        <f t="shared" si="5"/>
        <v>0</v>
      </c>
      <c r="AR52" s="24">
        <f t="shared" si="6"/>
        <v>0</v>
      </c>
      <c r="AS52" s="24">
        <f t="shared" si="7"/>
        <v>0</v>
      </c>
      <c r="AT52" s="24">
        <f t="shared" si="8"/>
        <v>0</v>
      </c>
      <c r="AU52" s="24">
        <f t="shared" si="9"/>
        <v>0</v>
      </c>
      <c r="AV52" s="24">
        <f t="shared" si="10"/>
        <v>0</v>
      </c>
      <c r="AW52" s="24">
        <f t="shared" si="11"/>
        <v>0</v>
      </c>
      <c r="AX52" s="24">
        <f t="shared" si="12"/>
        <v>0</v>
      </c>
      <c r="AY52" s="24">
        <f t="shared" si="13"/>
        <v>0</v>
      </c>
      <c r="BC52" s="86">
        <v>19543.899999999998</v>
      </c>
      <c r="BD52" s="91" t="s">
        <v>3</v>
      </c>
      <c r="BE52" s="88">
        <v>19660.21</v>
      </c>
      <c r="BF52" s="89"/>
      <c r="BG52" s="90">
        <v>103.4</v>
      </c>
      <c r="BH52" s="90">
        <v>210.67</v>
      </c>
      <c r="BI52" s="90">
        <v>398.97</v>
      </c>
      <c r="BJ52" s="90">
        <v>562</v>
      </c>
      <c r="BK52" s="90">
        <v>726.67</v>
      </c>
      <c r="BL52" s="90">
        <v>890.67</v>
      </c>
      <c r="BM52" s="90">
        <v>1054.67</v>
      </c>
      <c r="BN52" s="90">
        <v>1218.67</v>
      </c>
      <c r="BO52" s="90">
        <v>1382.67</v>
      </c>
      <c r="BP52" s="90">
        <v>1546.67</v>
      </c>
      <c r="BQ52" s="90">
        <v>1710.67</v>
      </c>
      <c r="BR52" s="24">
        <f>IF(AND($E$3&gt;BC52,$E$3&lt;BE52,$B$3=BF7),BF52,0)</f>
        <v>0</v>
      </c>
      <c r="BS52" s="24">
        <f>IF(AND($E$3&gt;BC52,$E$3&lt;BE52,$B$3=BG7),BG52,0)</f>
        <v>0</v>
      </c>
      <c r="BT52" s="24">
        <f>IF(AND($E$3&gt;BC52,$E$3&lt;BE52,$B$3=BH7),BH52,0)</f>
        <v>0</v>
      </c>
      <c r="BU52" s="24">
        <f>IF(AND($E$3&gt;BC52,$E$3&lt;BE52,$B$3=BI7),BI52,0)</f>
        <v>0</v>
      </c>
      <c r="BV52" s="24">
        <f>IF(AND($E$3&gt;BC52,$E$3&lt;BE52,$B$3=BJ7),BJ52,0)</f>
        <v>0</v>
      </c>
      <c r="BW52" s="24">
        <f>IF(AND($E$3&gt;BC52,$E$3&lt;BE52,$B$3=BK7),BK52,0)</f>
        <v>0</v>
      </c>
      <c r="BX52" s="24">
        <f>IF(AND($E$3&gt;BC52,$E$3&lt;BE52,$B$3=BL7),BL52,0)</f>
        <v>0</v>
      </c>
      <c r="BY52" s="24">
        <f>IF(AND($E$3&gt;BC52,$E$3&lt;BE52,$B$3=BM7),BM52,0)</f>
        <v>0</v>
      </c>
      <c r="BZ52" s="24">
        <f>IF(AND($E$3&gt;BC52,$E$3&lt;BE52,$B$3=BN7),BN52,0)</f>
        <v>0</v>
      </c>
      <c r="CA52" s="24">
        <f>IF(AND($E$3&gt;BC52,$E$3&lt;BE52,$B$3=BO7),BO52,0)</f>
        <v>0</v>
      </c>
      <c r="CB52" s="24">
        <f>IF(AND($E$3&gt;BC52,$E$3&lt;BE52,$B$3=BP7),BP52,0)</f>
        <v>0</v>
      </c>
      <c r="CC52" s="24">
        <f>IF(AND($E$3&gt;BC52,$E$3&lt;BE52,$B$3=BQ7),BQ52,0)</f>
        <v>0</v>
      </c>
      <c r="CF52" s="21"/>
      <c r="CG52" s="25"/>
      <c r="CH52" s="21"/>
      <c r="CI52" s="21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H52" s="86">
        <v>30944.489999999998</v>
      </c>
      <c r="DI52" s="107" t="s">
        <v>3</v>
      </c>
      <c r="DJ52" s="70">
        <v>31060.799999999999</v>
      </c>
      <c r="DK52" s="105"/>
      <c r="DL52" s="106"/>
      <c r="DM52" s="106">
        <v>149.56</v>
      </c>
      <c r="DN52" s="106">
        <v>294.95</v>
      </c>
      <c r="DO52" s="106">
        <v>433.55</v>
      </c>
      <c r="DP52" s="106">
        <v>640.83000000000004</v>
      </c>
      <c r="DQ52" s="106">
        <v>808.33</v>
      </c>
      <c r="DR52" s="106">
        <v>992.08</v>
      </c>
      <c r="DS52" s="106">
        <v>1175.83</v>
      </c>
      <c r="DT52" s="106">
        <v>1359.58</v>
      </c>
      <c r="DU52" s="106">
        <v>1543.33</v>
      </c>
      <c r="DV52" s="106">
        <v>1727.08</v>
      </c>
      <c r="DW52" s="24">
        <f>IF(AND($E$3&gt;DH52,$E$3&lt;DJ52,$B$3=DK7),DK52,0)</f>
        <v>0</v>
      </c>
      <c r="DX52" s="24">
        <f>IF(AND($E$3&gt;DH52,$E$3&lt;DJ52,$B$3=DL7),DL52,0)</f>
        <v>0</v>
      </c>
      <c r="DY52" s="24">
        <f>IF(AND($E$3&gt;DH52,$E$3&lt;DJ52,$B$3=DM7),DM52,0)</f>
        <v>0</v>
      </c>
      <c r="DZ52" s="24">
        <f>IF(AND($E$3&gt;DH52,$E$3&lt;DJ52,$B$3=DN7),DN52,0)</f>
        <v>0</v>
      </c>
      <c r="EA52" s="24">
        <f>IF(AND($E$3&gt;DH52,$E$3&lt;DJ52,$B$3=DO7),DO52,0)</f>
        <v>0</v>
      </c>
      <c r="EB52" s="24">
        <f>IF(AND($E$3&gt;DH52,$E$3&lt;DJ52,$B$3=DP7),DP52,0)</f>
        <v>0</v>
      </c>
      <c r="EC52" s="24">
        <f>IF(AND($E$3&gt;DH52,$E$3&lt;DJ52,$B$3=DQ7),DQ52,0)</f>
        <v>0</v>
      </c>
      <c r="ED52" s="24">
        <f>IF(AND($E$3&gt;DH52,$E$3&lt;DJ52,$B$3=DR7),DR52,0)</f>
        <v>0</v>
      </c>
      <c r="EE52" s="24">
        <f>IF(AND($E$3&gt;DH52,$E$3&lt;DJ52,$B$3=DS7),DS52,0)</f>
        <v>0</v>
      </c>
      <c r="EF52" s="24">
        <f>IF(AND($E$3&gt;DH52,$E$3&lt;DJ52,$B$3=DT7),DT52,0)</f>
        <v>0</v>
      </c>
      <c r="EG52" s="24">
        <f>IF(AND($E$3&gt;DH52,$E$3&lt;DJ52,$B$3=DU7),DU52,0)</f>
        <v>0</v>
      </c>
      <c r="EH52" s="24">
        <f>IF(AND($E$3&gt;DH52,$E$3&lt;DJ52,$B$3=DV7),DV52,0)</f>
        <v>0</v>
      </c>
      <c r="EK52" s="86">
        <v>30944.489999999998</v>
      </c>
      <c r="EL52" s="91" t="s">
        <v>3</v>
      </c>
      <c r="EM52" s="88">
        <v>31060.799999999999</v>
      </c>
      <c r="EN52" s="89"/>
      <c r="EO52" s="90">
        <v>149.56</v>
      </c>
      <c r="EP52" s="90">
        <v>294.95</v>
      </c>
      <c r="EQ52" s="90">
        <v>500.41</v>
      </c>
      <c r="ER52" s="90">
        <v>704.17</v>
      </c>
      <c r="ES52" s="90">
        <v>920</v>
      </c>
      <c r="ET52" s="90">
        <v>1132.5</v>
      </c>
      <c r="EU52" s="90">
        <v>1364.88</v>
      </c>
      <c r="EV52" s="90">
        <v>1597.25</v>
      </c>
      <c r="EW52" s="90">
        <v>1829.63</v>
      </c>
      <c r="EX52" s="90">
        <v>2062</v>
      </c>
      <c r="EY52" s="90">
        <v>2294.38</v>
      </c>
      <c r="EZ52" s="24">
        <f>IF(AND($E$3&gt;EK52,$E$3&lt;EM52,$B$3=EN7),EN52,0)</f>
        <v>0</v>
      </c>
      <c r="FA52" s="24">
        <f>IF(AND($E$3&gt;EK52,$E$3&lt;EM52,$B$3=EO7),EO52,0)</f>
        <v>0</v>
      </c>
      <c r="FB52" s="24">
        <f>IF(AND($E$3&gt;EK52,$E$3&lt;EM52,$B$3=EP7),EP52,0)</f>
        <v>0</v>
      </c>
      <c r="FC52" s="24">
        <f>IF(AND($E$3&gt;EK52,$E$3&lt;EM52,$B$3=EQ7),EQ52,0)</f>
        <v>0</v>
      </c>
      <c r="FD52" s="24">
        <f>IF(AND($E$3&gt;EK52,$E$3&lt;EM52,$B$3=ER7),ER52,0)</f>
        <v>0</v>
      </c>
      <c r="FE52" s="24">
        <f>IF(AND($E$3&gt;EK52,$E$3&lt;EM52,$B$3=ES7),ES52,0)</f>
        <v>0</v>
      </c>
      <c r="FF52" s="24">
        <f>IF(AND($E$3&gt;EK52,$E$3&lt;EM52,$B$3=ET7),ET52,0)</f>
        <v>0</v>
      </c>
      <c r="FG52" s="24">
        <f>IF(AND($E$3&gt;EK52,$E$3&lt;EM52,$B$3=EU7),EU52,0)</f>
        <v>0</v>
      </c>
      <c r="FH52" s="24">
        <f>IF(AND($E$3&gt;EK52,$E$3&lt;EM52,$B$3=EV7),EV52,0)</f>
        <v>0</v>
      </c>
      <c r="FI52" s="24">
        <f>IF(AND($E$3&gt;EK52,$E$3&lt;EM52,$B$3=EW7),EW52,0)</f>
        <v>0</v>
      </c>
      <c r="FJ52" s="24">
        <f>IF(AND($E$3&gt;EK52,$E$3&lt;EM52,$B$3=EX7),EX52,0)</f>
        <v>0</v>
      </c>
      <c r="FK52" s="24">
        <f>IF(AND($E$3&gt;EK52,$E$3&lt;EM52,$B$3=EY7),EY52,0)</f>
        <v>0</v>
      </c>
    </row>
    <row r="53" spans="24:167" ht="12.75" customHeight="1" x14ac:dyDescent="0.2">
      <c r="X53" s="142"/>
      <c r="Y53" s="60">
        <v>19660.219999999998</v>
      </c>
      <c r="Z53" s="61" t="s">
        <v>3</v>
      </c>
      <c r="AA53" s="62">
        <v>19776.53</v>
      </c>
      <c r="AB53" s="63"/>
      <c r="AC53" s="63"/>
      <c r="AD53" s="63">
        <v>102.63</v>
      </c>
      <c r="AE53" s="63">
        <v>209.58</v>
      </c>
      <c r="AF53" s="64">
        <v>331.88</v>
      </c>
      <c r="AG53" s="65">
        <v>481.25</v>
      </c>
      <c r="AH53" s="66">
        <v>596.88</v>
      </c>
      <c r="AI53" s="67">
        <v>741.41</v>
      </c>
      <c r="AJ53" s="67">
        <v>885.94</v>
      </c>
      <c r="AK53" s="67">
        <v>1030.48</v>
      </c>
      <c r="AL53" s="67">
        <v>1175.01</v>
      </c>
      <c r="AM53" s="67">
        <v>1319.54</v>
      </c>
      <c r="AN53" s="24">
        <f t="shared" si="2"/>
        <v>0</v>
      </c>
      <c r="AO53" s="24">
        <f t="shared" si="3"/>
        <v>0</v>
      </c>
      <c r="AP53" s="24">
        <f t="shared" si="4"/>
        <v>0</v>
      </c>
      <c r="AQ53" s="24">
        <f t="shared" si="5"/>
        <v>0</v>
      </c>
      <c r="AR53" s="24">
        <f t="shared" si="6"/>
        <v>0</v>
      </c>
      <c r="AS53" s="24">
        <f t="shared" si="7"/>
        <v>0</v>
      </c>
      <c r="AT53" s="24">
        <f t="shared" si="8"/>
        <v>0</v>
      </c>
      <c r="AU53" s="24">
        <f t="shared" si="9"/>
        <v>0</v>
      </c>
      <c r="AV53" s="24">
        <f t="shared" si="10"/>
        <v>0</v>
      </c>
      <c r="AW53" s="24">
        <f t="shared" si="11"/>
        <v>0</v>
      </c>
      <c r="AX53" s="24">
        <f t="shared" si="12"/>
        <v>0</v>
      </c>
      <c r="AY53" s="24">
        <f t="shared" si="13"/>
        <v>0</v>
      </c>
      <c r="BC53" s="81">
        <v>19660.219999999998</v>
      </c>
      <c r="BD53" s="82" t="s">
        <v>3</v>
      </c>
      <c r="BE53" s="83">
        <v>19776.53</v>
      </c>
      <c r="BF53" s="84"/>
      <c r="BG53" s="85">
        <v>102.63</v>
      </c>
      <c r="BH53" s="85">
        <v>209.58</v>
      </c>
      <c r="BI53" s="85">
        <v>397.29</v>
      </c>
      <c r="BJ53" s="85">
        <v>561.46</v>
      </c>
      <c r="BK53" s="85">
        <v>726.04</v>
      </c>
      <c r="BL53" s="85">
        <v>889.95</v>
      </c>
      <c r="BM53" s="85">
        <v>1053.8499999999999</v>
      </c>
      <c r="BN53" s="85">
        <v>1217.76</v>
      </c>
      <c r="BO53" s="85">
        <v>1381.66</v>
      </c>
      <c r="BP53" s="85">
        <v>1545.57</v>
      </c>
      <c r="BQ53" s="85">
        <v>1709.48</v>
      </c>
      <c r="BR53" s="24">
        <f>IF(AND($E$3&gt;BC53,$E$3&lt;BE53,$B$3=BF7),BF53,0)</f>
        <v>0</v>
      </c>
      <c r="BS53" s="24">
        <f>IF(AND($E$3&gt;BC53,$E$3&lt;BE53,$B$3=BG7),BG53,0)</f>
        <v>0</v>
      </c>
      <c r="BT53" s="24">
        <f>IF(AND($E$3&gt;BC53,$E$3&lt;BE53,$B$3=BH7),BH53,0)</f>
        <v>0</v>
      </c>
      <c r="BU53" s="24">
        <f>IF(AND($E$3&gt;BC53,$E$3&lt;BE53,$B$3=BI7),BI53,0)</f>
        <v>0</v>
      </c>
      <c r="BV53" s="24">
        <f>IF(AND($E$3&gt;BC53,$E$3&lt;BE53,$B$3=BJ7),BJ53,0)</f>
        <v>0</v>
      </c>
      <c r="BW53" s="24">
        <f>IF(AND($E$3&gt;BC53,$E$3&lt;BE53,$B$3=BK7),BK53,0)</f>
        <v>0</v>
      </c>
      <c r="BX53" s="24">
        <f>IF(AND($E$3&gt;BC53,$E$3&lt;BE53,$B$3=BL7),BL53,0)</f>
        <v>0</v>
      </c>
      <c r="BY53" s="24">
        <f>IF(AND($E$3&gt;BC53,$E$3&lt;BE53,$B$3=BM7),BM53,0)</f>
        <v>0</v>
      </c>
      <c r="BZ53" s="24">
        <f>IF(AND($E$3&gt;BC53,$E$3&lt;BE53,$B$3=BN7),BN53,0)</f>
        <v>0</v>
      </c>
      <c r="CA53" s="24">
        <f>IF(AND($E$3&gt;BC53,$E$3&lt;BE53,$B$3=BO7),BO53,0)</f>
        <v>0</v>
      </c>
      <c r="CB53" s="24">
        <f>IF(AND($E$3&gt;BC53,$E$3&lt;BE53,$B$3=BP7),BP53,0)</f>
        <v>0</v>
      </c>
      <c r="CC53" s="24">
        <f>IF(AND($E$3&gt;BC53,$E$3&lt;BE53,$B$3=BQ7),BQ53,0)</f>
        <v>0</v>
      </c>
      <c r="CF53" s="21"/>
      <c r="CG53" s="21"/>
      <c r="CH53" s="21"/>
      <c r="CI53" s="21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H53" s="81">
        <v>31060.809999999998</v>
      </c>
      <c r="DI53" s="61" t="s">
        <v>3</v>
      </c>
      <c r="DJ53" s="62">
        <v>31177.14</v>
      </c>
      <c r="DK53" s="103"/>
      <c r="DL53" s="104"/>
      <c r="DM53" s="104">
        <v>149.13</v>
      </c>
      <c r="DN53" s="104">
        <v>294.23</v>
      </c>
      <c r="DO53" s="104">
        <v>432.73</v>
      </c>
      <c r="DP53" s="104">
        <v>640.83000000000004</v>
      </c>
      <c r="DQ53" s="104">
        <v>808.33</v>
      </c>
      <c r="DR53" s="104">
        <v>992.08</v>
      </c>
      <c r="DS53" s="104">
        <v>1175.83</v>
      </c>
      <c r="DT53" s="104">
        <v>1359.58</v>
      </c>
      <c r="DU53" s="104">
        <v>1543.33</v>
      </c>
      <c r="DV53" s="104">
        <v>1727.08</v>
      </c>
      <c r="DW53" s="24">
        <f>IF(AND($E$3&gt;DH53,$E$3&lt;DJ53,$B$3=DK7),DK53,0)</f>
        <v>0</v>
      </c>
      <c r="DX53" s="24">
        <f>IF(AND($E$3&gt;DH53,$E$3&lt;DJ53,$B$3=DL7),DL53,0)</f>
        <v>0</v>
      </c>
      <c r="DY53" s="24">
        <f>IF(AND($E$3&gt;DH53,$E$3&lt;DJ53,$B$3=DM7),DM53,0)</f>
        <v>0</v>
      </c>
      <c r="DZ53" s="24">
        <f>IF(AND($E$3&gt;DH53,$E$3&lt;DJ53,$B$3=DN7),DN53,0)</f>
        <v>0</v>
      </c>
      <c r="EA53" s="24">
        <f>IF(AND($E$3&gt;DH53,$E$3&lt;DJ53,$B$3=DO7),DO53,0)</f>
        <v>0</v>
      </c>
      <c r="EB53" s="24">
        <f>IF(AND($E$3&gt;DH53,$E$3&lt;DJ53,$B$3=DP7),DP53,0)</f>
        <v>0</v>
      </c>
      <c r="EC53" s="24">
        <f>IF(AND($E$3&gt;DH53,$E$3&lt;DJ53,$B$3=DQ7),DQ53,0)</f>
        <v>0</v>
      </c>
      <c r="ED53" s="24">
        <f>IF(AND($E$3&gt;DH53,$E$3&lt;DJ53,$B$3=DR7),DR53,0)</f>
        <v>0</v>
      </c>
      <c r="EE53" s="24">
        <f>IF(AND($E$3&gt;DH53,$E$3&lt;DJ53,$B$3=DS7),DS53,0)</f>
        <v>0</v>
      </c>
      <c r="EF53" s="24">
        <f>IF(AND($E$3&gt;DH53,$E$3&lt;DJ53,$B$3=DT7),DT53,0)</f>
        <v>0</v>
      </c>
      <c r="EG53" s="24">
        <f>IF(AND($E$3&gt;DH53,$E$3&lt;DJ53,$B$3=DU7),DU53,0)</f>
        <v>0</v>
      </c>
      <c r="EH53" s="24">
        <f>IF(AND($E$3&gt;DH53,$E$3&lt;DJ53,$B$3=DV7),DV53,0)</f>
        <v>0</v>
      </c>
      <c r="EK53" s="81">
        <v>31060.809999999998</v>
      </c>
      <c r="EL53" s="82" t="s">
        <v>3</v>
      </c>
      <c r="EM53" s="83">
        <v>31177.14</v>
      </c>
      <c r="EN53" s="84"/>
      <c r="EO53" s="85">
        <v>149.13</v>
      </c>
      <c r="EP53" s="85">
        <v>294.23</v>
      </c>
      <c r="EQ53" s="85">
        <v>499.46</v>
      </c>
      <c r="ER53" s="85">
        <v>704.17</v>
      </c>
      <c r="ES53" s="85">
        <v>920</v>
      </c>
      <c r="ET53" s="85">
        <v>1132.5</v>
      </c>
      <c r="EU53" s="85">
        <v>1364.88</v>
      </c>
      <c r="EV53" s="85">
        <v>1597.25</v>
      </c>
      <c r="EW53" s="85">
        <v>1829.63</v>
      </c>
      <c r="EX53" s="85">
        <v>2062</v>
      </c>
      <c r="EY53" s="85">
        <v>2294.38</v>
      </c>
      <c r="EZ53" s="24">
        <f>IF(AND($E$3&gt;EK53,$E$3&lt;EM53,$B$3=EN7),EN53,0)</f>
        <v>0</v>
      </c>
      <c r="FA53" s="24">
        <f>IF(AND($E$3&gt;EK53,$E$3&lt;EM53,$B$3=EO7),EO53,0)</f>
        <v>0</v>
      </c>
      <c r="FB53" s="24">
        <f>IF(AND($E$3&gt;EK53,$E$3&lt;EM53,$B$3=EP7),EP53,0)</f>
        <v>0</v>
      </c>
      <c r="FC53" s="24">
        <f>IF(AND($E$3&gt;EK53,$E$3&lt;EM53,$B$3=EQ7),EQ53,0)</f>
        <v>0</v>
      </c>
      <c r="FD53" s="24">
        <f>IF(AND($E$3&gt;EK53,$E$3&lt;EM53,$B$3=ER7),ER53,0)</f>
        <v>0</v>
      </c>
      <c r="FE53" s="24">
        <f>IF(AND($E$3&gt;EK53,$E$3&lt;EM53,$B$3=ES7),ES53,0)</f>
        <v>0</v>
      </c>
      <c r="FF53" s="24">
        <f>IF(AND($E$3&gt;EK53,$E$3&lt;EM53,$B$3=ET7),ET53,0)</f>
        <v>0</v>
      </c>
      <c r="FG53" s="24">
        <f>IF(AND($E$3&gt;EK53,$E$3&lt;EM53,$B$3=EU7),EU53,0)</f>
        <v>0</v>
      </c>
      <c r="FH53" s="24">
        <f>IF(AND($E$3&gt;EK53,$E$3&lt;EM53,$B$3=EV7),EV53,0)</f>
        <v>0</v>
      </c>
      <c r="FI53" s="24">
        <f>IF(AND($E$3&gt;EK53,$E$3&lt;EM53,$B$3=EW7),EW53,0)</f>
        <v>0</v>
      </c>
      <c r="FJ53" s="24">
        <f>IF(AND($E$3&gt;EK53,$E$3&lt;EM53,$B$3=EX7),EX53,0)</f>
        <v>0</v>
      </c>
      <c r="FK53" s="24">
        <f>IF(AND($E$3&gt;EK53,$E$3&lt;EM53,$B$3=EY7),EY53,0)</f>
        <v>0</v>
      </c>
    </row>
    <row r="54" spans="24:167" ht="12.75" customHeight="1" x14ac:dyDescent="0.2">
      <c r="X54" s="142"/>
      <c r="Y54" s="68">
        <v>19776.539999999997</v>
      </c>
      <c r="Z54" s="69" t="s">
        <v>3</v>
      </c>
      <c r="AA54" s="70">
        <v>19892.87</v>
      </c>
      <c r="AB54" s="71"/>
      <c r="AC54" s="71"/>
      <c r="AD54" s="71">
        <v>101.85</v>
      </c>
      <c r="AE54" s="71">
        <v>208.5</v>
      </c>
      <c r="AF54" s="71">
        <v>330.92</v>
      </c>
      <c r="AG54" s="72">
        <v>480.83</v>
      </c>
      <c r="AH54" s="73">
        <v>596.25</v>
      </c>
      <c r="AI54" s="74">
        <v>740.69</v>
      </c>
      <c r="AJ54" s="74">
        <v>885.13</v>
      </c>
      <c r="AK54" s="74">
        <v>1029.56</v>
      </c>
      <c r="AL54" s="74">
        <v>1174</v>
      </c>
      <c r="AM54" s="74">
        <v>1318.44</v>
      </c>
      <c r="AN54" s="24">
        <f t="shared" si="2"/>
        <v>0</v>
      </c>
      <c r="AO54" s="24">
        <f t="shared" si="3"/>
        <v>0</v>
      </c>
      <c r="AP54" s="24">
        <f t="shared" si="4"/>
        <v>0</v>
      </c>
      <c r="AQ54" s="24">
        <f t="shared" si="5"/>
        <v>0</v>
      </c>
      <c r="AR54" s="24">
        <f t="shared" si="6"/>
        <v>0</v>
      </c>
      <c r="AS54" s="24">
        <f t="shared" si="7"/>
        <v>0</v>
      </c>
      <c r="AT54" s="24">
        <f t="shared" si="8"/>
        <v>0</v>
      </c>
      <c r="AU54" s="24">
        <f t="shared" si="9"/>
        <v>0</v>
      </c>
      <c r="AV54" s="24">
        <f t="shared" si="10"/>
        <v>0</v>
      </c>
      <c r="AW54" s="24">
        <f t="shared" si="11"/>
        <v>0</v>
      </c>
      <c r="AX54" s="24">
        <f t="shared" si="12"/>
        <v>0</v>
      </c>
      <c r="AY54" s="24">
        <f t="shared" si="13"/>
        <v>0</v>
      </c>
      <c r="BC54" s="86">
        <v>19776.539999999997</v>
      </c>
      <c r="BD54" s="87" t="s">
        <v>3</v>
      </c>
      <c r="BE54" s="88">
        <v>19892.87</v>
      </c>
      <c r="BF54" s="89"/>
      <c r="BG54" s="90">
        <v>101.85</v>
      </c>
      <c r="BH54" s="90">
        <v>208.5</v>
      </c>
      <c r="BI54" s="90">
        <v>395.62</v>
      </c>
      <c r="BJ54" s="90">
        <v>560.91999999999996</v>
      </c>
      <c r="BK54" s="90">
        <v>725.42</v>
      </c>
      <c r="BL54" s="90">
        <v>889.23</v>
      </c>
      <c r="BM54" s="90">
        <v>1053.05</v>
      </c>
      <c r="BN54" s="90">
        <v>1216.8599999999999</v>
      </c>
      <c r="BO54" s="90">
        <v>1380.67</v>
      </c>
      <c r="BP54" s="90">
        <v>1544.49</v>
      </c>
      <c r="BQ54" s="90">
        <v>1708.3</v>
      </c>
      <c r="BR54" s="24">
        <f>IF(AND($E$3&gt;BC54,$E$3&lt;BE54,$B$3=BF7),BF54,0)</f>
        <v>0</v>
      </c>
      <c r="BS54" s="24">
        <f>IF(AND($E$3&gt;BC54,$E$3&lt;BE54,$B$3=BG7),BG54,0)</f>
        <v>0</v>
      </c>
      <c r="BT54" s="24">
        <f>IF(AND($E$3&gt;BC54,$E$3&lt;BE54,$B$3=BH7),BH54,0)</f>
        <v>0</v>
      </c>
      <c r="BU54" s="24">
        <f>IF(AND($E$3&gt;BC54,$E$3&lt;BE54,$B$3=BI7),BI54,0)</f>
        <v>0</v>
      </c>
      <c r="BV54" s="24">
        <f>IF(AND($E$3&gt;BC54,$E$3&lt;BE54,$B$3=BJ7),BJ54,0)</f>
        <v>0</v>
      </c>
      <c r="BW54" s="24">
        <f>IF(AND($E$3&gt;BC54,$E$3&lt;BE54,$B$3=BK7),BK54,0)</f>
        <v>0</v>
      </c>
      <c r="BX54" s="24">
        <f>IF(AND($E$3&gt;BC54,$E$3&lt;BE54,$B$3=BL7),BL54,0)</f>
        <v>0</v>
      </c>
      <c r="BY54" s="24">
        <f>IF(AND($E$3&gt;BC54,$E$3&lt;BE54,$B$3=BM7),BM54,0)</f>
        <v>0</v>
      </c>
      <c r="BZ54" s="24">
        <f>IF(AND($E$3&gt;BC54,$E$3&lt;BE54,$B$3=BN7),BN54,0)</f>
        <v>0</v>
      </c>
      <c r="CA54" s="24">
        <f>IF(AND($E$3&gt;BC54,$E$3&lt;BE54,$B$3=BO7),BO54,0)</f>
        <v>0</v>
      </c>
      <c r="CB54" s="24">
        <f>IF(AND($E$3&gt;BC54,$E$3&lt;BE54,$B$3=BP7),BP54,0)</f>
        <v>0</v>
      </c>
      <c r="CC54" s="24">
        <f>IF(AND($E$3&gt;BC54,$E$3&lt;BE54,$B$3=BQ7),BQ54,0)</f>
        <v>0</v>
      </c>
      <c r="CF54" s="21"/>
      <c r="CG54" s="21"/>
      <c r="CH54" s="21"/>
      <c r="CI54" s="21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H54" s="86">
        <v>31177.149999999998</v>
      </c>
      <c r="DI54" s="107" t="s">
        <v>3</v>
      </c>
      <c r="DJ54" s="70">
        <v>31293.47</v>
      </c>
      <c r="DK54" s="105"/>
      <c r="DL54" s="106"/>
      <c r="DM54" s="106">
        <v>148.71</v>
      </c>
      <c r="DN54" s="106">
        <v>293.51</v>
      </c>
      <c r="DO54" s="106">
        <v>431.9</v>
      </c>
      <c r="DP54" s="106">
        <v>640.83000000000004</v>
      </c>
      <c r="DQ54" s="106">
        <v>808.33</v>
      </c>
      <c r="DR54" s="106">
        <v>992.08</v>
      </c>
      <c r="DS54" s="106">
        <v>1175.83</v>
      </c>
      <c r="DT54" s="106">
        <v>1359.58</v>
      </c>
      <c r="DU54" s="106">
        <v>1543.33</v>
      </c>
      <c r="DV54" s="106">
        <v>1727.08</v>
      </c>
      <c r="DW54" s="24">
        <f>IF(AND($E$3&gt;DH54,$E$3&lt;DJ54,$B$3=DK7),DK54,0)</f>
        <v>0</v>
      </c>
      <c r="DX54" s="24">
        <f>IF(AND($E$3&gt;DH54,$E$3&lt;DJ54,$B$3=DL7),DL54,0)</f>
        <v>0</v>
      </c>
      <c r="DY54" s="24">
        <f>IF(AND($E$3&gt;DH54,$E$3&lt;DJ54,$B$3=DM7),DM54,0)</f>
        <v>0</v>
      </c>
      <c r="DZ54" s="24">
        <f>IF(AND($E$3&gt;DH54,$E$3&lt;DJ54,$B$3=DN7),DN54,0)</f>
        <v>0</v>
      </c>
      <c r="EA54" s="24">
        <f>IF(AND($E$3&gt;DH54,$E$3&lt;DJ54,$B$3=DO7),DO54,0)</f>
        <v>0</v>
      </c>
      <c r="EB54" s="24">
        <f>IF(AND($E$3&gt;DH54,$E$3&lt;DJ54,$B$3=DP7),DP54,0)</f>
        <v>0</v>
      </c>
      <c r="EC54" s="24">
        <f>IF(AND($E$3&gt;DH54,$E$3&lt;DJ54,$B$3=DQ7),DQ54,0)</f>
        <v>0</v>
      </c>
      <c r="ED54" s="24">
        <f>IF(AND($E$3&gt;DH54,$E$3&lt;DJ54,$B$3=DR7),DR54,0)</f>
        <v>0</v>
      </c>
      <c r="EE54" s="24">
        <f>IF(AND($E$3&gt;DH54,$E$3&lt;DJ54,$B$3=DS7),DS54,0)</f>
        <v>0</v>
      </c>
      <c r="EF54" s="24">
        <f>IF(AND($E$3&gt;DH54,$E$3&lt;DJ54,$B$3=DT7),DT54,0)</f>
        <v>0</v>
      </c>
      <c r="EG54" s="24">
        <f>IF(AND($E$3&gt;DH54,$E$3&lt;DJ54,$B$3=DU7),DU54,0)</f>
        <v>0</v>
      </c>
      <c r="EH54" s="24">
        <f>IF(AND($E$3&gt;DH54,$E$3&lt;DJ54,$B$3=DV7),DV54,0)</f>
        <v>0</v>
      </c>
      <c r="EK54" s="86">
        <v>31177.149999999998</v>
      </c>
      <c r="EL54" s="91" t="s">
        <v>3</v>
      </c>
      <c r="EM54" s="88">
        <v>31293.47</v>
      </c>
      <c r="EN54" s="89"/>
      <c r="EO54" s="90">
        <v>148.71</v>
      </c>
      <c r="EP54" s="90">
        <v>293.51</v>
      </c>
      <c r="EQ54" s="90">
        <v>498.5</v>
      </c>
      <c r="ER54" s="90">
        <v>704.17</v>
      </c>
      <c r="ES54" s="90">
        <v>920</v>
      </c>
      <c r="ET54" s="90">
        <v>1132.5</v>
      </c>
      <c r="EU54" s="90">
        <v>1364.88</v>
      </c>
      <c r="EV54" s="90">
        <v>1597.25</v>
      </c>
      <c r="EW54" s="90">
        <v>1829.63</v>
      </c>
      <c r="EX54" s="90">
        <v>2062</v>
      </c>
      <c r="EY54" s="90">
        <v>2294.38</v>
      </c>
      <c r="EZ54" s="24">
        <f>IF(AND($E$3&gt;EK54,$E$3&lt;EM54,$B$3=EN7),EN54,0)</f>
        <v>0</v>
      </c>
      <c r="FA54" s="24">
        <f>IF(AND($E$3&gt;EK54,$E$3&lt;EM54,$B$3=EO7),EO54,0)</f>
        <v>0</v>
      </c>
      <c r="FB54" s="24">
        <f>IF(AND($E$3&gt;EK54,$E$3&lt;EM54,$B$3=EP7),EP54,0)</f>
        <v>0</v>
      </c>
      <c r="FC54" s="24">
        <f>IF(AND($E$3&gt;EK54,$E$3&lt;EM54,$B$3=EQ7),EQ54,0)</f>
        <v>0</v>
      </c>
      <c r="FD54" s="24">
        <f>IF(AND($E$3&gt;EK54,$E$3&lt;EM54,$B$3=ER7),ER54,0)</f>
        <v>0</v>
      </c>
      <c r="FE54" s="24">
        <f>IF(AND($E$3&gt;EK54,$E$3&lt;EM54,$B$3=ES7),ES54,0)</f>
        <v>0</v>
      </c>
      <c r="FF54" s="24">
        <f>IF(AND($E$3&gt;EK54,$E$3&lt;EM54,$B$3=ET7),ET54,0)</f>
        <v>0</v>
      </c>
      <c r="FG54" s="24">
        <f>IF(AND($E$3&gt;EK54,$E$3&lt;EM54,$B$3=EU7),EU54,0)</f>
        <v>0</v>
      </c>
      <c r="FH54" s="24">
        <f>IF(AND($E$3&gt;EK54,$E$3&lt;EM54,$B$3=EV7),EV54,0)</f>
        <v>0</v>
      </c>
      <c r="FI54" s="24">
        <f>IF(AND($E$3&gt;EK54,$E$3&lt;EM54,$B$3=EW7),EW54,0)</f>
        <v>0</v>
      </c>
      <c r="FJ54" s="24">
        <f>IF(AND($E$3&gt;EK54,$E$3&lt;EM54,$B$3=EX7),EX54,0)</f>
        <v>0</v>
      </c>
      <c r="FK54" s="24">
        <f>IF(AND($E$3&gt;EK54,$E$3&lt;EM54,$B$3=EY7),EY54,0)</f>
        <v>0</v>
      </c>
    </row>
    <row r="55" spans="24:167" ht="12.75" customHeight="1" x14ac:dyDescent="0.2">
      <c r="X55" s="142"/>
      <c r="Y55" s="60">
        <v>19892.879999999997</v>
      </c>
      <c r="Z55" s="61" t="s">
        <v>3</v>
      </c>
      <c r="AA55" s="62">
        <v>20009.22</v>
      </c>
      <c r="AB55" s="63"/>
      <c r="AC55" s="63"/>
      <c r="AD55" s="63">
        <v>101.08</v>
      </c>
      <c r="AE55" s="63">
        <v>207.42</v>
      </c>
      <c r="AF55" s="64">
        <v>329.96</v>
      </c>
      <c r="AG55" s="65">
        <v>480.42</v>
      </c>
      <c r="AH55" s="66">
        <v>595.63</v>
      </c>
      <c r="AI55" s="67">
        <v>739.97</v>
      </c>
      <c r="AJ55" s="67">
        <v>884.32</v>
      </c>
      <c r="AK55" s="67">
        <v>1028.6600000000001</v>
      </c>
      <c r="AL55" s="67">
        <v>1173.01</v>
      </c>
      <c r="AM55" s="67">
        <v>1317.35</v>
      </c>
      <c r="AN55" s="24">
        <f t="shared" si="2"/>
        <v>0</v>
      </c>
      <c r="AO55" s="24">
        <f t="shared" si="3"/>
        <v>0</v>
      </c>
      <c r="AP55" s="24">
        <f t="shared" si="4"/>
        <v>0</v>
      </c>
      <c r="AQ55" s="24">
        <f t="shared" si="5"/>
        <v>0</v>
      </c>
      <c r="AR55" s="24">
        <f t="shared" si="6"/>
        <v>0</v>
      </c>
      <c r="AS55" s="24">
        <f t="shared" si="7"/>
        <v>0</v>
      </c>
      <c r="AT55" s="24">
        <f t="shared" si="8"/>
        <v>0</v>
      </c>
      <c r="AU55" s="24">
        <f t="shared" si="9"/>
        <v>0</v>
      </c>
      <c r="AV55" s="24">
        <f t="shared" si="10"/>
        <v>0</v>
      </c>
      <c r="AW55" s="24">
        <f t="shared" si="11"/>
        <v>0</v>
      </c>
      <c r="AX55" s="24">
        <f t="shared" si="12"/>
        <v>0</v>
      </c>
      <c r="AY55" s="24">
        <f t="shared" si="13"/>
        <v>0</v>
      </c>
      <c r="BC55" s="81">
        <v>19892.879999999997</v>
      </c>
      <c r="BD55" s="82" t="s">
        <v>3</v>
      </c>
      <c r="BE55" s="83">
        <v>20009.22</v>
      </c>
      <c r="BF55" s="84"/>
      <c r="BG55" s="84">
        <v>101.08</v>
      </c>
      <c r="BH55" s="85">
        <v>207.42</v>
      </c>
      <c r="BI55" s="85">
        <v>393.94</v>
      </c>
      <c r="BJ55" s="85">
        <v>560.38</v>
      </c>
      <c r="BK55" s="85">
        <v>724.79</v>
      </c>
      <c r="BL55" s="85">
        <v>888.51</v>
      </c>
      <c r="BM55" s="85">
        <v>1052.23</v>
      </c>
      <c r="BN55" s="85">
        <v>1215.95</v>
      </c>
      <c r="BO55" s="85">
        <v>1379.66</v>
      </c>
      <c r="BP55" s="85">
        <v>1543.38</v>
      </c>
      <c r="BQ55" s="85">
        <v>1707.1</v>
      </c>
      <c r="BR55" s="24">
        <f>IF(AND($E$3&gt;BC55,$E$3&lt;BE55,$B$3=BF7),BF55,0)</f>
        <v>0</v>
      </c>
      <c r="BS55" s="24">
        <f>IF(AND($E$3&gt;BC55,$E$3&lt;BE55,$B$3=BG7),BG55,0)</f>
        <v>0</v>
      </c>
      <c r="BT55" s="24">
        <f>IF(AND($E$3&gt;BC55,$E$3&lt;BE55,$B$3=BH7),BH55,0)</f>
        <v>0</v>
      </c>
      <c r="BU55" s="24">
        <f>IF(AND($E$3&gt;BC55,$E$3&lt;BE55,$B$3=BI7),BI55,0)</f>
        <v>0</v>
      </c>
      <c r="BV55" s="24">
        <f>IF(AND($E$3&gt;BC55,$E$3&lt;BE55,$B$3=BJ7),BJ55,0)</f>
        <v>0</v>
      </c>
      <c r="BW55" s="24">
        <f>IF(AND($E$3&gt;BC55,$E$3&lt;BE55,$B$3=BK7),BK55,0)</f>
        <v>0</v>
      </c>
      <c r="BX55" s="24">
        <f>IF(AND($E$3&gt;BC55,$E$3&lt;BE55,$B$3=BL7),BL55,0)</f>
        <v>0</v>
      </c>
      <c r="BY55" s="24">
        <f>IF(AND($E$3&gt;BC55,$E$3&lt;BE55,$B$3=BM7),BM55,0)</f>
        <v>0</v>
      </c>
      <c r="BZ55" s="24">
        <f>IF(AND($E$3&gt;BC55,$E$3&lt;BE55,$B$3=BN7),BN55,0)</f>
        <v>0</v>
      </c>
      <c r="CA55" s="24">
        <f>IF(AND($E$3&gt;BC55,$E$3&lt;BE55,$B$3=BO7),BO55,0)</f>
        <v>0</v>
      </c>
      <c r="CB55" s="24">
        <f>IF(AND($E$3&gt;BC55,$E$3&lt;BE55,$B$3=BP7),BP55,0)</f>
        <v>0</v>
      </c>
      <c r="CC55" s="24">
        <f>IF(AND($E$3&gt;BC55,$E$3&lt;BE55,$B$3=BQ7),BQ55,0)</f>
        <v>0</v>
      </c>
      <c r="CF55" s="21"/>
      <c r="CG55" s="21"/>
      <c r="CH55" s="21"/>
      <c r="CI55" s="21"/>
      <c r="CJ55" s="21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H55" s="81">
        <v>31293.48</v>
      </c>
      <c r="DI55" s="61" t="s">
        <v>3</v>
      </c>
      <c r="DJ55" s="62">
        <v>31409.81</v>
      </c>
      <c r="DK55" s="103"/>
      <c r="DL55" s="104"/>
      <c r="DM55" s="104">
        <v>148.28</v>
      </c>
      <c r="DN55" s="104">
        <v>292.79000000000002</v>
      </c>
      <c r="DO55" s="104">
        <v>431.07</v>
      </c>
      <c r="DP55" s="104">
        <v>640.83000000000004</v>
      </c>
      <c r="DQ55" s="104">
        <v>808.33</v>
      </c>
      <c r="DR55" s="104">
        <v>992.08</v>
      </c>
      <c r="DS55" s="104">
        <v>1175.83</v>
      </c>
      <c r="DT55" s="104">
        <v>1359.58</v>
      </c>
      <c r="DU55" s="104">
        <v>1543.33</v>
      </c>
      <c r="DV55" s="104">
        <v>1727.08</v>
      </c>
      <c r="DW55" s="24">
        <f>IF(AND($E$3&gt;DH55,$E$3&lt;DJ55,$B$3=DK7),DK55,0)</f>
        <v>0</v>
      </c>
      <c r="DX55" s="24">
        <f>IF(AND($E$3&gt;DH55,$E$3&lt;DJ55,$B$3=DL7),DL55,0)</f>
        <v>0</v>
      </c>
      <c r="DY55" s="24">
        <f>IF(AND($E$3&gt;DH55,$E$3&lt;DJ55,$B$3=DM7),DM55,0)</f>
        <v>0</v>
      </c>
      <c r="DZ55" s="24">
        <f>IF(AND($E$3&gt;DH55,$E$3&lt;DJ55,$B$3=DN7),DN55,0)</f>
        <v>0</v>
      </c>
      <c r="EA55" s="24">
        <f>IF(AND($E$3&gt;DH55,$E$3&lt;DJ55,$B$3=DO7),DO55,0)</f>
        <v>0</v>
      </c>
      <c r="EB55" s="24">
        <f>IF(AND($E$3&gt;DH55,$E$3&lt;DJ55,$B$3=DP7),DP55,0)</f>
        <v>0</v>
      </c>
      <c r="EC55" s="24">
        <f>IF(AND($E$3&gt;DH55,$E$3&lt;DJ55,$B$3=DQ7),DQ55,0)</f>
        <v>0</v>
      </c>
      <c r="ED55" s="24">
        <f>IF(AND($E$3&gt;DH55,$E$3&lt;DJ55,$B$3=DR7),DR55,0)</f>
        <v>0</v>
      </c>
      <c r="EE55" s="24">
        <f>IF(AND($E$3&gt;DH55,$E$3&lt;DJ55,$B$3=DS7),DS55,0)</f>
        <v>0</v>
      </c>
      <c r="EF55" s="24">
        <f>IF(AND($E$3&gt;DH55,$E$3&lt;DJ55,$B$3=DT7),DT55,0)</f>
        <v>0</v>
      </c>
      <c r="EG55" s="24">
        <f>IF(AND($E$3&gt;DH55,$E$3&lt;DJ55,$B$3=DU7),DU55,0)</f>
        <v>0</v>
      </c>
      <c r="EH55" s="24">
        <f>IF(AND($E$3&gt;DH55,$E$3&lt;DJ55,$B$3=DV7),DV55,0)</f>
        <v>0</v>
      </c>
      <c r="EK55" s="81">
        <v>31293.48</v>
      </c>
      <c r="EL55" s="82" t="s">
        <v>3</v>
      </c>
      <c r="EM55" s="83">
        <v>31409.81</v>
      </c>
      <c r="EN55" s="84"/>
      <c r="EO55" s="85">
        <v>148.28</v>
      </c>
      <c r="EP55" s="85">
        <v>292.79000000000002</v>
      </c>
      <c r="EQ55" s="85">
        <v>497.55</v>
      </c>
      <c r="ER55" s="85">
        <v>704.17</v>
      </c>
      <c r="ES55" s="85">
        <v>920</v>
      </c>
      <c r="ET55" s="85">
        <v>1132.5</v>
      </c>
      <c r="EU55" s="85">
        <v>1364.88</v>
      </c>
      <c r="EV55" s="85">
        <v>1597.25</v>
      </c>
      <c r="EW55" s="85">
        <v>1829.63</v>
      </c>
      <c r="EX55" s="85">
        <v>2062</v>
      </c>
      <c r="EY55" s="85">
        <v>2294.38</v>
      </c>
      <c r="EZ55" s="24">
        <f>IF(AND($E$3&gt;EK55,$E$3&lt;EM55,$B$3=EN7),EN55,0)</f>
        <v>0</v>
      </c>
      <c r="FA55" s="24">
        <f>IF(AND($E$3&gt;EK55,$E$3&lt;EM55,$B$3=EO7),EO55,0)</f>
        <v>0</v>
      </c>
      <c r="FB55" s="24">
        <f>IF(AND($E$3&gt;EK55,$E$3&lt;EM55,$B$3=EP7),EP55,0)</f>
        <v>0</v>
      </c>
      <c r="FC55" s="24">
        <f>IF(AND($E$3&gt;EK55,$E$3&lt;EM55,$B$3=EQ7),EQ55,0)</f>
        <v>0</v>
      </c>
      <c r="FD55" s="24">
        <f>IF(AND($E$3&gt;EK55,$E$3&lt;EM55,$B$3=ER7),ER55,0)</f>
        <v>0</v>
      </c>
      <c r="FE55" s="24">
        <f>IF(AND($E$3&gt;EK55,$E$3&lt;EM55,$B$3=ES7),ES55,0)</f>
        <v>0</v>
      </c>
      <c r="FF55" s="24">
        <f>IF(AND($E$3&gt;EK55,$E$3&lt;EM55,$B$3=ET7),ET55,0)</f>
        <v>0</v>
      </c>
      <c r="FG55" s="24">
        <f>IF(AND($E$3&gt;EK55,$E$3&lt;EM55,$B$3=EU7),EU55,0)</f>
        <v>0</v>
      </c>
      <c r="FH55" s="24">
        <f>IF(AND($E$3&gt;EK55,$E$3&lt;EM55,$B$3=EV7),EV55,0)</f>
        <v>0</v>
      </c>
      <c r="FI55" s="24">
        <f>IF(AND($E$3&gt;EK55,$E$3&lt;EM55,$B$3=EW7),EW55,0)</f>
        <v>0</v>
      </c>
      <c r="FJ55" s="24">
        <f>IF(AND($E$3&gt;EK55,$E$3&lt;EM55,$B$3=EX7),EX55,0)</f>
        <v>0</v>
      </c>
      <c r="FK55" s="24">
        <f>IF(AND($E$3&gt;EK55,$E$3&lt;EM55,$B$3=EY7),EY55,0)</f>
        <v>0</v>
      </c>
    </row>
    <row r="56" spans="24:167" ht="12.75" customHeight="1" x14ac:dyDescent="0.2">
      <c r="X56" s="142"/>
      <c r="Y56" s="68">
        <v>20009.23</v>
      </c>
      <c r="Z56" s="69" t="s">
        <v>3</v>
      </c>
      <c r="AA56" s="70">
        <v>20125.54</v>
      </c>
      <c r="AB56" s="71"/>
      <c r="AC56" s="71"/>
      <c r="AD56" s="71">
        <v>100.3</v>
      </c>
      <c r="AE56" s="71">
        <v>206.33</v>
      </c>
      <c r="AF56" s="71">
        <v>329</v>
      </c>
      <c r="AG56" s="72">
        <v>480</v>
      </c>
      <c r="AH56" s="73">
        <v>595</v>
      </c>
      <c r="AI56" s="74">
        <v>739.25</v>
      </c>
      <c r="AJ56" s="74">
        <v>883.5</v>
      </c>
      <c r="AK56" s="74">
        <v>1027.75</v>
      </c>
      <c r="AL56" s="74">
        <v>1172</v>
      </c>
      <c r="AM56" s="74">
        <v>1316.25</v>
      </c>
      <c r="AN56" s="24">
        <f t="shared" si="2"/>
        <v>0</v>
      </c>
      <c r="AO56" s="24">
        <f t="shared" si="3"/>
        <v>0</v>
      </c>
      <c r="AP56" s="24">
        <f t="shared" si="4"/>
        <v>0</v>
      </c>
      <c r="AQ56" s="24">
        <f t="shared" si="5"/>
        <v>0</v>
      </c>
      <c r="AR56" s="24">
        <f t="shared" si="6"/>
        <v>0</v>
      </c>
      <c r="AS56" s="24">
        <f t="shared" si="7"/>
        <v>0</v>
      </c>
      <c r="AT56" s="24">
        <f t="shared" si="8"/>
        <v>0</v>
      </c>
      <c r="AU56" s="24">
        <f t="shared" si="9"/>
        <v>0</v>
      </c>
      <c r="AV56" s="24">
        <f t="shared" si="10"/>
        <v>0</v>
      </c>
      <c r="AW56" s="24">
        <f t="shared" si="11"/>
        <v>0</v>
      </c>
      <c r="AX56" s="24">
        <f t="shared" si="12"/>
        <v>0</v>
      </c>
      <c r="AY56" s="24">
        <f t="shared" si="13"/>
        <v>0</v>
      </c>
      <c r="BC56" s="86">
        <v>20009.23</v>
      </c>
      <c r="BD56" s="91" t="s">
        <v>3</v>
      </c>
      <c r="BE56" s="88">
        <v>20125.54</v>
      </c>
      <c r="BF56" s="89"/>
      <c r="BG56" s="90">
        <v>100.3</v>
      </c>
      <c r="BH56" s="90">
        <v>206.33</v>
      </c>
      <c r="BI56" s="90">
        <v>392.27</v>
      </c>
      <c r="BJ56" s="90">
        <v>559.83000000000004</v>
      </c>
      <c r="BK56" s="90">
        <v>724.17</v>
      </c>
      <c r="BL56" s="90">
        <v>887.8</v>
      </c>
      <c r="BM56" s="90">
        <v>1051.42</v>
      </c>
      <c r="BN56" s="90">
        <v>1215.05</v>
      </c>
      <c r="BO56" s="90">
        <v>1378.67</v>
      </c>
      <c r="BP56" s="90">
        <v>1542.3</v>
      </c>
      <c r="BQ56" s="90">
        <v>1705.92</v>
      </c>
      <c r="BR56" s="24">
        <f>IF(AND($E$3&gt;BC56,$E$3&lt;BE56,$B$3=BF7),BF56,0)</f>
        <v>0</v>
      </c>
      <c r="BS56" s="24">
        <f>IF(AND($E$3&gt;BC56,$E$3&lt;BE56,$B$3=BG7),BG56,0)</f>
        <v>0</v>
      </c>
      <c r="BT56" s="24">
        <f>IF(AND($E$3&gt;BC56,$E$3&lt;BE56,$B$3=BH7),BH56,0)</f>
        <v>0</v>
      </c>
      <c r="BU56" s="24">
        <f>IF(AND($E$3&gt;BC56,$E$3&lt;BE56,$B$3=BI7),BI56,0)</f>
        <v>0</v>
      </c>
      <c r="BV56" s="24">
        <f>IF(AND($E$3&gt;BC56,$E$3&lt;BE56,$B$3=BJ7),BJ56,0)</f>
        <v>0</v>
      </c>
      <c r="BW56" s="24">
        <f>IF(AND($E$3&gt;BC56,$E$3&lt;BE56,$B$3=BK7),BK56,0)</f>
        <v>0</v>
      </c>
      <c r="BX56" s="24">
        <f>IF(AND($E$3&gt;BC56,$E$3&lt;BE56,$B$3=BL7),BL56,0)</f>
        <v>0</v>
      </c>
      <c r="BY56" s="24">
        <f>IF(AND($E$3&gt;BC56,$E$3&lt;BE56,$B$3=BM7),BM56,0)</f>
        <v>0</v>
      </c>
      <c r="BZ56" s="24">
        <f>IF(AND($E$3&gt;BC56,$E$3&lt;BE56,$B$3=BN7),BN56,0)</f>
        <v>0</v>
      </c>
      <c r="CA56" s="24">
        <f>IF(AND($E$3&gt;BC56,$E$3&lt;BE56,$B$3=BO7),BO56,0)</f>
        <v>0</v>
      </c>
      <c r="CB56" s="24">
        <f>IF(AND($E$3&gt;BC56,$E$3&lt;BE56,$B$3=BP7),BP56,0)</f>
        <v>0</v>
      </c>
      <c r="CC56" s="24">
        <f>IF(AND($E$3&gt;BC56,$E$3&lt;BE56,$B$3=BQ7),BQ56,0)</f>
        <v>0</v>
      </c>
      <c r="CF56" s="21"/>
      <c r="CG56" s="25"/>
      <c r="CH56" s="21"/>
      <c r="CI56" s="21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H56" s="86">
        <v>31409.82</v>
      </c>
      <c r="DI56" s="107" t="s">
        <v>3</v>
      </c>
      <c r="DJ56" s="70">
        <v>31526.14</v>
      </c>
      <c r="DK56" s="105"/>
      <c r="DL56" s="106"/>
      <c r="DM56" s="106">
        <v>147.85</v>
      </c>
      <c r="DN56" s="106">
        <v>292.07</v>
      </c>
      <c r="DO56" s="106">
        <v>430.24</v>
      </c>
      <c r="DP56" s="106">
        <v>640.83000000000004</v>
      </c>
      <c r="DQ56" s="106">
        <v>808.33</v>
      </c>
      <c r="DR56" s="106">
        <v>992.08</v>
      </c>
      <c r="DS56" s="106">
        <v>1175.83</v>
      </c>
      <c r="DT56" s="106">
        <v>1359.58</v>
      </c>
      <c r="DU56" s="106">
        <v>1543.33</v>
      </c>
      <c r="DV56" s="106">
        <v>1727.08</v>
      </c>
      <c r="DW56" s="24">
        <f>IF(AND($E$3&gt;DH56,$E$3&lt;DJ56,$B$3=DK7),DK56,0)</f>
        <v>0</v>
      </c>
      <c r="DX56" s="24">
        <f>IF(AND($E$3&gt;DH56,$E$3&lt;DJ56,$B$3=DL7),DL56,0)</f>
        <v>0</v>
      </c>
      <c r="DY56" s="24">
        <f>IF(AND($E$3&gt;DH56,$E$3&lt;DJ56,$B$3=DM7),DM56,0)</f>
        <v>0</v>
      </c>
      <c r="DZ56" s="24">
        <f>IF(AND($E$3&gt;DH56,$E$3&lt;DJ56,$B$3=DN7),DN56,0)</f>
        <v>0</v>
      </c>
      <c r="EA56" s="24">
        <f>IF(AND($E$3&gt;DH56,$E$3&lt;DJ56,$B$3=DO7),DO56,0)</f>
        <v>0</v>
      </c>
      <c r="EB56" s="24">
        <f>IF(AND($E$3&gt;DH56,$E$3&lt;DJ56,$B$3=DP7),DP56,0)</f>
        <v>0</v>
      </c>
      <c r="EC56" s="24">
        <f>IF(AND($E$3&gt;DH56,$E$3&lt;DJ56,$B$3=DQ7),DQ56,0)</f>
        <v>0</v>
      </c>
      <c r="ED56" s="24">
        <f>IF(AND($E$3&gt;DH56,$E$3&lt;DJ56,$B$3=DR7),DR56,0)</f>
        <v>0</v>
      </c>
      <c r="EE56" s="24">
        <f>IF(AND($E$3&gt;DH56,$E$3&lt;DJ56,$B$3=DS7),DS56,0)</f>
        <v>0</v>
      </c>
      <c r="EF56" s="24">
        <f>IF(AND($E$3&gt;DH56,$E$3&lt;DJ56,$B$3=DT7),DT56,0)</f>
        <v>0</v>
      </c>
      <c r="EG56" s="24">
        <f>IF(AND($E$3&gt;DH56,$E$3&lt;DJ56,$B$3=DU7),DU56,0)</f>
        <v>0</v>
      </c>
      <c r="EH56" s="24">
        <f>IF(AND($E$3&gt;DH56,$E$3&lt;DJ56,$B$3=DV7),DV56,0)</f>
        <v>0</v>
      </c>
      <c r="EK56" s="86">
        <v>31409.82</v>
      </c>
      <c r="EL56" s="91" t="s">
        <v>3</v>
      </c>
      <c r="EM56" s="88">
        <v>31526.14</v>
      </c>
      <c r="EN56" s="89"/>
      <c r="EO56" s="90">
        <v>147.85</v>
      </c>
      <c r="EP56" s="90">
        <v>292.07</v>
      </c>
      <c r="EQ56" s="90">
        <v>496.59</v>
      </c>
      <c r="ER56" s="90">
        <v>704.17</v>
      </c>
      <c r="ES56" s="90">
        <v>920</v>
      </c>
      <c r="ET56" s="90">
        <v>1132.5</v>
      </c>
      <c r="EU56" s="90">
        <v>1364.88</v>
      </c>
      <c r="EV56" s="90">
        <v>1597.25</v>
      </c>
      <c r="EW56" s="90">
        <v>1829.63</v>
      </c>
      <c r="EX56" s="90">
        <v>2062</v>
      </c>
      <c r="EY56" s="90">
        <v>2294.38</v>
      </c>
      <c r="EZ56" s="24">
        <f>IF(AND($E$3&gt;EK56,$E$3&lt;EM56,$B$3=EN7),EN56,0)</f>
        <v>0</v>
      </c>
      <c r="FA56" s="24">
        <f>IF(AND($E$3&gt;EK56,$E$3&lt;EM56,$B$3=EO7),EO56,0)</f>
        <v>0</v>
      </c>
      <c r="FB56" s="24">
        <f>IF(AND($E$3&gt;EK56,$E$3&lt;EM56,$B$3=EP7),EP56,0)</f>
        <v>0</v>
      </c>
      <c r="FC56" s="24">
        <f>IF(AND($E$3&gt;EK56,$E$3&lt;EM56,$B$3=EQ7),EQ56,0)</f>
        <v>0</v>
      </c>
      <c r="FD56" s="24">
        <f>IF(AND($E$3&gt;EK56,$E$3&lt;EM56,$B$3=ER7),ER56,0)</f>
        <v>0</v>
      </c>
      <c r="FE56" s="24">
        <f>IF(AND($E$3&gt;EK56,$E$3&lt;EM56,$B$3=ES7),ES56,0)</f>
        <v>0</v>
      </c>
      <c r="FF56" s="24">
        <f>IF(AND($E$3&gt;EK56,$E$3&lt;EM56,$B$3=ET7),ET56,0)</f>
        <v>0</v>
      </c>
      <c r="FG56" s="24">
        <f>IF(AND($E$3&gt;EK56,$E$3&lt;EM56,$B$3=EU7),EU56,0)</f>
        <v>0</v>
      </c>
      <c r="FH56" s="24">
        <f>IF(AND($E$3&gt;EK56,$E$3&lt;EM56,$B$3=EV7),EV56,0)</f>
        <v>0</v>
      </c>
      <c r="FI56" s="24">
        <f>IF(AND($E$3&gt;EK56,$E$3&lt;EM56,$B$3=EW7),EW56,0)</f>
        <v>0</v>
      </c>
      <c r="FJ56" s="24">
        <f>IF(AND($E$3&gt;EK56,$E$3&lt;EM56,$B$3=EX7),EX56,0)</f>
        <v>0</v>
      </c>
      <c r="FK56" s="24">
        <f>IF(AND($E$3&gt;EK56,$E$3&lt;EM56,$B$3=EY7),EY56,0)</f>
        <v>0</v>
      </c>
    </row>
    <row r="57" spans="24:167" ht="12.75" customHeight="1" x14ac:dyDescent="0.2">
      <c r="X57" s="142"/>
      <c r="Y57" s="60">
        <v>20125.55</v>
      </c>
      <c r="Z57" s="61" t="s">
        <v>3</v>
      </c>
      <c r="AA57" s="62">
        <v>20241.88</v>
      </c>
      <c r="AB57" s="63"/>
      <c r="AC57" s="63"/>
      <c r="AD57" s="63">
        <v>99.53</v>
      </c>
      <c r="AE57" s="63">
        <v>205.25</v>
      </c>
      <c r="AF57" s="64">
        <v>328.04</v>
      </c>
      <c r="AG57" s="65">
        <v>479.58</v>
      </c>
      <c r="AH57" s="66">
        <v>594.38</v>
      </c>
      <c r="AI57" s="67">
        <v>738.54</v>
      </c>
      <c r="AJ57" s="67">
        <v>882.69</v>
      </c>
      <c r="AK57" s="67">
        <v>1026.8499999999999</v>
      </c>
      <c r="AL57" s="67">
        <v>1171.01</v>
      </c>
      <c r="AM57" s="67">
        <v>1315.17</v>
      </c>
      <c r="AN57" s="24">
        <f t="shared" si="2"/>
        <v>0</v>
      </c>
      <c r="AO57" s="24">
        <f t="shared" si="3"/>
        <v>0</v>
      </c>
      <c r="AP57" s="24">
        <f t="shared" si="4"/>
        <v>0</v>
      </c>
      <c r="AQ57" s="24">
        <f t="shared" si="5"/>
        <v>0</v>
      </c>
      <c r="AR57" s="24">
        <f t="shared" si="6"/>
        <v>0</v>
      </c>
      <c r="AS57" s="24">
        <f t="shared" si="7"/>
        <v>0</v>
      </c>
      <c r="AT57" s="24">
        <f t="shared" si="8"/>
        <v>0</v>
      </c>
      <c r="AU57" s="24">
        <f t="shared" si="9"/>
        <v>0</v>
      </c>
      <c r="AV57" s="24">
        <f t="shared" si="10"/>
        <v>0</v>
      </c>
      <c r="AW57" s="24">
        <f t="shared" si="11"/>
        <v>0</v>
      </c>
      <c r="AX57" s="24">
        <f t="shared" si="12"/>
        <v>0</v>
      </c>
      <c r="AY57" s="24">
        <f t="shared" si="13"/>
        <v>0</v>
      </c>
      <c r="BC57" s="81">
        <v>20125.55</v>
      </c>
      <c r="BD57" s="82" t="s">
        <v>3</v>
      </c>
      <c r="BE57" s="83">
        <v>20241.88</v>
      </c>
      <c r="BF57" s="84"/>
      <c r="BG57" s="85">
        <v>99.53</v>
      </c>
      <c r="BH57" s="85">
        <v>205.25</v>
      </c>
      <c r="BI57" s="85">
        <v>390.59</v>
      </c>
      <c r="BJ57" s="85">
        <v>559.29</v>
      </c>
      <c r="BK57" s="85">
        <v>723.54</v>
      </c>
      <c r="BL57" s="85">
        <v>887.07</v>
      </c>
      <c r="BM57" s="85">
        <v>1050.5999999999999</v>
      </c>
      <c r="BN57" s="85">
        <v>1214.1300000000001</v>
      </c>
      <c r="BO57" s="85">
        <v>1377.66</v>
      </c>
      <c r="BP57" s="85">
        <v>1541.2</v>
      </c>
      <c r="BQ57" s="85">
        <v>1704.73</v>
      </c>
      <c r="BR57" s="24">
        <f>IF(AND($E$3&gt;BC57,$E$3&lt;BE57,$B$3=BF7),BF57,0)</f>
        <v>0</v>
      </c>
      <c r="BS57" s="24">
        <f>IF(AND($E$3&gt;BC57,$E$3&lt;BE57,$B$3=BG7),BG57,0)</f>
        <v>0</v>
      </c>
      <c r="BT57" s="24">
        <f>IF(AND($E$3&gt;BC57,$E$3&lt;BE57,$B$3=BH7),BH57,0)</f>
        <v>0</v>
      </c>
      <c r="BU57" s="24">
        <f>IF(AND($E$3&gt;BC57,$E$3&lt;BE57,$B$3=BI7),BI57,0)</f>
        <v>0</v>
      </c>
      <c r="BV57" s="24">
        <f>IF(AND($E$3&gt;BC57,$E$3&lt;BE57,$B$3=BJ7),BJ57,0)</f>
        <v>0</v>
      </c>
      <c r="BW57" s="24">
        <f>IF(AND($E$3&gt;BC57,$E$3&lt;BE57,$B$3=BK7),BK57,0)</f>
        <v>0</v>
      </c>
      <c r="BX57" s="24">
        <f>IF(AND($E$3&gt;BC57,$E$3&lt;BE57,$B$3=BL7),BL57,0)</f>
        <v>0</v>
      </c>
      <c r="BY57" s="24">
        <f>IF(AND($E$3&gt;BC57,$E$3&lt;BE57,$B$3=BM7),BM57,0)</f>
        <v>0</v>
      </c>
      <c r="BZ57" s="24">
        <f>IF(AND($E$3&gt;BC57,$E$3&lt;BE57,$B$3=BN7),BN57,0)</f>
        <v>0</v>
      </c>
      <c r="CA57" s="24">
        <f>IF(AND($E$3&gt;BC57,$E$3&lt;BE57,$B$3=BO7),BO57,0)</f>
        <v>0</v>
      </c>
      <c r="CB57" s="24">
        <f>IF(AND($E$3&gt;BC57,$E$3&lt;BE57,$B$3=BP7),BP57,0)</f>
        <v>0</v>
      </c>
      <c r="CC57" s="24">
        <f>IF(AND($E$3&gt;BC57,$E$3&lt;BE57,$B$3=BQ7),BQ57,0)</f>
        <v>0</v>
      </c>
      <c r="CF57" s="21"/>
      <c r="CG57" s="21"/>
      <c r="CH57" s="21"/>
      <c r="CI57" s="21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H57" s="81">
        <v>31526.149999999998</v>
      </c>
      <c r="DI57" s="61" t="s">
        <v>3</v>
      </c>
      <c r="DJ57" s="62">
        <v>31642.47</v>
      </c>
      <c r="DK57" s="103"/>
      <c r="DL57" s="104"/>
      <c r="DM57" s="104">
        <v>147.43</v>
      </c>
      <c r="DN57" s="104">
        <v>291.35000000000002</v>
      </c>
      <c r="DO57" s="104">
        <v>429.41</v>
      </c>
      <c r="DP57" s="104">
        <v>640.83000000000004</v>
      </c>
      <c r="DQ57" s="104">
        <v>808.33</v>
      </c>
      <c r="DR57" s="104">
        <v>992.08</v>
      </c>
      <c r="DS57" s="104">
        <v>1175.83</v>
      </c>
      <c r="DT57" s="104">
        <v>1359.58</v>
      </c>
      <c r="DU57" s="104">
        <v>1543.33</v>
      </c>
      <c r="DV57" s="104">
        <v>1727.08</v>
      </c>
      <c r="DW57" s="24">
        <f>IF(AND($E$3&gt;DH57,$E$3&lt;DJ57,$B$3=DK7),DK57,0)</f>
        <v>0</v>
      </c>
      <c r="DX57" s="24">
        <f>IF(AND($E$3&gt;DH57,$E$3&lt;DJ57,$B$3=DL7),DL57,0)</f>
        <v>0</v>
      </c>
      <c r="DY57" s="24">
        <f>IF(AND($E$3&gt;DH57,$E$3&lt;DJ57,$B$3=DM7),DM57,0)</f>
        <v>0</v>
      </c>
      <c r="DZ57" s="24">
        <f>IF(AND($E$3&gt;DH57,$E$3&lt;DJ57,$B$3=DN7),DN57,0)</f>
        <v>0</v>
      </c>
      <c r="EA57" s="24">
        <f>IF(AND($E$3&gt;DH57,$E$3&lt;DJ57,$B$3=DO7),DO57,0)</f>
        <v>0</v>
      </c>
      <c r="EB57" s="24">
        <f>IF(AND($E$3&gt;DH57,$E$3&lt;DJ57,$B$3=DP7),DP57,0)</f>
        <v>0</v>
      </c>
      <c r="EC57" s="24">
        <f>IF(AND($E$3&gt;DH57,$E$3&lt;DJ57,$B$3=DQ7),DQ57,0)</f>
        <v>0</v>
      </c>
      <c r="ED57" s="24">
        <f>IF(AND($E$3&gt;DH57,$E$3&lt;DJ57,$B$3=DR7),DR57,0)</f>
        <v>0</v>
      </c>
      <c r="EE57" s="24">
        <f>IF(AND($E$3&gt;DH57,$E$3&lt;DJ57,$B$3=DS7),DS57,0)</f>
        <v>0</v>
      </c>
      <c r="EF57" s="24">
        <f>IF(AND($E$3&gt;DH57,$E$3&lt;DJ57,$B$3=DT7),DT57,0)</f>
        <v>0</v>
      </c>
      <c r="EG57" s="24">
        <f>IF(AND($E$3&gt;DH57,$E$3&lt;DJ57,$B$3=DU7),DU57,0)</f>
        <v>0</v>
      </c>
      <c r="EH57" s="24">
        <f>IF(AND($E$3&gt;DH57,$E$3&lt;DJ57,$B$3=DV7),DV57,0)</f>
        <v>0</v>
      </c>
      <c r="EK57" s="81">
        <v>31526.149999999998</v>
      </c>
      <c r="EL57" s="82" t="s">
        <v>3</v>
      </c>
      <c r="EM57" s="83">
        <v>31642.47</v>
      </c>
      <c r="EN57" s="84"/>
      <c r="EO57" s="85">
        <v>147.43</v>
      </c>
      <c r="EP57" s="85">
        <v>291.35000000000002</v>
      </c>
      <c r="EQ57" s="85">
        <v>495.64</v>
      </c>
      <c r="ER57" s="85">
        <v>704.17</v>
      </c>
      <c r="ES57" s="85">
        <v>920</v>
      </c>
      <c r="ET57" s="85">
        <v>1132.5</v>
      </c>
      <c r="EU57" s="85">
        <v>1364.88</v>
      </c>
      <c r="EV57" s="85">
        <v>1597.25</v>
      </c>
      <c r="EW57" s="85">
        <v>1829.63</v>
      </c>
      <c r="EX57" s="85">
        <v>2062</v>
      </c>
      <c r="EY57" s="85">
        <v>2294.38</v>
      </c>
      <c r="EZ57" s="24">
        <f>IF(AND($E$3&gt;EK57,$E$3&lt;EM57,$B$3=EN7),EN57,0)</f>
        <v>0</v>
      </c>
      <c r="FA57" s="24">
        <f>IF(AND($E$3&gt;EK57,$E$3&lt;EM57,$B$3=EO7),EO57,0)</f>
        <v>0</v>
      </c>
      <c r="FB57" s="24">
        <f>IF(AND($E$3&gt;EK57,$E$3&lt;EM57,$B$3=EP7),EP57,0)</f>
        <v>0</v>
      </c>
      <c r="FC57" s="24">
        <f>IF(AND($E$3&gt;EK57,$E$3&lt;EM57,$B$3=EQ7),EQ57,0)</f>
        <v>0</v>
      </c>
      <c r="FD57" s="24">
        <f>IF(AND($E$3&gt;EK57,$E$3&lt;EM57,$B$3=ER7),ER57,0)</f>
        <v>0</v>
      </c>
      <c r="FE57" s="24">
        <f>IF(AND($E$3&gt;EK57,$E$3&lt;EM57,$B$3=ES7),ES57,0)</f>
        <v>0</v>
      </c>
      <c r="FF57" s="24">
        <f>IF(AND($E$3&gt;EK57,$E$3&lt;EM57,$B$3=ET7),ET57,0)</f>
        <v>0</v>
      </c>
      <c r="FG57" s="24">
        <f>IF(AND($E$3&gt;EK57,$E$3&lt;EM57,$B$3=EU7),EU57,0)</f>
        <v>0</v>
      </c>
      <c r="FH57" s="24">
        <f>IF(AND($E$3&gt;EK57,$E$3&lt;EM57,$B$3=EV7),EV57,0)</f>
        <v>0</v>
      </c>
      <c r="FI57" s="24">
        <f>IF(AND($E$3&gt;EK57,$E$3&lt;EM57,$B$3=EW7),EW57,0)</f>
        <v>0</v>
      </c>
      <c r="FJ57" s="24">
        <f>IF(AND($E$3&gt;EK57,$E$3&lt;EM57,$B$3=EX7),EX57,0)</f>
        <v>0</v>
      </c>
      <c r="FK57" s="24">
        <f>IF(AND($E$3&gt;EK57,$E$3&lt;EM57,$B$3=EY7),EY57,0)</f>
        <v>0</v>
      </c>
    </row>
    <row r="58" spans="24:167" ht="12.75" customHeight="1" x14ac:dyDescent="0.2">
      <c r="X58" s="142"/>
      <c r="Y58" s="68">
        <v>20241.89</v>
      </c>
      <c r="Z58" s="69" t="s">
        <v>3</v>
      </c>
      <c r="AA58" s="70">
        <v>20358.21</v>
      </c>
      <c r="AB58" s="71"/>
      <c r="AC58" s="71"/>
      <c r="AD58" s="71">
        <v>98.75</v>
      </c>
      <c r="AE58" s="71">
        <v>204.17</v>
      </c>
      <c r="AF58" s="71">
        <v>327.08</v>
      </c>
      <c r="AG58" s="72">
        <v>479.17</v>
      </c>
      <c r="AH58" s="73">
        <v>593.75</v>
      </c>
      <c r="AI58" s="74">
        <v>737.81</v>
      </c>
      <c r="AJ58" s="74">
        <v>881.88</v>
      </c>
      <c r="AK58" s="74">
        <v>1025.94</v>
      </c>
      <c r="AL58" s="74">
        <v>1170</v>
      </c>
      <c r="AM58" s="74">
        <v>1314.06</v>
      </c>
      <c r="AN58" s="24">
        <f t="shared" si="2"/>
        <v>0</v>
      </c>
      <c r="AO58" s="24">
        <f t="shared" si="3"/>
        <v>0</v>
      </c>
      <c r="AP58" s="24">
        <f t="shared" si="4"/>
        <v>0</v>
      </c>
      <c r="AQ58" s="24">
        <f t="shared" si="5"/>
        <v>0</v>
      </c>
      <c r="AR58" s="24">
        <f t="shared" si="6"/>
        <v>0</v>
      </c>
      <c r="AS58" s="24">
        <f t="shared" si="7"/>
        <v>0</v>
      </c>
      <c r="AT58" s="24">
        <f t="shared" si="8"/>
        <v>0</v>
      </c>
      <c r="AU58" s="24">
        <f t="shared" si="9"/>
        <v>0</v>
      </c>
      <c r="AV58" s="24">
        <f t="shared" si="10"/>
        <v>0</v>
      </c>
      <c r="AW58" s="24">
        <f t="shared" si="11"/>
        <v>0</v>
      </c>
      <c r="AX58" s="24">
        <f t="shared" si="12"/>
        <v>0</v>
      </c>
      <c r="AY58" s="24">
        <f t="shared" si="13"/>
        <v>0</v>
      </c>
      <c r="BC58" s="86">
        <v>20241.89</v>
      </c>
      <c r="BD58" s="87" t="s">
        <v>3</v>
      </c>
      <c r="BE58" s="88">
        <v>20358.21</v>
      </c>
      <c r="BF58" s="89"/>
      <c r="BG58" s="90">
        <v>98.75</v>
      </c>
      <c r="BH58" s="90">
        <v>204.17</v>
      </c>
      <c r="BI58" s="90">
        <v>388.92</v>
      </c>
      <c r="BJ58" s="90">
        <v>558.75</v>
      </c>
      <c r="BK58" s="90">
        <v>722.92</v>
      </c>
      <c r="BL58" s="90">
        <v>886.36</v>
      </c>
      <c r="BM58" s="90">
        <v>1049.8</v>
      </c>
      <c r="BN58" s="90">
        <v>1213.23</v>
      </c>
      <c r="BO58" s="90">
        <v>1376.67</v>
      </c>
      <c r="BP58" s="90">
        <v>1540.11</v>
      </c>
      <c r="BQ58" s="90">
        <v>1703.55</v>
      </c>
      <c r="BR58" s="24">
        <f>IF(AND($E$3&gt;BC58,$E$3&lt;BE58,$B$3=BF7),BF58,0)</f>
        <v>0</v>
      </c>
      <c r="BS58" s="24">
        <f>IF(AND($E$3&gt;BC58,$E$3&lt;BE58,$B$3=BG7),BG58,0)</f>
        <v>0</v>
      </c>
      <c r="BT58" s="24">
        <f>IF(AND($E$3&gt;BC58,$E$3&lt;BE58,$B$3=BH7),BH58,0)</f>
        <v>0</v>
      </c>
      <c r="BU58" s="24">
        <f>IF(AND($E$3&gt;BC58,$E$3&lt;BE58,$B$3=BI7),BI58,0)</f>
        <v>0</v>
      </c>
      <c r="BV58" s="24">
        <f>IF(AND($E$3&gt;BC58,$E$3&lt;BE58,$B$3=BJ7),BJ58,0)</f>
        <v>0</v>
      </c>
      <c r="BW58" s="24">
        <f>IF(AND($E$3&gt;BC58,$E$3&lt;BE58,$B$3=BK7),BK58,0)</f>
        <v>0</v>
      </c>
      <c r="BX58" s="24">
        <f>IF(AND($E$3&gt;BC58,$E$3&lt;BE58,$B$3=BL7),BL58,0)</f>
        <v>0</v>
      </c>
      <c r="BY58" s="24">
        <f>IF(AND($E$3&gt;BC58,$E$3&lt;BE58,$B$3=BM7),BM58,0)</f>
        <v>0</v>
      </c>
      <c r="BZ58" s="24">
        <f>IF(AND($E$3&gt;BC58,$E$3&lt;BE58,$B$3=BN7),BN58,0)</f>
        <v>0</v>
      </c>
      <c r="CA58" s="24">
        <f>IF(AND($E$3&gt;BC58,$E$3&lt;BE58,$B$3=BO7),BO58,0)</f>
        <v>0</v>
      </c>
      <c r="CB58" s="24">
        <f>IF(AND($E$3&gt;BC58,$E$3&lt;BE58,$B$3=BP7),BP58,0)</f>
        <v>0</v>
      </c>
      <c r="CC58" s="24">
        <f>IF(AND($E$3&gt;BC58,$E$3&lt;BE58,$B$3=BQ7),BQ58,0)</f>
        <v>0</v>
      </c>
      <c r="CF58" s="21"/>
      <c r="CG58" s="21"/>
      <c r="CH58" s="21"/>
      <c r="CI58" s="21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H58" s="86">
        <v>31642.48</v>
      </c>
      <c r="DI58" s="107" t="s">
        <v>3</v>
      </c>
      <c r="DJ58" s="70">
        <v>31758.81</v>
      </c>
      <c r="DK58" s="105"/>
      <c r="DL58" s="106"/>
      <c r="DM58" s="106">
        <v>147</v>
      </c>
      <c r="DN58" s="106">
        <v>290.63</v>
      </c>
      <c r="DO58" s="106">
        <v>428.58</v>
      </c>
      <c r="DP58" s="106">
        <v>640.83000000000004</v>
      </c>
      <c r="DQ58" s="106">
        <v>808.33</v>
      </c>
      <c r="DR58" s="106">
        <v>992.08</v>
      </c>
      <c r="DS58" s="106">
        <v>1175.83</v>
      </c>
      <c r="DT58" s="106">
        <v>1359.58</v>
      </c>
      <c r="DU58" s="106">
        <v>1543.33</v>
      </c>
      <c r="DV58" s="106">
        <v>1727.08</v>
      </c>
      <c r="DW58" s="24">
        <f>IF(AND($E$3&gt;DH58,$E$3&lt;DJ58,$B$3=DK7),DK58,0)</f>
        <v>0</v>
      </c>
      <c r="DX58" s="24">
        <f>IF(AND($E$3&gt;DH58,$E$3&lt;DJ58,$B$3=DL7),DL58,0)</f>
        <v>0</v>
      </c>
      <c r="DY58" s="24">
        <f>IF(AND($E$3&gt;DH58,$E$3&lt;DJ58,$B$3=DM7),DM58,0)</f>
        <v>0</v>
      </c>
      <c r="DZ58" s="24">
        <f>IF(AND($E$3&gt;DH58,$E$3&lt;DJ58,$B$3=DN7),DN58,0)</f>
        <v>0</v>
      </c>
      <c r="EA58" s="24">
        <f>IF(AND($E$3&gt;DH58,$E$3&lt;DJ58,$B$3=DO7),DO58,0)</f>
        <v>0</v>
      </c>
      <c r="EB58" s="24">
        <f>IF(AND($E$3&gt;DH58,$E$3&lt;DJ58,$B$3=DP7),DP58,0)</f>
        <v>0</v>
      </c>
      <c r="EC58" s="24">
        <f>IF(AND($E$3&gt;DH58,$E$3&lt;DJ58,$B$3=DQ7),DQ58,0)</f>
        <v>0</v>
      </c>
      <c r="ED58" s="24">
        <f>IF(AND($E$3&gt;DH58,$E$3&lt;DJ58,$B$3=DR7),DR58,0)</f>
        <v>0</v>
      </c>
      <c r="EE58" s="24">
        <f>IF(AND($E$3&gt;DH58,$E$3&lt;DJ58,$B$3=DS7),DS58,0)</f>
        <v>0</v>
      </c>
      <c r="EF58" s="24">
        <f>IF(AND($E$3&gt;DH58,$E$3&lt;DJ58,$B$3=DT7),DT58,0)</f>
        <v>0</v>
      </c>
      <c r="EG58" s="24">
        <f>IF(AND($E$3&gt;DH58,$E$3&lt;DJ58,$B$3=DU7),DU58,0)</f>
        <v>0</v>
      </c>
      <c r="EH58" s="24">
        <f>IF(AND($E$3&gt;DH58,$E$3&lt;DJ58,$B$3=DV7),DV58,0)</f>
        <v>0</v>
      </c>
      <c r="EK58" s="86">
        <v>31642.48</v>
      </c>
      <c r="EL58" s="91" t="s">
        <v>3</v>
      </c>
      <c r="EM58" s="88">
        <v>31758.81</v>
      </c>
      <c r="EN58" s="89"/>
      <c r="EO58" s="90">
        <v>147</v>
      </c>
      <c r="EP58" s="90">
        <v>290.63</v>
      </c>
      <c r="EQ58" s="90">
        <v>494.68</v>
      </c>
      <c r="ER58" s="90">
        <v>704.17</v>
      </c>
      <c r="ES58" s="90">
        <v>920</v>
      </c>
      <c r="ET58" s="90">
        <v>1132.5</v>
      </c>
      <c r="EU58" s="90">
        <v>1364.88</v>
      </c>
      <c r="EV58" s="90">
        <v>1597.25</v>
      </c>
      <c r="EW58" s="90">
        <v>1829.63</v>
      </c>
      <c r="EX58" s="90">
        <v>2062</v>
      </c>
      <c r="EY58" s="90">
        <v>2294.38</v>
      </c>
      <c r="EZ58" s="24">
        <f>IF(AND($E$3&gt;EK58,$E$3&lt;EM58,$B$3=EN7),EN58,0)</f>
        <v>0</v>
      </c>
      <c r="FA58" s="24">
        <f>IF(AND($E$3&gt;EK58,$E$3&lt;EM58,$B$3=EO7),EO58,0)</f>
        <v>0</v>
      </c>
      <c r="FB58" s="24">
        <f>IF(AND($E$3&gt;EK58,$E$3&lt;EM58,$B$3=EP7),EP58,0)</f>
        <v>0</v>
      </c>
      <c r="FC58" s="24">
        <f>IF(AND($E$3&gt;EK58,$E$3&lt;EM58,$B$3=EQ7),EQ58,0)</f>
        <v>0</v>
      </c>
      <c r="FD58" s="24">
        <f>IF(AND($E$3&gt;EK58,$E$3&lt;EM58,$B$3=ER7),ER58,0)</f>
        <v>0</v>
      </c>
      <c r="FE58" s="24">
        <f>IF(AND($E$3&gt;EK58,$E$3&lt;EM58,$B$3=ES7),ES58,0)</f>
        <v>0</v>
      </c>
      <c r="FF58" s="24">
        <f>IF(AND($E$3&gt;EK58,$E$3&lt;EM58,$B$3=ET7),ET58,0)</f>
        <v>0</v>
      </c>
      <c r="FG58" s="24">
        <f>IF(AND($E$3&gt;EK58,$E$3&lt;EM58,$B$3=EU7),EU58,0)</f>
        <v>0</v>
      </c>
      <c r="FH58" s="24">
        <f>IF(AND($E$3&gt;EK58,$E$3&lt;EM58,$B$3=EV7),EV58,0)</f>
        <v>0</v>
      </c>
      <c r="FI58" s="24">
        <f>IF(AND($E$3&gt;EK58,$E$3&lt;EM58,$B$3=EW7),EW58,0)</f>
        <v>0</v>
      </c>
      <c r="FJ58" s="24">
        <f>IF(AND($E$3&gt;EK58,$E$3&lt;EM58,$B$3=EX7),EX58,0)</f>
        <v>0</v>
      </c>
      <c r="FK58" s="24">
        <f>IF(AND($E$3&gt;EK58,$E$3&lt;EM58,$B$3=EY7),EY58,0)</f>
        <v>0</v>
      </c>
    </row>
    <row r="59" spans="24:167" ht="12.75" customHeight="1" x14ac:dyDescent="0.2">
      <c r="X59" s="142"/>
      <c r="Y59" s="60">
        <v>20358.219999999998</v>
      </c>
      <c r="Z59" s="61" t="s">
        <v>3</v>
      </c>
      <c r="AA59" s="62">
        <v>20474.53</v>
      </c>
      <c r="AB59" s="63"/>
      <c r="AC59" s="63"/>
      <c r="AD59" s="63">
        <v>97.98</v>
      </c>
      <c r="AE59" s="63">
        <v>203.08</v>
      </c>
      <c r="AF59" s="64">
        <v>326.13</v>
      </c>
      <c r="AG59" s="65">
        <v>478.75</v>
      </c>
      <c r="AH59" s="66">
        <v>593.13</v>
      </c>
      <c r="AI59" s="67">
        <v>737.1</v>
      </c>
      <c r="AJ59" s="67">
        <v>881.07</v>
      </c>
      <c r="AK59" s="67">
        <v>1025.04</v>
      </c>
      <c r="AL59" s="67">
        <v>1169.01</v>
      </c>
      <c r="AM59" s="67">
        <v>1312.98</v>
      </c>
      <c r="AN59" s="24">
        <f t="shared" si="2"/>
        <v>0</v>
      </c>
      <c r="AO59" s="24">
        <f t="shared" si="3"/>
        <v>0</v>
      </c>
      <c r="AP59" s="24">
        <f t="shared" si="4"/>
        <v>0</v>
      </c>
      <c r="AQ59" s="24">
        <f t="shared" si="5"/>
        <v>0</v>
      </c>
      <c r="AR59" s="24">
        <f t="shared" si="6"/>
        <v>0</v>
      </c>
      <c r="AS59" s="24">
        <f t="shared" si="7"/>
        <v>0</v>
      </c>
      <c r="AT59" s="24">
        <f t="shared" si="8"/>
        <v>0</v>
      </c>
      <c r="AU59" s="24">
        <f t="shared" si="9"/>
        <v>0</v>
      </c>
      <c r="AV59" s="24">
        <f t="shared" si="10"/>
        <v>0</v>
      </c>
      <c r="AW59" s="24">
        <f t="shared" si="11"/>
        <v>0</v>
      </c>
      <c r="AX59" s="24">
        <f t="shared" si="12"/>
        <v>0</v>
      </c>
      <c r="AY59" s="24">
        <f t="shared" si="13"/>
        <v>0</v>
      </c>
      <c r="BC59" s="81">
        <v>20358.219999999998</v>
      </c>
      <c r="BD59" s="82" t="s">
        <v>3</v>
      </c>
      <c r="BE59" s="83">
        <v>20474.53</v>
      </c>
      <c r="BF59" s="84"/>
      <c r="BG59" s="84">
        <v>97.98</v>
      </c>
      <c r="BH59" s="85">
        <v>203.08</v>
      </c>
      <c r="BI59" s="85">
        <v>387.24</v>
      </c>
      <c r="BJ59" s="85">
        <v>558.21</v>
      </c>
      <c r="BK59" s="85">
        <v>722.29</v>
      </c>
      <c r="BL59" s="85">
        <v>885.63</v>
      </c>
      <c r="BM59" s="85">
        <v>1048.98</v>
      </c>
      <c r="BN59" s="85">
        <v>1212.32</v>
      </c>
      <c r="BO59" s="85">
        <v>1375.66</v>
      </c>
      <c r="BP59" s="85">
        <v>1539.01</v>
      </c>
      <c r="BQ59" s="85">
        <v>1702.35</v>
      </c>
      <c r="BR59" s="24">
        <f>IF(AND($E$3&gt;BC59,$E$3&lt;BE59,$B$3=BF7),BF59,0)</f>
        <v>0</v>
      </c>
      <c r="BS59" s="24">
        <f>IF(AND($E$3&gt;BC59,$E$3&lt;BE59,$B$3=BG7),BG59,0)</f>
        <v>0</v>
      </c>
      <c r="BT59" s="24">
        <f>IF(AND($E$3&gt;BC59,$E$3&lt;BE59,$B$3=BH7),BH59,0)</f>
        <v>0</v>
      </c>
      <c r="BU59" s="24">
        <f>IF(AND($E$3&gt;BC59,$E$3&lt;BE59,$B$3=BI7),BI59,0)</f>
        <v>0</v>
      </c>
      <c r="BV59" s="24">
        <f>IF(AND($E$3&gt;BC59,$E$3&lt;BE59,$B$3=BJ7),BJ59,0)</f>
        <v>0</v>
      </c>
      <c r="BW59" s="24">
        <f>IF(AND($E$3&gt;BC59,$E$3&lt;BE59,$B$3=BK7),BK59,0)</f>
        <v>0</v>
      </c>
      <c r="BX59" s="24">
        <f>IF(AND($E$3&gt;BC59,$E$3&lt;BE59,$B$3=BL7),BL59,0)</f>
        <v>0</v>
      </c>
      <c r="BY59" s="24">
        <f>IF(AND($E$3&gt;BC59,$E$3&lt;BE59,$B$3=BM7),BM59,0)</f>
        <v>0</v>
      </c>
      <c r="BZ59" s="24">
        <f>IF(AND($E$3&gt;BC59,$E$3&lt;BE59,$B$3=BN7),BN59,0)</f>
        <v>0</v>
      </c>
      <c r="CA59" s="24">
        <f>IF(AND($E$3&gt;BC59,$E$3&lt;BE59,$B$3=BO7),BO59,0)</f>
        <v>0</v>
      </c>
      <c r="CB59" s="24">
        <f>IF(AND($E$3&gt;BC59,$E$3&lt;BE59,$B$3=BP7),BP59,0)</f>
        <v>0</v>
      </c>
      <c r="CC59" s="24">
        <f>IF(AND($E$3&gt;BC59,$E$3&lt;BE59,$B$3=BQ7),BQ59,0)</f>
        <v>0</v>
      </c>
      <c r="CF59" s="21"/>
      <c r="CG59" s="21"/>
      <c r="CH59" s="21"/>
      <c r="CI59" s="21"/>
      <c r="CJ59" s="21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H59" s="81">
        <v>31758.82</v>
      </c>
      <c r="DI59" s="61" t="s">
        <v>3</v>
      </c>
      <c r="DJ59" s="62">
        <v>31875.14</v>
      </c>
      <c r="DK59" s="103"/>
      <c r="DL59" s="104"/>
      <c r="DM59" s="104">
        <v>146.57</v>
      </c>
      <c r="DN59" s="104">
        <v>289.89999999999998</v>
      </c>
      <c r="DO59" s="104">
        <v>427.76</v>
      </c>
      <c r="DP59" s="104">
        <v>640.83000000000004</v>
      </c>
      <c r="DQ59" s="104">
        <v>808.33</v>
      </c>
      <c r="DR59" s="104">
        <v>992.08</v>
      </c>
      <c r="DS59" s="104">
        <v>1175.83</v>
      </c>
      <c r="DT59" s="104">
        <v>1359.58</v>
      </c>
      <c r="DU59" s="104">
        <v>1543.33</v>
      </c>
      <c r="DV59" s="104">
        <v>1727.08</v>
      </c>
      <c r="DW59" s="24">
        <f>IF(AND($E$3&gt;DH59,$E$3&lt;DJ59,$B$3=DK7),DK59,0)</f>
        <v>0</v>
      </c>
      <c r="DX59" s="24">
        <f>IF(AND($E$3&gt;DH59,$E$3&lt;DJ59,$B$3=DL7),DL59,0)</f>
        <v>0</v>
      </c>
      <c r="DY59" s="24">
        <f>IF(AND($E$3&gt;DH59,$E$3&lt;DJ59,$B$3=DM7),DM59,0)</f>
        <v>0</v>
      </c>
      <c r="DZ59" s="24">
        <f>IF(AND($E$3&gt;DH59,$E$3&lt;DJ59,$B$3=DN7),DN59,0)</f>
        <v>0</v>
      </c>
      <c r="EA59" s="24">
        <f>IF(AND($E$3&gt;DH59,$E$3&lt;DJ59,$B$3=DO7),DO59,0)</f>
        <v>0</v>
      </c>
      <c r="EB59" s="24">
        <f>IF(AND($E$3&gt;DH59,$E$3&lt;DJ59,$B$3=DP7),DP59,0)</f>
        <v>0</v>
      </c>
      <c r="EC59" s="24">
        <f>IF(AND($E$3&gt;DH59,$E$3&lt;DJ59,$B$3=DQ7),DQ59,0)</f>
        <v>0</v>
      </c>
      <c r="ED59" s="24">
        <f>IF(AND($E$3&gt;DH59,$E$3&lt;DJ59,$B$3=DR7),DR59,0)</f>
        <v>0</v>
      </c>
      <c r="EE59" s="24">
        <f>IF(AND($E$3&gt;DH59,$E$3&lt;DJ59,$B$3=DS7),DS59,0)</f>
        <v>0</v>
      </c>
      <c r="EF59" s="24">
        <f>IF(AND($E$3&gt;DH59,$E$3&lt;DJ59,$B$3=DT7),DT59,0)</f>
        <v>0</v>
      </c>
      <c r="EG59" s="24">
        <f>IF(AND($E$3&gt;DH59,$E$3&lt;DJ59,$B$3=DU7),DU59,0)</f>
        <v>0</v>
      </c>
      <c r="EH59" s="24">
        <f>IF(AND($E$3&gt;DH59,$E$3&lt;DJ59,$B$3=DV7),DV59,0)</f>
        <v>0</v>
      </c>
      <c r="EK59" s="81">
        <v>31758.82</v>
      </c>
      <c r="EL59" s="82" t="s">
        <v>3</v>
      </c>
      <c r="EM59" s="83">
        <v>31875.14</v>
      </c>
      <c r="EN59" s="84"/>
      <c r="EO59" s="85">
        <v>146.57</v>
      </c>
      <c r="EP59" s="85">
        <v>289.89999999999998</v>
      </c>
      <c r="EQ59" s="85">
        <v>493.73</v>
      </c>
      <c r="ER59" s="85">
        <v>704.17</v>
      </c>
      <c r="ES59" s="85">
        <v>920</v>
      </c>
      <c r="ET59" s="85">
        <v>1132.5</v>
      </c>
      <c r="EU59" s="85">
        <v>1364.88</v>
      </c>
      <c r="EV59" s="85">
        <v>1597.25</v>
      </c>
      <c r="EW59" s="85">
        <v>1829.63</v>
      </c>
      <c r="EX59" s="85">
        <v>2062</v>
      </c>
      <c r="EY59" s="85">
        <v>2294.38</v>
      </c>
      <c r="EZ59" s="24">
        <f>IF(AND($E$3&gt;EK59,$E$3&lt;EM59,$B$3=EN7),EN59,0)</f>
        <v>0</v>
      </c>
      <c r="FA59" s="24">
        <f>IF(AND($E$3&gt;EK59,$E$3&lt;EM59,$B$3=EO7),EO59,0)</f>
        <v>0</v>
      </c>
      <c r="FB59" s="24">
        <f>IF(AND($E$3&gt;EK59,$E$3&lt;EM59,$B$3=EP7),EP59,0)</f>
        <v>0</v>
      </c>
      <c r="FC59" s="24">
        <f>IF(AND($E$3&gt;EK59,$E$3&lt;EM59,$B$3=EQ7),EQ59,0)</f>
        <v>0</v>
      </c>
      <c r="FD59" s="24">
        <f>IF(AND($E$3&gt;EK59,$E$3&lt;EM59,$B$3=ER7),ER59,0)</f>
        <v>0</v>
      </c>
      <c r="FE59" s="24">
        <f>IF(AND($E$3&gt;EK59,$E$3&lt;EM59,$B$3=ES7),ES59,0)</f>
        <v>0</v>
      </c>
      <c r="FF59" s="24">
        <f>IF(AND($E$3&gt;EK59,$E$3&lt;EM59,$B$3=ET7),ET59,0)</f>
        <v>0</v>
      </c>
      <c r="FG59" s="24">
        <f>IF(AND($E$3&gt;EK59,$E$3&lt;EM59,$B$3=EU7),EU59,0)</f>
        <v>0</v>
      </c>
      <c r="FH59" s="24">
        <f>IF(AND($E$3&gt;EK59,$E$3&lt;EM59,$B$3=EV7),EV59,0)</f>
        <v>0</v>
      </c>
      <c r="FI59" s="24">
        <f>IF(AND($E$3&gt;EK59,$E$3&lt;EM59,$B$3=EW7),EW59,0)</f>
        <v>0</v>
      </c>
      <c r="FJ59" s="24">
        <f>IF(AND($E$3&gt;EK59,$E$3&lt;EM59,$B$3=EX7),EX59,0)</f>
        <v>0</v>
      </c>
      <c r="FK59" s="24">
        <f>IF(AND($E$3&gt;EK59,$E$3&lt;EM59,$B$3=EY7),EY59,0)</f>
        <v>0</v>
      </c>
    </row>
    <row r="60" spans="24:167" ht="12.75" customHeight="1" x14ac:dyDescent="0.2">
      <c r="X60" s="142"/>
      <c r="Y60" s="68">
        <v>20474.539999999997</v>
      </c>
      <c r="Z60" s="69" t="s">
        <v>3</v>
      </c>
      <c r="AA60" s="70">
        <v>20590.88</v>
      </c>
      <c r="AB60" s="71"/>
      <c r="AC60" s="71"/>
      <c r="AD60" s="71">
        <v>97.2</v>
      </c>
      <c r="AE60" s="71">
        <v>202</v>
      </c>
      <c r="AF60" s="71">
        <v>325.17</v>
      </c>
      <c r="AG60" s="72">
        <v>478.33</v>
      </c>
      <c r="AH60" s="73">
        <v>592.5</v>
      </c>
      <c r="AI60" s="74">
        <v>736.38</v>
      </c>
      <c r="AJ60" s="74">
        <v>880.25</v>
      </c>
      <c r="AK60" s="74">
        <v>1024.1300000000001</v>
      </c>
      <c r="AL60" s="74">
        <v>1168</v>
      </c>
      <c r="AM60" s="74">
        <v>1311.88</v>
      </c>
      <c r="AN60" s="24">
        <f t="shared" si="2"/>
        <v>0</v>
      </c>
      <c r="AO60" s="24">
        <f t="shared" si="3"/>
        <v>0</v>
      </c>
      <c r="AP60" s="24">
        <f t="shared" si="4"/>
        <v>0</v>
      </c>
      <c r="AQ60" s="24">
        <f t="shared" si="5"/>
        <v>0</v>
      </c>
      <c r="AR60" s="24">
        <f t="shared" si="6"/>
        <v>0</v>
      </c>
      <c r="AS60" s="24">
        <f t="shared" si="7"/>
        <v>0</v>
      </c>
      <c r="AT60" s="24">
        <f t="shared" si="8"/>
        <v>0</v>
      </c>
      <c r="AU60" s="24">
        <f t="shared" si="9"/>
        <v>0</v>
      </c>
      <c r="AV60" s="24">
        <f t="shared" si="10"/>
        <v>0</v>
      </c>
      <c r="AW60" s="24">
        <f t="shared" si="11"/>
        <v>0</v>
      </c>
      <c r="AX60" s="24">
        <f t="shared" si="12"/>
        <v>0</v>
      </c>
      <c r="AY60" s="24">
        <f t="shared" si="13"/>
        <v>0</v>
      </c>
      <c r="BC60" s="86">
        <v>20474.539999999997</v>
      </c>
      <c r="BD60" s="91" t="s">
        <v>3</v>
      </c>
      <c r="BE60" s="88">
        <v>20590.88</v>
      </c>
      <c r="BF60" s="89"/>
      <c r="BG60" s="90">
        <v>97.2</v>
      </c>
      <c r="BH60" s="90">
        <v>202</v>
      </c>
      <c r="BI60" s="90">
        <v>385.57</v>
      </c>
      <c r="BJ60" s="90">
        <v>557.66999999999996</v>
      </c>
      <c r="BK60" s="90">
        <v>721.67</v>
      </c>
      <c r="BL60" s="90">
        <v>884.92</v>
      </c>
      <c r="BM60" s="90">
        <v>1048.17</v>
      </c>
      <c r="BN60" s="90">
        <v>1211.42</v>
      </c>
      <c r="BO60" s="90">
        <v>1374.67</v>
      </c>
      <c r="BP60" s="90">
        <v>1537.92</v>
      </c>
      <c r="BQ60" s="90">
        <v>1701.17</v>
      </c>
      <c r="BR60" s="24">
        <f>IF(AND($E$3&gt;BC60,$E$3&lt;BE60,$B$3=BF7),BF60,0)</f>
        <v>0</v>
      </c>
      <c r="BS60" s="24">
        <f>IF(AND($E$3&gt;BC60,$E$3&lt;BE60,$B$3=BG7),BG60,0)</f>
        <v>0</v>
      </c>
      <c r="BT60" s="24">
        <f>IF(AND($E$3&gt;BC60,$E$3&lt;BE60,$B$3=BH7),BH60,0)</f>
        <v>0</v>
      </c>
      <c r="BU60" s="24">
        <f>IF(AND($E$3&gt;BC60,$E$3&lt;BE60,$B$3=BI7),BI60,0)</f>
        <v>0</v>
      </c>
      <c r="BV60" s="24">
        <f>IF(AND($E$3&gt;BC60,$E$3&lt;BE60,$B$3=BJ7),BJ60,0)</f>
        <v>0</v>
      </c>
      <c r="BW60" s="24">
        <f>IF(AND($E$3&gt;BC60,$E$3&lt;BE60,$B$3=BK7),BK60,0)</f>
        <v>0</v>
      </c>
      <c r="BX60" s="24">
        <f>IF(AND($E$3&gt;BC60,$E$3&lt;BE60,$B$3=BL7),BL60,0)</f>
        <v>0</v>
      </c>
      <c r="BY60" s="24">
        <f>IF(AND($E$3&gt;BC60,$E$3&lt;BE60,$B$3=BM7),BM60,0)</f>
        <v>0</v>
      </c>
      <c r="BZ60" s="24">
        <f>IF(AND($E$3&gt;BC60,$E$3&lt;BE60,$B$3=BN7),BN60,0)</f>
        <v>0</v>
      </c>
      <c r="CA60" s="24">
        <f>IF(AND($E$3&gt;BC60,$E$3&lt;BE60,$B$3=BO7),BO60,0)</f>
        <v>0</v>
      </c>
      <c r="CB60" s="24">
        <f>IF(AND($E$3&gt;BC60,$E$3&lt;BE60,$B$3=BP7),BP60,0)</f>
        <v>0</v>
      </c>
      <c r="CC60" s="24">
        <f>IF(AND($E$3&gt;BC60,$E$3&lt;BE60,$B$3=BQ7),BQ60,0)</f>
        <v>0</v>
      </c>
      <c r="CF60" s="21"/>
      <c r="CG60" s="25"/>
      <c r="CH60" s="21"/>
      <c r="CI60" s="21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H60" s="86">
        <v>31875.149999999998</v>
      </c>
      <c r="DI60" s="107" t="s">
        <v>3</v>
      </c>
      <c r="DJ60" s="70">
        <v>31991.47</v>
      </c>
      <c r="DK60" s="105"/>
      <c r="DL60" s="106"/>
      <c r="DM60" s="106">
        <v>146.15</v>
      </c>
      <c r="DN60" s="106">
        <v>289.18</v>
      </c>
      <c r="DO60" s="106">
        <v>426.93</v>
      </c>
      <c r="DP60" s="106">
        <v>640.83000000000004</v>
      </c>
      <c r="DQ60" s="106">
        <v>808.33</v>
      </c>
      <c r="DR60" s="106">
        <v>992.08</v>
      </c>
      <c r="DS60" s="106">
        <v>1175.83</v>
      </c>
      <c r="DT60" s="106">
        <v>1359.58</v>
      </c>
      <c r="DU60" s="106">
        <v>1543.33</v>
      </c>
      <c r="DV60" s="106">
        <v>1727.08</v>
      </c>
      <c r="DW60" s="24">
        <f>IF(AND($E$3&gt;DH60,$E$3&lt;DJ60,$B$3=DK7),DK60,0)</f>
        <v>0</v>
      </c>
      <c r="DX60" s="24">
        <f>IF(AND($E$3&gt;DH60,$E$3&lt;DJ60,$B$3=DL7),DL60,0)</f>
        <v>0</v>
      </c>
      <c r="DY60" s="24">
        <f>IF(AND($E$3&gt;DH60,$E$3&lt;DJ60,$B$3=DM7),DM60,0)</f>
        <v>0</v>
      </c>
      <c r="DZ60" s="24">
        <f>IF(AND($E$3&gt;DH60,$E$3&lt;DJ60,$B$3=DN7),DN60,0)</f>
        <v>0</v>
      </c>
      <c r="EA60" s="24">
        <f>IF(AND($E$3&gt;DH60,$E$3&lt;DJ60,$B$3=DO7),DO60,0)</f>
        <v>0</v>
      </c>
      <c r="EB60" s="24">
        <f>IF(AND($E$3&gt;DH60,$E$3&lt;DJ60,$B$3=DP7),DP60,0)</f>
        <v>0</v>
      </c>
      <c r="EC60" s="24">
        <f>IF(AND($E$3&gt;DH60,$E$3&lt;DJ60,$B$3=DQ7),DQ60,0)</f>
        <v>0</v>
      </c>
      <c r="ED60" s="24">
        <f>IF(AND($E$3&gt;DH60,$E$3&lt;DJ60,$B$3=DR7),DR60,0)</f>
        <v>0</v>
      </c>
      <c r="EE60" s="24">
        <f>IF(AND($E$3&gt;DH60,$E$3&lt;DJ60,$B$3=DS7),DS60,0)</f>
        <v>0</v>
      </c>
      <c r="EF60" s="24">
        <f>IF(AND($E$3&gt;DH60,$E$3&lt;DJ60,$B$3=DT7),DT60,0)</f>
        <v>0</v>
      </c>
      <c r="EG60" s="24">
        <f>IF(AND($E$3&gt;DH60,$E$3&lt;DJ60,$B$3=DU7),DU60,0)</f>
        <v>0</v>
      </c>
      <c r="EH60" s="24">
        <f>IF(AND($E$3&gt;DH60,$E$3&lt;DJ60,$B$3=DV7),DV60,0)</f>
        <v>0</v>
      </c>
      <c r="EK60" s="86">
        <v>31875.149999999998</v>
      </c>
      <c r="EL60" s="91" t="s">
        <v>3</v>
      </c>
      <c r="EM60" s="88">
        <v>31991.47</v>
      </c>
      <c r="EN60" s="89"/>
      <c r="EO60" s="90">
        <v>146.15</v>
      </c>
      <c r="EP60" s="90">
        <v>289.18</v>
      </c>
      <c r="EQ60" s="90">
        <v>492.77</v>
      </c>
      <c r="ER60" s="90">
        <v>704.17</v>
      </c>
      <c r="ES60" s="90">
        <v>920</v>
      </c>
      <c r="ET60" s="90">
        <v>1132.5</v>
      </c>
      <c r="EU60" s="90">
        <v>1364.88</v>
      </c>
      <c r="EV60" s="90">
        <v>1597.25</v>
      </c>
      <c r="EW60" s="90">
        <v>1829.63</v>
      </c>
      <c r="EX60" s="90">
        <v>2062</v>
      </c>
      <c r="EY60" s="90">
        <v>2294.38</v>
      </c>
      <c r="EZ60" s="24">
        <f>IF(AND($E$3&gt;EK60,$E$3&lt;EM60,$B$3=EN7),EN60,0)</f>
        <v>0</v>
      </c>
      <c r="FA60" s="24">
        <f>IF(AND($E$3&gt;EK60,$E$3&lt;EM60,$B$3=EO7),EO60,0)</f>
        <v>0</v>
      </c>
      <c r="FB60" s="24">
        <f>IF(AND($E$3&gt;EK60,$E$3&lt;EM60,$B$3=EP7),EP60,0)</f>
        <v>0</v>
      </c>
      <c r="FC60" s="24">
        <f>IF(AND($E$3&gt;EK60,$E$3&lt;EM60,$B$3=EQ7),EQ60,0)</f>
        <v>0</v>
      </c>
      <c r="FD60" s="24">
        <f>IF(AND($E$3&gt;EK60,$E$3&lt;EM60,$B$3=ER7),ER60,0)</f>
        <v>0</v>
      </c>
      <c r="FE60" s="24">
        <f>IF(AND($E$3&gt;EK60,$E$3&lt;EM60,$B$3=ES7),ES60,0)</f>
        <v>0</v>
      </c>
      <c r="FF60" s="24">
        <f>IF(AND($E$3&gt;EK60,$E$3&lt;EM60,$B$3=ET7),ET60,0)</f>
        <v>0</v>
      </c>
      <c r="FG60" s="24">
        <f>IF(AND($E$3&gt;EK60,$E$3&lt;EM60,$B$3=EU7),EU60,0)</f>
        <v>0</v>
      </c>
      <c r="FH60" s="24">
        <f>IF(AND($E$3&gt;EK60,$E$3&lt;EM60,$B$3=EV7),EV60,0)</f>
        <v>0</v>
      </c>
      <c r="FI60" s="24">
        <f>IF(AND($E$3&gt;EK60,$E$3&lt;EM60,$B$3=EW7),EW60,0)</f>
        <v>0</v>
      </c>
      <c r="FJ60" s="24">
        <f>IF(AND($E$3&gt;EK60,$E$3&lt;EM60,$B$3=EX7),EX60,0)</f>
        <v>0</v>
      </c>
      <c r="FK60" s="24">
        <f>IF(AND($E$3&gt;EK60,$E$3&lt;EM60,$B$3=EY7),EY60,0)</f>
        <v>0</v>
      </c>
    </row>
    <row r="61" spans="24:167" ht="12.75" customHeight="1" x14ac:dyDescent="0.2">
      <c r="X61" s="142"/>
      <c r="Y61" s="60">
        <v>20590.89</v>
      </c>
      <c r="Z61" s="61" t="s">
        <v>3</v>
      </c>
      <c r="AA61" s="62">
        <v>20707.189999999999</v>
      </c>
      <c r="AB61" s="63"/>
      <c r="AC61" s="63"/>
      <c r="AD61" s="63">
        <v>96.43</v>
      </c>
      <c r="AE61" s="63">
        <v>200.92</v>
      </c>
      <c r="AF61" s="64">
        <v>324.20999999999998</v>
      </c>
      <c r="AG61" s="65">
        <v>477.92</v>
      </c>
      <c r="AH61" s="66">
        <v>591.88</v>
      </c>
      <c r="AI61" s="67">
        <v>735.66</v>
      </c>
      <c r="AJ61" s="67">
        <v>879.44</v>
      </c>
      <c r="AK61" s="67">
        <v>1023.23</v>
      </c>
      <c r="AL61" s="67">
        <v>1167.01</v>
      </c>
      <c r="AM61" s="67">
        <v>1310.79</v>
      </c>
      <c r="AN61" s="24">
        <f t="shared" si="2"/>
        <v>0</v>
      </c>
      <c r="AO61" s="24">
        <f t="shared" si="3"/>
        <v>0</v>
      </c>
      <c r="AP61" s="24">
        <f t="shared" si="4"/>
        <v>0</v>
      </c>
      <c r="AQ61" s="24">
        <f t="shared" si="5"/>
        <v>0</v>
      </c>
      <c r="AR61" s="24">
        <f t="shared" si="6"/>
        <v>0</v>
      </c>
      <c r="AS61" s="24">
        <f t="shared" si="7"/>
        <v>0</v>
      </c>
      <c r="AT61" s="24">
        <f t="shared" si="8"/>
        <v>0</v>
      </c>
      <c r="AU61" s="24">
        <f t="shared" si="9"/>
        <v>0</v>
      </c>
      <c r="AV61" s="24">
        <f t="shared" si="10"/>
        <v>0</v>
      </c>
      <c r="AW61" s="24">
        <f t="shared" si="11"/>
        <v>0</v>
      </c>
      <c r="AX61" s="24">
        <f t="shared" si="12"/>
        <v>0</v>
      </c>
      <c r="AY61" s="24">
        <f t="shared" si="13"/>
        <v>0</v>
      </c>
      <c r="BC61" s="81">
        <v>20590.89</v>
      </c>
      <c r="BD61" s="82" t="s">
        <v>3</v>
      </c>
      <c r="BE61" s="83">
        <v>20707.189999999999</v>
      </c>
      <c r="BF61" s="84"/>
      <c r="BG61" s="85">
        <v>96.43</v>
      </c>
      <c r="BH61" s="85">
        <v>200.92</v>
      </c>
      <c r="BI61" s="85">
        <v>383.89</v>
      </c>
      <c r="BJ61" s="85">
        <v>557.13</v>
      </c>
      <c r="BK61" s="85">
        <v>721.04</v>
      </c>
      <c r="BL61" s="85">
        <v>884.2</v>
      </c>
      <c r="BM61" s="85">
        <v>1047.3499999999999</v>
      </c>
      <c r="BN61" s="85">
        <v>1210.51</v>
      </c>
      <c r="BO61" s="85">
        <v>1373.66</v>
      </c>
      <c r="BP61" s="85">
        <v>1536.82</v>
      </c>
      <c r="BQ61" s="85">
        <v>1699.98</v>
      </c>
      <c r="BR61" s="24">
        <f>IF(AND($E$3&gt;BC61,$E$3&lt;BE61,$B$3=BF7),BF61,0)</f>
        <v>0</v>
      </c>
      <c r="BS61" s="24">
        <f>IF(AND($E$3&gt;BC61,$E$3&lt;BE61,$B$3=BG7),BG61,0)</f>
        <v>0</v>
      </c>
      <c r="BT61" s="24">
        <f>IF(AND($E$3&gt;BC61,$E$3&lt;BE61,$B$3=BH7),BH61,0)</f>
        <v>0</v>
      </c>
      <c r="BU61" s="24">
        <f>IF(AND($E$3&gt;BC61,$E$3&lt;BE61,$B$3=BI7),BI61,0)</f>
        <v>0</v>
      </c>
      <c r="BV61" s="24">
        <f>IF(AND($E$3&gt;BC61,$E$3&lt;BE61,$B$3=BJ7),BJ61,0)</f>
        <v>0</v>
      </c>
      <c r="BW61" s="24">
        <f>IF(AND($E$3&gt;BC61,$E$3&lt;BE61,$B$3=BK7),BK61,0)</f>
        <v>0</v>
      </c>
      <c r="BX61" s="24">
        <f>IF(AND($E$3&gt;BC61,$E$3&lt;BE61,$B$3=BL7),BL61,0)</f>
        <v>0</v>
      </c>
      <c r="BY61" s="24">
        <f>IF(AND($E$3&gt;BC61,$E$3&lt;BE61,$B$3=BM7),BM61,0)</f>
        <v>0</v>
      </c>
      <c r="BZ61" s="24">
        <f>IF(AND($E$3&gt;BC61,$E$3&lt;BE61,$B$3=BN7),BN61,0)</f>
        <v>0</v>
      </c>
      <c r="CA61" s="24">
        <f>IF(AND($E$3&gt;BC61,$E$3&lt;BE61,$B$3=BO7),BO61,0)</f>
        <v>0</v>
      </c>
      <c r="CB61" s="24">
        <f>IF(AND($E$3&gt;BC61,$E$3&lt;BE61,$B$3=BP7),BP61,0)</f>
        <v>0</v>
      </c>
      <c r="CC61" s="24">
        <f>IF(AND($E$3&gt;BC61,$E$3&lt;BE61,$B$3=BQ7),BQ61,0)</f>
        <v>0</v>
      </c>
      <c r="CF61" s="21"/>
      <c r="CG61" s="21"/>
      <c r="CH61" s="21"/>
      <c r="CI61" s="21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H61" s="81">
        <v>31991.48</v>
      </c>
      <c r="DI61" s="61" t="s">
        <v>3</v>
      </c>
      <c r="DJ61" s="62">
        <v>32107.79</v>
      </c>
      <c r="DK61" s="103"/>
      <c r="DL61" s="104"/>
      <c r="DM61" s="104">
        <v>145.72</v>
      </c>
      <c r="DN61" s="104">
        <v>288.45999999999998</v>
      </c>
      <c r="DO61" s="104">
        <v>426.1</v>
      </c>
      <c r="DP61" s="104">
        <v>640.83000000000004</v>
      </c>
      <c r="DQ61" s="104">
        <v>808.33</v>
      </c>
      <c r="DR61" s="104">
        <v>992.08</v>
      </c>
      <c r="DS61" s="104">
        <v>1175.83</v>
      </c>
      <c r="DT61" s="104">
        <v>1359.58</v>
      </c>
      <c r="DU61" s="104">
        <v>1543.33</v>
      </c>
      <c r="DV61" s="104">
        <v>1727.08</v>
      </c>
      <c r="DW61" s="24">
        <f>IF(AND($E$3&gt;DH61,$E$3&lt;DJ61,$B$3=DK7),DK61,0)</f>
        <v>0</v>
      </c>
      <c r="DX61" s="24">
        <f>IF(AND($E$3&gt;DH61,$E$3&lt;DJ61,$B$3=DL7),DL61,0)</f>
        <v>0</v>
      </c>
      <c r="DY61" s="24">
        <f>IF(AND($E$3&gt;DH61,$E$3&lt;DJ61,$B$3=DM7),DM61,0)</f>
        <v>0</v>
      </c>
      <c r="DZ61" s="24">
        <f>IF(AND($E$3&gt;DH61,$E$3&lt;DJ61,$B$3=DN7),DN61,0)</f>
        <v>0</v>
      </c>
      <c r="EA61" s="24">
        <f>IF(AND($E$3&gt;DH61,$E$3&lt;DJ61,$B$3=DO7),DO61,0)</f>
        <v>0</v>
      </c>
      <c r="EB61" s="24">
        <f>IF(AND($E$3&gt;DH61,$E$3&lt;DJ61,$B$3=DP7),DP61,0)</f>
        <v>0</v>
      </c>
      <c r="EC61" s="24">
        <f>IF(AND($E$3&gt;DH61,$E$3&lt;DJ61,$B$3=DQ7),DQ61,0)</f>
        <v>0</v>
      </c>
      <c r="ED61" s="24">
        <f>IF(AND($E$3&gt;DH61,$E$3&lt;DJ61,$B$3=DR7),DR61,0)</f>
        <v>0</v>
      </c>
      <c r="EE61" s="24">
        <f>IF(AND($E$3&gt;DH61,$E$3&lt;DJ61,$B$3=DS7),DS61,0)</f>
        <v>0</v>
      </c>
      <c r="EF61" s="24">
        <f>IF(AND($E$3&gt;DH61,$E$3&lt;DJ61,$B$3=DT7),DT61,0)</f>
        <v>0</v>
      </c>
      <c r="EG61" s="24">
        <f>IF(AND($E$3&gt;DH61,$E$3&lt;DJ61,$B$3=DU7),DU61,0)</f>
        <v>0</v>
      </c>
      <c r="EH61" s="24">
        <f>IF(AND($E$3&gt;DH61,$E$3&lt;DJ61,$B$3=DV7),DV61,0)</f>
        <v>0</v>
      </c>
      <c r="EK61" s="81">
        <v>31991.48</v>
      </c>
      <c r="EL61" s="82" t="s">
        <v>3</v>
      </c>
      <c r="EM61" s="83">
        <v>32107.79</v>
      </c>
      <c r="EN61" s="84"/>
      <c r="EO61" s="85">
        <v>145.72</v>
      </c>
      <c r="EP61" s="85">
        <v>288.45999999999998</v>
      </c>
      <c r="EQ61" s="85">
        <v>491.82</v>
      </c>
      <c r="ER61" s="85">
        <v>704.17</v>
      </c>
      <c r="ES61" s="85">
        <v>920</v>
      </c>
      <c r="ET61" s="85">
        <v>1132.5</v>
      </c>
      <c r="EU61" s="85">
        <v>1364.88</v>
      </c>
      <c r="EV61" s="85">
        <v>1597.25</v>
      </c>
      <c r="EW61" s="85">
        <v>1829.63</v>
      </c>
      <c r="EX61" s="85">
        <v>2062</v>
      </c>
      <c r="EY61" s="85">
        <v>2294.38</v>
      </c>
      <c r="EZ61" s="24">
        <f>IF(AND($E$3&gt;EK61,$E$3&lt;EM61,$B$3=EN7),EN61,0)</f>
        <v>0</v>
      </c>
      <c r="FA61" s="24">
        <f>IF(AND($E$3&gt;EK61,$E$3&lt;EM61,$B$3=EO7),EO61,0)</f>
        <v>0</v>
      </c>
      <c r="FB61" s="24">
        <f>IF(AND($E$3&gt;EK61,$E$3&lt;EM61,$B$3=EP7),EP61,0)</f>
        <v>0</v>
      </c>
      <c r="FC61" s="24">
        <f>IF(AND($E$3&gt;EK61,$E$3&lt;EM61,$B$3=EQ7),EQ61,0)</f>
        <v>0</v>
      </c>
      <c r="FD61" s="24">
        <f>IF(AND($E$3&gt;EK61,$E$3&lt;EM61,$B$3=ER7),ER61,0)</f>
        <v>0</v>
      </c>
      <c r="FE61" s="24">
        <f>IF(AND($E$3&gt;EK61,$E$3&lt;EM61,$B$3=ES7),ES61,0)</f>
        <v>0</v>
      </c>
      <c r="FF61" s="24">
        <f>IF(AND($E$3&gt;EK61,$E$3&lt;EM61,$B$3=ET7),ET61,0)</f>
        <v>0</v>
      </c>
      <c r="FG61" s="24">
        <f>IF(AND($E$3&gt;EK61,$E$3&lt;EM61,$B$3=EU7),EU61,0)</f>
        <v>0</v>
      </c>
      <c r="FH61" s="24">
        <f>IF(AND($E$3&gt;EK61,$E$3&lt;EM61,$B$3=EV7),EV61,0)</f>
        <v>0</v>
      </c>
      <c r="FI61" s="24">
        <f>IF(AND($E$3&gt;EK61,$E$3&lt;EM61,$B$3=EW7),EW61,0)</f>
        <v>0</v>
      </c>
      <c r="FJ61" s="24">
        <f>IF(AND($E$3&gt;EK61,$E$3&lt;EM61,$B$3=EX7),EX61,0)</f>
        <v>0</v>
      </c>
      <c r="FK61" s="24">
        <f>IF(AND($E$3&gt;EK61,$E$3&lt;EM61,$B$3=EY7),EY61,0)</f>
        <v>0</v>
      </c>
    </row>
    <row r="62" spans="24:167" ht="12.75" customHeight="1" x14ac:dyDescent="0.2">
      <c r="X62" s="142"/>
      <c r="Y62" s="68">
        <v>20707.199999999997</v>
      </c>
      <c r="Z62" s="69" t="s">
        <v>3</v>
      </c>
      <c r="AA62" s="70">
        <v>20823.54</v>
      </c>
      <c r="AB62" s="71"/>
      <c r="AC62" s="71"/>
      <c r="AD62" s="71">
        <v>95.65</v>
      </c>
      <c r="AE62" s="71">
        <v>199.83</v>
      </c>
      <c r="AF62" s="71">
        <v>323.25</v>
      </c>
      <c r="AG62" s="72">
        <v>477.5</v>
      </c>
      <c r="AH62" s="73">
        <v>591.25</v>
      </c>
      <c r="AI62" s="74">
        <v>734.94</v>
      </c>
      <c r="AJ62" s="74">
        <v>878.63</v>
      </c>
      <c r="AK62" s="74">
        <v>1022.31</v>
      </c>
      <c r="AL62" s="74">
        <v>1166</v>
      </c>
      <c r="AM62" s="74">
        <v>1309.69</v>
      </c>
      <c r="AN62" s="24">
        <f t="shared" si="2"/>
        <v>0</v>
      </c>
      <c r="AO62" s="24">
        <f t="shared" si="3"/>
        <v>0</v>
      </c>
      <c r="AP62" s="24">
        <f t="shared" si="4"/>
        <v>0</v>
      </c>
      <c r="AQ62" s="24">
        <f t="shared" si="5"/>
        <v>0</v>
      </c>
      <c r="AR62" s="24">
        <f t="shared" si="6"/>
        <v>0</v>
      </c>
      <c r="AS62" s="24">
        <f t="shared" si="7"/>
        <v>0</v>
      </c>
      <c r="AT62" s="24">
        <f t="shared" si="8"/>
        <v>0</v>
      </c>
      <c r="AU62" s="24">
        <f t="shared" si="9"/>
        <v>0</v>
      </c>
      <c r="AV62" s="24">
        <f t="shared" si="10"/>
        <v>0</v>
      </c>
      <c r="AW62" s="24">
        <f t="shared" si="11"/>
        <v>0</v>
      </c>
      <c r="AX62" s="24">
        <f t="shared" si="12"/>
        <v>0</v>
      </c>
      <c r="AY62" s="24">
        <f t="shared" si="13"/>
        <v>0</v>
      </c>
      <c r="BC62" s="86">
        <v>20707.199999999997</v>
      </c>
      <c r="BD62" s="87" t="s">
        <v>3</v>
      </c>
      <c r="BE62" s="88">
        <v>20823.54</v>
      </c>
      <c r="BF62" s="89"/>
      <c r="BG62" s="90">
        <v>95.65</v>
      </c>
      <c r="BH62" s="90">
        <v>199.83</v>
      </c>
      <c r="BI62" s="90">
        <v>382.22</v>
      </c>
      <c r="BJ62" s="90">
        <v>556.58000000000004</v>
      </c>
      <c r="BK62" s="90">
        <v>720.42</v>
      </c>
      <c r="BL62" s="90">
        <v>883.48</v>
      </c>
      <c r="BM62" s="90">
        <v>1046.55</v>
      </c>
      <c r="BN62" s="90">
        <v>1209.6099999999999</v>
      </c>
      <c r="BO62" s="90">
        <v>1372.67</v>
      </c>
      <c r="BP62" s="90">
        <v>1535.74</v>
      </c>
      <c r="BQ62" s="90">
        <v>1698.8</v>
      </c>
      <c r="BR62" s="24">
        <f>IF(AND($E$3&gt;BC62,$E$3&lt;BE62,$B$3=BF7),BF62,0)</f>
        <v>0</v>
      </c>
      <c r="BS62" s="24">
        <f>IF(AND($E$3&gt;BC62,$E$3&lt;BE62,$B$3=BG7),BG62,0)</f>
        <v>0</v>
      </c>
      <c r="BT62" s="24">
        <f>IF(AND($E$3&gt;BC62,$E$3&lt;BE62,$B$3=BH7),BH62,0)</f>
        <v>0</v>
      </c>
      <c r="BU62" s="24">
        <f>IF(AND($E$3&gt;BC62,$E$3&lt;BE62,$B$3=BI7),BI62,0)</f>
        <v>0</v>
      </c>
      <c r="BV62" s="24">
        <f>IF(AND($E$3&gt;BC62,$E$3&lt;BE62,$B$3=BJ7),BJ62,0)</f>
        <v>0</v>
      </c>
      <c r="BW62" s="24">
        <f>IF(AND($E$3&gt;BC62,$E$3&lt;BE62,$B$3=BK7),BK62,0)</f>
        <v>0</v>
      </c>
      <c r="BX62" s="24">
        <f>IF(AND($E$3&gt;BC62,$E$3&lt;BE62,$B$3=BL7),BL62,0)</f>
        <v>0</v>
      </c>
      <c r="BY62" s="24">
        <f>IF(AND($E$3&gt;BC62,$E$3&lt;BE62,$B$3=BM7),BM62,0)</f>
        <v>0</v>
      </c>
      <c r="BZ62" s="24">
        <f>IF(AND($E$3&gt;BC62,$E$3&lt;BE62,$B$3=BN7),BN62,0)</f>
        <v>0</v>
      </c>
      <c r="CA62" s="24">
        <f>IF(AND($E$3&gt;BC62,$E$3&lt;BE62,$B$3=BO7),BO62,0)</f>
        <v>0</v>
      </c>
      <c r="CB62" s="24">
        <f>IF(AND($E$3&gt;BC62,$E$3&lt;BE62,$B$3=BP7),BP62,0)</f>
        <v>0</v>
      </c>
      <c r="CC62" s="24">
        <f>IF(AND($E$3&gt;BC62,$E$3&lt;BE62,$B$3=BQ7),BQ62,0)</f>
        <v>0</v>
      </c>
      <c r="CF62" s="21"/>
      <c r="CG62" s="21"/>
      <c r="CH62" s="21"/>
      <c r="CI62" s="21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H62" s="86">
        <v>32107.8</v>
      </c>
      <c r="DI62" s="107" t="s">
        <v>3</v>
      </c>
      <c r="DJ62" s="70">
        <v>32224.14</v>
      </c>
      <c r="DK62" s="105"/>
      <c r="DL62" s="106"/>
      <c r="DM62" s="106">
        <v>145.29</v>
      </c>
      <c r="DN62" s="106">
        <v>287.74</v>
      </c>
      <c r="DO62" s="106">
        <v>425.27</v>
      </c>
      <c r="DP62" s="106">
        <v>640.83000000000004</v>
      </c>
      <c r="DQ62" s="106">
        <v>808.33</v>
      </c>
      <c r="DR62" s="106">
        <v>992.08</v>
      </c>
      <c r="DS62" s="106">
        <v>1175.83</v>
      </c>
      <c r="DT62" s="106">
        <v>1359.58</v>
      </c>
      <c r="DU62" s="106">
        <v>1543.33</v>
      </c>
      <c r="DV62" s="106">
        <v>1727.08</v>
      </c>
      <c r="DW62" s="24">
        <f>IF(AND($E$3&gt;DH62,$E$3&lt;DJ62,$B$3=DK7),DK62,0)</f>
        <v>0</v>
      </c>
      <c r="DX62" s="24">
        <f>IF(AND($E$3&gt;DH62,$E$3&lt;DJ62,$B$3=DL7),DL62,0)</f>
        <v>0</v>
      </c>
      <c r="DY62" s="24">
        <f>IF(AND($E$3&gt;DH62,$E$3&lt;DJ62,$B$3=DM7),DM62,0)</f>
        <v>0</v>
      </c>
      <c r="DZ62" s="24">
        <f>IF(AND($E$3&gt;DH62,$E$3&lt;DJ62,$B$3=DN7),DN62,0)</f>
        <v>0</v>
      </c>
      <c r="EA62" s="24">
        <f>IF(AND($E$3&gt;DH62,$E$3&lt;DJ62,$B$3=DO7),DO62,0)</f>
        <v>0</v>
      </c>
      <c r="EB62" s="24">
        <f>IF(AND($E$3&gt;DH62,$E$3&lt;DJ62,$B$3=DP7),DP62,0)</f>
        <v>0</v>
      </c>
      <c r="EC62" s="24">
        <f>IF(AND($E$3&gt;DH62,$E$3&lt;DJ62,$B$3=DQ7),DQ62,0)</f>
        <v>0</v>
      </c>
      <c r="ED62" s="24">
        <f>IF(AND($E$3&gt;DH62,$E$3&lt;DJ62,$B$3=DR7),DR62,0)</f>
        <v>0</v>
      </c>
      <c r="EE62" s="24">
        <f>IF(AND($E$3&gt;DH62,$E$3&lt;DJ62,$B$3=DS7),DS62,0)</f>
        <v>0</v>
      </c>
      <c r="EF62" s="24">
        <f>IF(AND($E$3&gt;DH62,$E$3&lt;DJ62,$B$3=DT7),DT62,0)</f>
        <v>0</v>
      </c>
      <c r="EG62" s="24">
        <f>IF(AND($E$3&gt;DH62,$E$3&lt;DJ62,$B$3=DU7),DU62,0)</f>
        <v>0</v>
      </c>
      <c r="EH62" s="24">
        <f>IF(AND($E$3&gt;DH62,$E$3&lt;DJ62,$B$3=DV7),DV62,0)</f>
        <v>0</v>
      </c>
      <c r="EK62" s="86">
        <v>32107.8</v>
      </c>
      <c r="EL62" s="91" t="s">
        <v>3</v>
      </c>
      <c r="EM62" s="88">
        <v>32224.14</v>
      </c>
      <c r="EN62" s="89"/>
      <c r="EO62" s="90">
        <v>145.29</v>
      </c>
      <c r="EP62" s="90">
        <v>287.74</v>
      </c>
      <c r="EQ62" s="90">
        <v>490.86</v>
      </c>
      <c r="ER62" s="90">
        <v>704.17</v>
      </c>
      <c r="ES62" s="90">
        <v>920</v>
      </c>
      <c r="ET62" s="90">
        <v>1132.5</v>
      </c>
      <c r="EU62" s="90">
        <v>1364.88</v>
      </c>
      <c r="EV62" s="90">
        <v>1597.25</v>
      </c>
      <c r="EW62" s="90">
        <v>1829.63</v>
      </c>
      <c r="EX62" s="90">
        <v>2062</v>
      </c>
      <c r="EY62" s="90">
        <v>2294.38</v>
      </c>
      <c r="EZ62" s="24">
        <f>IF(AND($E$3&gt;EK62,$E$3&lt;EM62,$B$3=EN7),EN62,0)</f>
        <v>0</v>
      </c>
      <c r="FA62" s="24">
        <f>IF(AND($E$3&gt;EK62,$E$3&lt;EM62,$B$3=EO7),EO62,0)</f>
        <v>0</v>
      </c>
      <c r="FB62" s="24">
        <f>IF(AND($E$3&gt;EK62,$E$3&lt;EM62,$B$3=EP7),EP62,0)</f>
        <v>0</v>
      </c>
      <c r="FC62" s="24">
        <f>IF(AND($E$3&gt;EK62,$E$3&lt;EM62,$B$3=EQ7),EQ62,0)</f>
        <v>0</v>
      </c>
      <c r="FD62" s="24">
        <f>IF(AND($E$3&gt;EK62,$E$3&lt;EM62,$B$3=ER7),ER62,0)</f>
        <v>0</v>
      </c>
      <c r="FE62" s="24">
        <f>IF(AND($E$3&gt;EK62,$E$3&lt;EM62,$B$3=ES7),ES62,0)</f>
        <v>0</v>
      </c>
      <c r="FF62" s="24">
        <f>IF(AND($E$3&gt;EK62,$E$3&lt;EM62,$B$3=ET7),ET62,0)</f>
        <v>0</v>
      </c>
      <c r="FG62" s="24">
        <f>IF(AND($E$3&gt;EK62,$E$3&lt;EM62,$B$3=EU7),EU62,0)</f>
        <v>0</v>
      </c>
      <c r="FH62" s="24">
        <f>IF(AND($E$3&gt;EK62,$E$3&lt;EM62,$B$3=EV7),EV62,0)</f>
        <v>0</v>
      </c>
      <c r="FI62" s="24">
        <f>IF(AND($E$3&gt;EK62,$E$3&lt;EM62,$B$3=EW7),EW62,0)</f>
        <v>0</v>
      </c>
      <c r="FJ62" s="24">
        <f>IF(AND($E$3&gt;EK62,$E$3&lt;EM62,$B$3=EX7),EX62,0)</f>
        <v>0</v>
      </c>
      <c r="FK62" s="24">
        <f>IF(AND($E$3&gt;EK62,$E$3&lt;EM62,$B$3=EY7),EY62,0)</f>
        <v>0</v>
      </c>
    </row>
    <row r="63" spans="24:167" ht="12.75" customHeight="1" x14ac:dyDescent="0.2">
      <c r="X63" s="142"/>
      <c r="Y63" s="60">
        <v>20823.55</v>
      </c>
      <c r="Z63" s="61" t="s">
        <v>3</v>
      </c>
      <c r="AA63" s="62">
        <v>20939.86</v>
      </c>
      <c r="AB63" s="63"/>
      <c r="AC63" s="63"/>
      <c r="AD63" s="63">
        <v>94.88</v>
      </c>
      <c r="AE63" s="63">
        <v>198.75</v>
      </c>
      <c r="AF63" s="64">
        <v>322.29000000000002</v>
      </c>
      <c r="AG63" s="65">
        <v>477.08</v>
      </c>
      <c r="AH63" s="66">
        <v>590.63</v>
      </c>
      <c r="AI63" s="67">
        <v>734.22</v>
      </c>
      <c r="AJ63" s="67">
        <v>877.82</v>
      </c>
      <c r="AK63" s="67">
        <v>1021.41</v>
      </c>
      <c r="AL63" s="67">
        <v>1165.01</v>
      </c>
      <c r="AM63" s="67">
        <v>1308.5999999999999</v>
      </c>
      <c r="AN63" s="24">
        <f t="shared" si="2"/>
        <v>0</v>
      </c>
      <c r="AO63" s="24">
        <f t="shared" si="3"/>
        <v>0</v>
      </c>
      <c r="AP63" s="24">
        <f t="shared" si="4"/>
        <v>0</v>
      </c>
      <c r="AQ63" s="24">
        <f t="shared" si="5"/>
        <v>0</v>
      </c>
      <c r="AR63" s="24">
        <f t="shared" si="6"/>
        <v>0</v>
      </c>
      <c r="AS63" s="24">
        <f t="shared" si="7"/>
        <v>0</v>
      </c>
      <c r="AT63" s="24">
        <f t="shared" si="8"/>
        <v>0</v>
      </c>
      <c r="AU63" s="24">
        <f t="shared" si="9"/>
        <v>0</v>
      </c>
      <c r="AV63" s="24">
        <f t="shared" si="10"/>
        <v>0</v>
      </c>
      <c r="AW63" s="24">
        <f t="shared" si="11"/>
        <v>0</v>
      </c>
      <c r="AX63" s="24">
        <f t="shared" si="12"/>
        <v>0</v>
      </c>
      <c r="AY63" s="24">
        <f t="shared" si="13"/>
        <v>0</v>
      </c>
      <c r="BC63" s="81">
        <v>20823.55</v>
      </c>
      <c r="BD63" s="82" t="s">
        <v>3</v>
      </c>
      <c r="BE63" s="83">
        <v>20939.86</v>
      </c>
      <c r="BF63" s="84"/>
      <c r="BG63" s="84">
        <v>94.88</v>
      </c>
      <c r="BH63" s="85">
        <v>198.75</v>
      </c>
      <c r="BI63" s="85">
        <v>380.54</v>
      </c>
      <c r="BJ63" s="85">
        <v>556.04</v>
      </c>
      <c r="BK63" s="85">
        <v>719.79</v>
      </c>
      <c r="BL63" s="85">
        <v>882.76</v>
      </c>
      <c r="BM63" s="85">
        <v>1045.73</v>
      </c>
      <c r="BN63" s="85">
        <v>1208.7</v>
      </c>
      <c r="BO63" s="85">
        <v>1371.66</v>
      </c>
      <c r="BP63" s="85">
        <v>1534.63</v>
      </c>
      <c r="BQ63" s="85">
        <v>1697.6</v>
      </c>
      <c r="BR63" s="24">
        <f>IF(AND($E$3&gt;BC63,$E$3&lt;BE63,$B$3=BF7),BF63,0)</f>
        <v>0</v>
      </c>
      <c r="BS63" s="24">
        <f>IF(AND($E$3&gt;BC63,$E$3&lt;BE63,$B$3=BG7),BG63,0)</f>
        <v>0</v>
      </c>
      <c r="BT63" s="24">
        <f>IF(AND($E$3&gt;BC63,$E$3&lt;BE63,$B$3=BH7),BH63,0)</f>
        <v>0</v>
      </c>
      <c r="BU63" s="24">
        <f>IF(AND($E$3&gt;BC63,$E$3&lt;BE63,$B$3=BI7),BI63,0)</f>
        <v>0</v>
      </c>
      <c r="BV63" s="24">
        <f>IF(AND($E$3&gt;BC63,$E$3&lt;BE63,$B$3=BJ7),BJ63,0)</f>
        <v>0</v>
      </c>
      <c r="BW63" s="24">
        <f>IF(AND($E$3&gt;BC63,$E$3&lt;BE63,$B$3=BK7),BK63,0)</f>
        <v>0</v>
      </c>
      <c r="BX63" s="24">
        <f>IF(AND($E$3&gt;BC63,$E$3&lt;BE63,$B$3=BL7),BL63,0)</f>
        <v>0</v>
      </c>
      <c r="BY63" s="24">
        <f>IF(AND($E$3&gt;BC63,$E$3&lt;BE63,$B$3=BM7),BM63,0)</f>
        <v>0</v>
      </c>
      <c r="BZ63" s="24">
        <f>IF(AND($E$3&gt;BC63,$E$3&lt;BE63,$B$3=BN7),BN63,0)</f>
        <v>0</v>
      </c>
      <c r="CA63" s="24">
        <f>IF(AND($E$3&gt;BC63,$E$3&lt;BE63,$B$3=BO7),BO63,0)</f>
        <v>0</v>
      </c>
      <c r="CB63" s="24">
        <f>IF(AND($E$3&gt;BC63,$E$3&lt;BE63,$B$3=BP7),BP63,0)</f>
        <v>0</v>
      </c>
      <c r="CC63" s="24">
        <f>IF(AND($E$3&gt;BC63,$E$3&lt;BE63,$B$3=BQ7),BQ63,0)</f>
        <v>0</v>
      </c>
      <c r="CF63" s="21"/>
      <c r="CG63" s="21"/>
      <c r="CH63" s="21"/>
      <c r="CI63" s="21"/>
      <c r="CJ63" s="21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H63" s="81">
        <v>32224.149999999998</v>
      </c>
      <c r="DI63" s="61" t="s">
        <v>3</v>
      </c>
      <c r="DJ63" s="62">
        <v>32340.45</v>
      </c>
      <c r="DK63" s="103"/>
      <c r="DL63" s="104"/>
      <c r="DM63" s="104">
        <v>144.87</v>
      </c>
      <c r="DN63" s="104">
        <v>287.02</v>
      </c>
      <c r="DO63" s="104">
        <v>424.44</v>
      </c>
      <c r="DP63" s="104">
        <v>640.83000000000004</v>
      </c>
      <c r="DQ63" s="104">
        <v>808.33</v>
      </c>
      <c r="DR63" s="104">
        <v>992.08</v>
      </c>
      <c r="DS63" s="104">
        <v>1175.83</v>
      </c>
      <c r="DT63" s="104">
        <v>1359.58</v>
      </c>
      <c r="DU63" s="104">
        <v>1543.33</v>
      </c>
      <c r="DV63" s="104">
        <v>1727.08</v>
      </c>
      <c r="DW63" s="24">
        <f>IF(AND($E$3&gt;DH63,$E$3&lt;DJ63,$B$3=DK7),DK63,0)</f>
        <v>0</v>
      </c>
      <c r="DX63" s="24">
        <f>IF(AND($E$3&gt;DH63,$E$3&lt;DJ63,$B$3=DL7),DL63,0)</f>
        <v>0</v>
      </c>
      <c r="DY63" s="24">
        <f>IF(AND($E$3&gt;DH63,$E$3&lt;DJ63,$B$3=DM7),DM63,0)</f>
        <v>0</v>
      </c>
      <c r="DZ63" s="24">
        <f>IF(AND($E$3&gt;DH63,$E$3&lt;DJ63,$B$3=DN7),DN63,0)</f>
        <v>0</v>
      </c>
      <c r="EA63" s="24">
        <f>IF(AND($E$3&gt;DH63,$E$3&lt;DJ63,$B$3=DO7),DO63,0)</f>
        <v>0</v>
      </c>
      <c r="EB63" s="24">
        <f>IF(AND($E$3&gt;DH63,$E$3&lt;DJ63,$B$3=DP7),DP63,0)</f>
        <v>0</v>
      </c>
      <c r="EC63" s="24">
        <f>IF(AND($E$3&gt;DH63,$E$3&lt;DJ63,$B$3=DQ7),DQ63,0)</f>
        <v>0</v>
      </c>
      <c r="ED63" s="24">
        <f>IF(AND($E$3&gt;DH63,$E$3&lt;DJ63,$B$3=DR7),DR63,0)</f>
        <v>0</v>
      </c>
      <c r="EE63" s="24">
        <f>IF(AND($E$3&gt;DH63,$E$3&lt;DJ63,$B$3=DS7),DS63,0)</f>
        <v>0</v>
      </c>
      <c r="EF63" s="24">
        <f>IF(AND($E$3&gt;DH63,$E$3&lt;DJ63,$B$3=DT7),DT63,0)</f>
        <v>0</v>
      </c>
      <c r="EG63" s="24">
        <f>IF(AND($E$3&gt;DH63,$E$3&lt;DJ63,$B$3=DU7),DU63,0)</f>
        <v>0</v>
      </c>
      <c r="EH63" s="24">
        <f>IF(AND($E$3&gt;DH63,$E$3&lt;DJ63,$B$3=DV7),DV63,0)</f>
        <v>0</v>
      </c>
      <c r="EK63" s="81">
        <v>32224.149999999998</v>
      </c>
      <c r="EL63" s="82" t="s">
        <v>3</v>
      </c>
      <c r="EM63" s="83">
        <v>32340.45</v>
      </c>
      <c r="EN63" s="84"/>
      <c r="EO63" s="85">
        <v>144.87</v>
      </c>
      <c r="EP63" s="85">
        <v>287.02</v>
      </c>
      <c r="EQ63" s="85">
        <v>489.91</v>
      </c>
      <c r="ER63" s="85">
        <v>704.17</v>
      </c>
      <c r="ES63" s="85">
        <v>920</v>
      </c>
      <c r="ET63" s="85">
        <v>1132.5</v>
      </c>
      <c r="EU63" s="85">
        <v>1364.88</v>
      </c>
      <c r="EV63" s="85">
        <v>1597.25</v>
      </c>
      <c r="EW63" s="85">
        <v>1829.63</v>
      </c>
      <c r="EX63" s="85">
        <v>2062</v>
      </c>
      <c r="EY63" s="85">
        <v>2294.38</v>
      </c>
      <c r="EZ63" s="24">
        <f>IF(AND($E$3&gt;EK63,$E$3&lt;EM63,$B$3=EN7),EN63,0)</f>
        <v>0</v>
      </c>
      <c r="FA63" s="24">
        <f>IF(AND($E$3&gt;EK63,$E$3&lt;EM63,$B$3=EO7),EO63,0)</f>
        <v>0</v>
      </c>
      <c r="FB63" s="24">
        <f>IF(AND($E$3&gt;EK63,$E$3&lt;EM63,$B$3=EP7),EP63,0)</f>
        <v>0</v>
      </c>
      <c r="FC63" s="24">
        <f>IF(AND($E$3&gt;EK63,$E$3&lt;EM63,$B$3=EQ7),EQ63,0)</f>
        <v>0</v>
      </c>
      <c r="FD63" s="24">
        <f>IF(AND($E$3&gt;EK63,$E$3&lt;EM63,$B$3=ER7),ER63,0)</f>
        <v>0</v>
      </c>
      <c r="FE63" s="24">
        <f>IF(AND($E$3&gt;EK63,$E$3&lt;EM63,$B$3=ES7),ES63,0)</f>
        <v>0</v>
      </c>
      <c r="FF63" s="24">
        <f>IF(AND($E$3&gt;EK63,$E$3&lt;EM63,$B$3=ET7),ET63,0)</f>
        <v>0</v>
      </c>
      <c r="FG63" s="24">
        <f>IF(AND($E$3&gt;EK63,$E$3&lt;EM63,$B$3=EU7),EU63,0)</f>
        <v>0</v>
      </c>
      <c r="FH63" s="24">
        <f>IF(AND($E$3&gt;EK63,$E$3&lt;EM63,$B$3=EV7),EV63,0)</f>
        <v>0</v>
      </c>
      <c r="FI63" s="24">
        <f>IF(AND($E$3&gt;EK63,$E$3&lt;EM63,$B$3=EW7),EW63,0)</f>
        <v>0</v>
      </c>
      <c r="FJ63" s="24">
        <f>IF(AND($E$3&gt;EK63,$E$3&lt;EM63,$B$3=EX7),EX63,0)</f>
        <v>0</v>
      </c>
      <c r="FK63" s="24">
        <f>IF(AND($E$3&gt;EK63,$E$3&lt;EM63,$B$3=EY7),EY63,0)</f>
        <v>0</v>
      </c>
    </row>
    <row r="64" spans="24:167" ht="12.75" customHeight="1" x14ac:dyDescent="0.2">
      <c r="X64" s="142"/>
      <c r="Y64" s="68">
        <v>20939.87</v>
      </c>
      <c r="Z64" s="69" t="s">
        <v>3</v>
      </c>
      <c r="AA64" s="70">
        <v>21056.22</v>
      </c>
      <c r="AB64" s="71"/>
      <c r="AC64" s="71"/>
      <c r="AD64" s="71">
        <v>94.1</v>
      </c>
      <c r="AE64" s="71">
        <v>197.67</v>
      </c>
      <c r="AF64" s="71">
        <v>321.33</v>
      </c>
      <c r="AG64" s="72">
        <v>476.67</v>
      </c>
      <c r="AH64" s="73">
        <v>590</v>
      </c>
      <c r="AI64" s="74">
        <v>733.5</v>
      </c>
      <c r="AJ64" s="74">
        <v>877</v>
      </c>
      <c r="AK64" s="74">
        <v>1020.5</v>
      </c>
      <c r="AL64" s="74">
        <v>1164</v>
      </c>
      <c r="AM64" s="74">
        <v>1307.5</v>
      </c>
      <c r="AN64" s="24">
        <f t="shared" si="2"/>
        <v>0</v>
      </c>
      <c r="AO64" s="24">
        <f t="shared" si="3"/>
        <v>0</v>
      </c>
      <c r="AP64" s="24">
        <f t="shared" si="4"/>
        <v>0</v>
      </c>
      <c r="AQ64" s="24">
        <f t="shared" si="5"/>
        <v>0</v>
      </c>
      <c r="AR64" s="24">
        <f t="shared" si="6"/>
        <v>0</v>
      </c>
      <c r="AS64" s="24">
        <f t="shared" si="7"/>
        <v>0</v>
      </c>
      <c r="AT64" s="24">
        <f t="shared" si="8"/>
        <v>0</v>
      </c>
      <c r="AU64" s="24">
        <f t="shared" si="9"/>
        <v>0</v>
      </c>
      <c r="AV64" s="24">
        <f t="shared" si="10"/>
        <v>0</v>
      </c>
      <c r="AW64" s="24">
        <f t="shared" si="11"/>
        <v>0</v>
      </c>
      <c r="AX64" s="24">
        <f t="shared" si="12"/>
        <v>0</v>
      </c>
      <c r="AY64" s="24">
        <f t="shared" si="13"/>
        <v>0</v>
      </c>
      <c r="BC64" s="86">
        <v>20939.87</v>
      </c>
      <c r="BD64" s="91" t="s">
        <v>3</v>
      </c>
      <c r="BE64" s="88">
        <v>21056.22</v>
      </c>
      <c r="BF64" s="89"/>
      <c r="BG64" s="90">
        <v>94.1</v>
      </c>
      <c r="BH64" s="90">
        <v>197.67</v>
      </c>
      <c r="BI64" s="90">
        <v>378.87</v>
      </c>
      <c r="BJ64" s="90">
        <v>555.5</v>
      </c>
      <c r="BK64" s="90">
        <v>719.17</v>
      </c>
      <c r="BL64" s="90">
        <v>882.05</v>
      </c>
      <c r="BM64" s="90">
        <v>1044.92</v>
      </c>
      <c r="BN64" s="90">
        <v>1207.8</v>
      </c>
      <c r="BO64" s="90">
        <v>1370.67</v>
      </c>
      <c r="BP64" s="90">
        <v>1533.55</v>
      </c>
      <c r="BQ64" s="90">
        <v>1696.42</v>
      </c>
      <c r="BR64" s="24">
        <f>IF(AND($E$3&gt;BC64,$E$3&lt;BE64,$B$3=BF7),BF64,0)</f>
        <v>0</v>
      </c>
      <c r="BS64" s="24">
        <f>IF(AND($E$3&gt;BC64,$E$3&lt;BE64,$B$3=BG7),BG64,0)</f>
        <v>0</v>
      </c>
      <c r="BT64" s="24">
        <f>IF(AND($E$3&gt;BC64,$E$3&lt;BE64,$B$3=BH7),BH64,0)</f>
        <v>0</v>
      </c>
      <c r="BU64" s="24">
        <f>IF(AND($E$3&gt;BC64,$E$3&lt;BE64,$B$3=BI7),BI64,0)</f>
        <v>0</v>
      </c>
      <c r="BV64" s="24">
        <f>IF(AND($E$3&gt;BC64,$E$3&lt;BE64,$B$3=BJ7),BJ64,0)</f>
        <v>0</v>
      </c>
      <c r="BW64" s="24">
        <f>IF(AND($E$3&gt;BC64,$E$3&lt;BE64,$B$3=BK7),BK64,0)</f>
        <v>0</v>
      </c>
      <c r="BX64" s="24">
        <f>IF(AND($E$3&gt;BC64,$E$3&lt;BE64,$B$3=BL7),BL64,0)</f>
        <v>0</v>
      </c>
      <c r="BY64" s="24">
        <f>IF(AND($E$3&gt;BC64,$E$3&lt;BE64,$B$3=BM7),BM64,0)</f>
        <v>0</v>
      </c>
      <c r="BZ64" s="24">
        <f>IF(AND($E$3&gt;BC64,$E$3&lt;BE64,$B$3=BN7),BN64,0)</f>
        <v>0</v>
      </c>
      <c r="CA64" s="24">
        <f>IF(AND($E$3&gt;BC64,$E$3&lt;BE64,$B$3=BO7),BO64,0)</f>
        <v>0</v>
      </c>
      <c r="CB64" s="24">
        <f>IF(AND($E$3&gt;BC64,$E$3&lt;BE64,$B$3=BP7),BP64,0)</f>
        <v>0</v>
      </c>
      <c r="CC64" s="24">
        <f>IF(AND($E$3&gt;BC64,$E$3&lt;BE64,$B$3=BQ7),BQ64,0)</f>
        <v>0</v>
      </c>
      <c r="CF64" s="21"/>
      <c r="CG64" s="25"/>
      <c r="CH64" s="21"/>
      <c r="CI64" s="21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H64" s="86">
        <v>32340.46</v>
      </c>
      <c r="DI64" s="107" t="s">
        <v>3</v>
      </c>
      <c r="DJ64" s="70">
        <v>32456.81</v>
      </c>
      <c r="DK64" s="105"/>
      <c r="DL64" s="106"/>
      <c r="DM64" s="106">
        <v>144.44</v>
      </c>
      <c r="DN64" s="106">
        <v>286.3</v>
      </c>
      <c r="DO64" s="106">
        <v>423.61</v>
      </c>
      <c r="DP64" s="106">
        <v>640.83000000000004</v>
      </c>
      <c r="DQ64" s="106">
        <v>808.33</v>
      </c>
      <c r="DR64" s="106">
        <v>992.08</v>
      </c>
      <c r="DS64" s="106">
        <v>1175.83</v>
      </c>
      <c r="DT64" s="106">
        <v>1359.58</v>
      </c>
      <c r="DU64" s="106">
        <v>1543.33</v>
      </c>
      <c r="DV64" s="106">
        <v>1727.08</v>
      </c>
      <c r="DW64" s="24">
        <f>IF(AND($E$3&gt;DH64,$E$3&lt;DJ64,$B$3=DK7),DK64,0)</f>
        <v>0</v>
      </c>
      <c r="DX64" s="24">
        <f>IF(AND($E$3&gt;DH64,$E$3&lt;DJ64,$B$3=DL7),DL64,0)</f>
        <v>0</v>
      </c>
      <c r="DY64" s="24">
        <f>IF(AND($E$3&gt;DH64,$E$3&lt;DJ64,$B$3=DM7),DM64,0)</f>
        <v>0</v>
      </c>
      <c r="DZ64" s="24">
        <f>IF(AND($E$3&gt;DH64,$E$3&lt;DJ64,$B$3=DN7),DN64,0)</f>
        <v>0</v>
      </c>
      <c r="EA64" s="24">
        <f>IF(AND($E$3&gt;DH64,$E$3&lt;DJ64,$B$3=DO7),DO64,0)</f>
        <v>0</v>
      </c>
      <c r="EB64" s="24">
        <f>IF(AND($E$3&gt;DH64,$E$3&lt;DJ64,$B$3=DP7),DP64,0)</f>
        <v>0</v>
      </c>
      <c r="EC64" s="24">
        <f>IF(AND($E$3&gt;DH64,$E$3&lt;DJ64,$B$3=DQ7),DQ64,0)</f>
        <v>0</v>
      </c>
      <c r="ED64" s="24">
        <f>IF(AND($E$3&gt;DH64,$E$3&lt;DJ64,$B$3=DR7),DR64,0)</f>
        <v>0</v>
      </c>
      <c r="EE64" s="24">
        <f>IF(AND($E$3&gt;DH64,$E$3&lt;DJ64,$B$3=DS7),DS64,0)</f>
        <v>0</v>
      </c>
      <c r="EF64" s="24">
        <f>IF(AND($E$3&gt;DH64,$E$3&lt;DJ64,$B$3=DT7),DT64,0)</f>
        <v>0</v>
      </c>
      <c r="EG64" s="24">
        <f>IF(AND($E$3&gt;DH64,$E$3&lt;DJ64,$B$3=DU7),DU64,0)</f>
        <v>0</v>
      </c>
      <c r="EH64" s="24">
        <f>IF(AND($E$3&gt;DH64,$E$3&lt;DJ64,$B$3=DV7),DV64,0)</f>
        <v>0</v>
      </c>
      <c r="EK64" s="86">
        <v>32340.46</v>
      </c>
      <c r="EL64" s="91" t="s">
        <v>3</v>
      </c>
      <c r="EM64" s="88">
        <v>32456.81</v>
      </c>
      <c r="EN64" s="89"/>
      <c r="EO64" s="90">
        <v>144.44</v>
      </c>
      <c r="EP64" s="90">
        <v>286.3</v>
      </c>
      <c r="EQ64" s="90">
        <v>488.95</v>
      </c>
      <c r="ER64" s="90">
        <v>704.17</v>
      </c>
      <c r="ES64" s="90">
        <v>920</v>
      </c>
      <c r="ET64" s="90">
        <v>1132.5</v>
      </c>
      <c r="EU64" s="90">
        <v>1364.88</v>
      </c>
      <c r="EV64" s="90">
        <v>1597.25</v>
      </c>
      <c r="EW64" s="90">
        <v>1829.63</v>
      </c>
      <c r="EX64" s="90">
        <v>2062</v>
      </c>
      <c r="EY64" s="90">
        <v>2294.38</v>
      </c>
      <c r="EZ64" s="24">
        <f>IF(AND($E$3&gt;EK64,$E$3&lt;EM64,$B$3=EN7),EN64,0)</f>
        <v>0</v>
      </c>
      <c r="FA64" s="24">
        <f>IF(AND($E$3&gt;EK64,$E$3&lt;EM64,$B$3=EO7),EO64,0)</f>
        <v>0</v>
      </c>
      <c r="FB64" s="24">
        <f>IF(AND($E$3&gt;EK64,$E$3&lt;EM64,$B$3=EP7),EP64,0)</f>
        <v>0</v>
      </c>
      <c r="FC64" s="24">
        <f>IF(AND($E$3&gt;EK64,$E$3&lt;EM64,$B$3=EQ7),EQ64,0)</f>
        <v>0</v>
      </c>
      <c r="FD64" s="24">
        <f>IF(AND($E$3&gt;EK64,$E$3&lt;EM64,$B$3=ER7),ER64,0)</f>
        <v>0</v>
      </c>
      <c r="FE64" s="24">
        <f>IF(AND($E$3&gt;EK64,$E$3&lt;EM64,$B$3=ES7),ES64,0)</f>
        <v>0</v>
      </c>
      <c r="FF64" s="24">
        <f>IF(AND($E$3&gt;EK64,$E$3&lt;EM64,$B$3=ET7),ET64,0)</f>
        <v>0</v>
      </c>
      <c r="FG64" s="24">
        <f>IF(AND($E$3&gt;EK64,$E$3&lt;EM64,$B$3=EU7),EU64,0)</f>
        <v>0</v>
      </c>
      <c r="FH64" s="24">
        <f>IF(AND($E$3&gt;EK64,$E$3&lt;EM64,$B$3=EV7),EV64,0)</f>
        <v>0</v>
      </c>
      <c r="FI64" s="24">
        <f>IF(AND($E$3&gt;EK64,$E$3&lt;EM64,$B$3=EW7),EW64,0)</f>
        <v>0</v>
      </c>
      <c r="FJ64" s="24">
        <f>IF(AND($E$3&gt;EK64,$E$3&lt;EM64,$B$3=EX7),EX64,0)</f>
        <v>0</v>
      </c>
      <c r="FK64" s="24">
        <f>IF(AND($E$3&gt;EK64,$E$3&lt;EM64,$B$3=EY7),EY64,0)</f>
        <v>0</v>
      </c>
    </row>
    <row r="65" spans="24:167" ht="12.75" customHeight="1" x14ac:dyDescent="0.2">
      <c r="X65" s="142"/>
      <c r="Y65" s="60">
        <v>21056.23</v>
      </c>
      <c r="Z65" s="61" t="s">
        <v>3</v>
      </c>
      <c r="AA65" s="62">
        <v>21172.54</v>
      </c>
      <c r="AB65" s="63"/>
      <c r="AC65" s="63"/>
      <c r="AD65" s="63">
        <v>93.33</v>
      </c>
      <c r="AE65" s="63">
        <v>196.58</v>
      </c>
      <c r="AF65" s="64">
        <v>320.38</v>
      </c>
      <c r="AG65" s="65">
        <v>476.25</v>
      </c>
      <c r="AH65" s="66">
        <v>589.38</v>
      </c>
      <c r="AI65" s="67">
        <v>732.79</v>
      </c>
      <c r="AJ65" s="67">
        <v>876.19</v>
      </c>
      <c r="AK65" s="67">
        <v>1019.6</v>
      </c>
      <c r="AL65" s="67">
        <v>1163.01</v>
      </c>
      <c r="AM65" s="67">
        <v>1306.42</v>
      </c>
      <c r="AN65" s="24">
        <f t="shared" si="2"/>
        <v>0</v>
      </c>
      <c r="AO65" s="24">
        <f t="shared" si="3"/>
        <v>0</v>
      </c>
      <c r="AP65" s="24">
        <f t="shared" si="4"/>
        <v>0</v>
      </c>
      <c r="AQ65" s="24">
        <f t="shared" si="5"/>
        <v>0</v>
      </c>
      <c r="AR65" s="24">
        <f t="shared" si="6"/>
        <v>0</v>
      </c>
      <c r="AS65" s="24">
        <f t="shared" si="7"/>
        <v>0</v>
      </c>
      <c r="AT65" s="24">
        <f t="shared" si="8"/>
        <v>0</v>
      </c>
      <c r="AU65" s="24">
        <f t="shared" si="9"/>
        <v>0</v>
      </c>
      <c r="AV65" s="24">
        <f t="shared" si="10"/>
        <v>0</v>
      </c>
      <c r="AW65" s="24">
        <f t="shared" si="11"/>
        <v>0</v>
      </c>
      <c r="AX65" s="24">
        <f t="shared" si="12"/>
        <v>0</v>
      </c>
      <c r="AY65" s="24">
        <f t="shared" si="13"/>
        <v>0</v>
      </c>
      <c r="BC65" s="81">
        <v>21056.23</v>
      </c>
      <c r="BD65" s="82" t="s">
        <v>3</v>
      </c>
      <c r="BE65" s="83">
        <v>21172.54</v>
      </c>
      <c r="BF65" s="84"/>
      <c r="BG65" s="85">
        <v>93.33</v>
      </c>
      <c r="BH65" s="85">
        <v>196.58</v>
      </c>
      <c r="BI65" s="85">
        <v>377.19</v>
      </c>
      <c r="BJ65" s="85">
        <v>554.96</v>
      </c>
      <c r="BK65" s="85">
        <v>718.54</v>
      </c>
      <c r="BL65" s="85">
        <v>881.32</v>
      </c>
      <c r="BM65" s="85">
        <v>1044.0999999999999</v>
      </c>
      <c r="BN65" s="85">
        <v>1206.8800000000001</v>
      </c>
      <c r="BO65" s="85">
        <v>1369.66</v>
      </c>
      <c r="BP65" s="85">
        <v>1532.45</v>
      </c>
      <c r="BQ65" s="85">
        <v>1695.23</v>
      </c>
      <c r="BR65" s="24">
        <f>IF(AND($E$3&gt;BC65,$E$3&lt;BE65,$B$3=BF7),BF65,0)</f>
        <v>0</v>
      </c>
      <c r="BS65" s="24">
        <f>IF(AND($E$3&gt;BC65,$E$3&lt;BE65,$B$3=BG7),BG65,0)</f>
        <v>0</v>
      </c>
      <c r="BT65" s="24">
        <f>IF(AND($E$3&gt;BC65,$E$3&lt;BE65,$B$3=BH7),BH65,0)</f>
        <v>0</v>
      </c>
      <c r="BU65" s="24">
        <f>IF(AND($E$3&gt;BC65,$E$3&lt;BE65,$B$3=BI7),BI65,0)</f>
        <v>0</v>
      </c>
      <c r="BV65" s="24">
        <f>IF(AND($E$3&gt;BC65,$E$3&lt;BE65,$B$3=BJ7),BJ65,0)</f>
        <v>0</v>
      </c>
      <c r="BW65" s="24">
        <f>IF(AND($E$3&gt;BC65,$E$3&lt;BE65,$B$3=BK7),BK65,0)</f>
        <v>0</v>
      </c>
      <c r="BX65" s="24">
        <f>IF(AND($E$3&gt;BC65,$E$3&lt;BE65,$B$3=BL7),BL65,0)</f>
        <v>0</v>
      </c>
      <c r="BY65" s="24">
        <f>IF(AND($E$3&gt;BC65,$E$3&lt;BE65,$B$3=BM7),BM65,0)</f>
        <v>0</v>
      </c>
      <c r="BZ65" s="24">
        <f>IF(AND($E$3&gt;BC65,$E$3&lt;BE65,$B$3=BN7),BN65,0)</f>
        <v>0</v>
      </c>
      <c r="CA65" s="24">
        <f>IF(AND($E$3&gt;BC65,$E$3&lt;BE65,$B$3=BO7),BO65,0)</f>
        <v>0</v>
      </c>
      <c r="CB65" s="24">
        <f>IF(AND($E$3&gt;BC65,$E$3&lt;BE65,$B$3=BP7),BP65,0)</f>
        <v>0</v>
      </c>
      <c r="CC65" s="24">
        <f>IF(AND($E$3&gt;BC65,$E$3&lt;BE65,$B$3=BQ7),BQ65,0)</f>
        <v>0</v>
      </c>
      <c r="CF65" s="21"/>
      <c r="CG65" s="21"/>
      <c r="CH65" s="21"/>
      <c r="CI65" s="21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H65" s="81">
        <v>32456.82</v>
      </c>
      <c r="DI65" s="61" t="s">
        <v>3</v>
      </c>
      <c r="DJ65" s="62">
        <v>32573.14</v>
      </c>
      <c r="DK65" s="103"/>
      <c r="DL65" s="104"/>
      <c r="DM65" s="104">
        <v>144.01</v>
      </c>
      <c r="DN65" s="104">
        <v>285.58</v>
      </c>
      <c r="DO65" s="104">
        <v>422.79</v>
      </c>
      <c r="DP65" s="104">
        <v>640.83000000000004</v>
      </c>
      <c r="DQ65" s="104">
        <v>808.33</v>
      </c>
      <c r="DR65" s="104">
        <v>992.08</v>
      </c>
      <c r="DS65" s="104">
        <v>1175.83</v>
      </c>
      <c r="DT65" s="104">
        <v>1359.58</v>
      </c>
      <c r="DU65" s="104">
        <v>1543.33</v>
      </c>
      <c r="DV65" s="104">
        <v>1727.08</v>
      </c>
      <c r="DW65" s="24">
        <f>IF(AND($E$3&gt;DH65,$E$3&lt;DJ65,$B$3=DK7),DK65,0)</f>
        <v>0</v>
      </c>
      <c r="DX65" s="24">
        <f>IF(AND($E$3&gt;DH65,$E$3&lt;DJ65,$B$3=DL7),DL65,0)</f>
        <v>0</v>
      </c>
      <c r="DY65" s="24">
        <f>IF(AND($E$3&gt;DH65,$E$3&lt;DJ65,$B$3=DM7),DM65,0)</f>
        <v>0</v>
      </c>
      <c r="DZ65" s="24">
        <f>IF(AND($E$3&gt;DH65,$E$3&lt;DJ65,$B$3=DN7),DN65,0)</f>
        <v>0</v>
      </c>
      <c r="EA65" s="24">
        <f>IF(AND($E$3&gt;DH65,$E$3&lt;DJ65,$B$3=DO7),DO65,0)</f>
        <v>0</v>
      </c>
      <c r="EB65" s="24">
        <f>IF(AND($E$3&gt;DH65,$E$3&lt;DJ65,$B$3=DP7),DP65,0)</f>
        <v>0</v>
      </c>
      <c r="EC65" s="24">
        <f>IF(AND($E$3&gt;DH65,$E$3&lt;DJ65,$B$3=DQ7),DQ65,0)</f>
        <v>0</v>
      </c>
      <c r="ED65" s="24">
        <f>IF(AND($E$3&gt;DH65,$E$3&lt;DJ65,$B$3=DR7),DR65,0)</f>
        <v>0</v>
      </c>
      <c r="EE65" s="24">
        <f>IF(AND($E$3&gt;DH65,$E$3&lt;DJ65,$B$3=DS7),DS65,0)</f>
        <v>0</v>
      </c>
      <c r="EF65" s="24">
        <f>IF(AND($E$3&gt;DH65,$E$3&lt;DJ65,$B$3=DT7),DT65,0)</f>
        <v>0</v>
      </c>
      <c r="EG65" s="24">
        <f>IF(AND($E$3&gt;DH65,$E$3&lt;DJ65,$B$3=DU7),DU65,0)</f>
        <v>0</v>
      </c>
      <c r="EH65" s="24">
        <f>IF(AND($E$3&gt;DH65,$E$3&lt;DJ65,$B$3=DV7),DV65,0)</f>
        <v>0</v>
      </c>
      <c r="EK65" s="81">
        <v>32456.82</v>
      </c>
      <c r="EL65" s="82" t="s">
        <v>3</v>
      </c>
      <c r="EM65" s="83">
        <v>32573.14</v>
      </c>
      <c r="EN65" s="84"/>
      <c r="EO65" s="85">
        <v>144.01</v>
      </c>
      <c r="EP65" s="85">
        <v>285.58</v>
      </c>
      <c r="EQ65" s="85">
        <v>488</v>
      </c>
      <c r="ER65" s="85">
        <v>704.17</v>
      </c>
      <c r="ES65" s="85">
        <v>920</v>
      </c>
      <c r="ET65" s="85">
        <v>1132.5</v>
      </c>
      <c r="EU65" s="85">
        <v>1364.88</v>
      </c>
      <c r="EV65" s="85">
        <v>1597.25</v>
      </c>
      <c r="EW65" s="85">
        <v>1829.63</v>
      </c>
      <c r="EX65" s="85">
        <v>2062</v>
      </c>
      <c r="EY65" s="85">
        <v>2294.38</v>
      </c>
      <c r="EZ65" s="24">
        <f>IF(AND($E$3&gt;EK65,$E$3&lt;EM65,$B$3=EN7),EN65,0)</f>
        <v>0</v>
      </c>
      <c r="FA65" s="24">
        <f>IF(AND($E$3&gt;EK65,$E$3&lt;EM65,$B$3=EO7),EO65,0)</f>
        <v>0</v>
      </c>
      <c r="FB65" s="24">
        <f>IF(AND($E$3&gt;EK65,$E$3&lt;EM65,$B$3=EP7),EP65,0)</f>
        <v>0</v>
      </c>
      <c r="FC65" s="24">
        <f>IF(AND($E$3&gt;EK65,$E$3&lt;EM65,$B$3=EQ7),EQ65,0)</f>
        <v>0</v>
      </c>
      <c r="FD65" s="24">
        <f>IF(AND($E$3&gt;EK65,$E$3&lt;EM65,$B$3=ER7),ER65,0)</f>
        <v>0</v>
      </c>
      <c r="FE65" s="24">
        <f>IF(AND($E$3&gt;EK65,$E$3&lt;EM65,$B$3=ES7),ES65,0)</f>
        <v>0</v>
      </c>
      <c r="FF65" s="24">
        <f>IF(AND($E$3&gt;EK65,$E$3&lt;EM65,$B$3=ET7),ET65,0)</f>
        <v>0</v>
      </c>
      <c r="FG65" s="24">
        <f>IF(AND($E$3&gt;EK65,$E$3&lt;EM65,$B$3=EU7),EU65,0)</f>
        <v>0</v>
      </c>
      <c r="FH65" s="24">
        <f>IF(AND($E$3&gt;EK65,$E$3&lt;EM65,$B$3=EV7),EV65,0)</f>
        <v>0</v>
      </c>
      <c r="FI65" s="24">
        <f>IF(AND($E$3&gt;EK65,$E$3&lt;EM65,$B$3=EW7),EW65,0)</f>
        <v>0</v>
      </c>
      <c r="FJ65" s="24">
        <f>IF(AND($E$3&gt;EK65,$E$3&lt;EM65,$B$3=EX7),EX65,0)</f>
        <v>0</v>
      </c>
      <c r="FK65" s="24">
        <f>IF(AND($E$3&gt;EK65,$E$3&lt;EM65,$B$3=EY7),EY65,0)</f>
        <v>0</v>
      </c>
    </row>
    <row r="66" spans="24:167" ht="12.75" customHeight="1" x14ac:dyDescent="0.2">
      <c r="X66" s="142"/>
      <c r="Y66" s="68">
        <v>21172.55</v>
      </c>
      <c r="Z66" s="69" t="s">
        <v>3</v>
      </c>
      <c r="AA66" s="70">
        <v>21288.880000000001</v>
      </c>
      <c r="AB66" s="71"/>
      <c r="AC66" s="71"/>
      <c r="AD66" s="71">
        <v>92.55</v>
      </c>
      <c r="AE66" s="71">
        <v>195.5</v>
      </c>
      <c r="AF66" s="71">
        <v>319.42</v>
      </c>
      <c r="AG66" s="72">
        <v>475.83</v>
      </c>
      <c r="AH66" s="73">
        <v>588.75</v>
      </c>
      <c r="AI66" s="74">
        <v>732.06</v>
      </c>
      <c r="AJ66" s="74">
        <v>875.38</v>
      </c>
      <c r="AK66" s="74">
        <v>1018.69</v>
      </c>
      <c r="AL66" s="74">
        <v>1162</v>
      </c>
      <c r="AM66" s="74">
        <v>1305.31</v>
      </c>
      <c r="AN66" s="24">
        <f t="shared" si="2"/>
        <v>0</v>
      </c>
      <c r="AO66" s="24">
        <f t="shared" si="3"/>
        <v>0</v>
      </c>
      <c r="AP66" s="24">
        <f t="shared" si="4"/>
        <v>0</v>
      </c>
      <c r="AQ66" s="24">
        <f t="shared" si="5"/>
        <v>0</v>
      </c>
      <c r="AR66" s="24">
        <f t="shared" si="6"/>
        <v>0</v>
      </c>
      <c r="AS66" s="24">
        <f t="shared" si="7"/>
        <v>0</v>
      </c>
      <c r="AT66" s="24">
        <f t="shared" si="8"/>
        <v>0</v>
      </c>
      <c r="AU66" s="24">
        <f t="shared" si="9"/>
        <v>0</v>
      </c>
      <c r="AV66" s="24">
        <f t="shared" si="10"/>
        <v>0</v>
      </c>
      <c r="AW66" s="24">
        <f t="shared" si="11"/>
        <v>0</v>
      </c>
      <c r="AX66" s="24">
        <f t="shared" si="12"/>
        <v>0</v>
      </c>
      <c r="AY66" s="24">
        <f t="shared" si="13"/>
        <v>0</v>
      </c>
      <c r="BC66" s="86">
        <v>21172.55</v>
      </c>
      <c r="BD66" s="87" t="s">
        <v>3</v>
      </c>
      <c r="BE66" s="88">
        <v>21288.880000000001</v>
      </c>
      <c r="BF66" s="89"/>
      <c r="BG66" s="90">
        <v>92.55</v>
      </c>
      <c r="BH66" s="90">
        <v>195.5</v>
      </c>
      <c r="BI66" s="90">
        <v>375.52</v>
      </c>
      <c r="BJ66" s="90">
        <v>554.41999999999996</v>
      </c>
      <c r="BK66" s="90">
        <v>717.92</v>
      </c>
      <c r="BL66" s="90">
        <v>880.61</v>
      </c>
      <c r="BM66" s="90">
        <v>1043.3</v>
      </c>
      <c r="BN66" s="90">
        <v>1205.98</v>
      </c>
      <c r="BO66" s="90">
        <v>1368.67</v>
      </c>
      <c r="BP66" s="90">
        <v>1531.36</v>
      </c>
      <c r="BQ66" s="90">
        <v>1694.05</v>
      </c>
      <c r="BR66" s="24">
        <f>IF(AND($E$3&gt;BC66,$E$3&lt;BE66,$B$3=BF7),BF66,0)</f>
        <v>0</v>
      </c>
      <c r="BS66" s="24">
        <f>IF(AND($E$3&gt;BC66,$E$3&lt;BE66,$B$3=BG7),BG66,0)</f>
        <v>0</v>
      </c>
      <c r="BT66" s="24">
        <f>IF(AND($E$3&gt;BC66,$E$3&lt;BE66,$B$3=BH7),BH66,0)</f>
        <v>0</v>
      </c>
      <c r="BU66" s="24">
        <f>IF(AND($E$3&gt;BC66,$E$3&lt;BE66,$B$3=BI7),BI66,0)</f>
        <v>0</v>
      </c>
      <c r="BV66" s="24">
        <f>IF(AND($E$3&gt;BC66,$E$3&lt;BE66,$B$3=BJ7),BJ66,0)</f>
        <v>0</v>
      </c>
      <c r="BW66" s="24">
        <f>IF(AND($E$3&gt;BC66,$E$3&lt;BE66,$B$3=BK7),BK66,0)</f>
        <v>0</v>
      </c>
      <c r="BX66" s="24">
        <f>IF(AND($E$3&gt;BC66,$E$3&lt;BE66,$B$3=BL7),BL66,0)</f>
        <v>0</v>
      </c>
      <c r="BY66" s="24">
        <f>IF(AND($E$3&gt;BC66,$E$3&lt;BE66,$B$3=BM7),BM66,0)</f>
        <v>0</v>
      </c>
      <c r="BZ66" s="24">
        <f>IF(AND($E$3&gt;BC66,$E$3&lt;BE66,$B$3=BN7),BN66,0)</f>
        <v>0</v>
      </c>
      <c r="CA66" s="24">
        <f>IF(AND($E$3&gt;BC66,$E$3&lt;BE66,$B$3=BO7),BO66,0)</f>
        <v>0</v>
      </c>
      <c r="CB66" s="24">
        <f>IF(AND($E$3&gt;BC66,$E$3&lt;BE66,$B$3=BP7),BP66,0)</f>
        <v>0</v>
      </c>
      <c r="CC66" s="24">
        <f>IF(AND($E$3&gt;BC66,$E$3&lt;BE66,$B$3=BQ7),BQ66,0)</f>
        <v>0</v>
      </c>
      <c r="CF66" s="21"/>
      <c r="CG66" s="21"/>
      <c r="CH66" s="21"/>
      <c r="CI66" s="21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H66" s="86">
        <v>32573.149999999998</v>
      </c>
      <c r="DI66" s="107" t="s">
        <v>3</v>
      </c>
      <c r="DJ66" s="70">
        <v>32689.48</v>
      </c>
      <c r="DK66" s="105"/>
      <c r="DL66" s="106"/>
      <c r="DM66" s="106">
        <v>143.59</v>
      </c>
      <c r="DN66" s="106">
        <v>284.86</v>
      </c>
      <c r="DO66" s="106">
        <v>421.96</v>
      </c>
      <c r="DP66" s="106">
        <v>639.63</v>
      </c>
      <c r="DQ66" s="106">
        <v>808.33</v>
      </c>
      <c r="DR66" s="106">
        <v>992.08</v>
      </c>
      <c r="DS66" s="106">
        <v>1175.83</v>
      </c>
      <c r="DT66" s="106">
        <v>1359.58</v>
      </c>
      <c r="DU66" s="106">
        <v>1543.33</v>
      </c>
      <c r="DV66" s="106">
        <v>1727.08</v>
      </c>
      <c r="DW66" s="24">
        <f>IF(AND($E$3&gt;DH66,$E$3&lt;DJ66,$B$3=DK7),DK66,0)</f>
        <v>0</v>
      </c>
      <c r="DX66" s="24">
        <f>IF(AND($E$3&gt;DH66,$E$3&lt;DJ66,$B$3=DL7),DL66,0)</f>
        <v>0</v>
      </c>
      <c r="DY66" s="24">
        <f>IF(AND($E$3&gt;DH66,$E$3&lt;DJ66,$B$3=DM7),DM66,0)</f>
        <v>0</v>
      </c>
      <c r="DZ66" s="24">
        <f>IF(AND($E$3&gt;DH66,$E$3&lt;DJ66,$B$3=DN7),DN66,0)</f>
        <v>0</v>
      </c>
      <c r="EA66" s="24">
        <f>IF(AND($E$3&gt;DH66,$E$3&lt;DJ66,$B$3=DO7),DO66,0)</f>
        <v>0</v>
      </c>
      <c r="EB66" s="24">
        <f>IF(AND($E$3&gt;DH66,$E$3&lt;DJ66,$B$3=DP7),DP66,0)</f>
        <v>0</v>
      </c>
      <c r="EC66" s="24">
        <f>IF(AND($E$3&gt;DH66,$E$3&lt;DJ66,$B$3=DQ7),DQ66,0)</f>
        <v>0</v>
      </c>
      <c r="ED66" s="24">
        <f>IF(AND($E$3&gt;DH66,$E$3&lt;DJ66,$B$3=DR7),DR66,0)</f>
        <v>0</v>
      </c>
      <c r="EE66" s="24">
        <f>IF(AND($E$3&gt;DH66,$E$3&lt;DJ66,$B$3=DS7),DS66,0)</f>
        <v>0</v>
      </c>
      <c r="EF66" s="24">
        <f>IF(AND($E$3&gt;DH66,$E$3&lt;DJ66,$B$3=DT7),DT66,0)</f>
        <v>0</v>
      </c>
      <c r="EG66" s="24">
        <f>IF(AND($E$3&gt;DH66,$E$3&lt;DJ66,$B$3=DU7),DU66,0)</f>
        <v>0</v>
      </c>
      <c r="EH66" s="24">
        <f>IF(AND($E$3&gt;DH66,$E$3&lt;DJ66,$B$3=DV7),DV66,0)</f>
        <v>0</v>
      </c>
      <c r="EK66" s="86">
        <v>32573.149999999998</v>
      </c>
      <c r="EL66" s="91" t="s">
        <v>3</v>
      </c>
      <c r="EM66" s="88">
        <v>32689.48</v>
      </c>
      <c r="EN66" s="89"/>
      <c r="EO66" s="90">
        <v>143.59</v>
      </c>
      <c r="EP66" s="90">
        <v>284.86</v>
      </c>
      <c r="EQ66" s="90">
        <v>487.04</v>
      </c>
      <c r="ER66" s="90">
        <v>702.89</v>
      </c>
      <c r="ES66" s="90">
        <v>920</v>
      </c>
      <c r="ET66" s="90">
        <v>1132.5</v>
      </c>
      <c r="EU66" s="90">
        <v>1364.88</v>
      </c>
      <c r="EV66" s="90">
        <v>1597.25</v>
      </c>
      <c r="EW66" s="90">
        <v>1829.63</v>
      </c>
      <c r="EX66" s="90">
        <v>2062</v>
      </c>
      <c r="EY66" s="90">
        <v>2294.38</v>
      </c>
      <c r="EZ66" s="24">
        <f>IF(AND($E$3&gt;EK66,$E$3&lt;EM66,$B$3=EN7),EN66,0)</f>
        <v>0</v>
      </c>
      <c r="FA66" s="24">
        <f>IF(AND($E$3&gt;EK66,$E$3&lt;EM66,$B$3=EO7),EO66,0)</f>
        <v>0</v>
      </c>
      <c r="FB66" s="24">
        <f>IF(AND($E$3&gt;EK66,$E$3&lt;EM66,$B$3=EP7),EP66,0)</f>
        <v>0</v>
      </c>
      <c r="FC66" s="24">
        <f>IF(AND($E$3&gt;EK66,$E$3&lt;EM66,$B$3=EQ7),EQ66,0)</f>
        <v>0</v>
      </c>
      <c r="FD66" s="24">
        <f>IF(AND($E$3&gt;EK66,$E$3&lt;EM66,$B$3=ER7),ER66,0)</f>
        <v>0</v>
      </c>
      <c r="FE66" s="24">
        <f>IF(AND($E$3&gt;EK66,$E$3&lt;EM66,$B$3=ES7),ES66,0)</f>
        <v>0</v>
      </c>
      <c r="FF66" s="24">
        <f>IF(AND($E$3&gt;EK66,$E$3&lt;EM66,$B$3=ET7),ET66,0)</f>
        <v>0</v>
      </c>
      <c r="FG66" s="24">
        <f>IF(AND($E$3&gt;EK66,$E$3&lt;EM66,$B$3=EU7),EU66,0)</f>
        <v>0</v>
      </c>
      <c r="FH66" s="24">
        <f>IF(AND($E$3&gt;EK66,$E$3&lt;EM66,$B$3=EV7),EV66,0)</f>
        <v>0</v>
      </c>
      <c r="FI66" s="24">
        <f>IF(AND($E$3&gt;EK66,$E$3&lt;EM66,$B$3=EW7),EW66,0)</f>
        <v>0</v>
      </c>
      <c r="FJ66" s="24">
        <f>IF(AND($E$3&gt;EK66,$E$3&lt;EM66,$B$3=EX7),EX66,0)</f>
        <v>0</v>
      </c>
      <c r="FK66" s="24">
        <f>IF(AND($E$3&gt;EK66,$E$3&lt;EM66,$B$3=EY7),EY66,0)</f>
        <v>0</v>
      </c>
    </row>
    <row r="67" spans="24:167" ht="12.75" customHeight="1" x14ac:dyDescent="0.2">
      <c r="X67" s="142"/>
      <c r="Y67" s="60">
        <v>21288.89</v>
      </c>
      <c r="Z67" s="61" t="s">
        <v>3</v>
      </c>
      <c r="AA67" s="62">
        <v>21405.200000000001</v>
      </c>
      <c r="AB67" s="63"/>
      <c r="AC67" s="63"/>
      <c r="AD67" s="63">
        <v>91.78</v>
      </c>
      <c r="AE67" s="63">
        <v>194.42</v>
      </c>
      <c r="AF67" s="64">
        <v>318.45999999999998</v>
      </c>
      <c r="AG67" s="65">
        <v>475.42</v>
      </c>
      <c r="AH67" s="66">
        <v>588.13</v>
      </c>
      <c r="AI67" s="67">
        <v>731.35</v>
      </c>
      <c r="AJ67" s="67">
        <v>874.57</v>
      </c>
      <c r="AK67" s="67">
        <v>1017.79</v>
      </c>
      <c r="AL67" s="67">
        <v>1161.01</v>
      </c>
      <c r="AM67" s="67">
        <v>1304.23</v>
      </c>
      <c r="AN67" s="24">
        <f t="shared" si="2"/>
        <v>0</v>
      </c>
      <c r="AO67" s="24">
        <f t="shared" si="3"/>
        <v>0</v>
      </c>
      <c r="AP67" s="24">
        <f t="shared" si="4"/>
        <v>0</v>
      </c>
      <c r="AQ67" s="24">
        <f t="shared" si="5"/>
        <v>0</v>
      </c>
      <c r="AR67" s="24">
        <f t="shared" si="6"/>
        <v>0</v>
      </c>
      <c r="AS67" s="24">
        <f t="shared" si="7"/>
        <v>0</v>
      </c>
      <c r="AT67" s="24">
        <f t="shared" si="8"/>
        <v>0</v>
      </c>
      <c r="AU67" s="24">
        <f t="shared" si="9"/>
        <v>0</v>
      </c>
      <c r="AV67" s="24">
        <f t="shared" si="10"/>
        <v>0</v>
      </c>
      <c r="AW67" s="24">
        <f t="shared" si="11"/>
        <v>0</v>
      </c>
      <c r="AX67" s="24">
        <f t="shared" si="12"/>
        <v>0</v>
      </c>
      <c r="AY67" s="24">
        <f t="shared" si="13"/>
        <v>0</v>
      </c>
      <c r="BC67" s="81">
        <v>21288.89</v>
      </c>
      <c r="BD67" s="82" t="s">
        <v>3</v>
      </c>
      <c r="BE67" s="83">
        <v>21405.200000000001</v>
      </c>
      <c r="BF67" s="84"/>
      <c r="BG67" s="84">
        <v>91.78</v>
      </c>
      <c r="BH67" s="85">
        <v>194.42</v>
      </c>
      <c r="BI67" s="85">
        <v>373.84</v>
      </c>
      <c r="BJ67" s="85">
        <v>553.88</v>
      </c>
      <c r="BK67" s="85">
        <v>717.29</v>
      </c>
      <c r="BL67" s="85">
        <v>879.88</v>
      </c>
      <c r="BM67" s="85">
        <v>1042.48</v>
      </c>
      <c r="BN67" s="85">
        <v>1205.07</v>
      </c>
      <c r="BO67" s="85">
        <v>1367.66</v>
      </c>
      <c r="BP67" s="85">
        <v>1530.26</v>
      </c>
      <c r="BQ67" s="85">
        <v>1692.85</v>
      </c>
      <c r="BR67" s="24">
        <f>IF(AND($E$3&gt;BC67,$E$3&lt;BE67,$B$3=BF7),BF67,0)</f>
        <v>0</v>
      </c>
      <c r="BS67" s="24">
        <f>IF(AND($E$3&gt;BC67,$E$3&lt;BE67,$B$3=BG7),BG67,0)</f>
        <v>0</v>
      </c>
      <c r="BT67" s="24">
        <f>IF(AND($E$3&gt;BC67,$E$3&lt;BE67,$B$3=BH7),BH67,0)</f>
        <v>0</v>
      </c>
      <c r="BU67" s="24">
        <f>IF(AND($E$3&gt;BC67,$E$3&lt;BE67,$B$3=BI7),BI67,0)</f>
        <v>0</v>
      </c>
      <c r="BV67" s="24">
        <f>IF(AND($E$3&gt;BC67,$E$3&lt;BE67,$B$3=BJ7),BJ67,0)</f>
        <v>0</v>
      </c>
      <c r="BW67" s="24">
        <f>IF(AND($E$3&gt;BC67,$E$3&lt;BE67,$B$3=BK7),BK67,0)</f>
        <v>0</v>
      </c>
      <c r="BX67" s="24">
        <f>IF(AND($E$3&gt;BC67,$E$3&lt;BE67,$B$3=BL7),BL67,0)</f>
        <v>0</v>
      </c>
      <c r="BY67" s="24">
        <f>IF(AND($E$3&gt;BC67,$E$3&lt;BE67,$B$3=BM7),BM67,0)</f>
        <v>0</v>
      </c>
      <c r="BZ67" s="24">
        <f>IF(AND($E$3&gt;BC67,$E$3&lt;BE67,$B$3=BN7),BN67,0)</f>
        <v>0</v>
      </c>
      <c r="CA67" s="24">
        <f>IF(AND($E$3&gt;BC67,$E$3&lt;BE67,$B$3=BO7),BO67,0)</f>
        <v>0</v>
      </c>
      <c r="CB67" s="24">
        <f>IF(AND($E$3&gt;BC67,$E$3&lt;BE67,$B$3=BP7),BP67,0)</f>
        <v>0</v>
      </c>
      <c r="CC67" s="24">
        <f>IF(AND($E$3&gt;BC67,$E$3&lt;BE67,$B$3=BQ7),BQ67,0)</f>
        <v>0</v>
      </c>
      <c r="CF67" s="21"/>
      <c r="CG67" s="21"/>
      <c r="CH67" s="21"/>
      <c r="CI67" s="21"/>
      <c r="CJ67" s="21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H67" s="81">
        <v>32689.489999999998</v>
      </c>
      <c r="DI67" s="61" t="s">
        <v>3</v>
      </c>
      <c r="DJ67" s="62">
        <v>32805.800000000003</v>
      </c>
      <c r="DK67" s="103"/>
      <c r="DL67" s="104"/>
      <c r="DM67" s="104">
        <v>143.16</v>
      </c>
      <c r="DN67" s="104">
        <v>284.14</v>
      </c>
      <c r="DO67" s="104">
        <v>421.13</v>
      </c>
      <c r="DP67" s="104">
        <v>638.44000000000005</v>
      </c>
      <c r="DQ67" s="104">
        <v>808.33</v>
      </c>
      <c r="DR67" s="104">
        <v>992.08</v>
      </c>
      <c r="DS67" s="104">
        <v>1175.83</v>
      </c>
      <c r="DT67" s="104">
        <v>1359.58</v>
      </c>
      <c r="DU67" s="104">
        <v>1543.33</v>
      </c>
      <c r="DV67" s="104">
        <v>1727.08</v>
      </c>
      <c r="DW67" s="24">
        <f>IF(AND($E$3&gt;DH67,$E$3&lt;DJ67,$B$3=DK7),DK67,0)</f>
        <v>0</v>
      </c>
      <c r="DX67" s="24">
        <f>IF(AND($E$3&gt;DH67,$E$3&lt;DJ67,$B$3=DL7),DL67,0)</f>
        <v>0</v>
      </c>
      <c r="DY67" s="24">
        <f>IF(AND($E$3&gt;DH67,$E$3&lt;DJ67,$B$3=DM7),DM67,0)</f>
        <v>0</v>
      </c>
      <c r="DZ67" s="24">
        <f>IF(AND($E$3&gt;DH67,$E$3&lt;DJ67,$B$3=DN7),DN67,0)</f>
        <v>0</v>
      </c>
      <c r="EA67" s="24">
        <f>IF(AND($E$3&gt;DH67,$E$3&lt;DJ67,$B$3=DO7),DO67,0)</f>
        <v>0</v>
      </c>
      <c r="EB67" s="24">
        <f>IF(AND($E$3&gt;DH67,$E$3&lt;DJ67,$B$3=DP7),DP67,0)</f>
        <v>0</v>
      </c>
      <c r="EC67" s="24">
        <f>IF(AND($E$3&gt;DH67,$E$3&lt;DJ67,$B$3=DQ7),DQ67,0)</f>
        <v>0</v>
      </c>
      <c r="ED67" s="24">
        <f>IF(AND($E$3&gt;DH67,$E$3&lt;DJ67,$B$3=DR7),DR67,0)</f>
        <v>0</v>
      </c>
      <c r="EE67" s="24">
        <f>IF(AND($E$3&gt;DH67,$E$3&lt;DJ67,$B$3=DS7),DS67,0)</f>
        <v>0</v>
      </c>
      <c r="EF67" s="24">
        <f>IF(AND($E$3&gt;DH67,$E$3&lt;DJ67,$B$3=DT7),DT67,0)</f>
        <v>0</v>
      </c>
      <c r="EG67" s="24">
        <f>IF(AND($E$3&gt;DH67,$E$3&lt;DJ67,$B$3=DU7),DU67,0)</f>
        <v>0</v>
      </c>
      <c r="EH67" s="24">
        <f>IF(AND($E$3&gt;DH67,$E$3&lt;DJ67,$B$3=DV7),DV67,0)</f>
        <v>0</v>
      </c>
      <c r="EK67" s="81">
        <v>32689.489999999998</v>
      </c>
      <c r="EL67" s="82" t="s">
        <v>3</v>
      </c>
      <c r="EM67" s="83">
        <v>32805.800000000003</v>
      </c>
      <c r="EN67" s="84"/>
      <c r="EO67" s="85">
        <v>143.16</v>
      </c>
      <c r="EP67" s="85">
        <v>284.14</v>
      </c>
      <c r="EQ67" s="85">
        <v>486.09</v>
      </c>
      <c r="ER67" s="85">
        <v>701.61</v>
      </c>
      <c r="ES67" s="85">
        <v>920</v>
      </c>
      <c r="ET67" s="85">
        <v>1132.5</v>
      </c>
      <c r="EU67" s="85">
        <v>1364.88</v>
      </c>
      <c r="EV67" s="85">
        <v>1597.25</v>
      </c>
      <c r="EW67" s="85">
        <v>1829.63</v>
      </c>
      <c r="EX67" s="85">
        <v>2062</v>
      </c>
      <c r="EY67" s="85">
        <v>2294.38</v>
      </c>
      <c r="EZ67" s="24">
        <f>IF(AND($E$3&gt;EK67,$E$3&lt;EM67,$B$3=EN7),EN67,0)</f>
        <v>0</v>
      </c>
      <c r="FA67" s="24">
        <f>IF(AND($E$3&gt;EK67,$E$3&lt;EM67,$B$3=EO7),EO67,0)</f>
        <v>0</v>
      </c>
      <c r="FB67" s="24">
        <f>IF(AND($E$3&gt;EK67,$E$3&lt;EM67,$B$3=EP7),EP67,0)</f>
        <v>0</v>
      </c>
      <c r="FC67" s="24">
        <f>IF(AND($E$3&gt;EK67,$E$3&lt;EM67,$B$3=EQ7),EQ67,0)</f>
        <v>0</v>
      </c>
      <c r="FD67" s="24">
        <f>IF(AND($E$3&gt;EK67,$E$3&lt;EM67,$B$3=ER7),ER67,0)</f>
        <v>0</v>
      </c>
      <c r="FE67" s="24">
        <f>IF(AND($E$3&gt;EK67,$E$3&lt;EM67,$B$3=ES7),ES67,0)</f>
        <v>0</v>
      </c>
      <c r="FF67" s="24">
        <f>IF(AND($E$3&gt;EK67,$E$3&lt;EM67,$B$3=ET7),ET67,0)</f>
        <v>0</v>
      </c>
      <c r="FG67" s="24">
        <f>IF(AND($E$3&gt;EK67,$E$3&lt;EM67,$B$3=EU7),EU67,0)</f>
        <v>0</v>
      </c>
      <c r="FH67" s="24">
        <f>IF(AND($E$3&gt;EK67,$E$3&lt;EM67,$B$3=EV7),EV67,0)</f>
        <v>0</v>
      </c>
      <c r="FI67" s="24">
        <f>IF(AND($E$3&gt;EK67,$E$3&lt;EM67,$B$3=EW7),EW67,0)</f>
        <v>0</v>
      </c>
      <c r="FJ67" s="24">
        <f>IF(AND($E$3&gt;EK67,$E$3&lt;EM67,$B$3=EX7),EX67,0)</f>
        <v>0</v>
      </c>
      <c r="FK67" s="24">
        <f>IF(AND($E$3&gt;EK67,$E$3&lt;EM67,$B$3=EY7),EY67,0)</f>
        <v>0</v>
      </c>
    </row>
    <row r="68" spans="24:167" ht="12.75" customHeight="1" x14ac:dyDescent="0.2">
      <c r="X68" s="142"/>
      <c r="Y68" s="68">
        <v>21405.21</v>
      </c>
      <c r="Z68" s="69" t="s">
        <v>3</v>
      </c>
      <c r="AA68" s="70">
        <v>21521.53</v>
      </c>
      <c r="AB68" s="71"/>
      <c r="AC68" s="71"/>
      <c r="AD68" s="71">
        <v>91</v>
      </c>
      <c r="AE68" s="71">
        <v>193.33</v>
      </c>
      <c r="AF68" s="71">
        <v>317.5</v>
      </c>
      <c r="AG68" s="72">
        <v>475</v>
      </c>
      <c r="AH68" s="73">
        <v>587.5</v>
      </c>
      <c r="AI68" s="74">
        <v>730.63</v>
      </c>
      <c r="AJ68" s="74">
        <v>873.75</v>
      </c>
      <c r="AK68" s="74">
        <v>1016.88</v>
      </c>
      <c r="AL68" s="74">
        <v>1160</v>
      </c>
      <c r="AM68" s="74">
        <v>1303.1300000000001</v>
      </c>
      <c r="AN68" s="24">
        <f t="shared" si="2"/>
        <v>0</v>
      </c>
      <c r="AO68" s="24">
        <f t="shared" si="3"/>
        <v>0</v>
      </c>
      <c r="AP68" s="24">
        <f t="shared" si="4"/>
        <v>0</v>
      </c>
      <c r="AQ68" s="24">
        <f t="shared" si="5"/>
        <v>0</v>
      </c>
      <c r="AR68" s="24">
        <f t="shared" si="6"/>
        <v>0</v>
      </c>
      <c r="AS68" s="24">
        <f t="shared" si="7"/>
        <v>0</v>
      </c>
      <c r="AT68" s="24">
        <f t="shared" si="8"/>
        <v>0</v>
      </c>
      <c r="AU68" s="24">
        <f t="shared" si="9"/>
        <v>0</v>
      </c>
      <c r="AV68" s="24">
        <f t="shared" si="10"/>
        <v>0</v>
      </c>
      <c r="AW68" s="24">
        <f t="shared" si="11"/>
        <v>0</v>
      </c>
      <c r="AX68" s="24">
        <f t="shared" si="12"/>
        <v>0</v>
      </c>
      <c r="AY68" s="24">
        <f t="shared" si="13"/>
        <v>0</v>
      </c>
      <c r="BC68" s="86">
        <v>21405.21</v>
      </c>
      <c r="BD68" s="91" t="s">
        <v>3</v>
      </c>
      <c r="BE68" s="88">
        <v>21521.53</v>
      </c>
      <c r="BF68" s="89"/>
      <c r="BG68" s="90">
        <v>91</v>
      </c>
      <c r="BH68" s="90">
        <v>193.33</v>
      </c>
      <c r="BI68" s="90">
        <v>372.17</v>
      </c>
      <c r="BJ68" s="90">
        <v>553.33000000000004</v>
      </c>
      <c r="BK68" s="90">
        <v>716.67</v>
      </c>
      <c r="BL68" s="90">
        <v>879.17</v>
      </c>
      <c r="BM68" s="90">
        <v>1041.67</v>
      </c>
      <c r="BN68" s="90">
        <v>1204.17</v>
      </c>
      <c r="BO68" s="90">
        <v>1366.67</v>
      </c>
      <c r="BP68" s="90">
        <v>1529.17</v>
      </c>
      <c r="BQ68" s="90">
        <v>1691.67</v>
      </c>
      <c r="BR68" s="24">
        <f>IF(AND($E$3&gt;BC68,$E$3&lt;BE68,$B$3=BF7),BF68,0)</f>
        <v>0</v>
      </c>
      <c r="BS68" s="24">
        <f>IF(AND($E$3&gt;BC68,$E$3&lt;BE68,$B$3=BG7),BG68,0)</f>
        <v>0</v>
      </c>
      <c r="BT68" s="24">
        <f>IF(AND($E$3&gt;BC68,$E$3&lt;BE68,$B$3=BH7),BH68,0)</f>
        <v>0</v>
      </c>
      <c r="BU68" s="24">
        <f>IF(AND($E$3&gt;BC68,$E$3&lt;BE68,$B$3=BI7),BI68,0)</f>
        <v>0</v>
      </c>
      <c r="BV68" s="24">
        <f>IF(AND($E$3&gt;BC68,$E$3&lt;BE68,$B$3=BJ7),BJ68,0)</f>
        <v>0</v>
      </c>
      <c r="BW68" s="24">
        <f>IF(AND($E$3&gt;BC68,$E$3&lt;BE68,$B$3=BK7),BK68,0)</f>
        <v>0</v>
      </c>
      <c r="BX68" s="24">
        <f>IF(AND($E$3&gt;BC68,$E$3&lt;BE68,$B$3=BL7),BL68,0)</f>
        <v>0</v>
      </c>
      <c r="BY68" s="24">
        <f>IF(AND($E$3&gt;BC68,$E$3&lt;BE68,$B$3=BM7),BM68,0)</f>
        <v>0</v>
      </c>
      <c r="BZ68" s="24">
        <f>IF(AND($E$3&gt;BC68,$E$3&lt;BE68,$B$3=BN7),BN68,0)</f>
        <v>0</v>
      </c>
      <c r="CA68" s="24">
        <f>IF(AND($E$3&gt;BC68,$E$3&lt;BE68,$B$3=BO7),BO68,0)</f>
        <v>0</v>
      </c>
      <c r="CB68" s="24">
        <f>IF(AND($E$3&gt;BC68,$E$3&lt;BE68,$B$3=BP7),BP68,0)</f>
        <v>0</v>
      </c>
      <c r="CC68" s="24">
        <f>IF(AND($E$3&gt;BC68,$E$3&lt;BE68,$B$3=BQ7),BQ68,0)</f>
        <v>0</v>
      </c>
      <c r="CF68" s="21"/>
      <c r="CG68" s="25"/>
      <c r="CH68" s="21"/>
      <c r="CI68" s="21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H68" s="86">
        <v>32805.810000000005</v>
      </c>
      <c r="DI68" s="107" t="s">
        <v>3</v>
      </c>
      <c r="DJ68" s="70">
        <v>32922.129999999997</v>
      </c>
      <c r="DK68" s="105"/>
      <c r="DL68" s="106"/>
      <c r="DM68" s="106">
        <v>142.72999999999999</v>
      </c>
      <c r="DN68" s="106">
        <v>283.42</v>
      </c>
      <c r="DO68" s="106">
        <v>420.3</v>
      </c>
      <c r="DP68" s="106">
        <v>637.24</v>
      </c>
      <c r="DQ68" s="106">
        <v>808.33</v>
      </c>
      <c r="DR68" s="106">
        <v>992.08</v>
      </c>
      <c r="DS68" s="106">
        <v>1175.83</v>
      </c>
      <c r="DT68" s="106">
        <v>1359.58</v>
      </c>
      <c r="DU68" s="106">
        <v>1543.33</v>
      </c>
      <c r="DV68" s="106">
        <v>1727.08</v>
      </c>
      <c r="DW68" s="24">
        <f>IF(AND($E$3&gt;DH68,$E$3&lt;DJ68,$B$3=DK7),DK68,0)</f>
        <v>0</v>
      </c>
      <c r="DX68" s="24">
        <f>IF(AND($E$3&gt;DH68,$E$3&lt;DJ68,$B$3=DL7),DL68,0)</f>
        <v>0</v>
      </c>
      <c r="DY68" s="24">
        <f>IF(AND($E$3&gt;DH68,$E$3&lt;DJ68,$B$3=DM7),DM68,0)</f>
        <v>0</v>
      </c>
      <c r="DZ68" s="24">
        <f>IF(AND($E$3&gt;DH68,$E$3&lt;DJ68,$B$3=DN7),DN68,0)</f>
        <v>0</v>
      </c>
      <c r="EA68" s="24">
        <f>IF(AND($E$3&gt;DH68,$E$3&lt;DJ68,$B$3=DO7),DO68,0)</f>
        <v>0</v>
      </c>
      <c r="EB68" s="24">
        <f>IF(AND($E$3&gt;DH68,$E$3&lt;DJ68,$B$3=DP7),DP68,0)</f>
        <v>0</v>
      </c>
      <c r="EC68" s="24">
        <f>IF(AND($E$3&gt;DH68,$E$3&lt;DJ68,$B$3=DQ7),DQ68,0)</f>
        <v>0</v>
      </c>
      <c r="ED68" s="24">
        <f>IF(AND($E$3&gt;DH68,$E$3&lt;DJ68,$B$3=DR7),DR68,0)</f>
        <v>0</v>
      </c>
      <c r="EE68" s="24">
        <f>IF(AND($E$3&gt;DH68,$E$3&lt;DJ68,$B$3=DS7),DS68,0)</f>
        <v>0</v>
      </c>
      <c r="EF68" s="24">
        <f>IF(AND($E$3&gt;DH68,$E$3&lt;DJ68,$B$3=DT7),DT68,0)</f>
        <v>0</v>
      </c>
      <c r="EG68" s="24">
        <f>IF(AND($E$3&gt;DH68,$E$3&lt;DJ68,$B$3=DU7),DU68,0)</f>
        <v>0</v>
      </c>
      <c r="EH68" s="24">
        <f>IF(AND($E$3&gt;DH68,$E$3&lt;DJ68,$B$3=DV7),DV68,0)</f>
        <v>0</v>
      </c>
      <c r="EK68" s="86">
        <v>32805.810000000005</v>
      </c>
      <c r="EL68" s="91" t="s">
        <v>3</v>
      </c>
      <c r="EM68" s="88">
        <v>32922.129999999997</v>
      </c>
      <c r="EN68" s="89"/>
      <c r="EO68" s="90">
        <v>142.72999999999999</v>
      </c>
      <c r="EP68" s="90">
        <v>283.42</v>
      </c>
      <c r="EQ68" s="90">
        <v>485.13</v>
      </c>
      <c r="ER68" s="90">
        <v>700.33</v>
      </c>
      <c r="ES68" s="90">
        <v>920</v>
      </c>
      <c r="ET68" s="90">
        <v>1132.5</v>
      </c>
      <c r="EU68" s="90">
        <v>1364.88</v>
      </c>
      <c r="EV68" s="90">
        <v>1597.25</v>
      </c>
      <c r="EW68" s="90">
        <v>1829.63</v>
      </c>
      <c r="EX68" s="90">
        <v>2062</v>
      </c>
      <c r="EY68" s="90">
        <v>2294.38</v>
      </c>
      <c r="EZ68" s="24">
        <f>IF(AND($E$3&gt;EK68,$E$3&lt;EM68,$B$3=EN7),EN68,0)</f>
        <v>0</v>
      </c>
      <c r="FA68" s="24">
        <f>IF(AND($E$3&gt;EK68,$E$3&lt;EM68,$B$3=EO7),EO68,0)</f>
        <v>0</v>
      </c>
      <c r="FB68" s="24">
        <f>IF(AND($E$3&gt;EK68,$E$3&lt;EM68,$B$3=EP7),EP68,0)</f>
        <v>0</v>
      </c>
      <c r="FC68" s="24">
        <f>IF(AND($E$3&gt;EK68,$E$3&lt;EM68,$B$3=EQ7),EQ68,0)</f>
        <v>0</v>
      </c>
      <c r="FD68" s="24">
        <f>IF(AND($E$3&gt;EK68,$E$3&lt;EM68,$B$3=ER7),ER68,0)</f>
        <v>0</v>
      </c>
      <c r="FE68" s="24">
        <f>IF(AND($E$3&gt;EK68,$E$3&lt;EM68,$B$3=ES7),ES68,0)</f>
        <v>0</v>
      </c>
      <c r="FF68" s="24">
        <f>IF(AND($E$3&gt;EK68,$E$3&lt;EM68,$B$3=ET7),ET68,0)</f>
        <v>0</v>
      </c>
      <c r="FG68" s="24">
        <f>IF(AND($E$3&gt;EK68,$E$3&lt;EM68,$B$3=EU7),EU68,0)</f>
        <v>0</v>
      </c>
      <c r="FH68" s="24">
        <f>IF(AND($E$3&gt;EK68,$E$3&lt;EM68,$B$3=EV7),EV68,0)</f>
        <v>0</v>
      </c>
      <c r="FI68" s="24">
        <f>IF(AND($E$3&gt;EK68,$E$3&lt;EM68,$B$3=EW7),EW68,0)</f>
        <v>0</v>
      </c>
      <c r="FJ68" s="24">
        <f>IF(AND($E$3&gt;EK68,$E$3&lt;EM68,$B$3=EX7),EX68,0)</f>
        <v>0</v>
      </c>
      <c r="FK68" s="24">
        <f>IF(AND($E$3&gt;EK68,$E$3&lt;EM68,$B$3=EY7),EY68,0)</f>
        <v>0</v>
      </c>
    </row>
    <row r="69" spans="24:167" ht="12.75" customHeight="1" x14ac:dyDescent="0.2">
      <c r="X69" s="142"/>
      <c r="Y69" s="60">
        <v>21521.539999999997</v>
      </c>
      <c r="Z69" s="61" t="s">
        <v>3</v>
      </c>
      <c r="AA69" s="62">
        <v>21637.87</v>
      </c>
      <c r="AB69" s="63"/>
      <c r="AC69" s="63"/>
      <c r="AD69" s="63">
        <v>90.23</v>
      </c>
      <c r="AE69" s="63">
        <v>192.25</v>
      </c>
      <c r="AF69" s="64">
        <v>316.54000000000002</v>
      </c>
      <c r="AG69" s="65">
        <v>474.58</v>
      </c>
      <c r="AH69" s="66">
        <v>586.88</v>
      </c>
      <c r="AI69" s="67">
        <v>729.91</v>
      </c>
      <c r="AJ69" s="67">
        <v>872.94</v>
      </c>
      <c r="AK69" s="67">
        <v>1015.98</v>
      </c>
      <c r="AL69" s="67">
        <v>1159.01</v>
      </c>
      <c r="AM69" s="67">
        <v>1302.04</v>
      </c>
      <c r="AN69" s="24">
        <f t="shared" si="2"/>
        <v>0</v>
      </c>
      <c r="AO69" s="24">
        <f t="shared" si="3"/>
        <v>0</v>
      </c>
      <c r="AP69" s="24">
        <f t="shared" si="4"/>
        <v>0</v>
      </c>
      <c r="AQ69" s="24">
        <f t="shared" si="5"/>
        <v>0</v>
      </c>
      <c r="AR69" s="24">
        <f t="shared" si="6"/>
        <v>0</v>
      </c>
      <c r="AS69" s="24">
        <f t="shared" si="7"/>
        <v>0</v>
      </c>
      <c r="AT69" s="24">
        <f t="shared" si="8"/>
        <v>0</v>
      </c>
      <c r="AU69" s="24">
        <f t="shared" si="9"/>
        <v>0</v>
      </c>
      <c r="AV69" s="24">
        <f t="shared" si="10"/>
        <v>0</v>
      </c>
      <c r="AW69" s="24">
        <f t="shared" si="11"/>
        <v>0</v>
      </c>
      <c r="AX69" s="24">
        <f t="shared" si="12"/>
        <v>0</v>
      </c>
      <c r="AY69" s="24">
        <f t="shared" si="13"/>
        <v>0</v>
      </c>
      <c r="BC69" s="81">
        <v>21521.539999999997</v>
      </c>
      <c r="BD69" s="82" t="s">
        <v>3</v>
      </c>
      <c r="BE69" s="83">
        <v>21637.87</v>
      </c>
      <c r="BF69" s="84"/>
      <c r="BG69" s="85">
        <v>90.23</v>
      </c>
      <c r="BH69" s="85">
        <v>192.25</v>
      </c>
      <c r="BI69" s="85">
        <v>370.49</v>
      </c>
      <c r="BJ69" s="85">
        <v>552.79</v>
      </c>
      <c r="BK69" s="85">
        <v>716.04</v>
      </c>
      <c r="BL69" s="85">
        <v>878.45</v>
      </c>
      <c r="BM69" s="85">
        <v>1040.8499999999999</v>
      </c>
      <c r="BN69" s="85">
        <v>1203.26</v>
      </c>
      <c r="BO69" s="85">
        <v>1365.66</v>
      </c>
      <c r="BP69" s="85">
        <v>1528.07</v>
      </c>
      <c r="BQ69" s="85">
        <v>1690.48</v>
      </c>
      <c r="BR69" s="24">
        <f>IF(AND($E$3&gt;BC69,$E$3&lt;BE69,$B$3=BF7),BF69,0)</f>
        <v>0</v>
      </c>
      <c r="BS69" s="24">
        <f>IF(AND($E$3&gt;BC69,$E$3&lt;BE69,$B$3=BG7),BG69,0)</f>
        <v>0</v>
      </c>
      <c r="BT69" s="24">
        <f>IF(AND($E$3&gt;BC69,$E$3&lt;BE69,$B$3=BH7),BH69,0)</f>
        <v>0</v>
      </c>
      <c r="BU69" s="24">
        <f>IF(AND($E$3&gt;BC69,$E$3&lt;BE69,$B$3=BI7),BI69,0)</f>
        <v>0</v>
      </c>
      <c r="BV69" s="24">
        <f>IF(AND($E$3&gt;BC69,$E$3&lt;BE69,$B$3=BJ7),BJ69,0)</f>
        <v>0</v>
      </c>
      <c r="BW69" s="24">
        <f>IF(AND($E$3&gt;BC69,$E$3&lt;BE69,$B$3=BK7),BK69,0)</f>
        <v>0</v>
      </c>
      <c r="BX69" s="24">
        <f>IF(AND($E$3&gt;BC69,$E$3&lt;BE69,$B$3=BL7),BL69,0)</f>
        <v>0</v>
      </c>
      <c r="BY69" s="24">
        <f>IF(AND($E$3&gt;BC69,$E$3&lt;BE69,$B$3=BM7),BM69,0)</f>
        <v>0</v>
      </c>
      <c r="BZ69" s="24">
        <f>IF(AND($E$3&gt;BC69,$E$3&lt;BE69,$B$3=BN7),BN69,0)</f>
        <v>0</v>
      </c>
      <c r="CA69" s="24">
        <f>IF(AND($E$3&gt;BC69,$E$3&lt;BE69,$B$3=BO7),BO69,0)</f>
        <v>0</v>
      </c>
      <c r="CB69" s="24">
        <f>IF(AND($E$3&gt;BC69,$E$3&lt;BE69,$B$3=BP7),BP69,0)</f>
        <v>0</v>
      </c>
      <c r="CC69" s="24">
        <f>IF(AND($E$3&gt;BC69,$E$3&lt;BE69,$B$3=BQ7),BQ69,0)</f>
        <v>0</v>
      </c>
      <c r="CF69" s="21"/>
      <c r="CG69" s="21"/>
      <c r="CH69" s="21"/>
      <c r="CI69" s="21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H69" s="81">
        <v>32922.14</v>
      </c>
      <c r="DI69" s="61" t="s">
        <v>3</v>
      </c>
      <c r="DJ69" s="62">
        <v>33038.47</v>
      </c>
      <c r="DK69" s="103"/>
      <c r="DL69" s="104"/>
      <c r="DM69" s="104">
        <v>142.31</v>
      </c>
      <c r="DN69" s="104">
        <v>282.7</v>
      </c>
      <c r="DO69" s="104">
        <v>419.47</v>
      </c>
      <c r="DP69" s="104">
        <v>636.04</v>
      </c>
      <c r="DQ69" s="104">
        <v>808.33</v>
      </c>
      <c r="DR69" s="104">
        <v>992.08</v>
      </c>
      <c r="DS69" s="104">
        <v>1175.83</v>
      </c>
      <c r="DT69" s="104">
        <v>1359.58</v>
      </c>
      <c r="DU69" s="104">
        <v>1543.33</v>
      </c>
      <c r="DV69" s="104">
        <v>1727.08</v>
      </c>
      <c r="DW69" s="24">
        <f>IF(AND($E$3&gt;DH69,$E$3&lt;DJ69,$B$3=DK7),DK69,0)</f>
        <v>0</v>
      </c>
      <c r="DX69" s="24">
        <f>IF(AND($E$3&gt;DH69,$E$3&lt;DJ69,$B$3=DL7),DL69,0)</f>
        <v>0</v>
      </c>
      <c r="DY69" s="24">
        <f>IF(AND($E$3&gt;DH69,$E$3&lt;DJ69,$B$3=DM7),DM69,0)</f>
        <v>0</v>
      </c>
      <c r="DZ69" s="24">
        <f>IF(AND($E$3&gt;DH69,$E$3&lt;DJ69,$B$3=DN7),DN69,0)</f>
        <v>0</v>
      </c>
      <c r="EA69" s="24">
        <f>IF(AND($E$3&gt;DH69,$E$3&lt;DJ69,$B$3=DO7),DO69,0)</f>
        <v>0</v>
      </c>
      <c r="EB69" s="24">
        <f>IF(AND($E$3&gt;DH69,$E$3&lt;DJ69,$B$3=DP7),DP69,0)</f>
        <v>0</v>
      </c>
      <c r="EC69" s="24">
        <f>IF(AND($E$3&gt;DH69,$E$3&lt;DJ69,$B$3=DQ7),DQ69,0)</f>
        <v>0</v>
      </c>
      <c r="ED69" s="24">
        <f>IF(AND($E$3&gt;DH69,$E$3&lt;DJ69,$B$3=DR7),DR69,0)</f>
        <v>0</v>
      </c>
      <c r="EE69" s="24">
        <f>IF(AND($E$3&gt;DH69,$E$3&lt;DJ69,$B$3=DS7),DS69,0)</f>
        <v>0</v>
      </c>
      <c r="EF69" s="24">
        <f>IF(AND($E$3&gt;DH69,$E$3&lt;DJ69,$B$3=DT7),DT69,0)</f>
        <v>0</v>
      </c>
      <c r="EG69" s="24">
        <f>IF(AND($E$3&gt;DH69,$E$3&lt;DJ69,$B$3=DU7),DU69,0)</f>
        <v>0</v>
      </c>
      <c r="EH69" s="24">
        <f>IF(AND($E$3&gt;DH69,$E$3&lt;DJ69,$B$3=DV7),DV69,0)</f>
        <v>0</v>
      </c>
      <c r="EK69" s="81">
        <v>32922.14</v>
      </c>
      <c r="EL69" s="82" t="s">
        <v>3</v>
      </c>
      <c r="EM69" s="83">
        <v>33038.47</v>
      </c>
      <c r="EN69" s="84"/>
      <c r="EO69" s="85">
        <v>142.31</v>
      </c>
      <c r="EP69" s="85">
        <v>282.7</v>
      </c>
      <c r="EQ69" s="85">
        <v>484.18</v>
      </c>
      <c r="ER69" s="85">
        <v>699.06</v>
      </c>
      <c r="ES69" s="85">
        <v>920</v>
      </c>
      <c r="ET69" s="85">
        <v>1132.5</v>
      </c>
      <c r="EU69" s="85">
        <v>1364.88</v>
      </c>
      <c r="EV69" s="85">
        <v>1597.25</v>
      </c>
      <c r="EW69" s="85">
        <v>1829.63</v>
      </c>
      <c r="EX69" s="85">
        <v>2062</v>
      </c>
      <c r="EY69" s="85">
        <v>2294.38</v>
      </c>
      <c r="EZ69" s="24">
        <f>IF(AND($E$3&gt;EK69,$E$3&lt;EM69,$B$3=EN7),EN69,0)</f>
        <v>0</v>
      </c>
      <c r="FA69" s="24">
        <f>IF(AND($E$3&gt;EK69,$E$3&lt;EM69,$B$3=EO7),EO69,0)</f>
        <v>0</v>
      </c>
      <c r="FB69" s="24">
        <f>IF(AND($E$3&gt;EK69,$E$3&lt;EM69,$B$3=EP7),EP69,0)</f>
        <v>0</v>
      </c>
      <c r="FC69" s="24">
        <f>IF(AND($E$3&gt;EK69,$E$3&lt;EM69,$B$3=EQ7),EQ69,0)</f>
        <v>0</v>
      </c>
      <c r="FD69" s="24">
        <f>IF(AND($E$3&gt;EK69,$E$3&lt;EM69,$B$3=ER7),ER69,0)</f>
        <v>0</v>
      </c>
      <c r="FE69" s="24">
        <f>IF(AND($E$3&gt;EK69,$E$3&lt;EM69,$B$3=ES7),ES69,0)</f>
        <v>0</v>
      </c>
      <c r="FF69" s="24">
        <f>IF(AND($E$3&gt;EK69,$E$3&lt;EM69,$B$3=ET7),ET69,0)</f>
        <v>0</v>
      </c>
      <c r="FG69" s="24">
        <f>IF(AND($E$3&gt;EK69,$E$3&lt;EM69,$B$3=EU7),EU69,0)</f>
        <v>0</v>
      </c>
      <c r="FH69" s="24">
        <f>IF(AND($E$3&gt;EK69,$E$3&lt;EM69,$B$3=EV7),EV69,0)</f>
        <v>0</v>
      </c>
      <c r="FI69" s="24">
        <f>IF(AND($E$3&gt;EK69,$E$3&lt;EM69,$B$3=EW7),EW69,0)</f>
        <v>0</v>
      </c>
      <c r="FJ69" s="24">
        <f>IF(AND($E$3&gt;EK69,$E$3&lt;EM69,$B$3=EX7),EX69,0)</f>
        <v>0</v>
      </c>
      <c r="FK69" s="24">
        <f>IF(AND($E$3&gt;EK69,$E$3&lt;EM69,$B$3=EY7),EY69,0)</f>
        <v>0</v>
      </c>
    </row>
    <row r="70" spans="24:167" ht="12.75" customHeight="1" x14ac:dyDescent="0.2">
      <c r="X70" s="142"/>
      <c r="Y70" s="68">
        <v>21637.879999999997</v>
      </c>
      <c r="Z70" s="69" t="s">
        <v>3</v>
      </c>
      <c r="AA70" s="70">
        <v>21754.2</v>
      </c>
      <c r="AB70" s="71"/>
      <c r="AC70" s="71"/>
      <c r="AD70" s="71">
        <v>89.45</v>
      </c>
      <c r="AE70" s="71">
        <v>191.17</v>
      </c>
      <c r="AF70" s="71">
        <v>315.58</v>
      </c>
      <c r="AG70" s="72">
        <v>474.17</v>
      </c>
      <c r="AH70" s="73">
        <v>586.25</v>
      </c>
      <c r="AI70" s="74">
        <v>729.19</v>
      </c>
      <c r="AJ70" s="74">
        <v>872.13</v>
      </c>
      <c r="AK70" s="74">
        <v>1015.06</v>
      </c>
      <c r="AL70" s="74">
        <v>1158</v>
      </c>
      <c r="AM70" s="74">
        <v>1300.94</v>
      </c>
      <c r="AN70" s="24">
        <f t="shared" si="2"/>
        <v>0</v>
      </c>
      <c r="AO70" s="24">
        <f t="shared" si="3"/>
        <v>0</v>
      </c>
      <c r="AP70" s="24">
        <f t="shared" si="4"/>
        <v>0</v>
      </c>
      <c r="AQ70" s="24">
        <f t="shared" si="5"/>
        <v>0</v>
      </c>
      <c r="AR70" s="24">
        <f t="shared" si="6"/>
        <v>0</v>
      </c>
      <c r="AS70" s="24">
        <f t="shared" si="7"/>
        <v>0</v>
      </c>
      <c r="AT70" s="24">
        <f t="shared" si="8"/>
        <v>0</v>
      </c>
      <c r="AU70" s="24">
        <f t="shared" si="9"/>
        <v>0</v>
      </c>
      <c r="AV70" s="24">
        <f t="shared" si="10"/>
        <v>0</v>
      </c>
      <c r="AW70" s="24">
        <f t="shared" si="11"/>
        <v>0</v>
      </c>
      <c r="AX70" s="24">
        <f t="shared" si="12"/>
        <v>0</v>
      </c>
      <c r="AY70" s="24">
        <f t="shared" si="13"/>
        <v>0</v>
      </c>
      <c r="BC70" s="86">
        <v>21637.879999999997</v>
      </c>
      <c r="BD70" s="87" t="s">
        <v>3</v>
      </c>
      <c r="BE70" s="88">
        <v>21754.2</v>
      </c>
      <c r="BF70" s="89"/>
      <c r="BG70" s="90">
        <v>89.45</v>
      </c>
      <c r="BH70" s="90">
        <v>191.17</v>
      </c>
      <c r="BI70" s="90">
        <v>368.82</v>
      </c>
      <c r="BJ70" s="90">
        <v>552.25</v>
      </c>
      <c r="BK70" s="90">
        <v>715.42</v>
      </c>
      <c r="BL70" s="90">
        <v>877.73</v>
      </c>
      <c r="BM70" s="90">
        <v>1040.05</v>
      </c>
      <c r="BN70" s="90">
        <v>1202.3599999999999</v>
      </c>
      <c r="BO70" s="90">
        <v>1364.67</v>
      </c>
      <c r="BP70" s="90">
        <v>1526.99</v>
      </c>
      <c r="BQ70" s="90">
        <v>1689.3</v>
      </c>
      <c r="BR70" s="24">
        <f>IF(AND($E$3&gt;BC70,$E$3&lt;BE70,$B$3=BF7),BF70,0)</f>
        <v>0</v>
      </c>
      <c r="BS70" s="24">
        <f>IF(AND($E$3&gt;BC70,$E$3&lt;BE70,$B$3=BG7),BG70,0)</f>
        <v>0</v>
      </c>
      <c r="BT70" s="24">
        <f>IF(AND($E$3&gt;BC70,$E$3&lt;BE70,$B$3=BH7),BH70,0)</f>
        <v>0</v>
      </c>
      <c r="BU70" s="24">
        <f>IF(AND($E$3&gt;BC70,$E$3&lt;BE70,$B$3=BI7),BI70,0)</f>
        <v>0</v>
      </c>
      <c r="BV70" s="24">
        <f>IF(AND($E$3&gt;BC70,$E$3&lt;BE70,$B$3=BJ7),BJ70,0)</f>
        <v>0</v>
      </c>
      <c r="BW70" s="24">
        <f>IF(AND($E$3&gt;BC70,$E$3&lt;BE70,$B$3=BK7),BK70,0)</f>
        <v>0</v>
      </c>
      <c r="BX70" s="24">
        <f>IF(AND($E$3&gt;BC70,$E$3&lt;BE70,$B$3=BL7),BL70,0)</f>
        <v>0</v>
      </c>
      <c r="BY70" s="24">
        <f>IF(AND($E$3&gt;BC70,$E$3&lt;BE70,$B$3=BM7),BM70,0)</f>
        <v>0</v>
      </c>
      <c r="BZ70" s="24">
        <f>IF(AND($E$3&gt;BC70,$E$3&lt;BE70,$B$3=BN7),BN70,0)</f>
        <v>0</v>
      </c>
      <c r="CA70" s="24">
        <f>IF(AND($E$3&gt;BC70,$E$3&lt;BE70,$B$3=BO7),BO70,0)</f>
        <v>0</v>
      </c>
      <c r="CB70" s="24">
        <f>IF(AND($E$3&gt;BC70,$E$3&lt;BE70,$B$3=BP7),BP70,0)</f>
        <v>0</v>
      </c>
      <c r="CC70" s="24">
        <f>IF(AND($E$3&gt;BC70,$E$3&lt;BE70,$B$3=BQ7),BQ70,0)</f>
        <v>0</v>
      </c>
      <c r="CF70" s="21"/>
      <c r="CG70" s="21"/>
      <c r="CH70" s="21"/>
      <c r="CI70" s="21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H70" s="86">
        <v>33038.480000000003</v>
      </c>
      <c r="DI70" s="107" t="s">
        <v>3</v>
      </c>
      <c r="DJ70" s="70">
        <v>33154.79</v>
      </c>
      <c r="DK70" s="105"/>
      <c r="DL70" s="106"/>
      <c r="DM70" s="106">
        <v>141.88</v>
      </c>
      <c r="DN70" s="106">
        <v>281.98</v>
      </c>
      <c r="DO70" s="106">
        <v>418.64</v>
      </c>
      <c r="DP70" s="106">
        <v>634.84</v>
      </c>
      <c r="DQ70" s="106">
        <v>808.33</v>
      </c>
      <c r="DR70" s="106">
        <v>992.08</v>
      </c>
      <c r="DS70" s="106">
        <v>1175.83</v>
      </c>
      <c r="DT70" s="106">
        <v>1359.58</v>
      </c>
      <c r="DU70" s="106">
        <v>1543.33</v>
      </c>
      <c r="DV70" s="106">
        <v>1727.08</v>
      </c>
      <c r="DW70" s="24">
        <f>IF(AND($E$3&gt;DH70,$E$3&lt;DJ70,$B$3=DK7),DK70,0)</f>
        <v>0</v>
      </c>
      <c r="DX70" s="24">
        <f>IF(AND($E$3&gt;DH70,$E$3&lt;DJ70,$B$3=DL7),DL70,0)</f>
        <v>0</v>
      </c>
      <c r="DY70" s="24">
        <f>IF(AND($E$3&gt;DH70,$E$3&lt;DJ70,$B$3=DM7),DM70,0)</f>
        <v>0</v>
      </c>
      <c r="DZ70" s="24">
        <f>IF(AND($E$3&gt;DH70,$E$3&lt;DJ70,$B$3=DN7),DN70,0)</f>
        <v>0</v>
      </c>
      <c r="EA70" s="24">
        <f>IF(AND($E$3&gt;DH70,$E$3&lt;DJ70,$B$3=DO7),DO70,0)</f>
        <v>0</v>
      </c>
      <c r="EB70" s="24">
        <f>IF(AND($E$3&gt;DH70,$E$3&lt;DJ70,$B$3=DP7),DP70,0)</f>
        <v>0</v>
      </c>
      <c r="EC70" s="24">
        <f>IF(AND($E$3&gt;DH70,$E$3&lt;DJ70,$B$3=DQ7),DQ70,0)</f>
        <v>0</v>
      </c>
      <c r="ED70" s="24">
        <f>IF(AND($E$3&gt;DH70,$E$3&lt;DJ70,$B$3=DR7),DR70,0)</f>
        <v>0</v>
      </c>
      <c r="EE70" s="24">
        <f>IF(AND($E$3&gt;DH70,$E$3&lt;DJ70,$B$3=DS7),DS70,0)</f>
        <v>0</v>
      </c>
      <c r="EF70" s="24">
        <f>IF(AND($E$3&gt;DH70,$E$3&lt;DJ70,$B$3=DT7),DT70,0)</f>
        <v>0</v>
      </c>
      <c r="EG70" s="24">
        <f>IF(AND($E$3&gt;DH70,$E$3&lt;DJ70,$B$3=DU7),DU70,0)</f>
        <v>0</v>
      </c>
      <c r="EH70" s="24">
        <f>IF(AND($E$3&gt;DH70,$E$3&lt;DJ70,$B$3=DV7),DV70,0)</f>
        <v>0</v>
      </c>
      <c r="EK70" s="86">
        <v>33038.480000000003</v>
      </c>
      <c r="EL70" s="91" t="s">
        <v>3</v>
      </c>
      <c r="EM70" s="88">
        <v>33154.79</v>
      </c>
      <c r="EN70" s="89"/>
      <c r="EO70" s="90">
        <v>141.88</v>
      </c>
      <c r="EP70" s="90">
        <v>281.98</v>
      </c>
      <c r="EQ70" s="90">
        <v>483.22</v>
      </c>
      <c r="ER70" s="90">
        <v>697.78</v>
      </c>
      <c r="ES70" s="90">
        <v>920</v>
      </c>
      <c r="ET70" s="90">
        <v>1132.5</v>
      </c>
      <c r="EU70" s="90">
        <v>1364.88</v>
      </c>
      <c r="EV70" s="90">
        <v>1597.25</v>
      </c>
      <c r="EW70" s="90">
        <v>1829.63</v>
      </c>
      <c r="EX70" s="90">
        <v>2062</v>
      </c>
      <c r="EY70" s="90">
        <v>2294.38</v>
      </c>
      <c r="EZ70" s="24">
        <f>IF(AND($E$3&gt;EK70,$E$3&lt;EM70,$B$3=EN7),EN70,0)</f>
        <v>0</v>
      </c>
      <c r="FA70" s="24">
        <f>IF(AND($E$3&gt;EK70,$E$3&lt;EM70,$B$3=EO7),EO70,0)</f>
        <v>0</v>
      </c>
      <c r="FB70" s="24">
        <f>IF(AND($E$3&gt;EK70,$E$3&lt;EM70,$B$3=EP7),EP70,0)</f>
        <v>0</v>
      </c>
      <c r="FC70" s="24">
        <f>IF(AND($E$3&gt;EK70,$E$3&lt;EM70,$B$3=EQ7),EQ70,0)</f>
        <v>0</v>
      </c>
      <c r="FD70" s="24">
        <f>IF(AND($E$3&gt;EK70,$E$3&lt;EM70,$B$3=ER7),ER70,0)</f>
        <v>0</v>
      </c>
      <c r="FE70" s="24">
        <f>IF(AND($E$3&gt;EK70,$E$3&lt;EM70,$B$3=ES7),ES70,0)</f>
        <v>0</v>
      </c>
      <c r="FF70" s="24">
        <f>IF(AND($E$3&gt;EK70,$E$3&lt;EM70,$B$3=ET7),ET70,0)</f>
        <v>0</v>
      </c>
      <c r="FG70" s="24">
        <f>IF(AND($E$3&gt;EK70,$E$3&lt;EM70,$B$3=EU7),EU70,0)</f>
        <v>0</v>
      </c>
      <c r="FH70" s="24">
        <f>IF(AND($E$3&gt;EK70,$E$3&lt;EM70,$B$3=EV7),EV70,0)</f>
        <v>0</v>
      </c>
      <c r="FI70" s="24">
        <f>IF(AND($E$3&gt;EK70,$E$3&lt;EM70,$B$3=EW7),EW70,0)</f>
        <v>0</v>
      </c>
      <c r="FJ70" s="24">
        <f>IF(AND($E$3&gt;EK70,$E$3&lt;EM70,$B$3=EX7),EX70,0)</f>
        <v>0</v>
      </c>
      <c r="FK70" s="24">
        <f>IF(AND($E$3&gt;EK70,$E$3&lt;EM70,$B$3=EY7),EY70,0)</f>
        <v>0</v>
      </c>
    </row>
    <row r="71" spans="24:167" ht="12.75" customHeight="1" x14ac:dyDescent="0.2">
      <c r="X71" s="142"/>
      <c r="Y71" s="60">
        <v>21754.21</v>
      </c>
      <c r="Z71" s="61" t="s">
        <v>3</v>
      </c>
      <c r="AA71" s="62">
        <v>21870.54</v>
      </c>
      <c r="AB71" s="63"/>
      <c r="AC71" s="63"/>
      <c r="AD71" s="63">
        <v>88.68</v>
      </c>
      <c r="AE71" s="63">
        <v>190.08</v>
      </c>
      <c r="AF71" s="64">
        <v>314.63</v>
      </c>
      <c r="AG71" s="65">
        <v>473.75</v>
      </c>
      <c r="AH71" s="66">
        <v>585.63</v>
      </c>
      <c r="AI71" s="67">
        <v>728.47</v>
      </c>
      <c r="AJ71" s="67">
        <v>871.32</v>
      </c>
      <c r="AK71" s="67">
        <v>1014.16</v>
      </c>
      <c r="AL71" s="67">
        <v>1157.01</v>
      </c>
      <c r="AM71" s="67">
        <v>1299.8499999999999</v>
      </c>
      <c r="AN71" s="24">
        <f t="shared" si="2"/>
        <v>0</v>
      </c>
      <c r="AO71" s="24">
        <f t="shared" si="3"/>
        <v>0</v>
      </c>
      <c r="AP71" s="24">
        <f t="shared" si="4"/>
        <v>0</v>
      </c>
      <c r="AQ71" s="24">
        <f t="shared" si="5"/>
        <v>0</v>
      </c>
      <c r="AR71" s="24">
        <f t="shared" si="6"/>
        <v>0</v>
      </c>
      <c r="AS71" s="24">
        <f t="shared" si="7"/>
        <v>0</v>
      </c>
      <c r="AT71" s="24">
        <f t="shared" si="8"/>
        <v>0</v>
      </c>
      <c r="AU71" s="24">
        <f t="shared" si="9"/>
        <v>0</v>
      </c>
      <c r="AV71" s="24">
        <f t="shared" si="10"/>
        <v>0</v>
      </c>
      <c r="AW71" s="24">
        <f t="shared" si="11"/>
        <v>0</v>
      </c>
      <c r="AX71" s="24">
        <f t="shared" si="12"/>
        <v>0</v>
      </c>
      <c r="AY71" s="24">
        <f t="shared" si="13"/>
        <v>0</v>
      </c>
      <c r="BC71" s="81">
        <v>21754.21</v>
      </c>
      <c r="BD71" s="82" t="s">
        <v>3</v>
      </c>
      <c r="BE71" s="83">
        <v>21870.54</v>
      </c>
      <c r="BF71" s="84"/>
      <c r="BG71" s="84">
        <v>88.68</v>
      </c>
      <c r="BH71" s="85">
        <v>190.08</v>
      </c>
      <c r="BI71" s="85">
        <v>367.14</v>
      </c>
      <c r="BJ71" s="85">
        <v>551.71</v>
      </c>
      <c r="BK71" s="85">
        <v>714.79</v>
      </c>
      <c r="BL71" s="85">
        <v>877.01</v>
      </c>
      <c r="BM71" s="85">
        <v>1039.23</v>
      </c>
      <c r="BN71" s="85">
        <v>1201.45</v>
      </c>
      <c r="BO71" s="85">
        <v>1363.66</v>
      </c>
      <c r="BP71" s="85">
        <v>1525.88</v>
      </c>
      <c r="BQ71" s="85">
        <v>1688.1</v>
      </c>
      <c r="BR71" s="24">
        <f>IF(AND($E$3&gt;BC71,$E$3&lt;BE71,$B$3=BF7),BF71,0)</f>
        <v>0</v>
      </c>
      <c r="BS71" s="24">
        <f>IF(AND($E$3&gt;BC71,$E$3&lt;BE71,$B$3=BG7),BG71,0)</f>
        <v>0</v>
      </c>
      <c r="BT71" s="24">
        <f>IF(AND($E$3&gt;BC71,$E$3&lt;BE71,$B$3=BH7),BH71,0)</f>
        <v>0</v>
      </c>
      <c r="BU71" s="24">
        <f>IF(AND($E$3&gt;BC71,$E$3&lt;BE71,$B$3=BI7),BI71,0)</f>
        <v>0</v>
      </c>
      <c r="BV71" s="24">
        <f>IF(AND($E$3&gt;BC71,$E$3&lt;BE71,$B$3=BJ7),BJ71,0)</f>
        <v>0</v>
      </c>
      <c r="BW71" s="24">
        <f>IF(AND($E$3&gt;BC71,$E$3&lt;BE71,$B$3=BK7),BK71,0)</f>
        <v>0</v>
      </c>
      <c r="BX71" s="24">
        <f>IF(AND($E$3&gt;BC71,$E$3&lt;BE71,$B$3=BL7),BL71,0)</f>
        <v>0</v>
      </c>
      <c r="BY71" s="24">
        <f>IF(AND($E$3&gt;BC71,$E$3&lt;BE71,$B$3=BM7),BM71,0)</f>
        <v>0</v>
      </c>
      <c r="BZ71" s="24">
        <f>IF(AND($E$3&gt;BC71,$E$3&lt;BE71,$B$3=BN7),BN71,0)</f>
        <v>0</v>
      </c>
      <c r="CA71" s="24">
        <f>IF(AND($E$3&gt;BC71,$E$3&lt;BE71,$B$3=BO7),BO71,0)</f>
        <v>0</v>
      </c>
      <c r="CB71" s="24">
        <f>IF(AND($E$3&gt;BC71,$E$3&lt;BE71,$B$3=BP7),BP71,0)</f>
        <v>0</v>
      </c>
      <c r="CC71" s="24">
        <f>IF(AND($E$3&gt;BC71,$E$3&lt;BE71,$B$3=BQ7),BQ71,0)</f>
        <v>0</v>
      </c>
      <c r="CF71" s="21"/>
      <c r="CG71" s="21"/>
      <c r="CH71" s="21"/>
      <c r="CI71" s="21"/>
      <c r="CJ71" s="21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H71" s="81">
        <v>33154.800000000003</v>
      </c>
      <c r="DI71" s="61" t="s">
        <v>3</v>
      </c>
      <c r="DJ71" s="62">
        <v>33271.14</v>
      </c>
      <c r="DK71" s="103"/>
      <c r="DL71" s="104"/>
      <c r="DM71" s="104">
        <v>141.44999999999999</v>
      </c>
      <c r="DN71" s="104">
        <v>281.25</v>
      </c>
      <c r="DO71" s="104">
        <v>417.82</v>
      </c>
      <c r="DP71" s="104">
        <v>633.64</v>
      </c>
      <c r="DQ71" s="104">
        <v>808.33</v>
      </c>
      <c r="DR71" s="104">
        <v>992.08</v>
      </c>
      <c r="DS71" s="104">
        <v>1175.83</v>
      </c>
      <c r="DT71" s="104">
        <v>1359.58</v>
      </c>
      <c r="DU71" s="104">
        <v>1543.33</v>
      </c>
      <c r="DV71" s="104">
        <v>1727.08</v>
      </c>
      <c r="DW71" s="24">
        <f>IF(AND($E$3&gt;DH71,$E$3&lt;DJ71,$B$3=DK7),DK71,0)</f>
        <v>0</v>
      </c>
      <c r="DX71" s="24">
        <f>IF(AND($E$3&gt;DH71,$E$3&lt;DJ71,$B$3=DL7),DL71,0)</f>
        <v>0</v>
      </c>
      <c r="DY71" s="24">
        <f>IF(AND($E$3&gt;DH71,$E$3&lt;DJ71,$B$3=DM7),DM71,0)</f>
        <v>0</v>
      </c>
      <c r="DZ71" s="24">
        <f>IF(AND($E$3&gt;DH71,$E$3&lt;DJ71,$B$3=DN7),DN71,0)</f>
        <v>0</v>
      </c>
      <c r="EA71" s="24">
        <f>IF(AND($E$3&gt;DH71,$E$3&lt;DJ71,$B$3=DO7),DO71,0)</f>
        <v>0</v>
      </c>
      <c r="EB71" s="24">
        <f>IF(AND($E$3&gt;DH71,$E$3&lt;DJ71,$B$3=DP7),DP71,0)</f>
        <v>0</v>
      </c>
      <c r="EC71" s="24">
        <f>IF(AND($E$3&gt;DH71,$E$3&lt;DJ71,$B$3=DQ7),DQ71,0)</f>
        <v>0</v>
      </c>
      <c r="ED71" s="24">
        <f>IF(AND($E$3&gt;DH71,$E$3&lt;DJ71,$B$3=DR7),DR71,0)</f>
        <v>0</v>
      </c>
      <c r="EE71" s="24">
        <f>IF(AND($E$3&gt;DH71,$E$3&lt;DJ71,$B$3=DS7),DS71,0)</f>
        <v>0</v>
      </c>
      <c r="EF71" s="24">
        <f>IF(AND($E$3&gt;DH71,$E$3&lt;DJ71,$B$3=DT7),DT71,0)</f>
        <v>0</v>
      </c>
      <c r="EG71" s="24">
        <f>IF(AND($E$3&gt;DH71,$E$3&lt;DJ71,$B$3=DU7),DU71,0)</f>
        <v>0</v>
      </c>
      <c r="EH71" s="24">
        <f>IF(AND($E$3&gt;DH71,$E$3&lt;DJ71,$B$3=DV7),DV71,0)</f>
        <v>0</v>
      </c>
      <c r="EK71" s="81">
        <v>33154.800000000003</v>
      </c>
      <c r="EL71" s="82" t="s">
        <v>3</v>
      </c>
      <c r="EM71" s="83">
        <v>33271.14</v>
      </c>
      <c r="EN71" s="84"/>
      <c r="EO71" s="85">
        <v>141.44999999999999</v>
      </c>
      <c r="EP71" s="85">
        <v>281.25</v>
      </c>
      <c r="EQ71" s="85">
        <v>482.27</v>
      </c>
      <c r="ER71" s="85">
        <v>696.5</v>
      </c>
      <c r="ES71" s="85">
        <v>920</v>
      </c>
      <c r="ET71" s="85">
        <v>1132.5</v>
      </c>
      <c r="EU71" s="85">
        <v>1364.88</v>
      </c>
      <c r="EV71" s="85">
        <v>1597.25</v>
      </c>
      <c r="EW71" s="85">
        <v>1829.63</v>
      </c>
      <c r="EX71" s="85">
        <v>2062</v>
      </c>
      <c r="EY71" s="85">
        <v>2294.38</v>
      </c>
      <c r="EZ71" s="24">
        <f>IF(AND($E$3&gt;EK71,$E$3&lt;EM71,$B$3=EN7),EN71,0)</f>
        <v>0</v>
      </c>
      <c r="FA71" s="24">
        <f>IF(AND($E$3&gt;EK71,$E$3&lt;EM71,$B$3=EO7),EO71,0)</f>
        <v>0</v>
      </c>
      <c r="FB71" s="24">
        <f>IF(AND($E$3&gt;EK71,$E$3&lt;EM71,$B$3=EP7),EP71,0)</f>
        <v>0</v>
      </c>
      <c r="FC71" s="24">
        <f>IF(AND($E$3&gt;EK71,$E$3&lt;EM71,$B$3=EQ7),EQ71,0)</f>
        <v>0</v>
      </c>
      <c r="FD71" s="24">
        <f>IF(AND($E$3&gt;EK71,$E$3&lt;EM71,$B$3=ER7),ER71,0)</f>
        <v>0</v>
      </c>
      <c r="FE71" s="24">
        <f>IF(AND($E$3&gt;EK71,$E$3&lt;EM71,$B$3=ES7),ES71,0)</f>
        <v>0</v>
      </c>
      <c r="FF71" s="24">
        <f>IF(AND($E$3&gt;EK71,$E$3&lt;EM71,$B$3=ET7),ET71,0)</f>
        <v>0</v>
      </c>
      <c r="FG71" s="24">
        <f>IF(AND($E$3&gt;EK71,$E$3&lt;EM71,$B$3=EU7),EU71,0)</f>
        <v>0</v>
      </c>
      <c r="FH71" s="24">
        <f>IF(AND($E$3&gt;EK71,$E$3&lt;EM71,$B$3=EV7),EV71,0)</f>
        <v>0</v>
      </c>
      <c r="FI71" s="24">
        <f>IF(AND($E$3&gt;EK71,$E$3&lt;EM71,$B$3=EW7),EW71,0)</f>
        <v>0</v>
      </c>
      <c r="FJ71" s="24">
        <f>IF(AND($E$3&gt;EK71,$E$3&lt;EM71,$B$3=EX7),EX71,0)</f>
        <v>0</v>
      </c>
      <c r="FK71" s="24">
        <f>IF(AND($E$3&gt;EK71,$E$3&lt;EM71,$B$3=EY7),EY71,0)</f>
        <v>0</v>
      </c>
    </row>
    <row r="72" spans="24:167" ht="12.75" customHeight="1" x14ac:dyDescent="0.2">
      <c r="X72" s="142"/>
      <c r="Y72" s="68">
        <v>21870.55</v>
      </c>
      <c r="Z72" s="69" t="s">
        <v>3</v>
      </c>
      <c r="AA72" s="70">
        <v>21986.85</v>
      </c>
      <c r="AB72" s="71"/>
      <c r="AC72" s="71"/>
      <c r="AD72" s="71">
        <v>87.9</v>
      </c>
      <c r="AE72" s="71">
        <v>189</v>
      </c>
      <c r="AF72" s="71">
        <v>313.67</v>
      </c>
      <c r="AG72" s="72">
        <v>473.33</v>
      </c>
      <c r="AH72" s="73">
        <v>585</v>
      </c>
      <c r="AI72" s="74">
        <v>727.75</v>
      </c>
      <c r="AJ72" s="74">
        <v>870.5</v>
      </c>
      <c r="AK72" s="74">
        <v>1013.25</v>
      </c>
      <c r="AL72" s="74">
        <v>1156</v>
      </c>
      <c r="AM72" s="74">
        <v>1298.75</v>
      </c>
      <c r="AN72" s="24">
        <f t="shared" si="2"/>
        <v>0</v>
      </c>
      <c r="AO72" s="24">
        <f t="shared" si="3"/>
        <v>0</v>
      </c>
      <c r="AP72" s="24">
        <f t="shared" si="4"/>
        <v>0</v>
      </c>
      <c r="AQ72" s="24">
        <f t="shared" si="5"/>
        <v>0</v>
      </c>
      <c r="AR72" s="24">
        <f t="shared" si="6"/>
        <v>0</v>
      </c>
      <c r="AS72" s="24">
        <f t="shared" si="7"/>
        <v>0</v>
      </c>
      <c r="AT72" s="24">
        <f t="shared" si="8"/>
        <v>0</v>
      </c>
      <c r="AU72" s="24">
        <f t="shared" si="9"/>
        <v>0</v>
      </c>
      <c r="AV72" s="24">
        <f t="shared" si="10"/>
        <v>0</v>
      </c>
      <c r="AW72" s="24">
        <f t="shared" si="11"/>
        <v>0</v>
      </c>
      <c r="AX72" s="24">
        <f t="shared" si="12"/>
        <v>0</v>
      </c>
      <c r="AY72" s="24">
        <f t="shared" si="13"/>
        <v>0</v>
      </c>
      <c r="BC72" s="86">
        <v>21870.55</v>
      </c>
      <c r="BD72" s="91" t="s">
        <v>3</v>
      </c>
      <c r="BE72" s="88">
        <v>21986.85</v>
      </c>
      <c r="BF72" s="89"/>
      <c r="BG72" s="90">
        <v>87.9</v>
      </c>
      <c r="BH72" s="90">
        <v>189</v>
      </c>
      <c r="BI72" s="90">
        <v>365.47</v>
      </c>
      <c r="BJ72" s="90">
        <v>551.16999999999996</v>
      </c>
      <c r="BK72" s="90">
        <v>714.17</v>
      </c>
      <c r="BL72" s="90">
        <v>876.3</v>
      </c>
      <c r="BM72" s="90">
        <v>1038.42</v>
      </c>
      <c r="BN72" s="90">
        <v>1200.55</v>
      </c>
      <c r="BO72" s="90">
        <v>1362.67</v>
      </c>
      <c r="BP72" s="90">
        <v>1524.8</v>
      </c>
      <c r="BQ72" s="90">
        <v>1686.92</v>
      </c>
      <c r="BR72" s="24">
        <f>IF(AND($E$3&gt;BC72,$E$3&lt;BE72,$B$3=BF7),BF72,0)</f>
        <v>0</v>
      </c>
      <c r="BS72" s="24">
        <f>IF(AND($E$3&gt;BC72,$E$3&lt;BE72,$B$3=BG7),BG72,0)</f>
        <v>0</v>
      </c>
      <c r="BT72" s="24">
        <f>IF(AND($E$3&gt;BC72,$E$3&lt;BE72,$B$3=BH7),BH72,0)</f>
        <v>0</v>
      </c>
      <c r="BU72" s="24">
        <f>IF(AND($E$3&gt;BC72,$E$3&lt;BE72,$B$3=BI7),BI72,0)</f>
        <v>0</v>
      </c>
      <c r="BV72" s="24">
        <f>IF(AND($E$3&gt;BC72,$E$3&lt;BE72,$B$3=BJ7),BJ72,0)</f>
        <v>0</v>
      </c>
      <c r="BW72" s="24">
        <f>IF(AND($E$3&gt;BC72,$E$3&lt;BE72,$B$3=BK7),BK72,0)</f>
        <v>0</v>
      </c>
      <c r="BX72" s="24">
        <f>IF(AND($E$3&gt;BC72,$E$3&lt;BE72,$B$3=BL7),BL72,0)</f>
        <v>0</v>
      </c>
      <c r="BY72" s="24">
        <f>IF(AND($E$3&gt;BC72,$E$3&lt;BE72,$B$3=BM7),BM72,0)</f>
        <v>0</v>
      </c>
      <c r="BZ72" s="24">
        <f>IF(AND($E$3&gt;BC72,$E$3&lt;BE72,$B$3=BN7),BN72,0)</f>
        <v>0</v>
      </c>
      <c r="CA72" s="24">
        <f>IF(AND($E$3&gt;BC72,$E$3&lt;BE72,$B$3=BO7),BO72,0)</f>
        <v>0</v>
      </c>
      <c r="CB72" s="24">
        <f>IF(AND($E$3&gt;BC72,$E$3&lt;BE72,$B$3=BP7),BP72,0)</f>
        <v>0</v>
      </c>
      <c r="CC72" s="24">
        <f>IF(AND($E$3&gt;BC72,$E$3&lt;BE72,$B$3=BQ7),BQ72,0)</f>
        <v>0</v>
      </c>
      <c r="CF72" s="21"/>
      <c r="CG72" s="25"/>
      <c r="CH72" s="21"/>
      <c r="CI72" s="21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H72" s="86">
        <v>33271.15</v>
      </c>
      <c r="DI72" s="107" t="s">
        <v>3</v>
      </c>
      <c r="DJ72" s="70">
        <v>33387.47</v>
      </c>
      <c r="DK72" s="105"/>
      <c r="DL72" s="106"/>
      <c r="DM72" s="106">
        <v>141.03</v>
      </c>
      <c r="DN72" s="106">
        <v>280.52999999999997</v>
      </c>
      <c r="DO72" s="106">
        <v>416.99</v>
      </c>
      <c r="DP72" s="106">
        <v>632.44000000000005</v>
      </c>
      <c r="DQ72" s="106">
        <v>808.33</v>
      </c>
      <c r="DR72" s="106">
        <v>992.08</v>
      </c>
      <c r="DS72" s="106">
        <v>1175.83</v>
      </c>
      <c r="DT72" s="106">
        <v>1359.58</v>
      </c>
      <c r="DU72" s="106">
        <v>1543.33</v>
      </c>
      <c r="DV72" s="106">
        <v>1727.08</v>
      </c>
      <c r="DW72" s="24">
        <f>IF(AND($E$3&gt;DH72,$E$3&lt;DJ72,$B$3=DK7),DK72,0)</f>
        <v>0</v>
      </c>
      <c r="DX72" s="24">
        <f>IF(AND($E$3&gt;DH72,$E$3&lt;DJ72,$B$3=DL7),DL72,0)</f>
        <v>0</v>
      </c>
      <c r="DY72" s="24">
        <f>IF(AND($E$3&gt;DH72,$E$3&lt;DJ72,$B$3=DM7),DM72,0)</f>
        <v>0</v>
      </c>
      <c r="DZ72" s="24">
        <f>IF(AND($E$3&gt;DH72,$E$3&lt;DJ72,$B$3=DN7),DN72,0)</f>
        <v>0</v>
      </c>
      <c r="EA72" s="24">
        <f>IF(AND($E$3&gt;DH72,$E$3&lt;DJ72,$B$3=DO7),DO72,0)</f>
        <v>0</v>
      </c>
      <c r="EB72" s="24">
        <f>IF(AND($E$3&gt;DH72,$E$3&lt;DJ72,$B$3=DP7),DP72,0)</f>
        <v>0</v>
      </c>
      <c r="EC72" s="24">
        <f>IF(AND($E$3&gt;DH72,$E$3&lt;DJ72,$B$3=DQ7),DQ72,0)</f>
        <v>0</v>
      </c>
      <c r="ED72" s="24">
        <f>IF(AND($E$3&gt;DH72,$E$3&lt;DJ72,$B$3=DR7),DR72,0)</f>
        <v>0</v>
      </c>
      <c r="EE72" s="24">
        <f>IF(AND($E$3&gt;DH72,$E$3&lt;DJ72,$B$3=DS7),DS72,0)</f>
        <v>0</v>
      </c>
      <c r="EF72" s="24">
        <f>IF(AND($E$3&gt;DH72,$E$3&lt;DJ72,$B$3=DT7),DT72,0)</f>
        <v>0</v>
      </c>
      <c r="EG72" s="24">
        <f>IF(AND($E$3&gt;DH72,$E$3&lt;DJ72,$B$3=DU7),DU72,0)</f>
        <v>0</v>
      </c>
      <c r="EH72" s="24">
        <f>IF(AND($E$3&gt;DH72,$E$3&lt;DJ72,$B$3=DV7),DV72,0)</f>
        <v>0</v>
      </c>
      <c r="EK72" s="86">
        <v>33271.15</v>
      </c>
      <c r="EL72" s="91" t="s">
        <v>3</v>
      </c>
      <c r="EM72" s="88">
        <v>33387.47</v>
      </c>
      <c r="EN72" s="89"/>
      <c r="EO72" s="90">
        <v>141.03</v>
      </c>
      <c r="EP72" s="90">
        <v>280.52999999999997</v>
      </c>
      <c r="EQ72" s="90">
        <v>481.31</v>
      </c>
      <c r="ER72" s="90">
        <v>695.22</v>
      </c>
      <c r="ES72" s="90">
        <v>920</v>
      </c>
      <c r="ET72" s="90">
        <v>1132.5</v>
      </c>
      <c r="EU72" s="90">
        <v>1364.88</v>
      </c>
      <c r="EV72" s="90">
        <v>1597.25</v>
      </c>
      <c r="EW72" s="90">
        <v>1829.63</v>
      </c>
      <c r="EX72" s="90">
        <v>2062</v>
      </c>
      <c r="EY72" s="90">
        <v>2294.38</v>
      </c>
      <c r="EZ72" s="24">
        <f>IF(AND($E$3&gt;EK72,$E$3&lt;EM72,$B$3=EN7),EN72,0)</f>
        <v>0</v>
      </c>
      <c r="FA72" s="24">
        <f>IF(AND($E$3&gt;EK72,$E$3&lt;EM72,$B$3=EO7),EO72,0)</f>
        <v>0</v>
      </c>
      <c r="FB72" s="24">
        <f>IF(AND($E$3&gt;EK72,$E$3&lt;EM72,$B$3=EP7),EP72,0)</f>
        <v>0</v>
      </c>
      <c r="FC72" s="24">
        <f>IF(AND($E$3&gt;EK72,$E$3&lt;EM72,$B$3=EQ7),EQ72,0)</f>
        <v>0</v>
      </c>
      <c r="FD72" s="24">
        <f>IF(AND($E$3&gt;EK72,$E$3&lt;EM72,$B$3=ER7),ER72,0)</f>
        <v>0</v>
      </c>
      <c r="FE72" s="24">
        <f>IF(AND($E$3&gt;EK72,$E$3&lt;EM72,$B$3=ES7),ES72,0)</f>
        <v>0</v>
      </c>
      <c r="FF72" s="24">
        <f>IF(AND($E$3&gt;EK72,$E$3&lt;EM72,$B$3=ET7),ET72,0)</f>
        <v>0</v>
      </c>
      <c r="FG72" s="24">
        <f>IF(AND($E$3&gt;EK72,$E$3&lt;EM72,$B$3=EU7),EU72,0)</f>
        <v>0</v>
      </c>
      <c r="FH72" s="24">
        <f>IF(AND($E$3&gt;EK72,$E$3&lt;EM72,$B$3=EV7),EV72,0)</f>
        <v>0</v>
      </c>
      <c r="FI72" s="24">
        <f>IF(AND($E$3&gt;EK72,$E$3&lt;EM72,$B$3=EW7),EW72,0)</f>
        <v>0</v>
      </c>
      <c r="FJ72" s="24">
        <f>IF(AND($E$3&gt;EK72,$E$3&lt;EM72,$B$3=EX7),EX72,0)</f>
        <v>0</v>
      </c>
      <c r="FK72" s="24">
        <f>IF(AND($E$3&gt;EK72,$E$3&lt;EM72,$B$3=EY7),EY72,0)</f>
        <v>0</v>
      </c>
    </row>
    <row r="73" spans="24:167" ht="12.75" customHeight="1" x14ac:dyDescent="0.2">
      <c r="X73" s="142"/>
      <c r="Y73" s="60">
        <v>21986.859999999997</v>
      </c>
      <c r="Z73" s="61" t="s">
        <v>3</v>
      </c>
      <c r="AA73" s="62">
        <v>22103.200000000001</v>
      </c>
      <c r="AB73" s="63"/>
      <c r="AC73" s="63"/>
      <c r="AD73" s="63">
        <v>87.13</v>
      </c>
      <c r="AE73" s="63">
        <v>187.92</v>
      </c>
      <c r="AF73" s="64">
        <v>312.70999999999998</v>
      </c>
      <c r="AG73" s="65">
        <v>472.92</v>
      </c>
      <c r="AH73" s="66">
        <v>584.38</v>
      </c>
      <c r="AI73" s="67">
        <v>727.04</v>
      </c>
      <c r="AJ73" s="67">
        <v>869.69</v>
      </c>
      <c r="AK73" s="67">
        <v>1012.35</v>
      </c>
      <c r="AL73" s="67">
        <v>1155.01</v>
      </c>
      <c r="AM73" s="67">
        <v>1297.67</v>
      </c>
      <c r="AN73" s="24">
        <f t="shared" si="2"/>
        <v>0</v>
      </c>
      <c r="AO73" s="24">
        <f t="shared" si="3"/>
        <v>0</v>
      </c>
      <c r="AP73" s="24">
        <f t="shared" si="4"/>
        <v>0</v>
      </c>
      <c r="AQ73" s="24">
        <f t="shared" si="5"/>
        <v>0</v>
      </c>
      <c r="AR73" s="24">
        <f t="shared" si="6"/>
        <v>0</v>
      </c>
      <c r="AS73" s="24">
        <f t="shared" si="7"/>
        <v>0</v>
      </c>
      <c r="AT73" s="24">
        <f t="shared" si="8"/>
        <v>0</v>
      </c>
      <c r="AU73" s="24">
        <f t="shared" si="9"/>
        <v>0</v>
      </c>
      <c r="AV73" s="24">
        <f t="shared" si="10"/>
        <v>0</v>
      </c>
      <c r="AW73" s="24">
        <f t="shared" si="11"/>
        <v>0</v>
      </c>
      <c r="AX73" s="24">
        <f t="shared" si="12"/>
        <v>0</v>
      </c>
      <c r="AY73" s="24">
        <f t="shared" si="13"/>
        <v>0</v>
      </c>
      <c r="BC73" s="81">
        <v>21986.859999999997</v>
      </c>
      <c r="BD73" s="82" t="s">
        <v>3</v>
      </c>
      <c r="BE73" s="83">
        <v>22103.200000000001</v>
      </c>
      <c r="BF73" s="84"/>
      <c r="BG73" s="85">
        <v>87.13</v>
      </c>
      <c r="BH73" s="85">
        <v>187.92</v>
      </c>
      <c r="BI73" s="85">
        <v>363.79</v>
      </c>
      <c r="BJ73" s="85">
        <v>550.63</v>
      </c>
      <c r="BK73" s="85">
        <v>713.54</v>
      </c>
      <c r="BL73" s="85">
        <v>875.57</v>
      </c>
      <c r="BM73" s="85">
        <v>1037.5999999999999</v>
      </c>
      <c r="BN73" s="85">
        <v>1199.6300000000001</v>
      </c>
      <c r="BO73" s="85">
        <v>1361.66</v>
      </c>
      <c r="BP73" s="85">
        <v>1523.7</v>
      </c>
      <c r="BQ73" s="85">
        <v>1685.73</v>
      </c>
      <c r="BR73" s="24">
        <f>IF(AND($E$3&gt;BC73,$E$3&lt;BE73,$B$3=BF7),BF73,0)</f>
        <v>0</v>
      </c>
      <c r="BS73" s="24">
        <f>IF(AND($E$3&gt;BC73,$E$3&lt;BE73,$B$3=BG7),BG73,0)</f>
        <v>0</v>
      </c>
      <c r="BT73" s="24">
        <f>IF(AND($E$3&gt;BC73,$E$3&lt;BE73,$B$3=BH7),BH73,0)</f>
        <v>0</v>
      </c>
      <c r="BU73" s="24">
        <f>IF(AND($E$3&gt;BC73,$E$3&lt;BE73,$B$3=BI7),BI73,0)</f>
        <v>0</v>
      </c>
      <c r="BV73" s="24">
        <f>IF(AND($E$3&gt;BC73,$E$3&lt;BE73,$B$3=BJ7),BJ73,0)</f>
        <v>0</v>
      </c>
      <c r="BW73" s="24">
        <f>IF(AND($E$3&gt;BC73,$E$3&lt;BE73,$B$3=BK7),BK73,0)</f>
        <v>0</v>
      </c>
      <c r="BX73" s="24">
        <f>IF(AND($E$3&gt;BC73,$E$3&lt;BE73,$B$3=BL7),BL73,0)</f>
        <v>0</v>
      </c>
      <c r="BY73" s="24">
        <f>IF(AND($E$3&gt;BC73,$E$3&lt;BE73,$B$3=BM7),BM73,0)</f>
        <v>0</v>
      </c>
      <c r="BZ73" s="24">
        <f>IF(AND($E$3&gt;BC73,$E$3&lt;BE73,$B$3=BN7),BN73,0)</f>
        <v>0</v>
      </c>
      <c r="CA73" s="24">
        <f>IF(AND($E$3&gt;BC73,$E$3&lt;BE73,$B$3=BO7),BO73,0)</f>
        <v>0</v>
      </c>
      <c r="CB73" s="24">
        <f>IF(AND($E$3&gt;BC73,$E$3&lt;BE73,$B$3=BP7),BP73,0)</f>
        <v>0</v>
      </c>
      <c r="CC73" s="24">
        <f>IF(AND($E$3&gt;BC73,$E$3&lt;BE73,$B$3=BQ7),BQ73,0)</f>
        <v>0</v>
      </c>
      <c r="CF73" s="21"/>
      <c r="CG73" s="21"/>
      <c r="CH73" s="21"/>
      <c r="CI73" s="21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H73" s="81">
        <v>33387.480000000003</v>
      </c>
      <c r="DI73" s="61" t="s">
        <v>3</v>
      </c>
      <c r="DJ73" s="62">
        <v>33503.81</v>
      </c>
      <c r="DK73" s="103"/>
      <c r="DL73" s="104"/>
      <c r="DM73" s="104">
        <v>140.6</v>
      </c>
      <c r="DN73" s="104">
        <v>279.81</v>
      </c>
      <c r="DO73" s="104">
        <v>416.16</v>
      </c>
      <c r="DP73" s="104">
        <v>631.24</v>
      </c>
      <c r="DQ73" s="104">
        <v>808.33</v>
      </c>
      <c r="DR73" s="104">
        <v>992.08</v>
      </c>
      <c r="DS73" s="104">
        <v>1175.83</v>
      </c>
      <c r="DT73" s="104">
        <v>1359.58</v>
      </c>
      <c r="DU73" s="104">
        <v>1543.33</v>
      </c>
      <c r="DV73" s="104">
        <v>1727.08</v>
      </c>
      <c r="DW73" s="24">
        <f>IF(AND($E$3&gt;DH73,$E$3&lt;DJ73,$B$3=DK7),DK73,0)</f>
        <v>0</v>
      </c>
      <c r="DX73" s="24">
        <f>IF(AND($E$3&gt;DH73,$E$3&lt;DJ73,$B$3=DL7),DL73,0)</f>
        <v>0</v>
      </c>
      <c r="DY73" s="24">
        <f>IF(AND($E$3&gt;DH73,$E$3&lt;DJ73,$B$3=DM7),DM73,0)</f>
        <v>0</v>
      </c>
      <c r="DZ73" s="24">
        <f>IF(AND($E$3&gt;DH73,$E$3&lt;DJ73,$B$3=DN7),DN73,0)</f>
        <v>0</v>
      </c>
      <c r="EA73" s="24">
        <f>IF(AND($E$3&gt;DH73,$E$3&lt;DJ73,$B$3=DO7),DO73,0)</f>
        <v>0</v>
      </c>
      <c r="EB73" s="24">
        <f>IF(AND($E$3&gt;DH73,$E$3&lt;DJ73,$B$3=DP7),DP73,0)</f>
        <v>0</v>
      </c>
      <c r="EC73" s="24">
        <f>IF(AND($E$3&gt;DH73,$E$3&lt;DJ73,$B$3=DQ7),DQ73,0)</f>
        <v>0</v>
      </c>
      <c r="ED73" s="24">
        <f>IF(AND($E$3&gt;DH73,$E$3&lt;DJ73,$B$3=DR7),DR73,0)</f>
        <v>0</v>
      </c>
      <c r="EE73" s="24">
        <f>IF(AND($E$3&gt;DH73,$E$3&lt;DJ73,$B$3=DS7),DS73,0)</f>
        <v>0</v>
      </c>
      <c r="EF73" s="24">
        <f>IF(AND($E$3&gt;DH73,$E$3&lt;DJ73,$B$3=DT7),DT73,0)</f>
        <v>0</v>
      </c>
      <c r="EG73" s="24">
        <f>IF(AND($E$3&gt;DH73,$E$3&lt;DJ73,$B$3=DU7),DU73,0)</f>
        <v>0</v>
      </c>
      <c r="EH73" s="24">
        <f>IF(AND($E$3&gt;DH73,$E$3&lt;DJ73,$B$3=DV7),DV73,0)</f>
        <v>0</v>
      </c>
      <c r="EK73" s="81">
        <v>33387.480000000003</v>
      </c>
      <c r="EL73" s="82" t="s">
        <v>3</v>
      </c>
      <c r="EM73" s="83">
        <v>33503.81</v>
      </c>
      <c r="EN73" s="84"/>
      <c r="EO73" s="85">
        <v>140.6</v>
      </c>
      <c r="EP73" s="85">
        <v>279.81</v>
      </c>
      <c r="EQ73" s="85">
        <v>480.36</v>
      </c>
      <c r="ER73" s="85">
        <v>693.95</v>
      </c>
      <c r="ES73" s="85">
        <v>920</v>
      </c>
      <c r="ET73" s="85">
        <v>1132.5</v>
      </c>
      <c r="EU73" s="85">
        <v>1364.88</v>
      </c>
      <c r="EV73" s="85">
        <v>1597.25</v>
      </c>
      <c r="EW73" s="85">
        <v>1829.63</v>
      </c>
      <c r="EX73" s="85">
        <v>2062</v>
      </c>
      <c r="EY73" s="85">
        <v>2294.38</v>
      </c>
      <c r="EZ73" s="24">
        <f>IF(AND($E$3&gt;EK73,$E$3&lt;EM73,$B$3=EN7),EN73,0)</f>
        <v>0</v>
      </c>
      <c r="FA73" s="24">
        <f>IF(AND($E$3&gt;EK73,$E$3&lt;EM73,$B$3=EO7),EO73,0)</f>
        <v>0</v>
      </c>
      <c r="FB73" s="24">
        <f>IF(AND($E$3&gt;EK73,$E$3&lt;EM73,$B$3=EP7),EP73,0)</f>
        <v>0</v>
      </c>
      <c r="FC73" s="24">
        <f>IF(AND($E$3&gt;EK73,$E$3&lt;EM73,$B$3=EQ7),EQ73,0)</f>
        <v>0</v>
      </c>
      <c r="FD73" s="24">
        <f>IF(AND($E$3&gt;EK73,$E$3&lt;EM73,$B$3=ER7),ER73,0)</f>
        <v>0</v>
      </c>
      <c r="FE73" s="24">
        <f>IF(AND($E$3&gt;EK73,$E$3&lt;EM73,$B$3=ES7),ES73,0)</f>
        <v>0</v>
      </c>
      <c r="FF73" s="24">
        <f>IF(AND($E$3&gt;EK73,$E$3&lt;EM73,$B$3=ET7),ET73,0)</f>
        <v>0</v>
      </c>
      <c r="FG73" s="24">
        <f>IF(AND($E$3&gt;EK73,$E$3&lt;EM73,$B$3=EU7),EU73,0)</f>
        <v>0</v>
      </c>
      <c r="FH73" s="24">
        <f>IF(AND($E$3&gt;EK73,$E$3&lt;EM73,$B$3=EV7),EV73,0)</f>
        <v>0</v>
      </c>
      <c r="FI73" s="24">
        <f>IF(AND($E$3&gt;EK73,$E$3&lt;EM73,$B$3=EW7),EW73,0)</f>
        <v>0</v>
      </c>
      <c r="FJ73" s="24">
        <f>IF(AND($E$3&gt;EK73,$E$3&lt;EM73,$B$3=EX7),EX73,0)</f>
        <v>0</v>
      </c>
      <c r="FK73" s="24">
        <f>IF(AND($E$3&gt;EK73,$E$3&lt;EM73,$B$3=EY7),EY73,0)</f>
        <v>0</v>
      </c>
    </row>
    <row r="74" spans="24:167" ht="12.75" customHeight="1" x14ac:dyDescent="0.2">
      <c r="X74" s="142"/>
      <c r="Y74" s="68">
        <v>22103.21</v>
      </c>
      <c r="Z74" s="69" t="s">
        <v>3</v>
      </c>
      <c r="AA74" s="70">
        <v>22219.54</v>
      </c>
      <c r="AB74" s="71"/>
      <c r="AC74" s="71"/>
      <c r="AD74" s="71">
        <v>86.35</v>
      </c>
      <c r="AE74" s="71">
        <v>186.83</v>
      </c>
      <c r="AF74" s="71">
        <v>311.75</v>
      </c>
      <c r="AG74" s="72">
        <v>472.5</v>
      </c>
      <c r="AH74" s="73">
        <v>583.75</v>
      </c>
      <c r="AI74" s="74">
        <v>726.31</v>
      </c>
      <c r="AJ74" s="74">
        <v>868.88</v>
      </c>
      <c r="AK74" s="74">
        <v>1011.44</v>
      </c>
      <c r="AL74" s="74">
        <v>1154</v>
      </c>
      <c r="AM74" s="74">
        <v>1296.56</v>
      </c>
      <c r="AN74" s="24">
        <f t="shared" si="2"/>
        <v>0</v>
      </c>
      <c r="AO74" s="24">
        <f t="shared" si="3"/>
        <v>0</v>
      </c>
      <c r="AP74" s="24">
        <f t="shared" si="4"/>
        <v>0</v>
      </c>
      <c r="AQ74" s="24">
        <f t="shared" si="5"/>
        <v>0</v>
      </c>
      <c r="AR74" s="24">
        <f t="shared" si="6"/>
        <v>0</v>
      </c>
      <c r="AS74" s="24">
        <f t="shared" si="7"/>
        <v>0</v>
      </c>
      <c r="AT74" s="24">
        <f t="shared" si="8"/>
        <v>0</v>
      </c>
      <c r="AU74" s="24">
        <f t="shared" si="9"/>
        <v>0</v>
      </c>
      <c r="AV74" s="24">
        <f t="shared" si="10"/>
        <v>0</v>
      </c>
      <c r="AW74" s="24">
        <f t="shared" si="11"/>
        <v>0</v>
      </c>
      <c r="AX74" s="24">
        <f t="shared" si="12"/>
        <v>0</v>
      </c>
      <c r="AY74" s="24">
        <f t="shared" si="13"/>
        <v>0</v>
      </c>
      <c r="BC74" s="86">
        <v>22103.21</v>
      </c>
      <c r="BD74" s="87" t="s">
        <v>3</v>
      </c>
      <c r="BE74" s="88">
        <v>22219.54</v>
      </c>
      <c r="BF74" s="89"/>
      <c r="BG74" s="90">
        <v>86.35</v>
      </c>
      <c r="BH74" s="90">
        <v>186.83</v>
      </c>
      <c r="BI74" s="90">
        <v>362.12</v>
      </c>
      <c r="BJ74" s="90">
        <v>550.08000000000004</v>
      </c>
      <c r="BK74" s="90">
        <v>712.92</v>
      </c>
      <c r="BL74" s="90">
        <v>874.86</v>
      </c>
      <c r="BM74" s="90">
        <v>1036.8</v>
      </c>
      <c r="BN74" s="90">
        <v>1198.73</v>
      </c>
      <c r="BO74" s="90">
        <v>1360.67</v>
      </c>
      <c r="BP74" s="90">
        <v>1522.61</v>
      </c>
      <c r="BQ74" s="90">
        <v>1684.55</v>
      </c>
      <c r="BR74" s="24">
        <f>IF(AND($E$3&gt;BC74,$E$3&lt;BE74,$B$3=BF7),BF74,0)</f>
        <v>0</v>
      </c>
      <c r="BS74" s="24">
        <f>IF(AND($E$3&gt;BC74,$E$3&lt;BE74,$B$3=BG7),BG74,0)</f>
        <v>0</v>
      </c>
      <c r="BT74" s="24">
        <f>IF(AND($E$3&gt;BC74,$E$3&lt;BE74,$B$3=BH7),BH74,0)</f>
        <v>0</v>
      </c>
      <c r="BU74" s="24">
        <f>IF(AND($E$3&gt;BC74,$E$3&lt;BE74,$B$3=BI7),BI74,0)</f>
        <v>0</v>
      </c>
      <c r="BV74" s="24">
        <f>IF(AND($E$3&gt;BC74,$E$3&lt;BE74,$B$3=BJ7),BJ74,0)</f>
        <v>0</v>
      </c>
      <c r="BW74" s="24">
        <f>IF(AND($E$3&gt;BC74,$E$3&lt;BE74,$B$3=BK7),BK74,0)</f>
        <v>0</v>
      </c>
      <c r="BX74" s="24">
        <f>IF(AND($E$3&gt;BC74,$E$3&lt;BE74,$B$3=BL7),BL74,0)</f>
        <v>0</v>
      </c>
      <c r="BY74" s="24">
        <f>IF(AND($E$3&gt;BC74,$E$3&lt;BE74,$B$3=BM7),BM74,0)</f>
        <v>0</v>
      </c>
      <c r="BZ74" s="24">
        <f>IF(AND($E$3&gt;BC74,$E$3&lt;BE74,$B$3=BN7),BN74,0)</f>
        <v>0</v>
      </c>
      <c r="CA74" s="24">
        <f>IF(AND($E$3&gt;BC74,$E$3&lt;BE74,$B$3=BO7),BO74,0)</f>
        <v>0</v>
      </c>
      <c r="CB74" s="24">
        <f>IF(AND($E$3&gt;BC74,$E$3&lt;BE74,$B$3=BP7),BP74,0)</f>
        <v>0</v>
      </c>
      <c r="CC74" s="24">
        <f>IF(AND($E$3&gt;BC74,$E$3&lt;BE74,$B$3=BQ7),BQ74,0)</f>
        <v>0</v>
      </c>
      <c r="CF74" s="21"/>
      <c r="CG74" s="21"/>
      <c r="CH74" s="21"/>
      <c r="CI74" s="21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H74" s="86">
        <v>33503.82</v>
      </c>
      <c r="DI74" s="107" t="s">
        <v>3</v>
      </c>
      <c r="DJ74" s="70">
        <v>33620.14</v>
      </c>
      <c r="DK74" s="105"/>
      <c r="DL74" s="106"/>
      <c r="DM74" s="106">
        <v>140.16999999999999</v>
      </c>
      <c r="DN74" s="106">
        <v>279.08999999999997</v>
      </c>
      <c r="DO74" s="106">
        <v>415.33</v>
      </c>
      <c r="DP74" s="106">
        <v>630.04</v>
      </c>
      <c r="DQ74" s="106">
        <v>808.33</v>
      </c>
      <c r="DR74" s="106">
        <v>992.08</v>
      </c>
      <c r="DS74" s="106">
        <v>1175.83</v>
      </c>
      <c r="DT74" s="106">
        <v>1359.58</v>
      </c>
      <c r="DU74" s="106">
        <v>1543.33</v>
      </c>
      <c r="DV74" s="106">
        <v>1727.08</v>
      </c>
      <c r="DW74" s="24">
        <f>IF(AND($E$3&gt;DH74,$E$3&lt;DJ74,$B$3=DK7),DK74,0)</f>
        <v>0</v>
      </c>
      <c r="DX74" s="24">
        <f>IF(AND($E$3&gt;DH74,$E$3&lt;DJ74,$B$3=DL7),DL74,0)</f>
        <v>0</v>
      </c>
      <c r="DY74" s="24">
        <f>IF(AND($E$3&gt;DH74,$E$3&lt;DJ74,$B$3=DM7),DM74,0)</f>
        <v>0</v>
      </c>
      <c r="DZ74" s="24">
        <f>IF(AND($E$3&gt;DH74,$E$3&lt;DJ74,$B$3=DN7),DN74,0)</f>
        <v>0</v>
      </c>
      <c r="EA74" s="24">
        <f>IF(AND($E$3&gt;DH74,$E$3&lt;DJ74,$B$3=DO7),DO74,0)</f>
        <v>0</v>
      </c>
      <c r="EB74" s="24">
        <f>IF(AND($E$3&gt;DH74,$E$3&lt;DJ74,$B$3=DP7),DP74,0)</f>
        <v>0</v>
      </c>
      <c r="EC74" s="24">
        <f>IF(AND($E$3&gt;DH74,$E$3&lt;DJ74,$B$3=DQ7),DQ74,0)</f>
        <v>0</v>
      </c>
      <c r="ED74" s="24">
        <f>IF(AND($E$3&gt;DH74,$E$3&lt;DJ74,$B$3=DR7),DR74,0)</f>
        <v>0</v>
      </c>
      <c r="EE74" s="24">
        <f>IF(AND($E$3&gt;DH74,$E$3&lt;DJ74,$B$3=DS7),DS74,0)</f>
        <v>0</v>
      </c>
      <c r="EF74" s="24">
        <f>IF(AND($E$3&gt;DH74,$E$3&lt;DJ74,$B$3=DT7),DT74,0)</f>
        <v>0</v>
      </c>
      <c r="EG74" s="24">
        <f>IF(AND($E$3&gt;DH74,$E$3&lt;DJ74,$B$3=DU7),DU74,0)</f>
        <v>0</v>
      </c>
      <c r="EH74" s="24">
        <f>IF(AND($E$3&gt;DH74,$E$3&lt;DJ74,$B$3=DV7),DV74,0)</f>
        <v>0</v>
      </c>
      <c r="EK74" s="86">
        <v>33503.82</v>
      </c>
      <c r="EL74" s="91" t="s">
        <v>3</v>
      </c>
      <c r="EM74" s="88">
        <v>33620.14</v>
      </c>
      <c r="EN74" s="89"/>
      <c r="EO74" s="90">
        <v>140.16999999999999</v>
      </c>
      <c r="EP74" s="90">
        <v>279.08999999999997</v>
      </c>
      <c r="EQ74" s="90">
        <v>479.4</v>
      </c>
      <c r="ER74" s="90">
        <v>692.67</v>
      </c>
      <c r="ES74" s="90">
        <v>920</v>
      </c>
      <c r="ET74" s="90">
        <v>1132.5</v>
      </c>
      <c r="EU74" s="90">
        <v>1364.88</v>
      </c>
      <c r="EV74" s="90">
        <v>1597.25</v>
      </c>
      <c r="EW74" s="90">
        <v>1829.63</v>
      </c>
      <c r="EX74" s="90">
        <v>2062</v>
      </c>
      <c r="EY74" s="90">
        <v>2294.38</v>
      </c>
      <c r="EZ74" s="24">
        <f>IF(AND($E$3&gt;EK74,$E$3&lt;EM74,$B$3=EN7),EN74,0)</f>
        <v>0</v>
      </c>
      <c r="FA74" s="24">
        <f>IF(AND($E$3&gt;EK74,$E$3&lt;EM74,$B$3=EO7),EO74,0)</f>
        <v>0</v>
      </c>
      <c r="FB74" s="24">
        <f>IF(AND($E$3&gt;EK74,$E$3&lt;EM74,$B$3=EP7),EP74,0)</f>
        <v>0</v>
      </c>
      <c r="FC74" s="24">
        <f>IF(AND($E$3&gt;EK74,$E$3&lt;EM74,$B$3=EQ7),EQ74,0)</f>
        <v>0</v>
      </c>
      <c r="FD74" s="24">
        <f>IF(AND($E$3&gt;EK74,$E$3&lt;EM74,$B$3=ER7),ER74,0)</f>
        <v>0</v>
      </c>
      <c r="FE74" s="24">
        <f>IF(AND($E$3&gt;EK74,$E$3&lt;EM74,$B$3=ES7),ES74,0)</f>
        <v>0</v>
      </c>
      <c r="FF74" s="24">
        <f>IF(AND($E$3&gt;EK74,$E$3&lt;EM74,$B$3=ET7),ET74,0)</f>
        <v>0</v>
      </c>
      <c r="FG74" s="24">
        <f>IF(AND($E$3&gt;EK74,$E$3&lt;EM74,$B$3=EU7),EU74,0)</f>
        <v>0</v>
      </c>
      <c r="FH74" s="24">
        <f>IF(AND($E$3&gt;EK74,$E$3&lt;EM74,$B$3=EV7),EV74,0)</f>
        <v>0</v>
      </c>
      <c r="FI74" s="24">
        <f>IF(AND($E$3&gt;EK74,$E$3&lt;EM74,$B$3=EW7),EW74,0)</f>
        <v>0</v>
      </c>
      <c r="FJ74" s="24">
        <f>IF(AND($E$3&gt;EK74,$E$3&lt;EM74,$B$3=EX7),EX74,0)</f>
        <v>0</v>
      </c>
      <c r="FK74" s="24">
        <f>IF(AND($E$3&gt;EK74,$E$3&lt;EM74,$B$3=EY7),EY74,0)</f>
        <v>0</v>
      </c>
    </row>
    <row r="75" spans="24:167" ht="12.75" customHeight="1" x14ac:dyDescent="0.2">
      <c r="X75" s="142"/>
      <c r="Y75" s="60">
        <v>22219.55</v>
      </c>
      <c r="Z75" s="61" t="s">
        <v>3</v>
      </c>
      <c r="AA75" s="62">
        <v>22335.87</v>
      </c>
      <c r="AB75" s="63"/>
      <c r="AC75" s="63"/>
      <c r="AD75" s="63">
        <v>85.58</v>
      </c>
      <c r="AE75" s="63">
        <v>185.75</v>
      </c>
      <c r="AF75" s="64">
        <v>310.79000000000002</v>
      </c>
      <c r="AG75" s="65">
        <v>472.08</v>
      </c>
      <c r="AH75" s="66">
        <v>583.13</v>
      </c>
      <c r="AI75" s="67">
        <v>725.6</v>
      </c>
      <c r="AJ75" s="67">
        <v>868.07</v>
      </c>
      <c r="AK75" s="67">
        <v>1010.54</v>
      </c>
      <c r="AL75" s="67">
        <v>1153.01</v>
      </c>
      <c r="AM75" s="67">
        <v>1295.48</v>
      </c>
      <c r="AN75" s="24">
        <f t="shared" si="2"/>
        <v>0</v>
      </c>
      <c r="AO75" s="24">
        <f t="shared" si="3"/>
        <v>0</v>
      </c>
      <c r="AP75" s="24">
        <f t="shared" si="4"/>
        <v>0</v>
      </c>
      <c r="AQ75" s="24">
        <f t="shared" si="5"/>
        <v>0</v>
      </c>
      <c r="AR75" s="24">
        <f t="shared" si="6"/>
        <v>0</v>
      </c>
      <c r="AS75" s="24">
        <f t="shared" si="7"/>
        <v>0</v>
      </c>
      <c r="AT75" s="24">
        <f t="shared" si="8"/>
        <v>0</v>
      </c>
      <c r="AU75" s="24">
        <f t="shared" si="9"/>
        <v>0</v>
      </c>
      <c r="AV75" s="24">
        <f t="shared" si="10"/>
        <v>0</v>
      </c>
      <c r="AW75" s="24">
        <f t="shared" si="11"/>
        <v>0</v>
      </c>
      <c r="AX75" s="24">
        <f t="shared" si="12"/>
        <v>0</v>
      </c>
      <c r="AY75" s="24">
        <f t="shared" si="13"/>
        <v>0</v>
      </c>
      <c r="BC75" s="81">
        <v>22219.55</v>
      </c>
      <c r="BD75" s="82" t="s">
        <v>3</v>
      </c>
      <c r="BE75" s="83">
        <v>22335.87</v>
      </c>
      <c r="BF75" s="84"/>
      <c r="BG75" s="84">
        <v>85.58</v>
      </c>
      <c r="BH75" s="85">
        <v>185.75</v>
      </c>
      <c r="BI75" s="85">
        <v>360.44</v>
      </c>
      <c r="BJ75" s="85">
        <v>549.54</v>
      </c>
      <c r="BK75" s="85">
        <v>712.29</v>
      </c>
      <c r="BL75" s="85">
        <v>874.13</v>
      </c>
      <c r="BM75" s="85">
        <v>1035.98</v>
      </c>
      <c r="BN75" s="85">
        <v>1197.82</v>
      </c>
      <c r="BO75" s="85">
        <v>1359.66</v>
      </c>
      <c r="BP75" s="85">
        <v>1521.51</v>
      </c>
      <c r="BQ75" s="85">
        <v>1683.35</v>
      </c>
      <c r="BR75" s="24">
        <f>IF(AND($E$3&gt;BC75,$E$3&lt;BE75,$B$3=BF7),BF75,0)</f>
        <v>0</v>
      </c>
      <c r="BS75" s="24">
        <f>IF(AND($E$3&gt;BC75,$E$3&lt;BE75,$B$3=BG7),BG75,0)</f>
        <v>0</v>
      </c>
      <c r="BT75" s="24">
        <f>IF(AND($E$3&gt;BC75,$E$3&lt;BE75,$B$3=BH7),BH75,0)</f>
        <v>0</v>
      </c>
      <c r="BU75" s="24">
        <f>IF(AND($E$3&gt;BC75,$E$3&lt;BE75,$B$3=BI7),BI75,0)</f>
        <v>0</v>
      </c>
      <c r="BV75" s="24">
        <f>IF(AND($E$3&gt;BC75,$E$3&lt;BE75,$B$3=BJ7),BJ75,0)</f>
        <v>0</v>
      </c>
      <c r="BW75" s="24">
        <f>IF(AND($E$3&gt;BC75,$E$3&lt;BE75,$B$3=BK7),BK75,0)</f>
        <v>0</v>
      </c>
      <c r="BX75" s="24">
        <f>IF(AND($E$3&gt;BC75,$E$3&lt;BE75,$B$3=BL7),BL75,0)</f>
        <v>0</v>
      </c>
      <c r="BY75" s="24">
        <f>IF(AND($E$3&gt;BC75,$E$3&lt;BE75,$B$3=BM7),BM75,0)</f>
        <v>0</v>
      </c>
      <c r="BZ75" s="24">
        <f>IF(AND($E$3&gt;BC75,$E$3&lt;BE75,$B$3=BN7),BN75,0)</f>
        <v>0</v>
      </c>
      <c r="CA75" s="24">
        <f>IF(AND($E$3&gt;BC75,$E$3&lt;BE75,$B$3=BO7),BO75,0)</f>
        <v>0</v>
      </c>
      <c r="CB75" s="24">
        <f>IF(AND($E$3&gt;BC75,$E$3&lt;BE75,$B$3=BP7),BP75,0)</f>
        <v>0</v>
      </c>
      <c r="CC75" s="24">
        <f>IF(AND($E$3&gt;BC75,$E$3&lt;BE75,$B$3=BQ7),BQ75,0)</f>
        <v>0</v>
      </c>
      <c r="CF75" s="21"/>
      <c r="CG75" s="21"/>
      <c r="CH75" s="21"/>
      <c r="CI75" s="21"/>
      <c r="CJ75" s="21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H75" s="81">
        <v>33620.15</v>
      </c>
      <c r="DI75" s="61" t="s">
        <v>3</v>
      </c>
      <c r="DJ75" s="62">
        <v>33736.480000000003</v>
      </c>
      <c r="DK75" s="103"/>
      <c r="DL75" s="104"/>
      <c r="DM75" s="104">
        <v>139.75</v>
      </c>
      <c r="DN75" s="104">
        <v>278.37</v>
      </c>
      <c r="DO75" s="104">
        <v>414.5</v>
      </c>
      <c r="DP75" s="104">
        <v>628.84</v>
      </c>
      <c r="DQ75" s="104">
        <v>808.33</v>
      </c>
      <c r="DR75" s="104">
        <v>992.08</v>
      </c>
      <c r="DS75" s="104">
        <v>1175.83</v>
      </c>
      <c r="DT75" s="104">
        <v>1359.58</v>
      </c>
      <c r="DU75" s="104">
        <v>1543.33</v>
      </c>
      <c r="DV75" s="104">
        <v>1727.08</v>
      </c>
      <c r="DW75" s="24">
        <f>IF(AND($E$3&gt;DH75,$E$3&lt;DJ75,$B$3=DK7),DK75,0)</f>
        <v>0</v>
      </c>
      <c r="DX75" s="24">
        <f>IF(AND($E$3&gt;DH75,$E$3&lt;DJ75,$B$3=DL7),DL75,0)</f>
        <v>0</v>
      </c>
      <c r="DY75" s="24">
        <f>IF(AND($E$3&gt;DH75,$E$3&lt;DJ75,$B$3=DM7),DM75,0)</f>
        <v>0</v>
      </c>
      <c r="DZ75" s="24">
        <f>IF(AND($E$3&gt;DH75,$E$3&lt;DJ75,$B$3=DN7),DN75,0)</f>
        <v>0</v>
      </c>
      <c r="EA75" s="24">
        <f>IF(AND($E$3&gt;DH75,$E$3&lt;DJ75,$B$3=DO7),DO75,0)</f>
        <v>0</v>
      </c>
      <c r="EB75" s="24">
        <f>IF(AND($E$3&gt;DH75,$E$3&lt;DJ75,$B$3=DP7),DP75,0)</f>
        <v>0</v>
      </c>
      <c r="EC75" s="24">
        <f>IF(AND($E$3&gt;DH75,$E$3&lt;DJ75,$B$3=DQ7),DQ75,0)</f>
        <v>0</v>
      </c>
      <c r="ED75" s="24">
        <f>IF(AND($E$3&gt;DH75,$E$3&lt;DJ75,$B$3=DR7),DR75,0)</f>
        <v>0</v>
      </c>
      <c r="EE75" s="24">
        <f>IF(AND($E$3&gt;DH75,$E$3&lt;DJ75,$B$3=DS7),DS75,0)</f>
        <v>0</v>
      </c>
      <c r="EF75" s="24">
        <f>IF(AND($E$3&gt;DH75,$E$3&lt;DJ75,$B$3=DT7),DT75,0)</f>
        <v>0</v>
      </c>
      <c r="EG75" s="24">
        <f>IF(AND($E$3&gt;DH75,$E$3&lt;DJ75,$B$3=DU7),DU75,0)</f>
        <v>0</v>
      </c>
      <c r="EH75" s="24">
        <f>IF(AND($E$3&gt;DH75,$E$3&lt;DJ75,$B$3=DV7),DV75,0)</f>
        <v>0</v>
      </c>
      <c r="EK75" s="81">
        <v>33620.15</v>
      </c>
      <c r="EL75" s="82" t="s">
        <v>3</v>
      </c>
      <c r="EM75" s="83">
        <v>33736.480000000003</v>
      </c>
      <c r="EN75" s="84"/>
      <c r="EO75" s="85">
        <v>139.75</v>
      </c>
      <c r="EP75" s="85">
        <v>278.37</v>
      </c>
      <c r="EQ75" s="85">
        <v>478.45</v>
      </c>
      <c r="ER75" s="85">
        <v>691.39</v>
      </c>
      <c r="ES75" s="85">
        <v>920</v>
      </c>
      <c r="ET75" s="85">
        <v>1132.5</v>
      </c>
      <c r="EU75" s="85">
        <v>1364.88</v>
      </c>
      <c r="EV75" s="85">
        <v>1597.25</v>
      </c>
      <c r="EW75" s="85">
        <v>1829.63</v>
      </c>
      <c r="EX75" s="85">
        <v>2062</v>
      </c>
      <c r="EY75" s="85">
        <v>2294.38</v>
      </c>
      <c r="EZ75" s="24">
        <f>IF(AND($E$3&gt;EK75,$E$3&lt;EM75,$B$3=EN7),EN75,0)</f>
        <v>0</v>
      </c>
      <c r="FA75" s="24">
        <f>IF(AND($E$3&gt;EK75,$E$3&lt;EM75,$B$3=EO7),EO75,0)</f>
        <v>0</v>
      </c>
      <c r="FB75" s="24">
        <f>IF(AND($E$3&gt;EK75,$E$3&lt;EM75,$B$3=EP7),EP75,0)</f>
        <v>0</v>
      </c>
      <c r="FC75" s="24">
        <f>IF(AND($E$3&gt;EK75,$E$3&lt;EM75,$B$3=EQ7),EQ75,0)</f>
        <v>0</v>
      </c>
      <c r="FD75" s="24">
        <f>IF(AND($E$3&gt;EK75,$E$3&lt;EM75,$B$3=ER7),ER75,0)</f>
        <v>0</v>
      </c>
      <c r="FE75" s="24">
        <f>IF(AND($E$3&gt;EK75,$E$3&lt;EM75,$B$3=ES7),ES75,0)</f>
        <v>0</v>
      </c>
      <c r="FF75" s="24">
        <f>IF(AND($E$3&gt;EK75,$E$3&lt;EM75,$B$3=ET7),ET75,0)</f>
        <v>0</v>
      </c>
      <c r="FG75" s="24">
        <f>IF(AND($E$3&gt;EK75,$E$3&lt;EM75,$B$3=EU7),EU75,0)</f>
        <v>0</v>
      </c>
      <c r="FH75" s="24">
        <f>IF(AND($E$3&gt;EK75,$E$3&lt;EM75,$B$3=EV7),EV75,0)</f>
        <v>0</v>
      </c>
      <c r="FI75" s="24">
        <f>IF(AND($E$3&gt;EK75,$E$3&lt;EM75,$B$3=EW7),EW75,0)</f>
        <v>0</v>
      </c>
      <c r="FJ75" s="24">
        <f>IF(AND($E$3&gt;EK75,$E$3&lt;EM75,$B$3=EX7),EX75,0)</f>
        <v>0</v>
      </c>
      <c r="FK75" s="24">
        <f>IF(AND($E$3&gt;EK75,$E$3&lt;EM75,$B$3=EY7),EY75,0)</f>
        <v>0</v>
      </c>
    </row>
    <row r="76" spans="24:167" ht="12.75" customHeight="1" x14ac:dyDescent="0.2">
      <c r="X76" s="142"/>
      <c r="Y76" s="68">
        <v>22335.879999999997</v>
      </c>
      <c r="Z76" s="69" t="s">
        <v>3</v>
      </c>
      <c r="AA76" s="70">
        <v>22452.21</v>
      </c>
      <c r="AB76" s="71"/>
      <c r="AC76" s="71"/>
      <c r="AD76" s="71">
        <v>84.8</v>
      </c>
      <c r="AE76" s="71">
        <v>184.67</v>
      </c>
      <c r="AF76" s="71">
        <v>309.83</v>
      </c>
      <c r="AG76" s="72">
        <v>471.67</v>
      </c>
      <c r="AH76" s="73">
        <v>582.5</v>
      </c>
      <c r="AI76" s="74">
        <v>724.88</v>
      </c>
      <c r="AJ76" s="74">
        <v>867.25</v>
      </c>
      <c r="AK76" s="74">
        <v>1009.63</v>
      </c>
      <c r="AL76" s="74">
        <v>1152</v>
      </c>
      <c r="AM76" s="74">
        <v>1294.3800000000001</v>
      </c>
      <c r="AN76" s="24">
        <f t="shared" ref="AN76:AN139" si="53">IF(AND($E$3&gt;$Y76,$E$3&lt;$AA76,$B$3=$AB$7),$AB76,0)</f>
        <v>0</v>
      </c>
      <c r="AO76" s="24">
        <f t="shared" ref="AO76:AO139" si="54">IF(AND($E$3&gt;$Y76,$E$3&lt;$AA76,$B$3=$AC$7),$AC76,0)</f>
        <v>0</v>
      </c>
      <c r="AP76" s="24">
        <f t="shared" ref="AP76:AP139" si="55">IF(AND($E$3&gt;$Y76,$E$3&lt;$AA76,$B$3=$AD$7),$AD76,0)</f>
        <v>0</v>
      </c>
      <c r="AQ76" s="24">
        <f t="shared" ref="AQ76:AQ139" si="56">IF(AND($E$3&gt;$Y76,$E$3&lt;$AA76,$B$3=$AE$7),$AE76,0)</f>
        <v>0</v>
      </c>
      <c r="AR76" s="24">
        <f t="shared" ref="AR76:AR139" si="57">IF(AND($E$3&gt;$Y76,$E$3&lt;$AA76,$B$3=$AF$7),$AF76,0)</f>
        <v>0</v>
      </c>
      <c r="AS76" s="24">
        <f t="shared" ref="AS76:AS139" si="58">IF(AND($E$3&gt;$Y76,$E$3&lt;$AA76,$B$3=$AG$7),$AG76,0)</f>
        <v>0</v>
      </c>
      <c r="AT76" s="24">
        <f t="shared" ref="AT76:AT139" si="59">IF(AND($E$3&gt;$Y76,$E$3&lt;$AA76,$B$3=$AH$7),$AH76,0)</f>
        <v>0</v>
      </c>
      <c r="AU76" s="24">
        <f t="shared" ref="AU76:AU139" si="60">IF(AND($E$3&gt;$Y76,$E$3&lt;$AA76,$B$3=$AI$7),$AI76,0)</f>
        <v>0</v>
      </c>
      <c r="AV76" s="24">
        <f t="shared" ref="AV76:AV139" si="61">IF(AND($E$3&gt;$Y76,$E$3&lt;$AA76,$B$3=$AJ$7),$AJ76,0)</f>
        <v>0</v>
      </c>
      <c r="AW76" s="24">
        <f t="shared" ref="AW76:AW139" si="62">IF(AND($E$3&gt;$Y76,$E$3&lt;$AA76,$B$3=$AK$7),$AK76,0)</f>
        <v>0</v>
      </c>
      <c r="AX76" s="24">
        <f t="shared" ref="AX76:AX139" si="63">IF(AND($E$3&gt;$Y76,$E$3&lt;$AA76,$B$3=$AL$7),$AL76,0)</f>
        <v>0</v>
      </c>
      <c r="AY76" s="24">
        <f t="shared" ref="AY76:AY139" si="64">IF(AND($E$3&gt;$Y76,$E$3&lt;$AA76,$B$3=$AM$7),$AM76,0)</f>
        <v>0</v>
      </c>
      <c r="BC76" s="86">
        <v>22335.879999999997</v>
      </c>
      <c r="BD76" s="91" t="s">
        <v>3</v>
      </c>
      <c r="BE76" s="88">
        <v>22452.21</v>
      </c>
      <c r="BF76" s="89"/>
      <c r="BG76" s="90">
        <v>84.8</v>
      </c>
      <c r="BH76" s="90">
        <v>184.67</v>
      </c>
      <c r="BI76" s="90">
        <v>358.77</v>
      </c>
      <c r="BJ76" s="90">
        <v>549</v>
      </c>
      <c r="BK76" s="90">
        <v>711.67</v>
      </c>
      <c r="BL76" s="90">
        <v>873.42</v>
      </c>
      <c r="BM76" s="90">
        <v>1035.17</v>
      </c>
      <c r="BN76" s="90">
        <v>1196.92</v>
      </c>
      <c r="BO76" s="90">
        <v>1358.67</v>
      </c>
      <c r="BP76" s="90">
        <v>1520.42</v>
      </c>
      <c r="BQ76" s="90">
        <v>1682.17</v>
      </c>
      <c r="BR76" s="24">
        <f>IF(AND($E$3&gt;BC76,$E$3&lt;BE76,$B$3=BF7),BF76,0)</f>
        <v>0</v>
      </c>
      <c r="BS76" s="24">
        <f>IF(AND($E$3&gt;BC76,$E$3&lt;BE76,$B$3=BG7),BG76,0)</f>
        <v>0</v>
      </c>
      <c r="BT76" s="24">
        <f>IF(AND($E$3&gt;BC76,$E$3&lt;BE76,$B$3=BH7),BH76,0)</f>
        <v>0</v>
      </c>
      <c r="BU76" s="24">
        <f>IF(AND($E$3&gt;BC76,$E$3&lt;BE76,$B$3=BI7),BI76,0)</f>
        <v>0</v>
      </c>
      <c r="BV76" s="24">
        <f>IF(AND($E$3&gt;BC76,$E$3&lt;BE76,$B$3=BJ7),BJ76,0)</f>
        <v>0</v>
      </c>
      <c r="BW76" s="24">
        <f>IF(AND($E$3&gt;BC76,$E$3&lt;BE76,$B$3=BK7),BK76,0)</f>
        <v>0</v>
      </c>
      <c r="BX76" s="24">
        <f>IF(AND($E$3&gt;BC76,$E$3&lt;BE76,$B$3=BL7),BL76,0)</f>
        <v>0</v>
      </c>
      <c r="BY76" s="24">
        <f>IF(AND($E$3&gt;BC76,$E$3&lt;BE76,$B$3=BM7),BM76,0)</f>
        <v>0</v>
      </c>
      <c r="BZ76" s="24">
        <f>IF(AND($E$3&gt;BC76,$E$3&lt;BE76,$B$3=BN7),BN76,0)</f>
        <v>0</v>
      </c>
      <c r="CA76" s="24">
        <f>IF(AND($E$3&gt;BC76,$E$3&lt;BE76,$B$3=BO7),BO76,0)</f>
        <v>0</v>
      </c>
      <c r="CB76" s="24">
        <f>IF(AND($E$3&gt;BC76,$E$3&lt;BE76,$B$3=BP7),BP76,0)</f>
        <v>0</v>
      </c>
      <c r="CC76" s="24">
        <f>IF(AND($E$3&gt;BC76,$E$3&lt;BE76,$B$3=BQ7),BQ76,0)</f>
        <v>0</v>
      </c>
      <c r="CF76" s="21"/>
      <c r="CG76" s="25"/>
      <c r="CH76" s="21"/>
      <c r="CI76" s="21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H76" s="86">
        <v>33736.490000000005</v>
      </c>
      <c r="DI76" s="107" t="s">
        <v>3</v>
      </c>
      <c r="DJ76" s="70">
        <v>33852.800000000003</v>
      </c>
      <c r="DK76" s="105"/>
      <c r="DL76" s="106"/>
      <c r="DM76" s="106">
        <v>139.32</v>
      </c>
      <c r="DN76" s="106">
        <v>277.64999999999998</v>
      </c>
      <c r="DO76" s="106">
        <v>413.67</v>
      </c>
      <c r="DP76" s="106">
        <v>627.64</v>
      </c>
      <c r="DQ76" s="106">
        <v>808.33</v>
      </c>
      <c r="DR76" s="106">
        <v>992.08</v>
      </c>
      <c r="DS76" s="106">
        <v>1175.83</v>
      </c>
      <c r="DT76" s="106">
        <v>1359.58</v>
      </c>
      <c r="DU76" s="106">
        <v>1543.33</v>
      </c>
      <c r="DV76" s="106">
        <v>1727.08</v>
      </c>
      <c r="DW76" s="24">
        <f>IF(AND($E$3&gt;DH76,$E$3&lt;DJ76,$B$3=DK7),DK76,0)</f>
        <v>0</v>
      </c>
      <c r="DX76" s="24">
        <f>IF(AND($E$3&gt;DH76,$E$3&lt;DJ76,$B$3=DL7),DL76,0)</f>
        <v>0</v>
      </c>
      <c r="DY76" s="24">
        <f>IF(AND($E$3&gt;DH76,$E$3&lt;DJ76,$B$3=DM7),DM76,0)</f>
        <v>0</v>
      </c>
      <c r="DZ76" s="24">
        <f>IF(AND($E$3&gt;DH76,$E$3&lt;DJ76,$B$3=DN7),DN76,0)</f>
        <v>0</v>
      </c>
      <c r="EA76" s="24">
        <f>IF(AND($E$3&gt;DH76,$E$3&lt;DJ76,$B$3=DO7),DO76,0)</f>
        <v>0</v>
      </c>
      <c r="EB76" s="24">
        <f>IF(AND($E$3&gt;DH76,$E$3&lt;DJ76,$B$3=DP7),DP76,0)</f>
        <v>0</v>
      </c>
      <c r="EC76" s="24">
        <f>IF(AND($E$3&gt;DH76,$E$3&lt;DJ76,$B$3=DQ7),DQ76,0)</f>
        <v>0</v>
      </c>
      <c r="ED76" s="24">
        <f>IF(AND($E$3&gt;DH76,$E$3&lt;DJ76,$B$3=DR7),DR76,0)</f>
        <v>0</v>
      </c>
      <c r="EE76" s="24">
        <f>IF(AND($E$3&gt;DH76,$E$3&lt;DJ76,$B$3=DS7),DS76,0)</f>
        <v>0</v>
      </c>
      <c r="EF76" s="24">
        <f>IF(AND($E$3&gt;DH76,$E$3&lt;DJ76,$B$3=DT7),DT76,0)</f>
        <v>0</v>
      </c>
      <c r="EG76" s="24">
        <f>IF(AND($E$3&gt;DH76,$E$3&lt;DJ76,$B$3=DU7),DU76,0)</f>
        <v>0</v>
      </c>
      <c r="EH76" s="24">
        <f>IF(AND($E$3&gt;DH76,$E$3&lt;DJ76,$B$3=DV7),DV76,0)</f>
        <v>0</v>
      </c>
      <c r="EK76" s="86">
        <v>33736.490000000005</v>
      </c>
      <c r="EL76" s="91" t="s">
        <v>3</v>
      </c>
      <c r="EM76" s="88">
        <v>33852.800000000003</v>
      </c>
      <c r="EN76" s="89"/>
      <c r="EO76" s="90">
        <v>139.32</v>
      </c>
      <c r="EP76" s="90">
        <v>277.64999999999998</v>
      </c>
      <c r="EQ76" s="90">
        <v>477.49</v>
      </c>
      <c r="ER76" s="90">
        <v>690.11</v>
      </c>
      <c r="ES76" s="90">
        <v>920</v>
      </c>
      <c r="ET76" s="90">
        <v>1132.5</v>
      </c>
      <c r="EU76" s="90">
        <v>1364.88</v>
      </c>
      <c r="EV76" s="90">
        <v>1597.25</v>
      </c>
      <c r="EW76" s="90">
        <v>1829.63</v>
      </c>
      <c r="EX76" s="90">
        <v>2062</v>
      </c>
      <c r="EY76" s="90">
        <v>2294.38</v>
      </c>
      <c r="EZ76" s="24">
        <f>IF(AND($E$3&gt;EK76,$E$3&lt;EM76,$B$3=EN7),EN76,0)</f>
        <v>0</v>
      </c>
      <c r="FA76" s="24">
        <f>IF(AND($E$3&gt;EK76,$E$3&lt;EM76,$B$3=EO7),EO76,0)</f>
        <v>0</v>
      </c>
      <c r="FB76" s="24">
        <f>IF(AND($E$3&gt;EK76,$E$3&lt;EM76,$B$3=EP7),EP76,0)</f>
        <v>0</v>
      </c>
      <c r="FC76" s="24">
        <f>IF(AND($E$3&gt;EK76,$E$3&lt;EM76,$B$3=EQ7),EQ76,0)</f>
        <v>0</v>
      </c>
      <c r="FD76" s="24">
        <f>IF(AND($E$3&gt;EK76,$E$3&lt;EM76,$B$3=ER7),ER76,0)</f>
        <v>0</v>
      </c>
      <c r="FE76" s="24">
        <f>IF(AND($E$3&gt;EK76,$E$3&lt;EM76,$B$3=ES7),ES76,0)</f>
        <v>0</v>
      </c>
      <c r="FF76" s="24">
        <f>IF(AND($E$3&gt;EK76,$E$3&lt;EM76,$B$3=ET7),ET76,0)</f>
        <v>0</v>
      </c>
      <c r="FG76" s="24">
        <f>IF(AND($E$3&gt;EK76,$E$3&lt;EM76,$B$3=EU7),EU76,0)</f>
        <v>0</v>
      </c>
      <c r="FH76" s="24">
        <f>IF(AND($E$3&gt;EK76,$E$3&lt;EM76,$B$3=EV7),EV76,0)</f>
        <v>0</v>
      </c>
      <c r="FI76" s="24">
        <f>IF(AND($E$3&gt;EK76,$E$3&lt;EM76,$B$3=EW7),EW76,0)</f>
        <v>0</v>
      </c>
      <c r="FJ76" s="24">
        <f>IF(AND($E$3&gt;EK76,$E$3&lt;EM76,$B$3=EX7),EX76,0)</f>
        <v>0</v>
      </c>
      <c r="FK76" s="24">
        <f>IF(AND($E$3&gt;EK76,$E$3&lt;EM76,$B$3=EY7),EY76,0)</f>
        <v>0</v>
      </c>
    </row>
    <row r="77" spans="24:167" ht="12.75" customHeight="1" x14ac:dyDescent="0.2">
      <c r="X77" s="142"/>
      <c r="Y77" s="60">
        <v>22452.219999999998</v>
      </c>
      <c r="Z77" s="61" t="s">
        <v>3</v>
      </c>
      <c r="AA77" s="62">
        <v>22568.54</v>
      </c>
      <c r="AB77" s="63"/>
      <c r="AC77" s="63"/>
      <c r="AD77" s="63">
        <v>84.03</v>
      </c>
      <c r="AE77" s="63">
        <v>183.58</v>
      </c>
      <c r="AF77" s="64">
        <v>308.88</v>
      </c>
      <c r="AG77" s="65">
        <v>471.25</v>
      </c>
      <c r="AH77" s="66">
        <v>581.88</v>
      </c>
      <c r="AI77" s="67">
        <v>724.16</v>
      </c>
      <c r="AJ77" s="67">
        <v>866.44</v>
      </c>
      <c r="AK77" s="67">
        <v>1008.73</v>
      </c>
      <c r="AL77" s="67">
        <v>1151.01</v>
      </c>
      <c r="AM77" s="67">
        <v>1293.29</v>
      </c>
      <c r="AN77" s="24">
        <f t="shared" si="53"/>
        <v>0</v>
      </c>
      <c r="AO77" s="24">
        <f t="shared" si="54"/>
        <v>0</v>
      </c>
      <c r="AP77" s="24">
        <f t="shared" si="55"/>
        <v>0</v>
      </c>
      <c r="AQ77" s="24">
        <f t="shared" si="56"/>
        <v>0</v>
      </c>
      <c r="AR77" s="24">
        <f t="shared" si="57"/>
        <v>0</v>
      </c>
      <c r="AS77" s="24">
        <f t="shared" si="58"/>
        <v>0</v>
      </c>
      <c r="AT77" s="24">
        <f t="shared" si="59"/>
        <v>0</v>
      </c>
      <c r="AU77" s="24">
        <f t="shared" si="60"/>
        <v>0</v>
      </c>
      <c r="AV77" s="24">
        <f t="shared" si="61"/>
        <v>0</v>
      </c>
      <c r="AW77" s="24">
        <f t="shared" si="62"/>
        <v>0</v>
      </c>
      <c r="AX77" s="24">
        <f t="shared" si="63"/>
        <v>0</v>
      </c>
      <c r="AY77" s="24">
        <f t="shared" si="64"/>
        <v>0</v>
      </c>
      <c r="BC77" s="81">
        <v>22452.219999999998</v>
      </c>
      <c r="BD77" s="82" t="s">
        <v>3</v>
      </c>
      <c r="BE77" s="83">
        <v>22568.54</v>
      </c>
      <c r="BF77" s="84"/>
      <c r="BG77" s="85">
        <v>84.03</v>
      </c>
      <c r="BH77" s="85">
        <v>183.58</v>
      </c>
      <c r="BI77" s="85">
        <v>357.09</v>
      </c>
      <c r="BJ77" s="85">
        <v>548.46</v>
      </c>
      <c r="BK77" s="85">
        <v>711.04</v>
      </c>
      <c r="BL77" s="85">
        <v>872.7</v>
      </c>
      <c r="BM77" s="85">
        <v>1034.3499999999999</v>
      </c>
      <c r="BN77" s="85">
        <v>1196.01</v>
      </c>
      <c r="BO77" s="85">
        <v>1357.66</v>
      </c>
      <c r="BP77" s="85">
        <v>1519.32</v>
      </c>
      <c r="BQ77" s="85">
        <v>1680.98</v>
      </c>
      <c r="BR77" s="24">
        <f>IF(AND($E$3&gt;BC77,$E$3&lt;BE77,$B$3=BF7),BF77,0)</f>
        <v>0</v>
      </c>
      <c r="BS77" s="24">
        <f>IF(AND($E$3&gt;BC77,$E$3&lt;BE77,$B$3=BG7),BG77,0)</f>
        <v>0</v>
      </c>
      <c r="BT77" s="24">
        <f>IF(AND($E$3&gt;BC77,$E$3&lt;BE77,$B$3=BH7),BH77,0)</f>
        <v>0</v>
      </c>
      <c r="BU77" s="24">
        <f>IF(AND($E$3&gt;BC77,$E$3&lt;BE77,$B$3=BI7),BI77,0)</f>
        <v>0</v>
      </c>
      <c r="BV77" s="24">
        <f>IF(AND($E$3&gt;BC77,$E$3&lt;BE77,$B$3=BJ7),BJ77,0)</f>
        <v>0</v>
      </c>
      <c r="BW77" s="24">
        <f>IF(AND($E$3&gt;BC77,$E$3&lt;BE77,$B$3=BK7),BK77,0)</f>
        <v>0</v>
      </c>
      <c r="BX77" s="24">
        <f>IF(AND($E$3&gt;BC77,$E$3&lt;BE77,$B$3=BL7),BL77,0)</f>
        <v>0</v>
      </c>
      <c r="BY77" s="24">
        <f>IF(AND($E$3&gt;BC77,$E$3&lt;BE77,$B$3=BM7),BM77,0)</f>
        <v>0</v>
      </c>
      <c r="BZ77" s="24">
        <f>IF(AND($E$3&gt;BC77,$E$3&lt;BE77,$B$3=BN7),BN77,0)</f>
        <v>0</v>
      </c>
      <c r="CA77" s="24">
        <f>IF(AND($E$3&gt;BC77,$E$3&lt;BE77,$B$3=BO7),BO77,0)</f>
        <v>0</v>
      </c>
      <c r="CB77" s="24">
        <f>IF(AND($E$3&gt;BC77,$E$3&lt;BE77,$B$3=BP7),BP77,0)</f>
        <v>0</v>
      </c>
      <c r="CC77" s="24">
        <f>IF(AND($E$3&gt;BC77,$E$3&lt;BE77,$B$3=BQ7),BQ77,0)</f>
        <v>0</v>
      </c>
      <c r="CF77" s="21"/>
      <c r="CG77" s="21"/>
      <c r="CH77" s="21"/>
      <c r="CI77" s="21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H77" s="81">
        <v>33852.810000000005</v>
      </c>
      <c r="DI77" s="61" t="s">
        <v>3</v>
      </c>
      <c r="DJ77" s="62">
        <v>33969.11</v>
      </c>
      <c r="DK77" s="103"/>
      <c r="DL77" s="104"/>
      <c r="DM77" s="104">
        <v>138.88999999999999</v>
      </c>
      <c r="DN77" s="104">
        <v>276.93</v>
      </c>
      <c r="DO77" s="104">
        <v>412.85</v>
      </c>
      <c r="DP77" s="104">
        <v>626.44000000000005</v>
      </c>
      <c r="DQ77" s="104">
        <v>808.33</v>
      </c>
      <c r="DR77" s="104">
        <v>992.08</v>
      </c>
      <c r="DS77" s="104">
        <v>1175.83</v>
      </c>
      <c r="DT77" s="104">
        <v>1359.58</v>
      </c>
      <c r="DU77" s="104">
        <v>1543.33</v>
      </c>
      <c r="DV77" s="104">
        <v>1727.08</v>
      </c>
      <c r="DW77" s="24">
        <f>IF(AND($E$3&gt;DH77,$E$3&lt;DJ77,$B$3=DK7),DK77,0)</f>
        <v>0</v>
      </c>
      <c r="DX77" s="24">
        <f>IF(AND($E$3&gt;DH77,$E$3&lt;DJ77,$B$3=DL7),DL77,0)</f>
        <v>0</v>
      </c>
      <c r="DY77" s="24">
        <f>IF(AND($E$3&gt;DH77,$E$3&lt;DJ77,$B$3=DM7),DM77,0)</f>
        <v>0</v>
      </c>
      <c r="DZ77" s="24">
        <f>IF(AND($E$3&gt;DH77,$E$3&lt;DJ77,$B$3=DN7),DN77,0)</f>
        <v>0</v>
      </c>
      <c r="EA77" s="24">
        <f>IF(AND($E$3&gt;DH77,$E$3&lt;DJ77,$B$3=DO7),DO77,0)</f>
        <v>0</v>
      </c>
      <c r="EB77" s="24">
        <f>IF(AND($E$3&gt;DH77,$E$3&lt;DJ77,$B$3=DP7),DP77,0)</f>
        <v>0</v>
      </c>
      <c r="EC77" s="24">
        <f>IF(AND($E$3&gt;DH77,$E$3&lt;DJ77,$B$3=DQ7),DQ77,0)</f>
        <v>0</v>
      </c>
      <c r="ED77" s="24">
        <f>IF(AND($E$3&gt;DH77,$E$3&lt;DJ77,$B$3=DR7),DR77,0)</f>
        <v>0</v>
      </c>
      <c r="EE77" s="24">
        <f>IF(AND($E$3&gt;DH77,$E$3&lt;DJ77,$B$3=DS7),DS77,0)</f>
        <v>0</v>
      </c>
      <c r="EF77" s="24">
        <f>IF(AND($E$3&gt;DH77,$E$3&lt;DJ77,$B$3=DT7),DT77,0)</f>
        <v>0</v>
      </c>
      <c r="EG77" s="24">
        <f>IF(AND($E$3&gt;DH77,$E$3&lt;DJ77,$B$3=DU7),DU77,0)</f>
        <v>0</v>
      </c>
      <c r="EH77" s="24">
        <f>IF(AND($E$3&gt;DH77,$E$3&lt;DJ77,$B$3=DV7),DV77,0)</f>
        <v>0</v>
      </c>
      <c r="EK77" s="81">
        <v>33852.810000000005</v>
      </c>
      <c r="EL77" s="82" t="s">
        <v>3</v>
      </c>
      <c r="EM77" s="83">
        <v>33969.11</v>
      </c>
      <c r="EN77" s="84"/>
      <c r="EO77" s="85">
        <v>138.88999999999999</v>
      </c>
      <c r="EP77" s="85">
        <v>276.93</v>
      </c>
      <c r="EQ77" s="85">
        <v>476.54</v>
      </c>
      <c r="ER77" s="85">
        <v>688.84</v>
      </c>
      <c r="ES77" s="85">
        <v>920</v>
      </c>
      <c r="ET77" s="85">
        <v>1132.5</v>
      </c>
      <c r="EU77" s="85">
        <v>1364.88</v>
      </c>
      <c r="EV77" s="85">
        <v>1597.25</v>
      </c>
      <c r="EW77" s="85">
        <v>1829.63</v>
      </c>
      <c r="EX77" s="85">
        <v>2062</v>
      </c>
      <c r="EY77" s="85">
        <v>2294.38</v>
      </c>
      <c r="EZ77" s="24">
        <f>IF(AND($E$3&gt;EK77,$E$3&lt;EM77,$B$3=EN7),EN77,0)</f>
        <v>0</v>
      </c>
      <c r="FA77" s="24">
        <f>IF(AND($E$3&gt;EK77,$E$3&lt;EM77,$B$3=EO7),EO77,0)</f>
        <v>0</v>
      </c>
      <c r="FB77" s="24">
        <f>IF(AND($E$3&gt;EK77,$E$3&lt;EM77,$B$3=EP7),EP77,0)</f>
        <v>0</v>
      </c>
      <c r="FC77" s="24">
        <f>IF(AND($E$3&gt;EK77,$E$3&lt;EM77,$B$3=EQ7),EQ77,0)</f>
        <v>0</v>
      </c>
      <c r="FD77" s="24">
        <f>IF(AND($E$3&gt;EK77,$E$3&lt;EM77,$B$3=ER7),ER77,0)</f>
        <v>0</v>
      </c>
      <c r="FE77" s="24">
        <f>IF(AND($E$3&gt;EK77,$E$3&lt;EM77,$B$3=ES7),ES77,0)</f>
        <v>0</v>
      </c>
      <c r="FF77" s="24">
        <f>IF(AND($E$3&gt;EK77,$E$3&lt;EM77,$B$3=ET7),ET77,0)</f>
        <v>0</v>
      </c>
      <c r="FG77" s="24">
        <f>IF(AND($E$3&gt;EK77,$E$3&lt;EM77,$B$3=EU7),EU77,0)</f>
        <v>0</v>
      </c>
      <c r="FH77" s="24">
        <f>IF(AND($E$3&gt;EK77,$E$3&lt;EM77,$B$3=EV7),EV77,0)</f>
        <v>0</v>
      </c>
      <c r="FI77" s="24">
        <f>IF(AND($E$3&gt;EK77,$E$3&lt;EM77,$B$3=EW7),EW77,0)</f>
        <v>0</v>
      </c>
      <c r="FJ77" s="24">
        <f>IF(AND($E$3&gt;EK77,$E$3&lt;EM77,$B$3=EX7),EX77,0)</f>
        <v>0</v>
      </c>
      <c r="FK77" s="24">
        <f>IF(AND($E$3&gt;EK77,$E$3&lt;EM77,$B$3=EY7),EY77,0)</f>
        <v>0</v>
      </c>
    </row>
    <row r="78" spans="24:167" ht="12.75" customHeight="1" x14ac:dyDescent="0.2">
      <c r="X78" s="142"/>
      <c r="Y78" s="68">
        <v>22568.55</v>
      </c>
      <c r="Z78" s="69" t="s">
        <v>3</v>
      </c>
      <c r="AA78" s="70">
        <v>22684.87</v>
      </c>
      <c r="AB78" s="71"/>
      <c r="AC78" s="71"/>
      <c r="AD78" s="71">
        <v>83.25</v>
      </c>
      <c r="AE78" s="71">
        <v>182.5</v>
      </c>
      <c r="AF78" s="71">
        <v>307.92</v>
      </c>
      <c r="AG78" s="72">
        <v>470.83</v>
      </c>
      <c r="AH78" s="73">
        <v>581.25</v>
      </c>
      <c r="AI78" s="74">
        <v>723.44</v>
      </c>
      <c r="AJ78" s="74">
        <v>865.63</v>
      </c>
      <c r="AK78" s="74">
        <v>1007.81</v>
      </c>
      <c r="AL78" s="74">
        <v>1150</v>
      </c>
      <c r="AM78" s="74">
        <v>1292.19</v>
      </c>
      <c r="AN78" s="24">
        <f t="shared" si="53"/>
        <v>0</v>
      </c>
      <c r="AO78" s="24">
        <f t="shared" si="54"/>
        <v>0</v>
      </c>
      <c r="AP78" s="24">
        <f t="shared" si="55"/>
        <v>0</v>
      </c>
      <c r="AQ78" s="24">
        <f t="shared" si="56"/>
        <v>0</v>
      </c>
      <c r="AR78" s="24">
        <f t="shared" si="57"/>
        <v>0</v>
      </c>
      <c r="AS78" s="24">
        <f t="shared" si="58"/>
        <v>0</v>
      </c>
      <c r="AT78" s="24">
        <f t="shared" si="59"/>
        <v>0</v>
      </c>
      <c r="AU78" s="24">
        <f t="shared" si="60"/>
        <v>0</v>
      </c>
      <c r="AV78" s="24">
        <f t="shared" si="61"/>
        <v>0</v>
      </c>
      <c r="AW78" s="24">
        <f t="shared" si="62"/>
        <v>0</v>
      </c>
      <c r="AX78" s="24">
        <f t="shared" si="63"/>
        <v>0</v>
      </c>
      <c r="AY78" s="24">
        <f t="shared" si="64"/>
        <v>0</v>
      </c>
      <c r="BC78" s="86">
        <v>22568.55</v>
      </c>
      <c r="BD78" s="87" t="s">
        <v>3</v>
      </c>
      <c r="BE78" s="88">
        <v>22684.87</v>
      </c>
      <c r="BF78" s="89"/>
      <c r="BG78" s="90">
        <v>83.25</v>
      </c>
      <c r="BH78" s="90">
        <v>182.5</v>
      </c>
      <c r="BI78" s="90">
        <v>355.42</v>
      </c>
      <c r="BJ78" s="90">
        <v>547.91999999999996</v>
      </c>
      <c r="BK78" s="90">
        <v>710.42</v>
      </c>
      <c r="BL78" s="90">
        <v>871.98</v>
      </c>
      <c r="BM78" s="90">
        <v>1033.55</v>
      </c>
      <c r="BN78" s="90">
        <v>1195.1099999999999</v>
      </c>
      <c r="BO78" s="90">
        <v>1356.67</v>
      </c>
      <c r="BP78" s="90">
        <v>1518.24</v>
      </c>
      <c r="BQ78" s="90">
        <v>1679.8</v>
      </c>
      <c r="BR78" s="24">
        <f>IF(AND($E$3&gt;BC78,$E$3&lt;BE78,$B$3=BF7),BF78,0)</f>
        <v>0</v>
      </c>
      <c r="BS78" s="24">
        <f>IF(AND($E$3&gt;BC78,$E$3&lt;BE78,$B$3=BG7),BG78,0)</f>
        <v>0</v>
      </c>
      <c r="BT78" s="24">
        <f>IF(AND($E$3&gt;BC78,$E$3&lt;BE78,$B$3=BH7),BH78,0)</f>
        <v>0</v>
      </c>
      <c r="BU78" s="24">
        <f>IF(AND($E$3&gt;BC78,$E$3&lt;BE78,$B$3=BI7),BI78,0)</f>
        <v>0</v>
      </c>
      <c r="BV78" s="24">
        <f>IF(AND($E$3&gt;BC78,$E$3&lt;BE78,$B$3=BJ7),BJ78,0)</f>
        <v>0</v>
      </c>
      <c r="BW78" s="24">
        <f>IF(AND($E$3&gt;BC78,$E$3&lt;BE78,$B$3=BK7),BK78,0)</f>
        <v>0</v>
      </c>
      <c r="BX78" s="24">
        <f>IF(AND($E$3&gt;BC78,$E$3&lt;BE78,$B$3=BL7),BL78,0)</f>
        <v>0</v>
      </c>
      <c r="BY78" s="24">
        <f>IF(AND($E$3&gt;BC78,$E$3&lt;BE78,$B$3=BM7),BM78,0)</f>
        <v>0</v>
      </c>
      <c r="BZ78" s="24">
        <f>IF(AND($E$3&gt;BC78,$E$3&lt;BE78,$B$3=BN7),BN78,0)</f>
        <v>0</v>
      </c>
      <c r="CA78" s="24">
        <f>IF(AND($E$3&gt;BC78,$E$3&lt;BE78,$B$3=BO7),BO78,0)</f>
        <v>0</v>
      </c>
      <c r="CB78" s="24">
        <f>IF(AND($E$3&gt;BC78,$E$3&lt;BE78,$B$3=BP7),BP78,0)</f>
        <v>0</v>
      </c>
      <c r="CC78" s="24">
        <f>IF(AND($E$3&gt;BC78,$E$3&lt;BE78,$B$3=BQ7),BQ78,0)</f>
        <v>0</v>
      </c>
      <c r="CF78" s="21"/>
      <c r="CG78" s="21"/>
      <c r="CH78" s="21"/>
      <c r="CI78" s="21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H78" s="86">
        <v>33969.120000000003</v>
      </c>
      <c r="DI78" s="107" t="s">
        <v>3</v>
      </c>
      <c r="DJ78" s="70">
        <v>34085.449999999997</v>
      </c>
      <c r="DK78" s="105"/>
      <c r="DL78" s="106"/>
      <c r="DM78" s="106">
        <v>138.47</v>
      </c>
      <c r="DN78" s="106">
        <v>276.20999999999998</v>
      </c>
      <c r="DO78" s="106">
        <v>412.02</v>
      </c>
      <c r="DP78" s="106">
        <v>625.24</v>
      </c>
      <c r="DQ78" s="106">
        <v>808.33</v>
      </c>
      <c r="DR78" s="106">
        <v>992.08</v>
      </c>
      <c r="DS78" s="106">
        <v>1175.83</v>
      </c>
      <c r="DT78" s="106">
        <v>1359.58</v>
      </c>
      <c r="DU78" s="106">
        <v>1543.33</v>
      </c>
      <c r="DV78" s="106">
        <v>1727.08</v>
      </c>
      <c r="DW78" s="24">
        <f>IF(AND($E$3&gt;DH78,$E$3&lt;DJ78,$B$3=DK7),DK78,0)</f>
        <v>0</v>
      </c>
      <c r="DX78" s="24">
        <f>IF(AND($E$3&gt;DH78,$E$3&lt;DJ78,$B$3=DL7),DL78,0)</f>
        <v>0</v>
      </c>
      <c r="DY78" s="24">
        <f>IF(AND($E$3&gt;DH78,$E$3&lt;DJ78,$B$3=DM7),DM78,0)</f>
        <v>0</v>
      </c>
      <c r="DZ78" s="24">
        <f>IF(AND($E$3&gt;DH78,$E$3&lt;DJ78,$B$3=DN7),DN78,0)</f>
        <v>0</v>
      </c>
      <c r="EA78" s="24">
        <f>IF(AND($E$3&gt;DH78,$E$3&lt;DJ78,$B$3=DO7),DO78,0)</f>
        <v>0</v>
      </c>
      <c r="EB78" s="24">
        <f>IF(AND($E$3&gt;DH78,$E$3&lt;DJ78,$B$3=DP7),DP78,0)</f>
        <v>0</v>
      </c>
      <c r="EC78" s="24">
        <f>IF(AND($E$3&gt;DH78,$E$3&lt;DJ78,$B$3=DQ7),DQ78,0)</f>
        <v>0</v>
      </c>
      <c r="ED78" s="24">
        <f>IF(AND($E$3&gt;DH78,$E$3&lt;DJ78,$B$3=DR7),DR78,0)</f>
        <v>0</v>
      </c>
      <c r="EE78" s="24">
        <f>IF(AND($E$3&gt;DH78,$E$3&lt;DJ78,$B$3=DS7),DS78,0)</f>
        <v>0</v>
      </c>
      <c r="EF78" s="24">
        <f>IF(AND($E$3&gt;DH78,$E$3&lt;DJ78,$B$3=DT7),DT78,0)</f>
        <v>0</v>
      </c>
      <c r="EG78" s="24">
        <f>IF(AND($E$3&gt;DH78,$E$3&lt;DJ78,$B$3=DU7),DU78,0)</f>
        <v>0</v>
      </c>
      <c r="EH78" s="24">
        <f>IF(AND($E$3&gt;DH78,$E$3&lt;DJ78,$B$3=DV7),DV78,0)</f>
        <v>0</v>
      </c>
      <c r="EK78" s="86">
        <v>33969.120000000003</v>
      </c>
      <c r="EL78" s="91" t="s">
        <v>3</v>
      </c>
      <c r="EM78" s="88">
        <v>34085.449999999997</v>
      </c>
      <c r="EN78" s="89"/>
      <c r="EO78" s="90">
        <v>138.47</v>
      </c>
      <c r="EP78" s="90">
        <v>276.20999999999998</v>
      </c>
      <c r="EQ78" s="90">
        <v>475.58</v>
      </c>
      <c r="ER78" s="90">
        <v>687.56</v>
      </c>
      <c r="ES78" s="90">
        <v>920</v>
      </c>
      <c r="ET78" s="90">
        <v>1132.5</v>
      </c>
      <c r="EU78" s="90">
        <v>1364.88</v>
      </c>
      <c r="EV78" s="90">
        <v>1597.25</v>
      </c>
      <c r="EW78" s="90">
        <v>1829.63</v>
      </c>
      <c r="EX78" s="90">
        <v>2062</v>
      </c>
      <c r="EY78" s="90">
        <v>2294.38</v>
      </c>
      <c r="EZ78" s="24">
        <f>IF(AND($E$3&gt;EK78,$E$3&lt;EM78,$B$3=EN7),EN78,0)</f>
        <v>0</v>
      </c>
      <c r="FA78" s="24">
        <f>IF(AND($E$3&gt;EK78,$E$3&lt;EM78,$B$3=EO7),EO78,0)</f>
        <v>0</v>
      </c>
      <c r="FB78" s="24">
        <f>IF(AND($E$3&gt;EK78,$E$3&lt;EM78,$B$3=EP7),EP78,0)</f>
        <v>0</v>
      </c>
      <c r="FC78" s="24">
        <f>IF(AND($E$3&gt;EK78,$E$3&lt;EM78,$B$3=EQ7),EQ78,0)</f>
        <v>0</v>
      </c>
      <c r="FD78" s="24">
        <f>IF(AND($E$3&gt;EK78,$E$3&lt;EM78,$B$3=ER7),ER78,0)</f>
        <v>0</v>
      </c>
      <c r="FE78" s="24">
        <f>IF(AND($E$3&gt;EK78,$E$3&lt;EM78,$B$3=ES7),ES78,0)</f>
        <v>0</v>
      </c>
      <c r="FF78" s="24">
        <f>IF(AND($E$3&gt;EK78,$E$3&lt;EM78,$B$3=ET7),ET78,0)</f>
        <v>0</v>
      </c>
      <c r="FG78" s="24">
        <f>IF(AND($E$3&gt;EK78,$E$3&lt;EM78,$B$3=EU7),EU78,0)</f>
        <v>0</v>
      </c>
      <c r="FH78" s="24">
        <f>IF(AND($E$3&gt;EK78,$E$3&lt;EM78,$B$3=EV7),EV78,0)</f>
        <v>0</v>
      </c>
      <c r="FI78" s="24">
        <f>IF(AND($E$3&gt;EK78,$E$3&lt;EM78,$B$3=EW7),EW78,0)</f>
        <v>0</v>
      </c>
      <c r="FJ78" s="24">
        <f>IF(AND($E$3&gt;EK78,$E$3&lt;EM78,$B$3=EX7),EX78,0)</f>
        <v>0</v>
      </c>
      <c r="FK78" s="24">
        <f>IF(AND($E$3&gt;EK78,$E$3&lt;EM78,$B$3=EY7),EY78,0)</f>
        <v>0</v>
      </c>
    </row>
    <row r="79" spans="24:167" ht="12.75" customHeight="1" x14ac:dyDescent="0.2">
      <c r="X79" s="142"/>
      <c r="Y79" s="60">
        <v>22684.879999999997</v>
      </c>
      <c r="Z79" s="61" t="s">
        <v>3</v>
      </c>
      <c r="AA79" s="62">
        <v>22801.200000000001</v>
      </c>
      <c r="AB79" s="63"/>
      <c r="AC79" s="63"/>
      <c r="AD79" s="63">
        <v>82.48</v>
      </c>
      <c r="AE79" s="63">
        <v>181.42</v>
      </c>
      <c r="AF79" s="64">
        <v>306.95999999999998</v>
      </c>
      <c r="AG79" s="65">
        <v>470.42</v>
      </c>
      <c r="AH79" s="66">
        <v>580.63</v>
      </c>
      <c r="AI79" s="67">
        <v>722.72</v>
      </c>
      <c r="AJ79" s="67">
        <v>864.82</v>
      </c>
      <c r="AK79" s="67">
        <v>1006.91</v>
      </c>
      <c r="AL79" s="67">
        <v>1149.01</v>
      </c>
      <c r="AM79" s="67">
        <v>1291.0999999999999</v>
      </c>
      <c r="AN79" s="24">
        <f t="shared" si="53"/>
        <v>0</v>
      </c>
      <c r="AO79" s="24">
        <f t="shared" si="54"/>
        <v>0</v>
      </c>
      <c r="AP79" s="24">
        <f t="shared" si="55"/>
        <v>0</v>
      </c>
      <c r="AQ79" s="24">
        <f t="shared" si="56"/>
        <v>0</v>
      </c>
      <c r="AR79" s="24">
        <f t="shared" si="57"/>
        <v>0</v>
      </c>
      <c r="AS79" s="24">
        <f t="shared" si="58"/>
        <v>0</v>
      </c>
      <c r="AT79" s="24">
        <f t="shared" si="59"/>
        <v>0</v>
      </c>
      <c r="AU79" s="24">
        <f t="shared" si="60"/>
        <v>0</v>
      </c>
      <c r="AV79" s="24">
        <f t="shared" si="61"/>
        <v>0</v>
      </c>
      <c r="AW79" s="24">
        <f t="shared" si="62"/>
        <v>0</v>
      </c>
      <c r="AX79" s="24">
        <f t="shared" si="63"/>
        <v>0</v>
      </c>
      <c r="AY79" s="24">
        <f t="shared" si="64"/>
        <v>0</v>
      </c>
      <c r="BC79" s="81">
        <v>22684.879999999997</v>
      </c>
      <c r="BD79" s="82" t="s">
        <v>3</v>
      </c>
      <c r="BE79" s="83">
        <v>22801.200000000001</v>
      </c>
      <c r="BF79" s="84"/>
      <c r="BG79" s="84">
        <v>82.48</v>
      </c>
      <c r="BH79" s="85">
        <v>181.42</v>
      </c>
      <c r="BI79" s="85">
        <v>353.74</v>
      </c>
      <c r="BJ79" s="85">
        <v>547.38</v>
      </c>
      <c r="BK79" s="85">
        <v>709.79</v>
      </c>
      <c r="BL79" s="85">
        <v>871.26</v>
      </c>
      <c r="BM79" s="85">
        <v>1032.73</v>
      </c>
      <c r="BN79" s="85">
        <v>1194.2</v>
      </c>
      <c r="BO79" s="85">
        <v>1355.66</v>
      </c>
      <c r="BP79" s="85">
        <v>1517.13</v>
      </c>
      <c r="BQ79" s="85">
        <v>1678.6</v>
      </c>
      <c r="BR79" s="24">
        <f>IF(AND($E$3&gt;BC79,$E$3&lt;BE79,$B$3=BF7),BF79,0)</f>
        <v>0</v>
      </c>
      <c r="BS79" s="24">
        <f>IF(AND($E$3&gt;BC79,$E$3&lt;BE79,$B$3=BG7),BG79,0)</f>
        <v>0</v>
      </c>
      <c r="BT79" s="24">
        <f>IF(AND($E$3&gt;BC79,$E$3&lt;BE79,$B$3=BH7),BH79,0)</f>
        <v>0</v>
      </c>
      <c r="BU79" s="24">
        <f>IF(AND($E$3&gt;BC79,$E$3&lt;BE79,$B$3=BI7),BI79,0)</f>
        <v>0</v>
      </c>
      <c r="BV79" s="24">
        <f>IF(AND($E$3&gt;BC79,$E$3&lt;BE79,$B$3=BJ7),BJ79,0)</f>
        <v>0</v>
      </c>
      <c r="BW79" s="24">
        <f>IF(AND($E$3&gt;BC79,$E$3&lt;BE79,$B$3=BK7),BK79,0)</f>
        <v>0</v>
      </c>
      <c r="BX79" s="24">
        <f>IF(AND($E$3&gt;BC79,$E$3&lt;BE79,$B$3=BL7),BL79,0)</f>
        <v>0</v>
      </c>
      <c r="BY79" s="24">
        <f>IF(AND($E$3&gt;BC79,$E$3&lt;BE79,$B$3=BM7),BM79,0)</f>
        <v>0</v>
      </c>
      <c r="BZ79" s="24">
        <f>IF(AND($E$3&gt;BC79,$E$3&lt;BE79,$B$3=BN7),BN79,0)</f>
        <v>0</v>
      </c>
      <c r="CA79" s="24">
        <f>IF(AND($E$3&gt;BC79,$E$3&lt;BE79,$B$3=BO7),BO79,0)</f>
        <v>0</v>
      </c>
      <c r="CB79" s="24">
        <f>IF(AND($E$3&gt;BC79,$E$3&lt;BE79,$B$3=BP7),BP79,0)</f>
        <v>0</v>
      </c>
      <c r="CC79" s="24">
        <f>IF(AND($E$3&gt;BC79,$E$3&lt;BE79,$B$3=BQ7),BQ79,0)</f>
        <v>0</v>
      </c>
      <c r="CF79" s="21"/>
      <c r="CG79" s="21"/>
      <c r="CH79" s="21"/>
      <c r="CI79" s="21"/>
      <c r="CJ79" s="21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H79" s="81">
        <v>34085.46</v>
      </c>
      <c r="DI79" s="61" t="s">
        <v>3</v>
      </c>
      <c r="DJ79" s="62">
        <v>34201.78</v>
      </c>
      <c r="DK79" s="103"/>
      <c r="DL79" s="104"/>
      <c r="DM79" s="104">
        <v>138.04</v>
      </c>
      <c r="DN79" s="104">
        <v>275.49</v>
      </c>
      <c r="DO79" s="104">
        <v>411.19</v>
      </c>
      <c r="DP79" s="104">
        <v>624.04999999999995</v>
      </c>
      <c r="DQ79" s="104">
        <v>808.33</v>
      </c>
      <c r="DR79" s="104">
        <v>992.08</v>
      </c>
      <c r="DS79" s="104">
        <v>1175.83</v>
      </c>
      <c r="DT79" s="104">
        <v>1359.58</v>
      </c>
      <c r="DU79" s="104">
        <v>1543.33</v>
      </c>
      <c r="DV79" s="104">
        <v>1727.08</v>
      </c>
      <c r="DW79" s="24">
        <f>IF(AND($E$3&gt;DH79,$E$3&lt;DJ79,$B$3=DK7),DK79,0)</f>
        <v>0</v>
      </c>
      <c r="DX79" s="24">
        <f>IF(AND($E$3&gt;DH79,$E$3&lt;DJ79,$B$3=DL7),DL79,0)</f>
        <v>0</v>
      </c>
      <c r="DY79" s="24">
        <f>IF(AND($E$3&gt;DH79,$E$3&lt;DJ79,$B$3=DM7),DM79,0)</f>
        <v>0</v>
      </c>
      <c r="DZ79" s="24">
        <f>IF(AND($E$3&gt;DH79,$E$3&lt;DJ79,$B$3=DN7),DN79,0)</f>
        <v>0</v>
      </c>
      <c r="EA79" s="24">
        <f>IF(AND($E$3&gt;DH79,$E$3&lt;DJ79,$B$3=DO7),DO79,0)</f>
        <v>0</v>
      </c>
      <c r="EB79" s="24">
        <f>IF(AND($E$3&gt;DH79,$E$3&lt;DJ79,$B$3=DP7),DP79,0)</f>
        <v>0</v>
      </c>
      <c r="EC79" s="24">
        <f>IF(AND($E$3&gt;DH79,$E$3&lt;DJ79,$B$3=DQ7),DQ79,0)</f>
        <v>0</v>
      </c>
      <c r="ED79" s="24">
        <f>IF(AND($E$3&gt;DH79,$E$3&lt;DJ79,$B$3=DR7),DR79,0)</f>
        <v>0</v>
      </c>
      <c r="EE79" s="24">
        <f>IF(AND($E$3&gt;DH79,$E$3&lt;DJ79,$B$3=DS7),DS79,0)</f>
        <v>0</v>
      </c>
      <c r="EF79" s="24">
        <f>IF(AND($E$3&gt;DH79,$E$3&lt;DJ79,$B$3=DT7),DT79,0)</f>
        <v>0</v>
      </c>
      <c r="EG79" s="24">
        <f>IF(AND($E$3&gt;DH79,$E$3&lt;DJ79,$B$3=DU7),DU79,0)</f>
        <v>0</v>
      </c>
      <c r="EH79" s="24">
        <f>IF(AND($E$3&gt;DH79,$E$3&lt;DJ79,$B$3=DV7),DV79,0)</f>
        <v>0</v>
      </c>
      <c r="EK79" s="81">
        <v>34085.46</v>
      </c>
      <c r="EL79" s="82" t="s">
        <v>3</v>
      </c>
      <c r="EM79" s="83">
        <v>34201.78</v>
      </c>
      <c r="EN79" s="84"/>
      <c r="EO79" s="85">
        <v>138.04</v>
      </c>
      <c r="EP79" s="85">
        <v>275.49</v>
      </c>
      <c r="EQ79" s="85">
        <v>474.63</v>
      </c>
      <c r="ER79" s="85">
        <v>686.28</v>
      </c>
      <c r="ES79" s="85">
        <v>920</v>
      </c>
      <c r="ET79" s="85">
        <v>1132.5</v>
      </c>
      <c r="EU79" s="85">
        <v>1364.88</v>
      </c>
      <c r="EV79" s="85">
        <v>1597.25</v>
      </c>
      <c r="EW79" s="85">
        <v>1829.63</v>
      </c>
      <c r="EX79" s="85">
        <v>2062</v>
      </c>
      <c r="EY79" s="85">
        <v>2294.38</v>
      </c>
      <c r="EZ79" s="24">
        <f>IF(AND($E$3&gt;EK79,$E$3&lt;EM79,$B$3=EN7),EN79,0)</f>
        <v>0</v>
      </c>
      <c r="FA79" s="24">
        <f>IF(AND($E$3&gt;EK79,$E$3&lt;EM79,$B$3=EO7),EO79,0)</f>
        <v>0</v>
      </c>
      <c r="FB79" s="24">
        <f>IF(AND($E$3&gt;EK79,$E$3&lt;EM79,$B$3=EP7),EP79,0)</f>
        <v>0</v>
      </c>
      <c r="FC79" s="24">
        <f>IF(AND($E$3&gt;EK79,$E$3&lt;EM79,$B$3=EQ7),EQ79,0)</f>
        <v>0</v>
      </c>
      <c r="FD79" s="24">
        <f>IF(AND($E$3&gt;EK79,$E$3&lt;EM79,$B$3=ER7),ER79,0)</f>
        <v>0</v>
      </c>
      <c r="FE79" s="24">
        <f>IF(AND($E$3&gt;EK79,$E$3&lt;EM79,$B$3=ES7),ES79,0)</f>
        <v>0</v>
      </c>
      <c r="FF79" s="24">
        <f>IF(AND($E$3&gt;EK79,$E$3&lt;EM79,$B$3=ET7),ET79,0)</f>
        <v>0</v>
      </c>
      <c r="FG79" s="24">
        <f>IF(AND($E$3&gt;EK79,$E$3&lt;EM79,$B$3=EU7),EU79,0)</f>
        <v>0</v>
      </c>
      <c r="FH79" s="24">
        <f>IF(AND($E$3&gt;EK79,$E$3&lt;EM79,$B$3=EV7),EV79,0)</f>
        <v>0</v>
      </c>
      <c r="FI79" s="24">
        <f>IF(AND($E$3&gt;EK79,$E$3&lt;EM79,$B$3=EW7),EW79,0)</f>
        <v>0</v>
      </c>
      <c r="FJ79" s="24">
        <f>IF(AND($E$3&gt;EK79,$E$3&lt;EM79,$B$3=EX7),EX79,0)</f>
        <v>0</v>
      </c>
      <c r="FK79" s="24">
        <f>IF(AND($E$3&gt;EK79,$E$3&lt;EM79,$B$3=EY7),EY79,0)</f>
        <v>0</v>
      </c>
    </row>
    <row r="80" spans="24:167" ht="12.75" customHeight="1" x14ac:dyDescent="0.2">
      <c r="X80" s="142"/>
      <c r="Y80" s="68">
        <v>22801.21</v>
      </c>
      <c r="Z80" s="69" t="s">
        <v>3</v>
      </c>
      <c r="AA80" s="70">
        <v>22917.52</v>
      </c>
      <c r="AB80" s="71"/>
      <c r="AC80" s="71"/>
      <c r="AD80" s="71">
        <v>81.7</v>
      </c>
      <c r="AE80" s="71">
        <v>180.33</v>
      </c>
      <c r="AF80" s="71">
        <v>306</v>
      </c>
      <c r="AG80" s="72">
        <v>470</v>
      </c>
      <c r="AH80" s="73">
        <v>580</v>
      </c>
      <c r="AI80" s="74">
        <v>722</v>
      </c>
      <c r="AJ80" s="74">
        <v>864</v>
      </c>
      <c r="AK80" s="74">
        <v>1006</v>
      </c>
      <c r="AL80" s="74">
        <v>1148</v>
      </c>
      <c r="AM80" s="74">
        <v>1290</v>
      </c>
      <c r="AN80" s="24">
        <f t="shared" si="53"/>
        <v>0</v>
      </c>
      <c r="AO80" s="24">
        <f t="shared" si="54"/>
        <v>0</v>
      </c>
      <c r="AP80" s="24">
        <f t="shared" si="55"/>
        <v>0</v>
      </c>
      <c r="AQ80" s="24">
        <f t="shared" si="56"/>
        <v>0</v>
      </c>
      <c r="AR80" s="24">
        <f t="shared" si="57"/>
        <v>0</v>
      </c>
      <c r="AS80" s="24">
        <f t="shared" si="58"/>
        <v>0</v>
      </c>
      <c r="AT80" s="24">
        <f t="shared" si="59"/>
        <v>0</v>
      </c>
      <c r="AU80" s="24">
        <f t="shared" si="60"/>
        <v>0</v>
      </c>
      <c r="AV80" s="24">
        <f t="shared" si="61"/>
        <v>0</v>
      </c>
      <c r="AW80" s="24">
        <f t="shared" si="62"/>
        <v>0</v>
      </c>
      <c r="AX80" s="24">
        <f t="shared" si="63"/>
        <v>0</v>
      </c>
      <c r="AY80" s="24">
        <f t="shared" si="64"/>
        <v>0</v>
      </c>
      <c r="BC80" s="86">
        <v>22801.21</v>
      </c>
      <c r="BD80" s="91" t="s">
        <v>3</v>
      </c>
      <c r="BE80" s="88">
        <v>22917.52</v>
      </c>
      <c r="BF80" s="89"/>
      <c r="BG80" s="90">
        <v>81.7</v>
      </c>
      <c r="BH80" s="90">
        <v>180.33</v>
      </c>
      <c r="BI80" s="90">
        <v>352.07</v>
      </c>
      <c r="BJ80" s="90">
        <v>546.83000000000004</v>
      </c>
      <c r="BK80" s="90">
        <v>709.17</v>
      </c>
      <c r="BL80" s="90">
        <v>870.55</v>
      </c>
      <c r="BM80" s="90">
        <v>1031.92</v>
      </c>
      <c r="BN80" s="90">
        <v>1193.3</v>
      </c>
      <c r="BO80" s="90">
        <v>1354.67</v>
      </c>
      <c r="BP80" s="90">
        <v>1516.05</v>
      </c>
      <c r="BQ80" s="90">
        <v>1677.42</v>
      </c>
      <c r="BR80" s="24">
        <f>IF(AND($E$3&gt;BC80,$E$3&lt;BE80,$B$3=BF7),BF80,0)</f>
        <v>0</v>
      </c>
      <c r="BS80" s="24">
        <f>IF(AND($E$3&gt;BC80,$E$3&lt;BE80,$B$3=BG7),BG80,0)</f>
        <v>0</v>
      </c>
      <c r="BT80" s="24">
        <f>IF(AND($E$3&gt;BC80,$E$3&lt;BE80,$B$3=BH7),BH80,0)</f>
        <v>0</v>
      </c>
      <c r="BU80" s="24">
        <f>IF(AND($E$3&gt;BC80,$E$3&lt;BE80,$B$3=BI7),BI80,0)</f>
        <v>0</v>
      </c>
      <c r="BV80" s="24">
        <f>IF(AND($E$3&gt;BC80,$E$3&lt;BE80,$B$3=BJ7),BJ80,0)</f>
        <v>0</v>
      </c>
      <c r="BW80" s="24">
        <f>IF(AND($E$3&gt;BC80,$E$3&lt;BE80,$B$3=BK7),BK80,0)</f>
        <v>0</v>
      </c>
      <c r="BX80" s="24">
        <f>IF(AND($E$3&gt;BC80,$E$3&lt;BE80,$B$3=BL7),BL80,0)</f>
        <v>0</v>
      </c>
      <c r="BY80" s="24">
        <f>IF(AND($E$3&gt;BC80,$E$3&lt;BE80,$B$3=BM7),BM80,0)</f>
        <v>0</v>
      </c>
      <c r="BZ80" s="24">
        <f>IF(AND($E$3&gt;BC80,$E$3&lt;BE80,$B$3=BN7),BN80,0)</f>
        <v>0</v>
      </c>
      <c r="CA80" s="24">
        <f>IF(AND($E$3&gt;BC80,$E$3&lt;BE80,$B$3=BO7),BO80,0)</f>
        <v>0</v>
      </c>
      <c r="CB80" s="24">
        <f>IF(AND($E$3&gt;BC80,$E$3&lt;BE80,$B$3=BP7),BP80,0)</f>
        <v>0</v>
      </c>
      <c r="CC80" s="24">
        <f>IF(AND($E$3&gt;BC80,$E$3&lt;BE80,$B$3=BQ7),BQ80,0)</f>
        <v>0</v>
      </c>
      <c r="CF80" s="21"/>
      <c r="CG80" s="25"/>
      <c r="CH80" s="21"/>
      <c r="CI80" s="21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H80" s="86">
        <v>34201.79</v>
      </c>
      <c r="DI80" s="107" t="s">
        <v>3</v>
      </c>
      <c r="DJ80" s="70">
        <v>34318.11</v>
      </c>
      <c r="DK80" s="105"/>
      <c r="DL80" s="106"/>
      <c r="DM80" s="106">
        <v>137.61000000000001</v>
      </c>
      <c r="DN80" s="106">
        <v>274.77</v>
      </c>
      <c r="DO80" s="106">
        <v>410.36</v>
      </c>
      <c r="DP80" s="106">
        <v>622.85</v>
      </c>
      <c r="DQ80" s="106">
        <v>808.33</v>
      </c>
      <c r="DR80" s="106">
        <v>992.08</v>
      </c>
      <c r="DS80" s="106">
        <v>1175.83</v>
      </c>
      <c r="DT80" s="106">
        <v>1359.58</v>
      </c>
      <c r="DU80" s="106">
        <v>1543.33</v>
      </c>
      <c r="DV80" s="106">
        <v>1727.08</v>
      </c>
      <c r="DW80" s="24">
        <f>IF(AND($E$3&gt;DH80,$E$3&lt;DJ80,$B$3=DK7),DK80,0)</f>
        <v>0</v>
      </c>
      <c r="DX80" s="24">
        <f>IF(AND($E$3&gt;DH80,$E$3&lt;DJ80,$B$3=DL7),DL80,0)</f>
        <v>0</v>
      </c>
      <c r="DY80" s="24">
        <f>IF(AND($E$3&gt;DH80,$E$3&lt;DJ80,$B$3=DM7),DM80,0)</f>
        <v>0</v>
      </c>
      <c r="DZ80" s="24">
        <f>IF(AND($E$3&gt;DH80,$E$3&lt;DJ80,$B$3=DN7),DN80,0)</f>
        <v>0</v>
      </c>
      <c r="EA80" s="24">
        <f>IF(AND($E$3&gt;DH80,$E$3&lt;DJ80,$B$3=DO7),DO80,0)</f>
        <v>0</v>
      </c>
      <c r="EB80" s="24">
        <f>IF(AND($E$3&gt;DH80,$E$3&lt;DJ80,$B$3=DP7),DP80,0)</f>
        <v>0</v>
      </c>
      <c r="EC80" s="24">
        <f>IF(AND($E$3&gt;DH80,$E$3&lt;DJ80,$B$3=DQ7),DQ80,0)</f>
        <v>0</v>
      </c>
      <c r="ED80" s="24">
        <f>IF(AND($E$3&gt;DH80,$E$3&lt;DJ80,$B$3=DR7),DR80,0)</f>
        <v>0</v>
      </c>
      <c r="EE80" s="24">
        <f>IF(AND($E$3&gt;DH80,$E$3&lt;DJ80,$B$3=DS7),DS80,0)</f>
        <v>0</v>
      </c>
      <c r="EF80" s="24">
        <f>IF(AND($E$3&gt;DH80,$E$3&lt;DJ80,$B$3=DT7),DT80,0)</f>
        <v>0</v>
      </c>
      <c r="EG80" s="24">
        <f>IF(AND($E$3&gt;DH80,$E$3&lt;DJ80,$B$3=DU7),DU80,0)</f>
        <v>0</v>
      </c>
      <c r="EH80" s="24">
        <f>IF(AND($E$3&gt;DH80,$E$3&lt;DJ80,$B$3=DV7),DV80,0)</f>
        <v>0</v>
      </c>
      <c r="EK80" s="86">
        <v>34201.79</v>
      </c>
      <c r="EL80" s="91" t="s">
        <v>3</v>
      </c>
      <c r="EM80" s="88">
        <v>34318.11</v>
      </c>
      <c r="EN80" s="89"/>
      <c r="EO80" s="90">
        <v>137.61000000000001</v>
      </c>
      <c r="EP80" s="90">
        <v>274.77</v>
      </c>
      <c r="EQ80" s="90">
        <v>473.67</v>
      </c>
      <c r="ER80" s="90">
        <v>685</v>
      </c>
      <c r="ES80" s="90">
        <v>920</v>
      </c>
      <c r="ET80" s="90">
        <v>1132.5</v>
      </c>
      <c r="EU80" s="90">
        <v>1364.88</v>
      </c>
      <c r="EV80" s="90">
        <v>1597.25</v>
      </c>
      <c r="EW80" s="90">
        <v>1829.63</v>
      </c>
      <c r="EX80" s="90">
        <v>2062</v>
      </c>
      <c r="EY80" s="90">
        <v>2294.38</v>
      </c>
      <c r="EZ80" s="24">
        <f>IF(AND($E$3&gt;EK80,$E$3&lt;EM80,$B$3=EN7),EN80,0)</f>
        <v>0</v>
      </c>
      <c r="FA80" s="24">
        <f>IF(AND($E$3&gt;EK80,$E$3&lt;EM80,$B$3=EO7),EO80,0)</f>
        <v>0</v>
      </c>
      <c r="FB80" s="24">
        <f>IF(AND($E$3&gt;EK80,$E$3&lt;EM80,$B$3=EP7),EP80,0)</f>
        <v>0</v>
      </c>
      <c r="FC80" s="24">
        <f>IF(AND($E$3&gt;EK80,$E$3&lt;EM80,$B$3=EQ7),EQ80,0)</f>
        <v>0</v>
      </c>
      <c r="FD80" s="24">
        <f>IF(AND($E$3&gt;EK80,$E$3&lt;EM80,$B$3=ER7),ER80,0)</f>
        <v>0</v>
      </c>
      <c r="FE80" s="24">
        <f>IF(AND($E$3&gt;EK80,$E$3&lt;EM80,$B$3=ES7),ES80,0)</f>
        <v>0</v>
      </c>
      <c r="FF80" s="24">
        <f>IF(AND($E$3&gt;EK80,$E$3&lt;EM80,$B$3=ET7),ET80,0)</f>
        <v>0</v>
      </c>
      <c r="FG80" s="24">
        <f>IF(AND($E$3&gt;EK80,$E$3&lt;EM80,$B$3=EU7),EU80,0)</f>
        <v>0</v>
      </c>
      <c r="FH80" s="24">
        <f>IF(AND($E$3&gt;EK80,$E$3&lt;EM80,$B$3=EV7),EV80,0)</f>
        <v>0</v>
      </c>
      <c r="FI80" s="24">
        <f>IF(AND($E$3&gt;EK80,$E$3&lt;EM80,$B$3=EW7),EW80,0)</f>
        <v>0</v>
      </c>
      <c r="FJ80" s="24">
        <f>IF(AND($E$3&gt;EK80,$E$3&lt;EM80,$B$3=EX7),EX80,0)</f>
        <v>0</v>
      </c>
      <c r="FK80" s="24">
        <f>IF(AND($E$3&gt;EK80,$E$3&lt;EM80,$B$3=EY7),EY80,0)</f>
        <v>0</v>
      </c>
    </row>
    <row r="81" spans="24:167" ht="12.75" customHeight="1" x14ac:dyDescent="0.2">
      <c r="X81" s="142"/>
      <c r="Y81" s="60">
        <v>22917.53</v>
      </c>
      <c r="Z81" s="61" t="s">
        <v>3</v>
      </c>
      <c r="AA81" s="62">
        <v>23033.86</v>
      </c>
      <c r="AB81" s="63"/>
      <c r="AC81" s="63"/>
      <c r="AD81" s="63">
        <v>80.930000000000007</v>
      </c>
      <c r="AE81" s="63">
        <v>179.25</v>
      </c>
      <c r="AF81" s="64">
        <v>305.04000000000002</v>
      </c>
      <c r="AG81" s="65">
        <v>469.58</v>
      </c>
      <c r="AH81" s="66">
        <v>579.38</v>
      </c>
      <c r="AI81" s="67">
        <v>721.29</v>
      </c>
      <c r="AJ81" s="67">
        <v>863.19</v>
      </c>
      <c r="AK81" s="67">
        <v>1005.1</v>
      </c>
      <c r="AL81" s="67">
        <v>1147.01</v>
      </c>
      <c r="AM81" s="67">
        <v>1288.92</v>
      </c>
      <c r="AN81" s="24">
        <f t="shared" si="53"/>
        <v>0</v>
      </c>
      <c r="AO81" s="24">
        <f t="shared" si="54"/>
        <v>0</v>
      </c>
      <c r="AP81" s="24">
        <f t="shared" si="55"/>
        <v>0</v>
      </c>
      <c r="AQ81" s="24">
        <f t="shared" si="56"/>
        <v>0</v>
      </c>
      <c r="AR81" s="24">
        <f t="shared" si="57"/>
        <v>0</v>
      </c>
      <c r="AS81" s="24">
        <f t="shared" si="58"/>
        <v>0</v>
      </c>
      <c r="AT81" s="24">
        <f t="shared" si="59"/>
        <v>0</v>
      </c>
      <c r="AU81" s="24">
        <f t="shared" si="60"/>
        <v>0</v>
      </c>
      <c r="AV81" s="24">
        <f t="shared" si="61"/>
        <v>0</v>
      </c>
      <c r="AW81" s="24">
        <f t="shared" si="62"/>
        <v>0</v>
      </c>
      <c r="AX81" s="24">
        <f t="shared" si="63"/>
        <v>0</v>
      </c>
      <c r="AY81" s="24">
        <f t="shared" si="64"/>
        <v>0</v>
      </c>
      <c r="BC81" s="81">
        <v>22917.53</v>
      </c>
      <c r="BD81" s="82" t="s">
        <v>3</v>
      </c>
      <c r="BE81" s="83">
        <v>23033.86</v>
      </c>
      <c r="BF81" s="84"/>
      <c r="BG81" s="85">
        <v>80.930000000000007</v>
      </c>
      <c r="BH81" s="85">
        <v>179.25</v>
      </c>
      <c r="BI81" s="85">
        <v>350.39</v>
      </c>
      <c r="BJ81" s="85">
        <v>546.29</v>
      </c>
      <c r="BK81" s="85">
        <v>708.54</v>
      </c>
      <c r="BL81" s="85">
        <v>869.82</v>
      </c>
      <c r="BM81" s="85">
        <v>1031.0999999999999</v>
      </c>
      <c r="BN81" s="85">
        <v>1192.3800000000001</v>
      </c>
      <c r="BO81" s="85">
        <v>1353.66</v>
      </c>
      <c r="BP81" s="85">
        <v>1514.95</v>
      </c>
      <c r="BQ81" s="85">
        <v>1676.23</v>
      </c>
      <c r="BR81" s="24">
        <f>IF(AND($E$3&gt;BC81,$E$3&lt;BE81,$B$3=BF7),BF81,0)</f>
        <v>0</v>
      </c>
      <c r="BS81" s="24">
        <f>IF(AND($E$3&gt;BC81,$E$3&lt;BE81,$B$3=BG7),BG81,0)</f>
        <v>0</v>
      </c>
      <c r="BT81" s="24">
        <f>IF(AND($E$3&gt;BC81,$E$3&lt;BE81,$B$3=BH7),BH81,0)</f>
        <v>0</v>
      </c>
      <c r="BU81" s="24">
        <f>IF(AND($E$3&gt;BC81,$E$3&lt;BE81,$B$3=BI7),BI81,0)</f>
        <v>0</v>
      </c>
      <c r="BV81" s="24">
        <f>IF(AND($E$3&gt;BC81,$E$3&lt;BE81,$B$3=BJ7),BJ81,0)</f>
        <v>0</v>
      </c>
      <c r="BW81" s="24">
        <f>IF(AND($E$3&gt;BC81,$E$3&lt;BE81,$B$3=BK7),BK81,0)</f>
        <v>0</v>
      </c>
      <c r="BX81" s="24">
        <f>IF(AND($E$3&gt;BC81,$E$3&lt;BE81,$B$3=BL7),BL81,0)</f>
        <v>0</v>
      </c>
      <c r="BY81" s="24">
        <f>IF(AND($E$3&gt;BC81,$E$3&lt;BE81,$B$3=BM7),BM81,0)</f>
        <v>0</v>
      </c>
      <c r="BZ81" s="24">
        <f>IF(AND($E$3&gt;BC81,$E$3&lt;BE81,$B$3=BN7),BN81,0)</f>
        <v>0</v>
      </c>
      <c r="CA81" s="24">
        <f>IF(AND($E$3&gt;BC81,$E$3&lt;BE81,$B$3=BO7),BO81,0)</f>
        <v>0</v>
      </c>
      <c r="CB81" s="24">
        <f>IF(AND($E$3&gt;BC81,$E$3&lt;BE81,$B$3=BP7),BP81,0)</f>
        <v>0</v>
      </c>
      <c r="CC81" s="24">
        <f>IF(AND($E$3&gt;BC81,$E$3&lt;BE81,$B$3=BQ7),BQ81,0)</f>
        <v>0</v>
      </c>
      <c r="CF81" s="21"/>
      <c r="CG81" s="21"/>
      <c r="CH81" s="21"/>
      <c r="CI81" s="21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H81" s="81">
        <v>34318.120000000003</v>
      </c>
      <c r="DI81" s="61" t="s">
        <v>3</v>
      </c>
      <c r="DJ81" s="62">
        <v>34434.449999999997</v>
      </c>
      <c r="DK81" s="103"/>
      <c r="DL81" s="104"/>
      <c r="DM81" s="104">
        <v>137.19</v>
      </c>
      <c r="DN81" s="104">
        <v>274.05</v>
      </c>
      <c r="DO81" s="104">
        <v>409.53</v>
      </c>
      <c r="DP81" s="104">
        <v>621.65</v>
      </c>
      <c r="DQ81" s="104">
        <v>808.33</v>
      </c>
      <c r="DR81" s="104">
        <v>992.08</v>
      </c>
      <c r="DS81" s="104">
        <v>1175.83</v>
      </c>
      <c r="DT81" s="104">
        <v>1359.58</v>
      </c>
      <c r="DU81" s="104">
        <v>1543.33</v>
      </c>
      <c r="DV81" s="104">
        <v>1727.08</v>
      </c>
      <c r="DW81" s="24">
        <f>IF(AND($E$3&gt;DH81,$E$3&lt;DJ81,$B$3=DK7),DK81,0)</f>
        <v>0</v>
      </c>
      <c r="DX81" s="24">
        <f>IF(AND($E$3&gt;DH81,$E$3&lt;DJ81,$B$3=DL7),DL81,0)</f>
        <v>0</v>
      </c>
      <c r="DY81" s="24">
        <f>IF(AND($E$3&gt;DH81,$E$3&lt;DJ81,$B$3=DM7),DM81,0)</f>
        <v>0</v>
      </c>
      <c r="DZ81" s="24">
        <f>IF(AND($E$3&gt;DH81,$E$3&lt;DJ81,$B$3=DN7),DN81,0)</f>
        <v>0</v>
      </c>
      <c r="EA81" s="24">
        <f>IF(AND($E$3&gt;DH81,$E$3&lt;DJ81,$B$3=DO7),DO81,0)</f>
        <v>0</v>
      </c>
      <c r="EB81" s="24">
        <f>IF(AND($E$3&gt;DH81,$E$3&lt;DJ81,$B$3=DP7),DP81,0)</f>
        <v>0</v>
      </c>
      <c r="EC81" s="24">
        <f>IF(AND($E$3&gt;DH81,$E$3&lt;DJ81,$B$3=DQ7),DQ81,0)</f>
        <v>0</v>
      </c>
      <c r="ED81" s="24">
        <f>IF(AND($E$3&gt;DH81,$E$3&lt;DJ81,$B$3=DR7),DR81,0)</f>
        <v>0</v>
      </c>
      <c r="EE81" s="24">
        <f>IF(AND($E$3&gt;DH81,$E$3&lt;DJ81,$B$3=DS7),DS81,0)</f>
        <v>0</v>
      </c>
      <c r="EF81" s="24">
        <f>IF(AND($E$3&gt;DH81,$E$3&lt;DJ81,$B$3=DT7),DT81,0)</f>
        <v>0</v>
      </c>
      <c r="EG81" s="24">
        <f>IF(AND($E$3&gt;DH81,$E$3&lt;DJ81,$B$3=DU7),DU81,0)</f>
        <v>0</v>
      </c>
      <c r="EH81" s="24">
        <f>IF(AND($E$3&gt;DH81,$E$3&lt;DJ81,$B$3=DV7),DV81,0)</f>
        <v>0</v>
      </c>
      <c r="EK81" s="81">
        <v>34318.120000000003</v>
      </c>
      <c r="EL81" s="82" t="s">
        <v>3</v>
      </c>
      <c r="EM81" s="83">
        <v>34434.449999999997</v>
      </c>
      <c r="EN81" s="84"/>
      <c r="EO81" s="85">
        <v>137.19</v>
      </c>
      <c r="EP81" s="85">
        <v>274.05</v>
      </c>
      <c r="EQ81" s="85">
        <v>472.72</v>
      </c>
      <c r="ER81" s="85">
        <v>683.73</v>
      </c>
      <c r="ES81" s="85">
        <v>920</v>
      </c>
      <c r="ET81" s="85">
        <v>1132.5</v>
      </c>
      <c r="EU81" s="85">
        <v>1364.88</v>
      </c>
      <c r="EV81" s="85">
        <v>1597.25</v>
      </c>
      <c r="EW81" s="85">
        <v>1829.63</v>
      </c>
      <c r="EX81" s="85">
        <v>2062</v>
      </c>
      <c r="EY81" s="85">
        <v>2294.38</v>
      </c>
      <c r="EZ81" s="24">
        <f>IF(AND($E$3&gt;EK81,$E$3&lt;EM81,$B$3=EN7),EN81,0)</f>
        <v>0</v>
      </c>
      <c r="FA81" s="24">
        <f>IF(AND($E$3&gt;EK81,$E$3&lt;EM81,$B$3=EO7),EO81,0)</f>
        <v>0</v>
      </c>
      <c r="FB81" s="24">
        <f>IF(AND($E$3&gt;EK81,$E$3&lt;EM81,$B$3=EP7),EP81,0)</f>
        <v>0</v>
      </c>
      <c r="FC81" s="24">
        <f>IF(AND($E$3&gt;EK81,$E$3&lt;EM81,$B$3=EQ7),EQ81,0)</f>
        <v>0</v>
      </c>
      <c r="FD81" s="24">
        <f>IF(AND($E$3&gt;EK81,$E$3&lt;EM81,$B$3=ER7),ER81,0)</f>
        <v>0</v>
      </c>
      <c r="FE81" s="24">
        <f>IF(AND($E$3&gt;EK81,$E$3&lt;EM81,$B$3=ES7),ES81,0)</f>
        <v>0</v>
      </c>
      <c r="FF81" s="24">
        <f>IF(AND($E$3&gt;EK81,$E$3&lt;EM81,$B$3=ET7),ET81,0)</f>
        <v>0</v>
      </c>
      <c r="FG81" s="24">
        <f>IF(AND($E$3&gt;EK81,$E$3&lt;EM81,$B$3=EU7),EU81,0)</f>
        <v>0</v>
      </c>
      <c r="FH81" s="24">
        <f>IF(AND($E$3&gt;EK81,$E$3&lt;EM81,$B$3=EV7),EV81,0)</f>
        <v>0</v>
      </c>
      <c r="FI81" s="24">
        <f>IF(AND($E$3&gt;EK81,$E$3&lt;EM81,$B$3=EW7),EW81,0)</f>
        <v>0</v>
      </c>
      <c r="FJ81" s="24">
        <f>IF(AND($E$3&gt;EK81,$E$3&lt;EM81,$B$3=EX7),EX81,0)</f>
        <v>0</v>
      </c>
      <c r="FK81" s="24">
        <f>IF(AND($E$3&gt;EK81,$E$3&lt;EM81,$B$3=EY7),EY81,0)</f>
        <v>0</v>
      </c>
    </row>
    <row r="82" spans="24:167" ht="12.75" customHeight="1" x14ac:dyDescent="0.2">
      <c r="X82" s="142"/>
      <c r="Y82" s="68">
        <v>23033.87</v>
      </c>
      <c r="Z82" s="69" t="s">
        <v>3</v>
      </c>
      <c r="AA82" s="70">
        <v>23150.19</v>
      </c>
      <c r="AB82" s="71"/>
      <c r="AC82" s="71"/>
      <c r="AD82" s="71">
        <v>80.150000000000006</v>
      </c>
      <c r="AE82" s="71">
        <v>178.17</v>
      </c>
      <c r="AF82" s="71">
        <v>304.08</v>
      </c>
      <c r="AG82" s="72">
        <v>469.17</v>
      </c>
      <c r="AH82" s="73">
        <v>578.75</v>
      </c>
      <c r="AI82" s="74">
        <v>720.56</v>
      </c>
      <c r="AJ82" s="74">
        <v>862.38</v>
      </c>
      <c r="AK82" s="74">
        <v>1004.19</v>
      </c>
      <c r="AL82" s="74">
        <v>1146</v>
      </c>
      <c r="AM82" s="74">
        <v>1287.81</v>
      </c>
      <c r="AN82" s="24">
        <f t="shared" si="53"/>
        <v>0</v>
      </c>
      <c r="AO82" s="24">
        <f t="shared" si="54"/>
        <v>0</v>
      </c>
      <c r="AP82" s="24">
        <f t="shared" si="55"/>
        <v>0</v>
      </c>
      <c r="AQ82" s="24">
        <f t="shared" si="56"/>
        <v>0</v>
      </c>
      <c r="AR82" s="24">
        <f t="shared" si="57"/>
        <v>0</v>
      </c>
      <c r="AS82" s="24">
        <f t="shared" si="58"/>
        <v>0</v>
      </c>
      <c r="AT82" s="24">
        <f t="shared" si="59"/>
        <v>0</v>
      </c>
      <c r="AU82" s="24">
        <f t="shared" si="60"/>
        <v>0</v>
      </c>
      <c r="AV82" s="24">
        <f t="shared" si="61"/>
        <v>0</v>
      </c>
      <c r="AW82" s="24">
        <f t="shared" si="62"/>
        <v>0</v>
      </c>
      <c r="AX82" s="24">
        <f t="shared" si="63"/>
        <v>0</v>
      </c>
      <c r="AY82" s="24">
        <f t="shared" si="64"/>
        <v>0</v>
      </c>
      <c r="BC82" s="86">
        <v>23033.87</v>
      </c>
      <c r="BD82" s="87" t="s">
        <v>3</v>
      </c>
      <c r="BE82" s="88">
        <v>23150.19</v>
      </c>
      <c r="BF82" s="89"/>
      <c r="BG82" s="90">
        <v>80.150000000000006</v>
      </c>
      <c r="BH82" s="90">
        <v>178.17</v>
      </c>
      <c r="BI82" s="90">
        <v>348.72</v>
      </c>
      <c r="BJ82" s="90">
        <v>545.75</v>
      </c>
      <c r="BK82" s="90">
        <v>707.92</v>
      </c>
      <c r="BL82" s="90">
        <v>869.11</v>
      </c>
      <c r="BM82" s="90">
        <v>1030.3</v>
      </c>
      <c r="BN82" s="90">
        <v>1191.48</v>
      </c>
      <c r="BO82" s="90">
        <v>1352.67</v>
      </c>
      <c r="BP82" s="90">
        <v>1513.86</v>
      </c>
      <c r="BQ82" s="90">
        <v>1675.05</v>
      </c>
      <c r="BR82" s="24">
        <f>IF(AND($E$3&gt;BC82,$E$3&lt;BE82,$B$3=BF7),BF82,0)</f>
        <v>0</v>
      </c>
      <c r="BS82" s="24">
        <f>IF(AND($E$3&gt;BC82,$E$3&lt;BE82,$B$3=BG7),BG82,0)</f>
        <v>0</v>
      </c>
      <c r="BT82" s="24">
        <f>IF(AND($E$3&gt;BC82,$E$3&lt;BE82,$B$3=BH7),BH82,0)</f>
        <v>0</v>
      </c>
      <c r="BU82" s="24">
        <f>IF(AND($E$3&gt;BC82,$E$3&lt;BE82,$B$3=BI7),BI82,0)</f>
        <v>0</v>
      </c>
      <c r="BV82" s="24">
        <f>IF(AND($E$3&gt;BC82,$E$3&lt;BE82,$B$3=BJ7),BJ82,0)</f>
        <v>0</v>
      </c>
      <c r="BW82" s="24">
        <f>IF(AND($E$3&gt;BC82,$E$3&lt;BE82,$B$3=BK7),BK82,0)</f>
        <v>0</v>
      </c>
      <c r="BX82" s="24">
        <f>IF(AND($E$3&gt;BC82,$E$3&lt;BE82,$B$3=BL7),BL82,0)</f>
        <v>0</v>
      </c>
      <c r="BY82" s="24">
        <f>IF(AND($E$3&gt;BC82,$E$3&lt;BE82,$B$3=BM7),BM82,0)</f>
        <v>0</v>
      </c>
      <c r="BZ82" s="24">
        <f>IF(AND($E$3&gt;BC82,$E$3&lt;BE82,$B$3=BN7),BN82,0)</f>
        <v>0</v>
      </c>
      <c r="CA82" s="24">
        <f>IF(AND($E$3&gt;BC82,$E$3&lt;BE82,$B$3=BO7),BO82,0)</f>
        <v>0</v>
      </c>
      <c r="CB82" s="24">
        <f>IF(AND($E$3&gt;BC82,$E$3&lt;BE82,$B$3=BP7),BP82,0)</f>
        <v>0</v>
      </c>
      <c r="CC82" s="24">
        <f>IF(AND($E$3&gt;BC82,$E$3&lt;BE82,$B$3=BQ7),BQ82,0)</f>
        <v>0</v>
      </c>
      <c r="CF82" s="21"/>
      <c r="CG82" s="21"/>
      <c r="CH82" s="21"/>
      <c r="CI82" s="21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H82" s="86">
        <v>34434.46</v>
      </c>
      <c r="DI82" s="107" t="s">
        <v>3</v>
      </c>
      <c r="DJ82" s="70">
        <v>34550.78</v>
      </c>
      <c r="DK82" s="105"/>
      <c r="DL82" s="106"/>
      <c r="DM82" s="106">
        <v>136.76</v>
      </c>
      <c r="DN82" s="106">
        <v>273.33</v>
      </c>
      <c r="DO82" s="106">
        <v>408.7</v>
      </c>
      <c r="DP82" s="106">
        <v>620.45000000000005</v>
      </c>
      <c r="DQ82" s="106">
        <v>808.33</v>
      </c>
      <c r="DR82" s="106">
        <v>992.08</v>
      </c>
      <c r="DS82" s="106">
        <v>1175.83</v>
      </c>
      <c r="DT82" s="106">
        <v>1359.58</v>
      </c>
      <c r="DU82" s="106">
        <v>1543.33</v>
      </c>
      <c r="DV82" s="106">
        <v>1727.08</v>
      </c>
      <c r="DW82" s="24">
        <f>IF(AND($E$3&gt;DH82,$E$3&lt;DJ82,$B$3=DK7),DK82,0)</f>
        <v>0</v>
      </c>
      <c r="DX82" s="24">
        <f>IF(AND($E$3&gt;DH82,$E$3&lt;DJ82,$B$3=DL7),DL82,0)</f>
        <v>0</v>
      </c>
      <c r="DY82" s="24">
        <f>IF(AND($E$3&gt;DH82,$E$3&lt;DJ82,$B$3=DM7),DM82,0)</f>
        <v>0</v>
      </c>
      <c r="DZ82" s="24">
        <f>IF(AND($E$3&gt;DH82,$E$3&lt;DJ82,$B$3=DN7),DN82,0)</f>
        <v>0</v>
      </c>
      <c r="EA82" s="24">
        <f>IF(AND($E$3&gt;DH82,$E$3&lt;DJ82,$B$3=DO7),DO82,0)</f>
        <v>0</v>
      </c>
      <c r="EB82" s="24">
        <f>IF(AND($E$3&gt;DH82,$E$3&lt;DJ82,$B$3=DP7),DP82,0)</f>
        <v>0</v>
      </c>
      <c r="EC82" s="24">
        <f>IF(AND($E$3&gt;DH82,$E$3&lt;DJ82,$B$3=DQ7),DQ82,0)</f>
        <v>0</v>
      </c>
      <c r="ED82" s="24">
        <f>IF(AND($E$3&gt;DH82,$E$3&lt;DJ82,$B$3=DR7),DR82,0)</f>
        <v>0</v>
      </c>
      <c r="EE82" s="24">
        <f>IF(AND($E$3&gt;DH82,$E$3&lt;DJ82,$B$3=DS7),DS82,0)</f>
        <v>0</v>
      </c>
      <c r="EF82" s="24">
        <f>IF(AND($E$3&gt;DH82,$E$3&lt;DJ82,$B$3=DT7),DT82,0)</f>
        <v>0</v>
      </c>
      <c r="EG82" s="24">
        <f>IF(AND($E$3&gt;DH82,$E$3&lt;DJ82,$B$3=DU7),DU82,0)</f>
        <v>0</v>
      </c>
      <c r="EH82" s="24">
        <f>IF(AND($E$3&gt;DH82,$E$3&lt;DJ82,$B$3=DV7),DV82,0)</f>
        <v>0</v>
      </c>
      <c r="EK82" s="86">
        <v>34434.46</v>
      </c>
      <c r="EL82" s="91" t="s">
        <v>3</v>
      </c>
      <c r="EM82" s="88">
        <v>34550.78</v>
      </c>
      <c r="EN82" s="89"/>
      <c r="EO82" s="90">
        <v>136.76</v>
      </c>
      <c r="EP82" s="90">
        <v>273.33</v>
      </c>
      <c r="EQ82" s="90">
        <v>471.76</v>
      </c>
      <c r="ER82" s="90">
        <v>682.45</v>
      </c>
      <c r="ES82" s="90">
        <v>920</v>
      </c>
      <c r="ET82" s="90">
        <v>1132.5</v>
      </c>
      <c r="EU82" s="90">
        <v>1364.88</v>
      </c>
      <c r="EV82" s="90">
        <v>1597.25</v>
      </c>
      <c r="EW82" s="90">
        <v>1829.63</v>
      </c>
      <c r="EX82" s="90">
        <v>2062</v>
      </c>
      <c r="EY82" s="90">
        <v>2294.38</v>
      </c>
      <c r="EZ82" s="24">
        <f>IF(AND($E$3&gt;EK82,$E$3&lt;EM82,$B$3=EN7),EN82,0)</f>
        <v>0</v>
      </c>
      <c r="FA82" s="24">
        <f>IF(AND($E$3&gt;EK82,$E$3&lt;EM82,$B$3=EO7),EO82,0)</f>
        <v>0</v>
      </c>
      <c r="FB82" s="24">
        <f>IF(AND($E$3&gt;EK82,$E$3&lt;EM82,$B$3=EP7),EP82,0)</f>
        <v>0</v>
      </c>
      <c r="FC82" s="24">
        <f>IF(AND($E$3&gt;EK82,$E$3&lt;EM82,$B$3=EQ7),EQ82,0)</f>
        <v>0</v>
      </c>
      <c r="FD82" s="24">
        <f>IF(AND($E$3&gt;EK82,$E$3&lt;EM82,$B$3=ER7),ER82,0)</f>
        <v>0</v>
      </c>
      <c r="FE82" s="24">
        <f>IF(AND($E$3&gt;EK82,$E$3&lt;EM82,$B$3=ES7),ES82,0)</f>
        <v>0</v>
      </c>
      <c r="FF82" s="24">
        <f>IF(AND($E$3&gt;EK82,$E$3&lt;EM82,$B$3=ET7),ET82,0)</f>
        <v>0</v>
      </c>
      <c r="FG82" s="24">
        <f>IF(AND($E$3&gt;EK82,$E$3&lt;EM82,$B$3=EU7),EU82,0)</f>
        <v>0</v>
      </c>
      <c r="FH82" s="24">
        <f>IF(AND($E$3&gt;EK82,$E$3&lt;EM82,$B$3=EV7),EV82,0)</f>
        <v>0</v>
      </c>
      <c r="FI82" s="24">
        <f>IF(AND($E$3&gt;EK82,$E$3&lt;EM82,$B$3=EW7),EW82,0)</f>
        <v>0</v>
      </c>
      <c r="FJ82" s="24">
        <f>IF(AND($E$3&gt;EK82,$E$3&lt;EM82,$B$3=EX7),EX82,0)</f>
        <v>0</v>
      </c>
      <c r="FK82" s="24">
        <f>IF(AND($E$3&gt;EK82,$E$3&lt;EM82,$B$3=EY7),EY82,0)</f>
        <v>0</v>
      </c>
    </row>
    <row r="83" spans="24:167" ht="12.75" customHeight="1" x14ac:dyDescent="0.2">
      <c r="X83" s="142"/>
      <c r="Y83" s="60">
        <v>23150.199999999997</v>
      </c>
      <c r="Z83" s="61" t="s">
        <v>3</v>
      </c>
      <c r="AA83" s="62">
        <v>23266.53</v>
      </c>
      <c r="AB83" s="63"/>
      <c r="AC83" s="63"/>
      <c r="AD83" s="63">
        <v>79.38</v>
      </c>
      <c r="AE83" s="63">
        <v>177.08</v>
      </c>
      <c r="AF83" s="64">
        <v>303.13</v>
      </c>
      <c r="AG83" s="65">
        <v>468.75</v>
      </c>
      <c r="AH83" s="66">
        <v>578.13</v>
      </c>
      <c r="AI83" s="67">
        <v>719.85</v>
      </c>
      <c r="AJ83" s="67">
        <v>861.57</v>
      </c>
      <c r="AK83" s="67">
        <v>1003.29</v>
      </c>
      <c r="AL83" s="67">
        <v>1145.01</v>
      </c>
      <c r="AM83" s="67">
        <v>1286.73</v>
      </c>
      <c r="AN83" s="24">
        <f t="shared" si="53"/>
        <v>0</v>
      </c>
      <c r="AO83" s="24">
        <f t="shared" si="54"/>
        <v>0</v>
      </c>
      <c r="AP83" s="24">
        <f t="shared" si="55"/>
        <v>0</v>
      </c>
      <c r="AQ83" s="24">
        <f t="shared" si="56"/>
        <v>0</v>
      </c>
      <c r="AR83" s="24">
        <f t="shared" si="57"/>
        <v>0</v>
      </c>
      <c r="AS83" s="24">
        <f t="shared" si="58"/>
        <v>0</v>
      </c>
      <c r="AT83" s="24">
        <f t="shared" si="59"/>
        <v>0</v>
      </c>
      <c r="AU83" s="24">
        <f t="shared" si="60"/>
        <v>0</v>
      </c>
      <c r="AV83" s="24">
        <f t="shared" si="61"/>
        <v>0</v>
      </c>
      <c r="AW83" s="24">
        <f t="shared" si="62"/>
        <v>0</v>
      </c>
      <c r="AX83" s="24">
        <f t="shared" si="63"/>
        <v>0</v>
      </c>
      <c r="AY83" s="24">
        <f t="shared" si="64"/>
        <v>0</v>
      </c>
      <c r="BC83" s="81">
        <v>23150.199999999997</v>
      </c>
      <c r="BD83" s="82" t="s">
        <v>3</v>
      </c>
      <c r="BE83" s="83">
        <v>23266.53</v>
      </c>
      <c r="BF83" s="84"/>
      <c r="BG83" s="84">
        <v>79.38</v>
      </c>
      <c r="BH83" s="85">
        <v>177.08</v>
      </c>
      <c r="BI83" s="85">
        <v>347.04</v>
      </c>
      <c r="BJ83" s="85">
        <v>545.21</v>
      </c>
      <c r="BK83" s="85">
        <v>707.29</v>
      </c>
      <c r="BL83" s="85">
        <v>868.38</v>
      </c>
      <c r="BM83" s="85">
        <v>1029.48</v>
      </c>
      <c r="BN83" s="85">
        <v>1190.57</v>
      </c>
      <c r="BO83" s="85">
        <v>1351.66</v>
      </c>
      <c r="BP83" s="85">
        <v>1512.76</v>
      </c>
      <c r="BQ83" s="85">
        <v>1673.85</v>
      </c>
      <c r="BR83" s="24">
        <f>IF(AND($E$3&gt;BC83,$E$3&lt;BE83,$B$3=BF7),BF83,0)</f>
        <v>0</v>
      </c>
      <c r="BS83" s="24">
        <f>IF(AND($E$3&gt;BC83,$E$3&lt;BE83,$B$3=BG7),BG83,0)</f>
        <v>0</v>
      </c>
      <c r="BT83" s="24">
        <f>IF(AND($E$3&gt;BC83,$E$3&lt;BE83,$B$3=BH7),BH83,0)</f>
        <v>0</v>
      </c>
      <c r="BU83" s="24">
        <f>IF(AND($E$3&gt;BC83,$E$3&lt;BE83,$B$3=BI7),BI83,0)</f>
        <v>0</v>
      </c>
      <c r="BV83" s="24">
        <f>IF(AND($E$3&gt;BC83,$E$3&lt;BE83,$B$3=BJ7),BJ83,0)</f>
        <v>0</v>
      </c>
      <c r="BW83" s="24">
        <f>IF(AND($E$3&gt;BC83,$E$3&lt;BE83,$B$3=BK7),BK83,0)</f>
        <v>0</v>
      </c>
      <c r="BX83" s="24">
        <f>IF(AND($E$3&gt;BC83,$E$3&lt;BE83,$B$3=BL7),BL83,0)</f>
        <v>0</v>
      </c>
      <c r="BY83" s="24">
        <f>IF(AND($E$3&gt;BC83,$E$3&lt;BE83,$B$3=BM7),BM83,0)</f>
        <v>0</v>
      </c>
      <c r="BZ83" s="24">
        <f>IF(AND($E$3&gt;BC83,$E$3&lt;BE83,$B$3=BN7),BN83,0)</f>
        <v>0</v>
      </c>
      <c r="CA83" s="24">
        <f>IF(AND($E$3&gt;BC83,$E$3&lt;BE83,$B$3=BO7),BO83,0)</f>
        <v>0</v>
      </c>
      <c r="CB83" s="24">
        <f>IF(AND($E$3&gt;BC83,$E$3&lt;BE83,$B$3=BP7),BP83,0)</f>
        <v>0</v>
      </c>
      <c r="CC83" s="24">
        <f>IF(AND($E$3&gt;BC83,$E$3&lt;BE83,$B$3=BQ7),BQ83,0)</f>
        <v>0</v>
      </c>
      <c r="CF83" s="21"/>
      <c r="CG83" s="21"/>
      <c r="CH83" s="21"/>
      <c r="CI83" s="21"/>
      <c r="CJ83" s="21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H83" s="81">
        <v>34550.79</v>
      </c>
      <c r="DI83" s="61" t="s">
        <v>3</v>
      </c>
      <c r="DJ83" s="62">
        <v>34667.120000000003</v>
      </c>
      <c r="DK83" s="103"/>
      <c r="DL83" s="104"/>
      <c r="DM83" s="104">
        <v>136.33000000000001</v>
      </c>
      <c r="DN83" s="104">
        <v>272.60000000000002</v>
      </c>
      <c r="DO83" s="104">
        <v>407.88</v>
      </c>
      <c r="DP83" s="104">
        <v>619.25</v>
      </c>
      <c r="DQ83" s="104">
        <v>808.33</v>
      </c>
      <c r="DR83" s="104">
        <v>992.08</v>
      </c>
      <c r="DS83" s="104">
        <v>1175.83</v>
      </c>
      <c r="DT83" s="104">
        <v>1359.58</v>
      </c>
      <c r="DU83" s="104">
        <v>1543.33</v>
      </c>
      <c r="DV83" s="104">
        <v>1727.08</v>
      </c>
      <c r="DW83" s="24">
        <f>IF(AND($E$3&gt;DH83,$E$3&lt;DJ83,$B$3=DK7),DK83,0)</f>
        <v>0</v>
      </c>
      <c r="DX83" s="24">
        <f>IF(AND($E$3&gt;DH83,$E$3&lt;DJ83,$B$3=DL7),DL83,0)</f>
        <v>0</v>
      </c>
      <c r="DY83" s="24">
        <f>IF(AND($E$3&gt;DH83,$E$3&lt;DJ83,$B$3=DM7),DM83,0)</f>
        <v>0</v>
      </c>
      <c r="DZ83" s="24">
        <f>IF(AND($E$3&gt;DH83,$E$3&lt;DJ83,$B$3=DN7),DN83,0)</f>
        <v>0</v>
      </c>
      <c r="EA83" s="24">
        <f>IF(AND($E$3&gt;DH83,$E$3&lt;DJ83,$B$3=DO7),DO83,0)</f>
        <v>0</v>
      </c>
      <c r="EB83" s="24">
        <f>IF(AND($E$3&gt;DH83,$E$3&lt;DJ83,$B$3=DP7),DP83,0)</f>
        <v>0</v>
      </c>
      <c r="EC83" s="24">
        <f>IF(AND($E$3&gt;DH83,$E$3&lt;DJ83,$B$3=DQ7),DQ83,0)</f>
        <v>0</v>
      </c>
      <c r="ED83" s="24">
        <f>IF(AND($E$3&gt;DH83,$E$3&lt;DJ83,$B$3=DR7),DR83,0)</f>
        <v>0</v>
      </c>
      <c r="EE83" s="24">
        <f>IF(AND($E$3&gt;DH83,$E$3&lt;DJ83,$B$3=DS7),DS83,0)</f>
        <v>0</v>
      </c>
      <c r="EF83" s="24">
        <f>IF(AND($E$3&gt;DH83,$E$3&lt;DJ83,$B$3=DT7),DT83,0)</f>
        <v>0</v>
      </c>
      <c r="EG83" s="24">
        <f>IF(AND($E$3&gt;DH83,$E$3&lt;DJ83,$B$3=DU7),DU83,0)</f>
        <v>0</v>
      </c>
      <c r="EH83" s="24">
        <f>IF(AND($E$3&gt;DH83,$E$3&lt;DJ83,$B$3=DV7),DV83,0)</f>
        <v>0</v>
      </c>
      <c r="EK83" s="81">
        <v>34550.79</v>
      </c>
      <c r="EL83" s="82" t="s">
        <v>3</v>
      </c>
      <c r="EM83" s="83">
        <v>34667.120000000003</v>
      </c>
      <c r="EN83" s="84"/>
      <c r="EO83" s="85">
        <v>136.33000000000001</v>
      </c>
      <c r="EP83" s="85">
        <v>272.60000000000002</v>
      </c>
      <c r="EQ83" s="85">
        <v>470.81</v>
      </c>
      <c r="ER83" s="85">
        <v>681.17</v>
      </c>
      <c r="ES83" s="85">
        <v>920</v>
      </c>
      <c r="ET83" s="85">
        <v>1132.5</v>
      </c>
      <c r="EU83" s="85">
        <v>1364.88</v>
      </c>
      <c r="EV83" s="85">
        <v>1597.25</v>
      </c>
      <c r="EW83" s="85">
        <v>1829.63</v>
      </c>
      <c r="EX83" s="85">
        <v>2062</v>
      </c>
      <c r="EY83" s="85">
        <v>2294.38</v>
      </c>
      <c r="EZ83" s="24">
        <f>IF(AND($E$3&gt;EK83,$E$3&lt;EM83,$B$3=EN7),EN83,0)</f>
        <v>0</v>
      </c>
      <c r="FA83" s="24">
        <f>IF(AND($E$3&gt;EK83,$E$3&lt;EM83,$B$3=EO7),EO83,0)</f>
        <v>0</v>
      </c>
      <c r="FB83" s="24">
        <f>IF(AND($E$3&gt;EK83,$E$3&lt;EM83,$B$3=EP7),EP83,0)</f>
        <v>0</v>
      </c>
      <c r="FC83" s="24">
        <f>IF(AND($E$3&gt;EK83,$E$3&lt;EM83,$B$3=EQ7),EQ83,0)</f>
        <v>0</v>
      </c>
      <c r="FD83" s="24">
        <f>IF(AND($E$3&gt;EK83,$E$3&lt;EM83,$B$3=ER7),ER83,0)</f>
        <v>0</v>
      </c>
      <c r="FE83" s="24">
        <f>IF(AND($E$3&gt;EK83,$E$3&lt;EM83,$B$3=ES7),ES83,0)</f>
        <v>0</v>
      </c>
      <c r="FF83" s="24">
        <f>IF(AND($E$3&gt;EK83,$E$3&lt;EM83,$B$3=ET7),ET83,0)</f>
        <v>0</v>
      </c>
      <c r="FG83" s="24">
        <f>IF(AND($E$3&gt;EK83,$E$3&lt;EM83,$B$3=EU7),EU83,0)</f>
        <v>0</v>
      </c>
      <c r="FH83" s="24">
        <f>IF(AND($E$3&gt;EK83,$E$3&lt;EM83,$B$3=EV7),EV83,0)</f>
        <v>0</v>
      </c>
      <c r="FI83" s="24">
        <f>IF(AND($E$3&gt;EK83,$E$3&lt;EM83,$B$3=EW7),EW83,0)</f>
        <v>0</v>
      </c>
      <c r="FJ83" s="24">
        <f>IF(AND($E$3&gt;EK83,$E$3&lt;EM83,$B$3=EX7),EX83,0)</f>
        <v>0</v>
      </c>
      <c r="FK83" s="24">
        <f>IF(AND($E$3&gt;EK83,$E$3&lt;EM83,$B$3=EY7),EY83,0)</f>
        <v>0</v>
      </c>
    </row>
    <row r="84" spans="24:167" ht="12.75" customHeight="1" x14ac:dyDescent="0.2">
      <c r="X84" s="142"/>
      <c r="Y84" s="68">
        <v>23266.539999999997</v>
      </c>
      <c r="Z84" s="69" t="s">
        <v>3</v>
      </c>
      <c r="AA84" s="70">
        <v>23382.84</v>
      </c>
      <c r="AB84" s="71"/>
      <c r="AC84" s="71"/>
      <c r="AD84" s="71">
        <v>78.599999999999994</v>
      </c>
      <c r="AE84" s="71">
        <v>176</v>
      </c>
      <c r="AF84" s="71">
        <v>302.17</v>
      </c>
      <c r="AG84" s="72">
        <v>468.33</v>
      </c>
      <c r="AH84" s="73">
        <v>577.5</v>
      </c>
      <c r="AI84" s="74">
        <v>719.13</v>
      </c>
      <c r="AJ84" s="74">
        <v>860.75</v>
      </c>
      <c r="AK84" s="74">
        <v>1002.38</v>
      </c>
      <c r="AL84" s="74">
        <v>1144</v>
      </c>
      <c r="AM84" s="74">
        <v>1285.6300000000001</v>
      </c>
      <c r="AN84" s="24">
        <f t="shared" si="53"/>
        <v>0</v>
      </c>
      <c r="AO84" s="24">
        <f t="shared" si="54"/>
        <v>0</v>
      </c>
      <c r="AP84" s="24">
        <f t="shared" si="55"/>
        <v>0</v>
      </c>
      <c r="AQ84" s="24">
        <f t="shared" si="56"/>
        <v>0</v>
      </c>
      <c r="AR84" s="24">
        <f t="shared" si="57"/>
        <v>0</v>
      </c>
      <c r="AS84" s="24">
        <f t="shared" si="58"/>
        <v>0</v>
      </c>
      <c r="AT84" s="24">
        <f t="shared" si="59"/>
        <v>0</v>
      </c>
      <c r="AU84" s="24">
        <f t="shared" si="60"/>
        <v>0</v>
      </c>
      <c r="AV84" s="24">
        <f t="shared" si="61"/>
        <v>0</v>
      </c>
      <c r="AW84" s="24">
        <f t="shared" si="62"/>
        <v>0</v>
      </c>
      <c r="AX84" s="24">
        <f t="shared" si="63"/>
        <v>0</v>
      </c>
      <c r="AY84" s="24">
        <f t="shared" si="64"/>
        <v>0</v>
      </c>
      <c r="BC84" s="86">
        <v>23266.539999999997</v>
      </c>
      <c r="BD84" s="91" t="s">
        <v>3</v>
      </c>
      <c r="BE84" s="88">
        <v>23382.84</v>
      </c>
      <c r="BF84" s="89"/>
      <c r="BG84" s="90">
        <v>78.599999999999994</v>
      </c>
      <c r="BH84" s="90">
        <v>176</v>
      </c>
      <c r="BI84" s="90">
        <v>345.37</v>
      </c>
      <c r="BJ84" s="90">
        <v>544.66999999999996</v>
      </c>
      <c r="BK84" s="90">
        <v>706.67</v>
      </c>
      <c r="BL84" s="90">
        <v>867.67</v>
      </c>
      <c r="BM84" s="90">
        <v>1028.67</v>
      </c>
      <c r="BN84" s="90">
        <v>1189.67</v>
      </c>
      <c r="BO84" s="90">
        <v>1350.67</v>
      </c>
      <c r="BP84" s="90">
        <v>1511.67</v>
      </c>
      <c r="BQ84" s="90">
        <v>1672.67</v>
      </c>
      <c r="BR84" s="24">
        <f>IF(AND($E$3&gt;BC84,$E$3&lt;BE84,$B$3=BF7),BF84,0)</f>
        <v>0</v>
      </c>
      <c r="BS84" s="24">
        <f>IF(AND($E$3&gt;BC84,$E$3&lt;BE84,$B$3=BG7),BG84,0)</f>
        <v>0</v>
      </c>
      <c r="BT84" s="24">
        <f>IF(AND($E$3&gt;BC84,$E$3&lt;BE84,$B$3=BH7),BH84,0)</f>
        <v>0</v>
      </c>
      <c r="BU84" s="24">
        <f>IF(AND($E$3&gt;BC84,$E$3&lt;BE84,$B$3=BI7),BI84,0)</f>
        <v>0</v>
      </c>
      <c r="BV84" s="24">
        <f>IF(AND($E$3&gt;BC84,$E$3&lt;BE84,$B$3=BJ7),BJ84,0)</f>
        <v>0</v>
      </c>
      <c r="BW84" s="24">
        <f>IF(AND($E$3&gt;BC84,$E$3&lt;BE84,$B$3=BK7),BK84,0)</f>
        <v>0</v>
      </c>
      <c r="BX84" s="24">
        <f>IF(AND($E$3&gt;BC84,$E$3&lt;BE84,$B$3=BL7),BL84,0)</f>
        <v>0</v>
      </c>
      <c r="BY84" s="24">
        <f>IF(AND($E$3&gt;BC84,$E$3&lt;BE84,$B$3=BM7),BM84,0)</f>
        <v>0</v>
      </c>
      <c r="BZ84" s="24">
        <f>IF(AND($E$3&gt;BC84,$E$3&lt;BE84,$B$3=BN7),BN84,0)</f>
        <v>0</v>
      </c>
      <c r="CA84" s="24">
        <f>IF(AND($E$3&gt;BC84,$E$3&lt;BE84,$B$3=BO7),BO84,0)</f>
        <v>0</v>
      </c>
      <c r="CB84" s="24">
        <f>IF(AND($E$3&gt;BC84,$E$3&lt;BE84,$B$3=BP7),BP84,0)</f>
        <v>0</v>
      </c>
      <c r="CC84" s="24">
        <f>IF(AND($E$3&gt;BC84,$E$3&lt;BE84,$B$3=BQ7),BQ84,0)</f>
        <v>0</v>
      </c>
      <c r="CF84" s="21"/>
      <c r="CG84" s="25"/>
      <c r="CH84" s="21"/>
      <c r="CI84" s="21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H84" s="86">
        <v>34667.130000000005</v>
      </c>
      <c r="DI84" s="107" t="s">
        <v>3</v>
      </c>
      <c r="DJ84" s="70">
        <v>34783.47</v>
      </c>
      <c r="DK84" s="105"/>
      <c r="DL84" s="106"/>
      <c r="DM84" s="106">
        <v>135.91</v>
      </c>
      <c r="DN84" s="106">
        <v>271.88</v>
      </c>
      <c r="DO84" s="106">
        <v>407.05</v>
      </c>
      <c r="DP84" s="106">
        <v>618.04999999999995</v>
      </c>
      <c r="DQ84" s="106">
        <v>808.33</v>
      </c>
      <c r="DR84" s="106">
        <v>992.08</v>
      </c>
      <c r="DS84" s="106">
        <v>1175.83</v>
      </c>
      <c r="DT84" s="106">
        <v>1359.58</v>
      </c>
      <c r="DU84" s="106">
        <v>1543.33</v>
      </c>
      <c r="DV84" s="106">
        <v>1727.08</v>
      </c>
      <c r="DW84" s="24">
        <f>IF(AND($E$3&gt;DH84,$E$3&lt;DJ84,$B$3=DK7),DK84,0)</f>
        <v>0</v>
      </c>
      <c r="DX84" s="24">
        <f>IF(AND($E$3&gt;DH84,$E$3&lt;DJ84,$B$3=DL7),DL84,0)</f>
        <v>0</v>
      </c>
      <c r="DY84" s="24">
        <f>IF(AND($E$3&gt;DH84,$E$3&lt;DJ84,$B$3=DM7),DM84,0)</f>
        <v>0</v>
      </c>
      <c r="DZ84" s="24">
        <f>IF(AND($E$3&gt;DH84,$E$3&lt;DJ84,$B$3=DN7),DN84,0)</f>
        <v>0</v>
      </c>
      <c r="EA84" s="24">
        <f>IF(AND($E$3&gt;DH84,$E$3&lt;DJ84,$B$3=DO7),DO84,0)</f>
        <v>0</v>
      </c>
      <c r="EB84" s="24">
        <f>IF(AND($E$3&gt;DH84,$E$3&lt;DJ84,$B$3=DP7),DP84,0)</f>
        <v>0</v>
      </c>
      <c r="EC84" s="24">
        <f>IF(AND($E$3&gt;DH84,$E$3&lt;DJ84,$B$3=DQ7),DQ84,0)</f>
        <v>0</v>
      </c>
      <c r="ED84" s="24">
        <f>IF(AND($E$3&gt;DH84,$E$3&lt;DJ84,$B$3=DR7),DR84,0)</f>
        <v>0</v>
      </c>
      <c r="EE84" s="24">
        <f>IF(AND($E$3&gt;DH84,$E$3&lt;DJ84,$B$3=DS7),DS84,0)</f>
        <v>0</v>
      </c>
      <c r="EF84" s="24">
        <f>IF(AND($E$3&gt;DH84,$E$3&lt;DJ84,$B$3=DT7),DT84,0)</f>
        <v>0</v>
      </c>
      <c r="EG84" s="24">
        <f>IF(AND($E$3&gt;DH84,$E$3&lt;DJ84,$B$3=DU7),DU84,0)</f>
        <v>0</v>
      </c>
      <c r="EH84" s="24">
        <f>IF(AND($E$3&gt;DH84,$E$3&lt;DJ84,$B$3=DV7),DV84,0)</f>
        <v>0</v>
      </c>
      <c r="EK84" s="86">
        <v>34667.130000000005</v>
      </c>
      <c r="EL84" s="91" t="s">
        <v>3</v>
      </c>
      <c r="EM84" s="88">
        <v>34783.47</v>
      </c>
      <c r="EN84" s="89"/>
      <c r="EO84" s="90">
        <v>135.91</v>
      </c>
      <c r="EP84" s="90">
        <v>271.88</v>
      </c>
      <c r="EQ84" s="90">
        <v>469.85</v>
      </c>
      <c r="ER84" s="90">
        <v>679.89</v>
      </c>
      <c r="ES84" s="90">
        <v>920</v>
      </c>
      <c r="ET84" s="90">
        <v>1132.5</v>
      </c>
      <c r="EU84" s="90">
        <v>1364.88</v>
      </c>
      <c r="EV84" s="90">
        <v>1597.25</v>
      </c>
      <c r="EW84" s="90">
        <v>1829.63</v>
      </c>
      <c r="EX84" s="90">
        <v>2062</v>
      </c>
      <c r="EY84" s="90">
        <v>2294.38</v>
      </c>
      <c r="EZ84" s="24">
        <f>IF(AND($E$3&gt;EK84,$E$3&lt;EM84,$B$3=EN7),EN84,0)</f>
        <v>0</v>
      </c>
      <c r="FA84" s="24">
        <f>IF(AND($E$3&gt;EK84,$E$3&lt;EM84,$B$3=EO7),EO84,0)</f>
        <v>0</v>
      </c>
      <c r="FB84" s="24">
        <f>IF(AND($E$3&gt;EK84,$E$3&lt;EM84,$B$3=EP7),EP84,0)</f>
        <v>0</v>
      </c>
      <c r="FC84" s="24">
        <f>IF(AND($E$3&gt;EK84,$E$3&lt;EM84,$B$3=EQ7),EQ84,0)</f>
        <v>0</v>
      </c>
      <c r="FD84" s="24">
        <f>IF(AND($E$3&gt;EK84,$E$3&lt;EM84,$B$3=ER7),ER84,0)</f>
        <v>0</v>
      </c>
      <c r="FE84" s="24">
        <f>IF(AND($E$3&gt;EK84,$E$3&lt;EM84,$B$3=ES7),ES84,0)</f>
        <v>0</v>
      </c>
      <c r="FF84" s="24">
        <f>IF(AND($E$3&gt;EK84,$E$3&lt;EM84,$B$3=ET7),ET84,0)</f>
        <v>0</v>
      </c>
      <c r="FG84" s="24">
        <f>IF(AND($E$3&gt;EK84,$E$3&lt;EM84,$B$3=EU7),EU84,0)</f>
        <v>0</v>
      </c>
      <c r="FH84" s="24">
        <f>IF(AND($E$3&gt;EK84,$E$3&lt;EM84,$B$3=EV7),EV84,0)</f>
        <v>0</v>
      </c>
      <c r="FI84" s="24">
        <f>IF(AND($E$3&gt;EK84,$E$3&lt;EM84,$B$3=EW7),EW84,0)</f>
        <v>0</v>
      </c>
      <c r="FJ84" s="24">
        <f>IF(AND($E$3&gt;EK84,$E$3&lt;EM84,$B$3=EX7),EX84,0)</f>
        <v>0</v>
      </c>
      <c r="FK84" s="24">
        <f>IF(AND($E$3&gt;EK84,$E$3&lt;EM84,$B$3=EY7),EY84,0)</f>
        <v>0</v>
      </c>
    </row>
    <row r="85" spans="24:167" ht="12.75" customHeight="1" x14ac:dyDescent="0.2">
      <c r="X85" s="142"/>
      <c r="Y85" s="60">
        <v>23382.85</v>
      </c>
      <c r="Z85" s="61" t="s">
        <v>3</v>
      </c>
      <c r="AA85" s="62">
        <v>23499.19</v>
      </c>
      <c r="AB85" s="63"/>
      <c r="AC85" s="63"/>
      <c r="AD85" s="63">
        <v>77.83</v>
      </c>
      <c r="AE85" s="63">
        <v>174.92</v>
      </c>
      <c r="AF85" s="64">
        <v>301.20999999999998</v>
      </c>
      <c r="AG85" s="65">
        <v>467.92</v>
      </c>
      <c r="AH85" s="66">
        <v>576.88</v>
      </c>
      <c r="AI85" s="67">
        <v>718.41</v>
      </c>
      <c r="AJ85" s="67">
        <v>859.94</v>
      </c>
      <c r="AK85" s="67">
        <v>1001.48</v>
      </c>
      <c r="AL85" s="67">
        <v>1143.01</v>
      </c>
      <c r="AM85" s="67">
        <v>1284.54</v>
      </c>
      <c r="AN85" s="24">
        <f t="shared" si="53"/>
        <v>0</v>
      </c>
      <c r="AO85" s="24">
        <f t="shared" si="54"/>
        <v>0</v>
      </c>
      <c r="AP85" s="24">
        <f t="shared" si="55"/>
        <v>0</v>
      </c>
      <c r="AQ85" s="24">
        <f t="shared" si="56"/>
        <v>0</v>
      </c>
      <c r="AR85" s="24">
        <f t="shared" si="57"/>
        <v>0</v>
      </c>
      <c r="AS85" s="24">
        <f t="shared" si="58"/>
        <v>0</v>
      </c>
      <c r="AT85" s="24">
        <f t="shared" si="59"/>
        <v>0</v>
      </c>
      <c r="AU85" s="24">
        <f t="shared" si="60"/>
        <v>0</v>
      </c>
      <c r="AV85" s="24">
        <f t="shared" si="61"/>
        <v>0</v>
      </c>
      <c r="AW85" s="24">
        <f t="shared" si="62"/>
        <v>0</v>
      </c>
      <c r="AX85" s="24">
        <f t="shared" si="63"/>
        <v>0</v>
      </c>
      <c r="AY85" s="24">
        <f t="shared" si="64"/>
        <v>0</v>
      </c>
      <c r="BC85" s="81">
        <v>23382.85</v>
      </c>
      <c r="BD85" s="82" t="s">
        <v>3</v>
      </c>
      <c r="BE85" s="83">
        <v>23499.19</v>
      </c>
      <c r="BF85" s="84"/>
      <c r="BG85" s="85">
        <v>77.83</v>
      </c>
      <c r="BH85" s="85">
        <v>174.92</v>
      </c>
      <c r="BI85" s="85">
        <v>343.69</v>
      </c>
      <c r="BJ85" s="85">
        <v>544.13</v>
      </c>
      <c r="BK85" s="85">
        <v>706.04</v>
      </c>
      <c r="BL85" s="85">
        <v>866.95</v>
      </c>
      <c r="BM85" s="85">
        <v>1027.8499999999999</v>
      </c>
      <c r="BN85" s="85">
        <v>1188.76</v>
      </c>
      <c r="BO85" s="85">
        <v>1349.66</v>
      </c>
      <c r="BP85" s="85">
        <v>1510.57</v>
      </c>
      <c r="BQ85" s="85">
        <v>1671.48</v>
      </c>
      <c r="BR85" s="24">
        <f>IF(AND($E$3&gt;BC85,$E$3&lt;BE85,$B$3=BF7),BF85,0)</f>
        <v>0</v>
      </c>
      <c r="BS85" s="24">
        <f>IF(AND($E$3&gt;BC85,$E$3&lt;BE85,$B$3=BG7),BG85,0)</f>
        <v>0</v>
      </c>
      <c r="BT85" s="24">
        <f>IF(AND($E$3&gt;BC85,$E$3&lt;BE85,$B$3=BH7),BH85,0)</f>
        <v>0</v>
      </c>
      <c r="BU85" s="24">
        <f>IF(AND($E$3&gt;BC85,$E$3&lt;BE85,$B$3=BI7),BI85,0)</f>
        <v>0</v>
      </c>
      <c r="BV85" s="24">
        <f>IF(AND($E$3&gt;BC85,$E$3&lt;BE85,$B$3=BJ7),BJ85,0)</f>
        <v>0</v>
      </c>
      <c r="BW85" s="24">
        <f>IF(AND($E$3&gt;BC85,$E$3&lt;BE85,$B$3=BK7),BK85,0)</f>
        <v>0</v>
      </c>
      <c r="BX85" s="24">
        <f>IF(AND($E$3&gt;BC85,$E$3&lt;BE85,$B$3=BL7),BL85,0)</f>
        <v>0</v>
      </c>
      <c r="BY85" s="24">
        <f>IF(AND($E$3&gt;BC85,$E$3&lt;BE85,$B$3=BM7),BM85,0)</f>
        <v>0</v>
      </c>
      <c r="BZ85" s="24">
        <f>IF(AND($E$3&gt;BC85,$E$3&lt;BE85,$B$3=BN7),BN85,0)</f>
        <v>0</v>
      </c>
      <c r="CA85" s="24">
        <f>IF(AND($E$3&gt;BC85,$E$3&lt;BE85,$B$3=BO7),BO85,0)</f>
        <v>0</v>
      </c>
      <c r="CB85" s="24">
        <f>IF(AND($E$3&gt;BC85,$E$3&lt;BE85,$B$3=BP7),BP85,0)</f>
        <v>0</v>
      </c>
      <c r="CC85" s="24">
        <f>IF(AND($E$3&gt;BC85,$E$3&lt;BE85,$B$3=BQ7),BQ85,0)</f>
        <v>0</v>
      </c>
      <c r="CF85" s="21"/>
      <c r="CG85" s="21"/>
      <c r="CH85" s="21"/>
      <c r="CI85" s="21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H85" s="81">
        <v>34783.480000000003</v>
      </c>
      <c r="DI85" s="61" t="s">
        <v>3</v>
      </c>
      <c r="DJ85" s="62">
        <v>34899.78</v>
      </c>
      <c r="DK85" s="103"/>
      <c r="DL85" s="104"/>
      <c r="DM85" s="104">
        <v>135.47999999999999</v>
      </c>
      <c r="DN85" s="104">
        <v>271.16000000000003</v>
      </c>
      <c r="DO85" s="104">
        <v>406.22</v>
      </c>
      <c r="DP85" s="104">
        <v>616.85</v>
      </c>
      <c r="DQ85" s="104">
        <v>808.33</v>
      </c>
      <c r="DR85" s="104">
        <v>992.08</v>
      </c>
      <c r="DS85" s="104">
        <v>1175.83</v>
      </c>
      <c r="DT85" s="104">
        <v>1359.58</v>
      </c>
      <c r="DU85" s="104">
        <v>1543.33</v>
      </c>
      <c r="DV85" s="104">
        <v>1727.08</v>
      </c>
      <c r="DW85" s="24">
        <f>IF(AND($E$3&gt;DH85,$E$3&lt;DJ85,$B$3=DK7),DK85,0)</f>
        <v>0</v>
      </c>
      <c r="DX85" s="24">
        <f>IF(AND($E$3&gt;DH85,$E$3&lt;DJ85,$B$3=DL7),DL85,0)</f>
        <v>0</v>
      </c>
      <c r="DY85" s="24">
        <f>IF(AND($E$3&gt;DH85,$E$3&lt;DJ85,$B$3=DM7),DM85,0)</f>
        <v>0</v>
      </c>
      <c r="DZ85" s="24">
        <f>IF(AND($E$3&gt;DH85,$E$3&lt;DJ85,$B$3=DN7),DN85,0)</f>
        <v>0</v>
      </c>
      <c r="EA85" s="24">
        <f>IF(AND($E$3&gt;DH85,$E$3&lt;DJ85,$B$3=DO7),DO85,0)</f>
        <v>0</v>
      </c>
      <c r="EB85" s="24">
        <f>IF(AND($E$3&gt;DH85,$E$3&lt;DJ85,$B$3=DP7),DP85,0)</f>
        <v>0</v>
      </c>
      <c r="EC85" s="24">
        <f>IF(AND($E$3&gt;DH85,$E$3&lt;DJ85,$B$3=DQ7),DQ85,0)</f>
        <v>0</v>
      </c>
      <c r="ED85" s="24">
        <f>IF(AND($E$3&gt;DH85,$E$3&lt;DJ85,$B$3=DR7),DR85,0)</f>
        <v>0</v>
      </c>
      <c r="EE85" s="24">
        <f>IF(AND($E$3&gt;DH85,$E$3&lt;DJ85,$B$3=DS7),DS85,0)</f>
        <v>0</v>
      </c>
      <c r="EF85" s="24">
        <f>IF(AND($E$3&gt;DH85,$E$3&lt;DJ85,$B$3=DT7),DT85,0)</f>
        <v>0</v>
      </c>
      <c r="EG85" s="24">
        <f>IF(AND($E$3&gt;DH85,$E$3&lt;DJ85,$B$3=DU7),DU85,0)</f>
        <v>0</v>
      </c>
      <c r="EH85" s="24">
        <f>IF(AND($E$3&gt;DH85,$E$3&lt;DJ85,$B$3=DV7),DV85,0)</f>
        <v>0</v>
      </c>
      <c r="EK85" s="81">
        <v>34783.480000000003</v>
      </c>
      <c r="EL85" s="82" t="s">
        <v>3</v>
      </c>
      <c r="EM85" s="83">
        <v>34899.78</v>
      </c>
      <c r="EN85" s="84"/>
      <c r="EO85" s="85">
        <v>135.47999999999999</v>
      </c>
      <c r="EP85" s="85">
        <v>271.16000000000003</v>
      </c>
      <c r="EQ85" s="85">
        <v>468.9</v>
      </c>
      <c r="ER85" s="85">
        <v>678.62</v>
      </c>
      <c r="ES85" s="85">
        <v>920</v>
      </c>
      <c r="ET85" s="85">
        <v>1132.5</v>
      </c>
      <c r="EU85" s="85">
        <v>1364.88</v>
      </c>
      <c r="EV85" s="85">
        <v>1597.25</v>
      </c>
      <c r="EW85" s="85">
        <v>1829.63</v>
      </c>
      <c r="EX85" s="85">
        <v>2062</v>
      </c>
      <c r="EY85" s="85">
        <v>2294.38</v>
      </c>
      <c r="EZ85" s="24">
        <f>IF(AND($E$3&gt;EK85,$E$3&lt;EM85,$B$3=EN7),EN85,0)</f>
        <v>0</v>
      </c>
      <c r="FA85" s="24">
        <f>IF(AND($E$3&gt;EK85,$E$3&lt;EM85,$B$3=EO7),EO85,0)</f>
        <v>0</v>
      </c>
      <c r="FB85" s="24">
        <f>IF(AND($E$3&gt;EK85,$E$3&lt;EM85,$B$3=EP7),EP85,0)</f>
        <v>0</v>
      </c>
      <c r="FC85" s="24">
        <f>IF(AND($E$3&gt;EK85,$E$3&lt;EM85,$B$3=EQ7),EQ85,0)</f>
        <v>0</v>
      </c>
      <c r="FD85" s="24">
        <f>IF(AND($E$3&gt;EK85,$E$3&lt;EM85,$B$3=ER7),ER85,0)</f>
        <v>0</v>
      </c>
      <c r="FE85" s="24">
        <f>IF(AND($E$3&gt;EK85,$E$3&lt;EM85,$B$3=ES7),ES85,0)</f>
        <v>0</v>
      </c>
      <c r="FF85" s="24">
        <f>IF(AND($E$3&gt;EK85,$E$3&lt;EM85,$B$3=ET7),ET85,0)</f>
        <v>0</v>
      </c>
      <c r="FG85" s="24">
        <f>IF(AND($E$3&gt;EK85,$E$3&lt;EM85,$B$3=EU7),EU85,0)</f>
        <v>0</v>
      </c>
      <c r="FH85" s="24">
        <f>IF(AND($E$3&gt;EK85,$E$3&lt;EM85,$B$3=EV7),EV85,0)</f>
        <v>0</v>
      </c>
      <c r="FI85" s="24">
        <f>IF(AND($E$3&gt;EK85,$E$3&lt;EM85,$B$3=EW7),EW85,0)</f>
        <v>0</v>
      </c>
      <c r="FJ85" s="24">
        <f>IF(AND($E$3&gt;EK85,$E$3&lt;EM85,$B$3=EX7),EX85,0)</f>
        <v>0</v>
      </c>
      <c r="FK85" s="24">
        <f>IF(AND($E$3&gt;EK85,$E$3&lt;EM85,$B$3=EY7),EY85,0)</f>
        <v>0</v>
      </c>
    </row>
    <row r="86" spans="24:167" ht="12.75" customHeight="1" x14ac:dyDescent="0.2">
      <c r="X86" s="142"/>
      <c r="Y86" s="68">
        <v>23499.199999999997</v>
      </c>
      <c r="Z86" s="69" t="s">
        <v>3</v>
      </c>
      <c r="AA86" s="70">
        <v>23615.51</v>
      </c>
      <c r="AB86" s="71"/>
      <c r="AC86" s="71"/>
      <c r="AD86" s="71">
        <v>77.05</v>
      </c>
      <c r="AE86" s="71">
        <v>173.83</v>
      </c>
      <c r="AF86" s="71">
        <v>300.25</v>
      </c>
      <c r="AG86" s="72">
        <v>467.5</v>
      </c>
      <c r="AH86" s="73">
        <v>576.25</v>
      </c>
      <c r="AI86" s="74">
        <v>717.69</v>
      </c>
      <c r="AJ86" s="74">
        <v>859.13</v>
      </c>
      <c r="AK86" s="74">
        <v>1000.56</v>
      </c>
      <c r="AL86" s="74">
        <v>1142</v>
      </c>
      <c r="AM86" s="74">
        <v>1283.44</v>
      </c>
      <c r="AN86" s="24">
        <f t="shared" si="53"/>
        <v>0</v>
      </c>
      <c r="AO86" s="24">
        <f t="shared" si="54"/>
        <v>0</v>
      </c>
      <c r="AP86" s="24">
        <f t="shared" si="55"/>
        <v>0</v>
      </c>
      <c r="AQ86" s="24">
        <f t="shared" si="56"/>
        <v>0</v>
      </c>
      <c r="AR86" s="24">
        <f t="shared" si="57"/>
        <v>0</v>
      </c>
      <c r="AS86" s="24">
        <f t="shared" si="58"/>
        <v>0</v>
      </c>
      <c r="AT86" s="24">
        <f t="shared" si="59"/>
        <v>0</v>
      </c>
      <c r="AU86" s="24">
        <f t="shared" si="60"/>
        <v>0</v>
      </c>
      <c r="AV86" s="24">
        <f t="shared" si="61"/>
        <v>0</v>
      </c>
      <c r="AW86" s="24">
        <f t="shared" si="62"/>
        <v>0</v>
      </c>
      <c r="AX86" s="24">
        <f t="shared" si="63"/>
        <v>0</v>
      </c>
      <c r="AY86" s="24">
        <f t="shared" si="64"/>
        <v>0</v>
      </c>
      <c r="BC86" s="86">
        <v>23499.199999999997</v>
      </c>
      <c r="BD86" s="87" t="s">
        <v>3</v>
      </c>
      <c r="BE86" s="88">
        <v>23615.51</v>
      </c>
      <c r="BF86" s="89"/>
      <c r="BG86" s="90">
        <v>77.05</v>
      </c>
      <c r="BH86" s="90">
        <v>173.83</v>
      </c>
      <c r="BI86" s="90">
        <v>342.02</v>
      </c>
      <c r="BJ86" s="90">
        <v>543.58000000000004</v>
      </c>
      <c r="BK86" s="90">
        <v>705.42</v>
      </c>
      <c r="BL86" s="90">
        <v>866.23</v>
      </c>
      <c r="BM86" s="90">
        <v>1027.05</v>
      </c>
      <c r="BN86" s="90">
        <v>1187.8599999999999</v>
      </c>
      <c r="BO86" s="90">
        <v>1348.67</v>
      </c>
      <c r="BP86" s="90">
        <v>1509.49</v>
      </c>
      <c r="BQ86" s="90">
        <v>1670.3</v>
      </c>
      <c r="BR86" s="24">
        <f>IF(AND($E$3&gt;BC86,$E$3&lt;BE86,$B$3=BF7),BF86,0)</f>
        <v>0</v>
      </c>
      <c r="BS86" s="24">
        <f>IF(AND($E$3&gt;BC86,$E$3&lt;BE86,$B$3=BG7),BG86,0)</f>
        <v>0</v>
      </c>
      <c r="BT86" s="24">
        <f>IF(AND($E$3&gt;BC86,$E$3&lt;BE86,$B$3=BH7),BH86,0)</f>
        <v>0</v>
      </c>
      <c r="BU86" s="24">
        <f>IF(AND($E$3&gt;BC86,$E$3&lt;BE86,$B$3=BI7),BI86,0)</f>
        <v>0</v>
      </c>
      <c r="BV86" s="24">
        <f>IF(AND($E$3&gt;BC86,$E$3&lt;BE86,$B$3=BJ7),BJ86,0)</f>
        <v>0</v>
      </c>
      <c r="BW86" s="24">
        <f>IF(AND($E$3&gt;BC86,$E$3&lt;BE86,$B$3=BK7),BK86,0)</f>
        <v>0</v>
      </c>
      <c r="BX86" s="24">
        <f>IF(AND($E$3&gt;BC86,$E$3&lt;BE86,$B$3=BL7),BL86,0)</f>
        <v>0</v>
      </c>
      <c r="BY86" s="24">
        <f>IF(AND($E$3&gt;BC86,$E$3&lt;BE86,$B$3=BM7),BM86,0)</f>
        <v>0</v>
      </c>
      <c r="BZ86" s="24">
        <f>IF(AND($E$3&gt;BC86,$E$3&lt;BE86,$B$3=BN7),BN86,0)</f>
        <v>0</v>
      </c>
      <c r="CA86" s="24">
        <f>IF(AND($E$3&gt;BC86,$E$3&lt;BE86,$B$3=BO7),BO86,0)</f>
        <v>0</v>
      </c>
      <c r="CB86" s="24">
        <f>IF(AND($E$3&gt;BC86,$E$3&lt;BE86,$B$3=BP7),BP86,0)</f>
        <v>0</v>
      </c>
      <c r="CC86" s="24">
        <f>IF(AND($E$3&gt;BC86,$E$3&lt;BE86,$B$3=BQ7),BQ86,0)</f>
        <v>0</v>
      </c>
      <c r="CF86" s="21"/>
      <c r="CG86" s="21"/>
      <c r="CH86" s="21"/>
      <c r="CI86" s="21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H86" s="86">
        <v>34899.79</v>
      </c>
      <c r="DI86" s="107" t="s">
        <v>3</v>
      </c>
      <c r="DJ86" s="70">
        <v>35016.120000000003</v>
      </c>
      <c r="DK86" s="105"/>
      <c r="DL86" s="106"/>
      <c r="DM86" s="106">
        <v>135.05000000000001</v>
      </c>
      <c r="DN86" s="106">
        <v>270.44</v>
      </c>
      <c r="DO86" s="106">
        <v>405.39</v>
      </c>
      <c r="DP86" s="106">
        <v>615.65</v>
      </c>
      <c r="DQ86" s="106">
        <v>806.9</v>
      </c>
      <c r="DR86" s="106">
        <v>990.44</v>
      </c>
      <c r="DS86" s="106">
        <v>1173.97</v>
      </c>
      <c r="DT86" s="106">
        <v>1357.51</v>
      </c>
      <c r="DU86" s="106">
        <v>1541.04</v>
      </c>
      <c r="DV86" s="106">
        <v>1724.58</v>
      </c>
      <c r="DW86" s="24">
        <f>IF(AND($E$3&gt;DH86,$E$3&lt;DJ86,$B$3=DK7),DK86,0)</f>
        <v>0</v>
      </c>
      <c r="DX86" s="24">
        <f>IF(AND($E$3&gt;DH86,$E$3&lt;DJ86,$B$3=DL7),DL86,0)</f>
        <v>0</v>
      </c>
      <c r="DY86" s="24">
        <f>IF(AND($E$3&gt;DH86,$E$3&lt;DJ86,$B$3=DM7),DM86,0)</f>
        <v>0</v>
      </c>
      <c r="DZ86" s="24">
        <f>IF(AND($E$3&gt;DH86,$E$3&lt;DJ86,$B$3=DN7),DN86,0)</f>
        <v>0</v>
      </c>
      <c r="EA86" s="24">
        <f>IF(AND($E$3&gt;DH86,$E$3&lt;DJ86,$B$3=DO7),DO86,0)</f>
        <v>0</v>
      </c>
      <c r="EB86" s="24">
        <f>IF(AND($E$3&gt;DH86,$E$3&lt;DJ86,$B$3=DP7),DP86,0)</f>
        <v>0</v>
      </c>
      <c r="EC86" s="24">
        <f>IF(AND($E$3&gt;DH86,$E$3&lt;DJ86,$B$3=DQ7),DQ86,0)</f>
        <v>0</v>
      </c>
      <c r="ED86" s="24">
        <f>IF(AND($E$3&gt;DH86,$E$3&lt;DJ86,$B$3=DR7),DR86,0)</f>
        <v>0</v>
      </c>
      <c r="EE86" s="24">
        <f>IF(AND($E$3&gt;DH86,$E$3&lt;DJ86,$B$3=DS7),DS86,0)</f>
        <v>0</v>
      </c>
      <c r="EF86" s="24">
        <f>IF(AND($E$3&gt;DH86,$E$3&lt;DJ86,$B$3=DT7),DT86,0)</f>
        <v>0</v>
      </c>
      <c r="EG86" s="24">
        <f>IF(AND($E$3&gt;DH86,$E$3&lt;DJ86,$B$3=DU7),DU86,0)</f>
        <v>0</v>
      </c>
      <c r="EH86" s="24">
        <f>IF(AND($E$3&gt;DH86,$E$3&lt;DJ86,$B$3=DV7),DV86,0)</f>
        <v>0</v>
      </c>
      <c r="EK86" s="86">
        <v>34899.79</v>
      </c>
      <c r="EL86" s="91" t="s">
        <v>3</v>
      </c>
      <c r="EM86" s="88">
        <v>35016.120000000003</v>
      </c>
      <c r="EN86" s="89"/>
      <c r="EO86" s="90">
        <v>135.05000000000001</v>
      </c>
      <c r="EP86" s="90">
        <v>270.44</v>
      </c>
      <c r="EQ86" s="90">
        <v>467.94</v>
      </c>
      <c r="ER86" s="90">
        <v>677.34</v>
      </c>
      <c r="ES86" s="90">
        <v>918.6</v>
      </c>
      <c r="ET86" s="90">
        <v>1132.5</v>
      </c>
      <c r="EU86" s="90">
        <v>1364.88</v>
      </c>
      <c r="EV86" s="90">
        <v>1597.25</v>
      </c>
      <c r="EW86" s="90">
        <v>1829.63</v>
      </c>
      <c r="EX86" s="90">
        <v>2062</v>
      </c>
      <c r="EY86" s="90">
        <v>2294.38</v>
      </c>
      <c r="EZ86" s="24">
        <f>IF(AND($E$3&gt;EK86,$E$3&lt;EM86,$B$3=EN7),EN86,0)</f>
        <v>0</v>
      </c>
      <c r="FA86" s="24">
        <f>IF(AND($E$3&gt;EK86,$E$3&lt;EM86,$B$3=EO7),EO86,0)</f>
        <v>0</v>
      </c>
      <c r="FB86" s="24">
        <f>IF(AND($E$3&gt;EK86,$E$3&lt;EM86,$B$3=EP7),EP86,0)</f>
        <v>0</v>
      </c>
      <c r="FC86" s="24">
        <f>IF(AND($E$3&gt;EK86,$E$3&lt;EM86,$B$3=EQ7),EQ86,0)</f>
        <v>0</v>
      </c>
      <c r="FD86" s="24">
        <f>IF(AND($E$3&gt;EK86,$E$3&lt;EM86,$B$3=ER7),ER86,0)</f>
        <v>0</v>
      </c>
      <c r="FE86" s="24">
        <f>IF(AND($E$3&gt;EK86,$E$3&lt;EM86,$B$3=ES7),ES86,0)</f>
        <v>0</v>
      </c>
      <c r="FF86" s="24">
        <f>IF(AND($E$3&gt;EK86,$E$3&lt;EM86,$B$3=ET7),ET86,0)</f>
        <v>0</v>
      </c>
      <c r="FG86" s="24">
        <f>IF(AND($E$3&gt;EK86,$E$3&lt;EM86,$B$3=EU7),EU86,0)</f>
        <v>0</v>
      </c>
      <c r="FH86" s="24">
        <f>IF(AND($E$3&gt;EK86,$E$3&lt;EM86,$B$3=EV7),EV86,0)</f>
        <v>0</v>
      </c>
      <c r="FI86" s="24">
        <f>IF(AND($E$3&gt;EK86,$E$3&lt;EM86,$B$3=EW7),EW86,0)</f>
        <v>0</v>
      </c>
      <c r="FJ86" s="24">
        <f>IF(AND($E$3&gt;EK86,$E$3&lt;EM86,$B$3=EX7),EX86,0)</f>
        <v>0</v>
      </c>
      <c r="FK86" s="24">
        <f>IF(AND($E$3&gt;EK86,$E$3&lt;EM86,$B$3=EY7),EY86,0)</f>
        <v>0</v>
      </c>
    </row>
    <row r="87" spans="24:167" ht="12.75" customHeight="1" x14ac:dyDescent="0.2">
      <c r="X87" s="142"/>
      <c r="Y87" s="60">
        <v>23615.519999999997</v>
      </c>
      <c r="Z87" s="61" t="s">
        <v>3</v>
      </c>
      <c r="AA87" s="62">
        <v>23731.85</v>
      </c>
      <c r="AB87" s="63"/>
      <c r="AC87" s="63"/>
      <c r="AD87" s="63">
        <v>76.28</v>
      </c>
      <c r="AE87" s="63">
        <v>172.75</v>
      </c>
      <c r="AF87" s="64">
        <v>299.29000000000002</v>
      </c>
      <c r="AG87" s="65">
        <v>467.08</v>
      </c>
      <c r="AH87" s="66">
        <v>575.63</v>
      </c>
      <c r="AI87" s="67">
        <v>716.97</v>
      </c>
      <c r="AJ87" s="67">
        <v>858.32</v>
      </c>
      <c r="AK87" s="67">
        <v>999.66</v>
      </c>
      <c r="AL87" s="67">
        <v>1141.01</v>
      </c>
      <c r="AM87" s="67">
        <v>1282.3499999999999</v>
      </c>
      <c r="AN87" s="24">
        <f t="shared" si="53"/>
        <v>0</v>
      </c>
      <c r="AO87" s="24">
        <f t="shared" si="54"/>
        <v>0</v>
      </c>
      <c r="AP87" s="24">
        <f t="shared" si="55"/>
        <v>0</v>
      </c>
      <c r="AQ87" s="24">
        <f t="shared" si="56"/>
        <v>0</v>
      </c>
      <c r="AR87" s="24">
        <f t="shared" si="57"/>
        <v>0</v>
      </c>
      <c r="AS87" s="24">
        <f t="shared" si="58"/>
        <v>0</v>
      </c>
      <c r="AT87" s="24">
        <f t="shared" si="59"/>
        <v>0</v>
      </c>
      <c r="AU87" s="24">
        <f t="shared" si="60"/>
        <v>0</v>
      </c>
      <c r="AV87" s="24">
        <f t="shared" si="61"/>
        <v>0</v>
      </c>
      <c r="AW87" s="24">
        <f t="shared" si="62"/>
        <v>0</v>
      </c>
      <c r="AX87" s="24">
        <f t="shared" si="63"/>
        <v>0</v>
      </c>
      <c r="AY87" s="24">
        <f t="shared" si="64"/>
        <v>0</v>
      </c>
      <c r="BC87" s="81">
        <v>23615.519999999997</v>
      </c>
      <c r="BD87" s="82" t="s">
        <v>3</v>
      </c>
      <c r="BE87" s="83">
        <v>23731.85</v>
      </c>
      <c r="BF87" s="84"/>
      <c r="BG87" s="84">
        <v>76.28</v>
      </c>
      <c r="BH87" s="85">
        <v>172.75</v>
      </c>
      <c r="BI87" s="85">
        <v>340.34</v>
      </c>
      <c r="BJ87" s="85">
        <v>543.04</v>
      </c>
      <c r="BK87" s="85">
        <v>704.79</v>
      </c>
      <c r="BL87" s="85">
        <v>865.51</v>
      </c>
      <c r="BM87" s="85">
        <v>1026.23</v>
      </c>
      <c r="BN87" s="85">
        <v>1186.95</v>
      </c>
      <c r="BO87" s="85">
        <v>1347.66</v>
      </c>
      <c r="BP87" s="85">
        <v>1508.38</v>
      </c>
      <c r="BQ87" s="85">
        <v>1669.1</v>
      </c>
      <c r="BR87" s="24">
        <f>IF(AND($E$3&gt;BC87,$E$3&lt;BE87,$B$3=BF7),BF87,0)</f>
        <v>0</v>
      </c>
      <c r="BS87" s="24">
        <f>IF(AND($E$3&gt;BC87,$E$3&lt;BE87,$B$3=BG7),BG87,0)</f>
        <v>0</v>
      </c>
      <c r="BT87" s="24">
        <f>IF(AND($E$3&gt;BC87,$E$3&lt;BE87,$B$3=BH7),BH87,0)</f>
        <v>0</v>
      </c>
      <c r="BU87" s="24">
        <f>IF(AND($E$3&gt;BC87,$E$3&lt;BE87,$B$3=BI7),BI87,0)</f>
        <v>0</v>
      </c>
      <c r="BV87" s="24">
        <f>IF(AND($E$3&gt;BC87,$E$3&lt;BE87,$B$3=BJ7),BJ87,0)</f>
        <v>0</v>
      </c>
      <c r="BW87" s="24">
        <f>IF(AND($E$3&gt;BC87,$E$3&lt;BE87,$B$3=BK7),BK87,0)</f>
        <v>0</v>
      </c>
      <c r="BX87" s="24">
        <f>IF(AND($E$3&gt;BC87,$E$3&lt;BE87,$B$3=BL7),BL87,0)</f>
        <v>0</v>
      </c>
      <c r="BY87" s="24">
        <f>IF(AND($E$3&gt;BC87,$E$3&lt;BE87,$B$3=BM7),BM87,0)</f>
        <v>0</v>
      </c>
      <c r="BZ87" s="24">
        <f>IF(AND($E$3&gt;BC87,$E$3&lt;BE87,$B$3=BN7),BN87,0)</f>
        <v>0</v>
      </c>
      <c r="CA87" s="24">
        <f>IF(AND($E$3&gt;BC87,$E$3&lt;BE87,$B$3=BO7),BO87,0)</f>
        <v>0</v>
      </c>
      <c r="CB87" s="24">
        <f>IF(AND($E$3&gt;BC87,$E$3&lt;BE87,$B$3=BP7),BP87,0)</f>
        <v>0</v>
      </c>
      <c r="CC87" s="24">
        <f>IF(AND($E$3&gt;BC87,$E$3&lt;BE87,$B$3=BQ7),BQ87,0)</f>
        <v>0</v>
      </c>
      <c r="CF87" s="21"/>
      <c r="CG87" s="21"/>
      <c r="CH87" s="21"/>
      <c r="CI87" s="21"/>
      <c r="CJ87" s="21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H87" s="81">
        <v>35016.130000000005</v>
      </c>
      <c r="DI87" s="61" t="s">
        <v>3</v>
      </c>
      <c r="DJ87" s="62">
        <v>35132.449999999997</v>
      </c>
      <c r="DK87" s="103"/>
      <c r="DL87" s="104"/>
      <c r="DM87" s="104">
        <v>134.63</v>
      </c>
      <c r="DN87" s="104">
        <v>269.72000000000003</v>
      </c>
      <c r="DO87" s="104">
        <v>404.56</v>
      </c>
      <c r="DP87" s="104">
        <v>614.45000000000005</v>
      </c>
      <c r="DQ87" s="104">
        <v>805.46</v>
      </c>
      <c r="DR87" s="104">
        <v>988.78</v>
      </c>
      <c r="DS87" s="104">
        <v>1172.0999999999999</v>
      </c>
      <c r="DT87" s="104">
        <v>1355.42</v>
      </c>
      <c r="DU87" s="104">
        <v>1538.74</v>
      </c>
      <c r="DV87" s="104">
        <v>1722.06</v>
      </c>
      <c r="DW87" s="24">
        <f>IF(AND($E$3&gt;DH87,$E$3&lt;DJ87,$B$3=DK7),DK87,0)</f>
        <v>0</v>
      </c>
      <c r="DX87" s="24">
        <f>IF(AND($E$3&gt;DH87,$E$3&lt;DJ87,$B$3=DL7),DL87,0)</f>
        <v>0</v>
      </c>
      <c r="DY87" s="24">
        <f>IF(AND($E$3&gt;DH87,$E$3&lt;DJ87,$B$3=DM7),DM87,0)</f>
        <v>0</v>
      </c>
      <c r="DZ87" s="24">
        <f>IF(AND($E$3&gt;DH87,$E$3&lt;DJ87,$B$3=DN7),DN87,0)</f>
        <v>0</v>
      </c>
      <c r="EA87" s="24">
        <f>IF(AND($E$3&gt;DH87,$E$3&lt;DJ87,$B$3=DO7),DO87,0)</f>
        <v>0</v>
      </c>
      <c r="EB87" s="24">
        <f>IF(AND($E$3&gt;DH87,$E$3&lt;DJ87,$B$3=DP7),DP87,0)</f>
        <v>0</v>
      </c>
      <c r="EC87" s="24">
        <f>IF(AND($E$3&gt;DH87,$E$3&lt;DJ87,$B$3=DQ7),DQ87,0)</f>
        <v>0</v>
      </c>
      <c r="ED87" s="24">
        <f>IF(AND($E$3&gt;DH87,$E$3&lt;DJ87,$B$3=DR7),DR87,0)</f>
        <v>0</v>
      </c>
      <c r="EE87" s="24">
        <f>IF(AND($E$3&gt;DH87,$E$3&lt;DJ87,$B$3=DS7),DS87,0)</f>
        <v>0</v>
      </c>
      <c r="EF87" s="24">
        <f>IF(AND($E$3&gt;DH87,$E$3&lt;DJ87,$B$3=DT7),DT87,0)</f>
        <v>0</v>
      </c>
      <c r="EG87" s="24">
        <f>IF(AND($E$3&gt;DH87,$E$3&lt;DJ87,$B$3=DU7),DU87,0)</f>
        <v>0</v>
      </c>
      <c r="EH87" s="24">
        <f>IF(AND($E$3&gt;DH87,$E$3&lt;DJ87,$B$3=DV7),DV87,0)</f>
        <v>0</v>
      </c>
      <c r="EK87" s="81">
        <v>35016.130000000005</v>
      </c>
      <c r="EL87" s="82" t="s">
        <v>3</v>
      </c>
      <c r="EM87" s="83">
        <v>35132.449999999997</v>
      </c>
      <c r="EN87" s="84"/>
      <c r="EO87" s="85">
        <v>134.63</v>
      </c>
      <c r="EP87" s="85">
        <v>269.72000000000003</v>
      </c>
      <c r="EQ87" s="85">
        <v>466.99</v>
      </c>
      <c r="ER87" s="85">
        <v>676.06</v>
      </c>
      <c r="ES87" s="85">
        <v>917.2</v>
      </c>
      <c r="ET87" s="85">
        <v>1132.5</v>
      </c>
      <c r="EU87" s="85">
        <v>1364.88</v>
      </c>
      <c r="EV87" s="85">
        <v>1597.25</v>
      </c>
      <c r="EW87" s="85">
        <v>1829.63</v>
      </c>
      <c r="EX87" s="85">
        <v>2062</v>
      </c>
      <c r="EY87" s="85">
        <v>2294.38</v>
      </c>
      <c r="EZ87" s="24">
        <f>IF(AND($E$3&gt;EK87,$E$3&lt;EM87,$B$3=EN7),EN87,0)</f>
        <v>0</v>
      </c>
      <c r="FA87" s="24">
        <f>IF(AND($E$3&gt;EK87,$E$3&lt;EM87,$B$3=EO7),EO87,0)</f>
        <v>0</v>
      </c>
      <c r="FB87" s="24">
        <f>IF(AND($E$3&gt;EK87,$E$3&lt;EM87,$B$3=EP7),EP87,0)</f>
        <v>0</v>
      </c>
      <c r="FC87" s="24">
        <f>IF(AND($E$3&gt;EK87,$E$3&lt;EM87,$B$3=EQ7),EQ87,0)</f>
        <v>0</v>
      </c>
      <c r="FD87" s="24">
        <f>IF(AND($E$3&gt;EK87,$E$3&lt;EM87,$B$3=ER7),ER87,0)</f>
        <v>0</v>
      </c>
      <c r="FE87" s="24">
        <f>IF(AND($E$3&gt;EK87,$E$3&lt;EM87,$B$3=ES7),ES87,0)</f>
        <v>0</v>
      </c>
      <c r="FF87" s="24">
        <f>IF(AND($E$3&gt;EK87,$E$3&lt;EM87,$B$3=ET7),ET87,0)</f>
        <v>0</v>
      </c>
      <c r="FG87" s="24">
        <f>IF(AND($E$3&gt;EK87,$E$3&lt;EM87,$B$3=EU7),EU87,0)</f>
        <v>0</v>
      </c>
      <c r="FH87" s="24">
        <f>IF(AND($E$3&gt;EK87,$E$3&lt;EM87,$B$3=EV7),EV87,0)</f>
        <v>0</v>
      </c>
      <c r="FI87" s="24">
        <f>IF(AND($E$3&gt;EK87,$E$3&lt;EM87,$B$3=EW7),EW87,0)</f>
        <v>0</v>
      </c>
      <c r="FJ87" s="24">
        <f>IF(AND($E$3&gt;EK87,$E$3&lt;EM87,$B$3=EX7),EX87,0)</f>
        <v>0</v>
      </c>
      <c r="FK87" s="24">
        <f>IF(AND($E$3&gt;EK87,$E$3&lt;EM87,$B$3=EY7),EY87,0)</f>
        <v>0</v>
      </c>
    </row>
    <row r="88" spans="24:167" ht="12.75" customHeight="1" x14ac:dyDescent="0.2">
      <c r="X88" s="142"/>
      <c r="Y88" s="68">
        <v>23731.859999999997</v>
      </c>
      <c r="Z88" s="69" t="s">
        <v>3</v>
      </c>
      <c r="AA88" s="70">
        <v>23848.19</v>
      </c>
      <c r="AB88" s="71"/>
      <c r="AC88" s="71"/>
      <c r="AD88" s="71">
        <v>75.5</v>
      </c>
      <c r="AE88" s="71">
        <v>171.67</v>
      </c>
      <c r="AF88" s="71">
        <v>298.33</v>
      </c>
      <c r="AG88" s="72">
        <v>466.67</v>
      </c>
      <c r="AH88" s="73">
        <v>575</v>
      </c>
      <c r="AI88" s="74">
        <v>716.25</v>
      </c>
      <c r="AJ88" s="74">
        <v>857.5</v>
      </c>
      <c r="AK88" s="74">
        <v>998.75</v>
      </c>
      <c r="AL88" s="74">
        <v>1140</v>
      </c>
      <c r="AM88" s="74">
        <v>1281.25</v>
      </c>
      <c r="AN88" s="24">
        <f t="shared" si="53"/>
        <v>0</v>
      </c>
      <c r="AO88" s="24">
        <f t="shared" si="54"/>
        <v>0</v>
      </c>
      <c r="AP88" s="24">
        <f t="shared" si="55"/>
        <v>0</v>
      </c>
      <c r="AQ88" s="24">
        <f t="shared" si="56"/>
        <v>0</v>
      </c>
      <c r="AR88" s="24">
        <f t="shared" si="57"/>
        <v>0</v>
      </c>
      <c r="AS88" s="24">
        <f t="shared" si="58"/>
        <v>0</v>
      </c>
      <c r="AT88" s="24">
        <f t="shared" si="59"/>
        <v>0</v>
      </c>
      <c r="AU88" s="24">
        <f t="shared" si="60"/>
        <v>0</v>
      </c>
      <c r="AV88" s="24">
        <f t="shared" si="61"/>
        <v>0</v>
      </c>
      <c r="AW88" s="24">
        <f t="shared" si="62"/>
        <v>0</v>
      </c>
      <c r="AX88" s="24">
        <f t="shared" si="63"/>
        <v>0</v>
      </c>
      <c r="AY88" s="24">
        <f t="shared" si="64"/>
        <v>0</v>
      </c>
      <c r="BC88" s="86">
        <v>23731.859999999997</v>
      </c>
      <c r="BD88" s="91" t="s">
        <v>3</v>
      </c>
      <c r="BE88" s="88">
        <v>23848.19</v>
      </c>
      <c r="BF88" s="89"/>
      <c r="BG88" s="90">
        <v>75.5</v>
      </c>
      <c r="BH88" s="90">
        <v>171.67</v>
      </c>
      <c r="BI88" s="90">
        <v>338.67</v>
      </c>
      <c r="BJ88" s="90">
        <v>542.5</v>
      </c>
      <c r="BK88" s="90">
        <v>704.17</v>
      </c>
      <c r="BL88" s="90">
        <v>864.8</v>
      </c>
      <c r="BM88" s="90">
        <v>1025.42</v>
      </c>
      <c r="BN88" s="90">
        <v>1186.05</v>
      </c>
      <c r="BO88" s="90">
        <v>1346.67</v>
      </c>
      <c r="BP88" s="90">
        <v>1507.3</v>
      </c>
      <c r="BQ88" s="90">
        <v>1667.92</v>
      </c>
      <c r="BR88" s="24">
        <f>IF(AND($E$3&gt;BC88,$E$3&lt;BE88,$B$3=BF7),BF88,0)</f>
        <v>0</v>
      </c>
      <c r="BS88" s="24">
        <f>IF(AND($E$3&gt;BC88,$E$3&lt;BE88,$B$3=BG7),BG88,0)</f>
        <v>0</v>
      </c>
      <c r="BT88" s="24">
        <f>IF(AND($E$3&gt;BC88,$E$3&lt;BE88,$B$3=BH7),BH88,0)</f>
        <v>0</v>
      </c>
      <c r="BU88" s="24">
        <f>IF(AND($E$3&gt;BC88,$E$3&lt;BE88,$B$3=BI7),BI88,0)</f>
        <v>0</v>
      </c>
      <c r="BV88" s="24">
        <f>IF(AND($E$3&gt;BC88,$E$3&lt;BE88,$B$3=BJ7),BJ88,0)</f>
        <v>0</v>
      </c>
      <c r="BW88" s="24">
        <f>IF(AND($E$3&gt;BC88,$E$3&lt;BE88,$B$3=BK7),BK88,0)</f>
        <v>0</v>
      </c>
      <c r="BX88" s="24">
        <f>IF(AND($E$3&gt;BC88,$E$3&lt;BE88,$B$3=BL7),BL88,0)</f>
        <v>0</v>
      </c>
      <c r="BY88" s="24">
        <f>IF(AND($E$3&gt;BC88,$E$3&lt;BE88,$B$3=BM7),BM88,0)</f>
        <v>0</v>
      </c>
      <c r="BZ88" s="24">
        <f>IF(AND($E$3&gt;BC88,$E$3&lt;BE88,$B$3=BN7),BN88,0)</f>
        <v>0</v>
      </c>
      <c r="CA88" s="24">
        <f>IF(AND($E$3&gt;BC88,$E$3&lt;BE88,$B$3=BO7),BO88,0)</f>
        <v>0</v>
      </c>
      <c r="CB88" s="24">
        <f>IF(AND($E$3&gt;BC88,$E$3&lt;BE88,$B$3=BP7),BP88,0)</f>
        <v>0</v>
      </c>
      <c r="CC88" s="24">
        <f>IF(AND($E$3&gt;BC88,$E$3&lt;BE88,$B$3=BQ7),BQ88,0)</f>
        <v>0</v>
      </c>
      <c r="CF88" s="21"/>
      <c r="CG88" s="25"/>
      <c r="CH88" s="21"/>
      <c r="CI88" s="21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H88" s="86">
        <v>35132.46</v>
      </c>
      <c r="DI88" s="107" t="s">
        <v>3</v>
      </c>
      <c r="DJ88" s="70">
        <v>35248.79</v>
      </c>
      <c r="DK88" s="105"/>
      <c r="DL88" s="106"/>
      <c r="DM88" s="106">
        <v>134.19999999999999</v>
      </c>
      <c r="DN88" s="106">
        <v>269</v>
      </c>
      <c r="DO88" s="106">
        <v>403.73</v>
      </c>
      <c r="DP88" s="106">
        <v>613.25</v>
      </c>
      <c r="DQ88" s="106">
        <v>804.03</v>
      </c>
      <c r="DR88" s="106">
        <v>987.13</v>
      </c>
      <c r="DS88" s="106">
        <v>1170.24</v>
      </c>
      <c r="DT88" s="106">
        <v>1353.34</v>
      </c>
      <c r="DU88" s="106">
        <v>1536.45</v>
      </c>
      <c r="DV88" s="106">
        <v>1719.55</v>
      </c>
      <c r="DW88" s="24">
        <f>IF(AND($E$3&gt;DH88,$E$3&lt;DJ88,$B$3=DK7),DK88,0)</f>
        <v>0</v>
      </c>
      <c r="DX88" s="24">
        <f>IF(AND($E$3&gt;DH88,$E$3&lt;DJ88,$B$3=DL7),DL88,0)</f>
        <v>0</v>
      </c>
      <c r="DY88" s="24">
        <f>IF(AND($E$3&gt;DH88,$E$3&lt;DJ88,$B$3=DM7),DM88,0)</f>
        <v>0</v>
      </c>
      <c r="DZ88" s="24">
        <f>IF(AND($E$3&gt;DH88,$E$3&lt;DJ88,$B$3=DN7),DN88,0)</f>
        <v>0</v>
      </c>
      <c r="EA88" s="24">
        <f>IF(AND($E$3&gt;DH88,$E$3&lt;DJ88,$B$3=DO7),DO88,0)</f>
        <v>0</v>
      </c>
      <c r="EB88" s="24">
        <f>IF(AND($E$3&gt;DH88,$E$3&lt;DJ88,$B$3=DP7),DP88,0)</f>
        <v>0</v>
      </c>
      <c r="EC88" s="24">
        <f>IF(AND($E$3&gt;DH88,$E$3&lt;DJ88,$B$3=DQ7),DQ88,0)</f>
        <v>0</v>
      </c>
      <c r="ED88" s="24">
        <f>IF(AND($E$3&gt;DH88,$E$3&lt;DJ88,$B$3=DR7),DR88,0)</f>
        <v>0</v>
      </c>
      <c r="EE88" s="24">
        <f>IF(AND($E$3&gt;DH88,$E$3&lt;DJ88,$B$3=DS7),DS88,0)</f>
        <v>0</v>
      </c>
      <c r="EF88" s="24">
        <f>IF(AND($E$3&gt;DH88,$E$3&lt;DJ88,$B$3=DT7),DT88,0)</f>
        <v>0</v>
      </c>
      <c r="EG88" s="24">
        <f>IF(AND($E$3&gt;DH88,$E$3&lt;DJ88,$B$3=DU7),DU88,0)</f>
        <v>0</v>
      </c>
      <c r="EH88" s="24">
        <f>IF(AND($E$3&gt;DH88,$E$3&lt;DJ88,$B$3=DV7),DV88,0)</f>
        <v>0</v>
      </c>
      <c r="EK88" s="86">
        <v>35132.46</v>
      </c>
      <c r="EL88" s="91" t="s">
        <v>3</v>
      </c>
      <c r="EM88" s="88">
        <v>35248.79</v>
      </c>
      <c r="EN88" s="89"/>
      <c r="EO88" s="90">
        <v>134.19999999999999</v>
      </c>
      <c r="EP88" s="90">
        <v>269</v>
      </c>
      <c r="EQ88" s="90">
        <v>466.03</v>
      </c>
      <c r="ER88" s="90">
        <v>674.78</v>
      </c>
      <c r="ES88" s="90">
        <v>915.8</v>
      </c>
      <c r="ET88" s="90">
        <v>1132.5</v>
      </c>
      <c r="EU88" s="90">
        <v>1364.88</v>
      </c>
      <c r="EV88" s="90">
        <v>1597.25</v>
      </c>
      <c r="EW88" s="90">
        <v>1829.63</v>
      </c>
      <c r="EX88" s="90">
        <v>2062</v>
      </c>
      <c r="EY88" s="90">
        <v>2294.38</v>
      </c>
      <c r="EZ88" s="24">
        <f>IF(AND($E$3&gt;EK88,$E$3&lt;EM88,$B$3=EN7),EN88,0)</f>
        <v>0</v>
      </c>
      <c r="FA88" s="24">
        <f>IF(AND($E$3&gt;EK88,$E$3&lt;EM88,$B$3=EO7),EO88,0)</f>
        <v>0</v>
      </c>
      <c r="FB88" s="24">
        <f>IF(AND($E$3&gt;EK88,$E$3&lt;EM88,$B$3=EP7),EP88,0)</f>
        <v>0</v>
      </c>
      <c r="FC88" s="24">
        <f>IF(AND($E$3&gt;EK88,$E$3&lt;EM88,$B$3=EQ7),EQ88,0)</f>
        <v>0</v>
      </c>
      <c r="FD88" s="24">
        <f>IF(AND($E$3&gt;EK88,$E$3&lt;EM88,$B$3=ER7),ER88,0)</f>
        <v>0</v>
      </c>
      <c r="FE88" s="24">
        <f>IF(AND($E$3&gt;EK88,$E$3&lt;EM88,$B$3=ES7),ES88,0)</f>
        <v>0</v>
      </c>
      <c r="FF88" s="24">
        <f>IF(AND($E$3&gt;EK88,$E$3&lt;EM88,$B$3=ET7),ET88,0)</f>
        <v>0</v>
      </c>
      <c r="FG88" s="24">
        <f>IF(AND($E$3&gt;EK88,$E$3&lt;EM88,$B$3=EU7),EU88,0)</f>
        <v>0</v>
      </c>
      <c r="FH88" s="24">
        <f>IF(AND($E$3&gt;EK88,$E$3&lt;EM88,$B$3=EV7),EV88,0)</f>
        <v>0</v>
      </c>
      <c r="FI88" s="24">
        <f>IF(AND($E$3&gt;EK88,$E$3&lt;EM88,$B$3=EW7),EW88,0)</f>
        <v>0</v>
      </c>
      <c r="FJ88" s="24">
        <f>IF(AND($E$3&gt;EK88,$E$3&lt;EM88,$B$3=EX7),EX88,0)</f>
        <v>0</v>
      </c>
      <c r="FK88" s="24">
        <f>IF(AND($E$3&gt;EK88,$E$3&lt;EM88,$B$3=EY7),EY88,0)</f>
        <v>0</v>
      </c>
    </row>
    <row r="89" spans="24:167" ht="12.75" customHeight="1" x14ac:dyDescent="0.2">
      <c r="X89" s="142"/>
      <c r="Y89" s="60">
        <v>23848.199999999997</v>
      </c>
      <c r="Z89" s="61" t="s">
        <v>3</v>
      </c>
      <c r="AA89" s="62">
        <v>23964.52</v>
      </c>
      <c r="AB89" s="63"/>
      <c r="AC89" s="63"/>
      <c r="AD89" s="63">
        <v>74.73</v>
      </c>
      <c r="AE89" s="63">
        <v>170.58</v>
      </c>
      <c r="AF89" s="64">
        <v>297.38</v>
      </c>
      <c r="AG89" s="65">
        <v>466.25</v>
      </c>
      <c r="AH89" s="66">
        <v>574.38</v>
      </c>
      <c r="AI89" s="67">
        <v>715.54</v>
      </c>
      <c r="AJ89" s="67">
        <v>856.69</v>
      </c>
      <c r="AK89" s="67">
        <v>997.85</v>
      </c>
      <c r="AL89" s="67">
        <v>1139.01</v>
      </c>
      <c r="AM89" s="67">
        <v>1280.17</v>
      </c>
      <c r="AN89" s="24">
        <f t="shared" si="53"/>
        <v>0</v>
      </c>
      <c r="AO89" s="24">
        <f t="shared" si="54"/>
        <v>0</v>
      </c>
      <c r="AP89" s="24">
        <f t="shared" si="55"/>
        <v>0</v>
      </c>
      <c r="AQ89" s="24">
        <f t="shared" si="56"/>
        <v>0</v>
      </c>
      <c r="AR89" s="24">
        <f t="shared" si="57"/>
        <v>0</v>
      </c>
      <c r="AS89" s="24">
        <f t="shared" si="58"/>
        <v>0</v>
      </c>
      <c r="AT89" s="24">
        <f t="shared" si="59"/>
        <v>0</v>
      </c>
      <c r="AU89" s="24">
        <f t="shared" si="60"/>
        <v>0</v>
      </c>
      <c r="AV89" s="24">
        <f t="shared" si="61"/>
        <v>0</v>
      </c>
      <c r="AW89" s="24">
        <f t="shared" si="62"/>
        <v>0</v>
      </c>
      <c r="AX89" s="24">
        <f t="shared" si="63"/>
        <v>0</v>
      </c>
      <c r="AY89" s="24">
        <f t="shared" si="64"/>
        <v>0</v>
      </c>
      <c r="BC89" s="81">
        <v>23848.199999999997</v>
      </c>
      <c r="BD89" s="82" t="s">
        <v>3</v>
      </c>
      <c r="BE89" s="83">
        <v>23964.52</v>
      </c>
      <c r="BF89" s="84"/>
      <c r="BG89" s="85">
        <v>74.73</v>
      </c>
      <c r="BH89" s="85">
        <v>170.58</v>
      </c>
      <c r="BI89" s="85">
        <v>336.99</v>
      </c>
      <c r="BJ89" s="85">
        <v>541.96</v>
      </c>
      <c r="BK89" s="85">
        <v>703.54</v>
      </c>
      <c r="BL89" s="85">
        <v>864.07</v>
      </c>
      <c r="BM89" s="85">
        <v>1024.5999999999999</v>
      </c>
      <c r="BN89" s="85">
        <v>1185.1300000000001</v>
      </c>
      <c r="BO89" s="85">
        <v>1345.66</v>
      </c>
      <c r="BP89" s="85">
        <v>1506.2</v>
      </c>
      <c r="BQ89" s="85">
        <v>1666.73</v>
      </c>
      <c r="BR89" s="24">
        <f>IF(AND($E$3&gt;BC89,$E$3&lt;BE89,$B$3=BF7),BF89,0)</f>
        <v>0</v>
      </c>
      <c r="BS89" s="24">
        <f>IF(AND($E$3&gt;BC89,$E$3&lt;BE89,$B$3=BG7),BG89,0)</f>
        <v>0</v>
      </c>
      <c r="BT89" s="24">
        <f>IF(AND($E$3&gt;BC89,$E$3&lt;BE89,$B$3=BH7),BH89,0)</f>
        <v>0</v>
      </c>
      <c r="BU89" s="24">
        <f>IF(AND($E$3&gt;BC89,$E$3&lt;BE89,$B$3=BI7),BI89,0)</f>
        <v>0</v>
      </c>
      <c r="BV89" s="24">
        <f>IF(AND($E$3&gt;BC89,$E$3&lt;BE89,$B$3=BJ7),BJ89,0)</f>
        <v>0</v>
      </c>
      <c r="BW89" s="24">
        <f>IF(AND($E$3&gt;BC89,$E$3&lt;BE89,$B$3=BK7),BK89,0)</f>
        <v>0</v>
      </c>
      <c r="BX89" s="24">
        <f>IF(AND($E$3&gt;BC89,$E$3&lt;BE89,$B$3=BL7),BL89,0)</f>
        <v>0</v>
      </c>
      <c r="BY89" s="24">
        <f>IF(AND($E$3&gt;BC89,$E$3&lt;BE89,$B$3=BM7),BM89,0)</f>
        <v>0</v>
      </c>
      <c r="BZ89" s="24">
        <f>IF(AND($E$3&gt;BC89,$E$3&lt;BE89,$B$3=BN7),BN89,0)</f>
        <v>0</v>
      </c>
      <c r="CA89" s="24">
        <f>IF(AND($E$3&gt;BC89,$E$3&lt;BE89,$B$3=BO7),BO89,0)</f>
        <v>0</v>
      </c>
      <c r="CB89" s="24">
        <f>IF(AND($E$3&gt;BC89,$E$3&lt;BE89,$B$3=BP7),BP89,0)</f>
        <v>0</v>
      </c>
      <c r="CC89" s="24">
        <f>IF(AND($E$3&gt;BC89,$E$3&lt;BE89,$B$3=BQ7),BQ89,0)</f>
        <v>0</v>
      </c>
      <c r="CF89" s="21"/>
      <c r="CG89" s="21"/>
      <c r="CH89" s="21"/>
      <c r="CI89" s="21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H89" s="81">
        <v>35248.800000000003</v>
      </c>
      <c r="DI89" s="61" t="s">
        <v>3</v>
      </c>
      <c r="DJ89" s="62">
        <v>35365.120000000003</v>
      </c>
      <c r="DK89" s="103"/>
      <c r="DL89" s="104"/>
      <c r="DM89" s="104">
        <v>133.77000000000001</v>
      </c>
      <c r="DN89" s="104">
        <v>268.27999999999997</v>
      </c>
      <c r="DO89" s="104">
        <v>402.91</v>
      </c>
      <c r="DP89" s="104">
        <v>612.04999999999995</v>
      </c>
      <c r="DQ89" s="104">
        <v>802.59</v>
      </c>
      <c r="DR89" s="104">
        <v>985.48</v>
      </c>
      <c r="DS89" s="104">
        <v>1168.3699999999999</v>
      </c>
      <c r="DT89" s="104">
        <v>1351.26</v>
      </c>
      <c r="DU89" s="104">
        <v>1534.14</v>
      </c>
      <c r="DV89" s="104">
        <v>1717.03</v>
      </c>
      <c r="DW89" s="24">
        <f>IF(AND($E$3&gt;DH89,$E$3&lt;DJ89,$B$3=DK7),DK89,0)</f>
        <v>0</v>
      </c>
      <c r="DX89" s="24">
        <f>IF(AND($E$3&gt;DH89,$E$3&lt;DJ89,$B$3=DL7),DL89,0)</f>
        <v>0</v>
      </c>
      <c r="DY89" s="24">
        <f>IF(AND($E$3&gt;DH89,$E$3&lt;DJ89,$B$3=DM7),DM89,0)</f>
        <v>0</v>
      </c>
      <c r="DZ89" s="24">
        <f>IF(AND($E$3&gt;DH89,$E$3&lt;DJ89,$B$3=DN7),DN89,0)</f>
        <v>0</v>
      </c>
      <c r="EA89" s="24">
        <f>IF(AND($E$3&gt;DH89,$E$3&lt;DJ89,$B$3=DO7),DO89,0)</f>
        <v>0</v>
      </c>
      <c r="EB89" s="24">
        <f>IF(AND($E$3&gt;DH89,$E$3&lt;DJ89,$B$3=DP7),DP89,0)</f>
        <v>0</v>
      </c>
      <c r="EC89" s="24">
        <f>IF(AND($E$3&gt;DH89,$E$3&lt;DJ89,$B$3=DQ7),DQ89,0)</f>
        <v>0</v>
      </c>
      <c r="ED89" s="24">
        <f>IF(AND($E$3&gt;DH89,$E$3&lt;DJ89,$B$3=DR7),DR89,0)</f>
        <v>0</v>
      </c>
      <c r="EE89" s="24">
        <f>IF(AND($E$3&gt;DH89,$E$3&lt;DJ89,$B$3=DS7),DS89,0)</f>
        <v>0</v>
      </c>
      <c r="EF89" s="24">
        <f>IF(AND($E$3&gt;DH89,$E$3&lt;DJ89,$B$3=DT7),DT89,0)</f>
        <v>0</v>
      </c>
      <c r="EG89" s="24">
        <f>IF(AND($E$3&gt;DH89,$E$3&lt;DJ89,$B$3=DU7),DU89,0)</f>
        <v>0</v>
      </c>
      <c r="EH89" s="24">
        <f>IF(AND($E$3&gt;DH89,$E$3&lt;DJ89,$B$3=DV7),DV89,0)</f>
        <v>0</v>
      </c>
      <c r="EK89" s="81">
        <v>35248.800000000003</v>
      </c>
      <c r="EL89" s="82" t="s">
        <v>3</v>
      </c>
      <c r="EM89" s="83">
        <v>35365.120000000003</v>
      </c>
      <c r="EN89" s="84"/>
      <c r="EO89" s="85">
        <v>133.77000000000001</v>
      </c>
      <c r="EP89" s="85">
        <v>268.27999999999997</v>
      </c>
      <c r="EQ89" s="85">
        <v>465.08</v>
      </c>
      <c r="ER89" s="85">
        <v>673.51</v>
      </c>
      <c r="ES89" s="85">
        <v>914.4</v>
      </c>
      <c r="ET89" s="85">
        <v>1132.5</v>
      </c>
      <c r="EU89" s="85">
        <v>1364.88</v>
      </c>
      <c r="EV89" s="85">
        <v>1597.25</v>
      </c>
      <c r="EW89" s="85">
        <v>1829.63</v>
      </c>
      <c r="EX89" s="85">
        <v>2062</v>
      </c>
      <c r="EY89" s="85">
        <v>2294.38</v>
      </c>
      <c r="EZ89" s="24">
        <f>IF(AND($E$3&gt;EK89,$E$3&lt;EM89,$B$3=EN7),EN89,0)</f>
        <v>0</v>
      </c>
      <c r="FA89" s="24">
        <f>IF(AND($E$3&gt;EK89,$E$3&lt;EM89,$B$3=EO7),EO89,0)</f>
        <v>0</v>
      </c>
      <c r="FB89" s="24">
        <f>IF(AND($E$3&gt;EK89,$E$3&lt;EM89,$B$3=EP7),EP89,0)</f>
        <v>0</v>
      </c>
      <c r="FC89" s="24">
        <f>IF(AND($E$3&gt;EK89,$E$3&lt;EM89,$B$3=EQ7),EQ89,0)</f>
        <v>0</v>
      </c>
      <c r="FD89" s="24">
        <f>IF(AND($E$3&gt;EK89,$E$3&lt;EM89,$B$3=ER7),ER89,0)</f>
        <v>0</v>
      </c>
      <c r="FE89" s="24">
        <f>IF(AND($E$3&gt;EK89,$E$3&lt;EM89,$B$3=ES7),ES89,0)</f>
        <v>0</v>
      </c>
      <c r="FF89" s="24">
        <f>IF(AND($E$3&gt;EK89,$E$3&lt;EM89,$B$3=ET7),ET89,0)</f>
        <v>0</v>
      </c>
      <c r="FG89" s="24">
        <f>IF(AND($E$3&gt;EK89,$E$3&lt;EM89,$B$3=EU7),EU89,0)</f>
        <v>0</v>
      </c>
      <c r="FH89" s="24">
        <f>IF(AND($E$3&gt;EK89,$E$3&lt;EM89,$B$3=EV7),EV89,0)</f>
        <v>0</v>
      </c>
      <c r="FI89" s="24">
        <f>IF(AND($E$3&gt;EK89,$E$3&lt;EM89,$B$3=EW7),EW89,0)</f>
        <v>0</v>
      </c>
      <c r="FJ89" s="24">
        <f>IF(AND($E$3&gt;EK89,$E$3&lt;EM89,$B$3=EX7),EX89,0)</f>
        <v>0</v>
      </c>
      <c r="FK89" s="24">
        <f>IF(AND($E$3&gt;EK89,$E$3&lt;EM89,$B$3=EY7),EY89,0)</f>
        <v>0</v>
      </c>
    </row>
    <row r="90" spans="24:167" ht="12.75" customHeight="1" x14ac:dyDescent="0.2">
      <c r="X90" s="142"/>
      <c r="Y90" s="68">
        <v>23964.53</v>
      </c>
      <c r="Z90" s="69" t="s">
        <v>3</v>
      </c>
      <c r="AA90" s="70">
        <v>24080.85</v>
      </c>
      <c r="AB90" s="71"/>
      <c r="AC90" s="71"/>
      <c r="AD90" s="71">
        <v>73.95</v>
      </c>
      <c r="AE90" s="71">
        <v>169.5</v>
      </c>
      <c r="AF90" s="71">
        <v>296.42</v>
      </c>
      <c r="AG90" s="72">
        <v>465.83</v>
      </c>
      <c r="AH90" s="73">
        <v>573.75</v>
      </c>
      <c r="AI90" s="74">
        <v>714.81</v>
      </c>
      <c r="AJ90" s="74">
        <v>855.88</v>
      </c>
      <c r="AK90" s="74">
        <v>996.94</v>
      </c>
      <c r="AL90" s="74">
        <v>1138</v>
      </c>
      <c r="AM90" s="74">
        <v>1279.06</v>
      </c>
      <c r="AN90" s="24">
        <f t="shared" si="53"/>
        <v>0</v>
      </c>
      <c r="AO90" s="24">
        <f t="shared" si="54"/>
        <v>0</v>
      </c>
      <c r="AP90" s="24">
        <f t="shared" si="55"/>
        <v>0</v>
      </c>
      <c r="AQ90" s="24">
        <f t="shared" si="56"/>
        <v>0</v>
      </c>
      <c r="AR90" s="24">
        <f t="shared" si="57"/>
        <v>0</v>
      </c>
      <c r="AS90" s="24">
        <f t="shared" si="58"/>
        <v>0</v>
      </c>
      <c r="AT90" s="24">
        <f t="shared" si="59"/>
        <v>0</v>
      </c>
      <c r="AU90" s="24">
        <f t="shared" si="60"/>
        <v>0</v>
      </c>
      <c r="AV90" s="24">
        <f t="shared" si="61"/>
        <v>0</v>
      </c>
      <c r="AW90" s="24">
        <f t="shared" si="62"/>
        <v>0</v>
      </c>
      <c r="AX90" s="24">
        <f t="shared" si="63"/>
        <v>0</v>
      </c>
      <c r="AY90" s="24">
        <f t="shared" si="64"/>
        <v>0</v>
      </c>
      <c r="BC90" s="86">
        <v>23964.53</v>
      </c>
      <c r="BD90" s="87" t="s">
        <v>3</v>
      </c>
      <c r="BE90" s="88">
        <v>24080.85</v>
      </c>
      <c r="BF90" s="89"/>
      <c r="BG90" s="90">
        <v>73.95</v>
      </c>
      <c r="BH90" s="90">
        <v>169.5</v>
      </c>
      <c r="BI90" s="90">
        <v>335.32</v>
      </c>
      <c r="BJ90" s="90">
        <v>541.41999999999996</v>
      </c>
      <c r="BK90" s="90">
        <v>702.92</v>
      </c>
      <c r="BL90" s="90">
        <v>863.36</v>
      </c>
      <c r="BM90" s="90">
        <v>1023.8</v>
      </c>
      <c r="BN90" s="90">
        <v>1184.23</v>
      </c>
      <c r="BO90" s="90">
        <v>1344.67</v>
      </c>
      <c r="BP90" s="90">
        <v>1505.11</v>
      </c>
      <c r="BQ90" s="90">
        <v>1665.55</v>
      </c>
      <c r="BR90" s="24">
        <f>IF(AND($E$3&gt;BC90,$E$3&lt;BE90,$B$3=BF7),BF90,0)</f>
        <v>0</v>
      </c>
      <c r="BS90" s="24">
        <f>IF(AND($E$3&gt;BC90,$E$3&lt;BE90,$B$3=BG7),BG90,0)</f>
        <v>0</v>
      </c>
      <c r="BT90" s="24">
        <f>IF(AND($E$3&gt;BC90,$E$3&lt;BE90,$B$3=BH7),BH90,0)</f>
        <v>0</v>
      </c>
      <c r="BU90" s="24">
        <f>IF(AND($E$3&gt;BC90,$E$3&lt;BE90,$B$3=BI7),BI90,0)</f>
        <v>0</v>
      </c>
      <c r="BV90" s="24">
        <f>IF(AND($E$3&gt;BC90,$E$3&lt;BE90,$B$3=BJ7),BJ90,0)</f>
        <v>0</v>
      </c>
      <c r="BW90" s="24">
        <f>IF(AND($E$3&gt;BC90,$E$3&lt;BE90,$B$3=BK7),BK90,0)</f>
        <v>0</v>
      </c>
      <c r="BX90" s="24">
        <f>IF(AND($E$3&gt;BC90,$E$3&lt;BE90,$B$3=BL7),BL90,0)</f>
        <v>0</v>
      </c>
      <c r="BY90" s="24">
        <f>IF(AND($E$3&gt;BC90,$E$3&lt;BE90,$B$3=BM7),BM90,0)</f>
        <v>0</v>
      </c>
      <c r="BZ90" s="24">
        <f>IF(AND($E$3&gt;BC90,$E$3&lt;BE90,$B$3=BN7),BN90,0)</f>
        <v>0</v>
      </c>
      <c r="CA90" s="24">
        <f>IF(AND($E$3&gt;BC90,$E$3&lt;BE90,$B$3=BO7),BO90,0)</f>
        <v>0</v>
      </c>
      <c r="CB90" s="24">
        <f>IF(AND($E$3&gt;BC90,$E$3&lt;BE90,$B$3=BP7),BP90,0)</f>
        <v>0</v>
      </c>
      <c r="CC90" s="24">
        <f>IF(AND($E$3&gt;BC90,$E$3&lt;BE90,$B$3=BQ7),BQ90,0)</f>
        <v>0</v>
      </c>
      <c r="CF90" s="21"/>
      <c r="CG90" s="21"/>
      <c r="CH90" s="21"/>
      <c r="CI90" s="21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H90" s="86">
        <v>35365.130000000005</v>
      </c>
      <c r="DI90" s="107" t="s">
        <v>3</v>
      </c>
      <c r="DJ90" s="70">
        <v>35481.46</v>
      </c>
      <c r="DK90" s="105"/>
      <c r="DL90" s="106"/>
      <c r="DM90" s="106">
        <v>133.35</v>
      </c>
      <c r="DN90" s="106">
        <v>267.56</v>
      </c>
      <c r="DO90" s="106">
        <v>402.08</v>
      </c>
      <c r="DP90" s="106">
        <v>610.85</v>
      </c>
      <c r="DQ90" s="106">
        <v>801.16</v>
      </c>
      <c r="DR90" s="106">
        <v>983.83</v>
      </c>
      <c r="DS90" s="106">
        <v>1166.51</v>
      </c>
      <c r="DT90" s="106">
        <v>1349.18</v>
      </c>
      <c r="DU90" s="106">
        <v>1531.86</v>
      </c>
      <c r="DV90" s="106">
        <v>1714.53</v>
      </c>
      <c r="DW90" s="24">
        <f>IF(AND($E$3&gt;DH90,$E$3&lt;DJ90,$B$3=DK7),DK90,0)</f>
        <v>0</v>
      </c>
      <c r="DX90" s="24">
        <f>IF(AND($E$3&gt;DH90,$E$3&lt;DJ90,$B$3=DL7),DL90,0)</f>
        <v>0</v>
      </c>
      <c r="DY90" s="24">
        <f>IF(AND($E$3&gt;DH90,$E$3&lt;DJ90,$B$3=DM7),DM90,0)</f>
        <v>0</v>
      </c>
      <c r="DZ90" s="24">
        <f>IF(AND($E$3&gt;DH90,$E$3&lt;DJ90,$B$3=DN7),DN90,0)</f>
        <v>0</v>
      </c>
      <c r="EA90" s="24">
        <f>IF(AND($E$3&gt;DH90,$E$3&lt;DJ90,$B$3=DO7),DO90,0)</f>
        <v>0</v>
      </c>
      <c r="EB90" s="24">
        <f>IF(AND($E$3&gt;DH90,$E$3&lt;DJ90,$B$3=DP7),DP90,0)</f>
        <v>0</v>
      </c>
      <c r="EC90" s="24">
        <f>IF(AND($E$3&gt;DH90,$E$3&lt;DJ90,$B$3=DQ7),DQ90,0)</f>
        <v>0</v>
      </c>
      <c r="ED90" s="24">
        <f>IF(AND($E$3&gt;DH90,$E$3&lt;DJ90,$B$3=DR7),DR90,0)</f>
        <v>0</v>
      </c>
      <c r="EE90" s="24">
        <f>IF(AND($E$3&gt;DH90,$E$3&lt;DJ90,$B$3=DS7),DS90,0)</f>
        <v>0</v>
      </c>
      <c r="EF90" s="24">
        <f>IF(AND($E$3&gt;DH90,$E$3&lt;DJ90,$B$3=DT7),DT90,0)</f>
        <v>0</v>
      </c>
      <c r="EG90" s="24">
        <f>IF(AND($E$3&gt;DH90,$E$3&lt;DJ90,$B$3=DU7),DU90,0)</f>
        <v>0</v>
      </c>
      <c r="EH90" s="24">
        <f>IF(AND($E$3&gt;DH90,$E$3&lt;DJ90,$B$3=DV7),DV90,0)</f>
        <v>0</v>
      </c>
      <c r="EK90" s="86">
        <v>35365.130000000005</v>
      </c>
      <c r="EL90" s="91" t="s">
        <v>3</v>
      </c>
      <c r="EM90" s="88">
        <v>35481.46</v>
      </c>
      <c r="EN90" s="89"/>
      <c r="EO90" s="90">
        <v>133.35</v>
      </c>
      <c r="EP90" s="90">
        <v>267.56</v>
      </c>
      <c r="EQ90" s="90">
        <v>464.12</v>
      </c>
      <c r="ER90" s="90">
        <v>672.23</v>
      </c>
      <c r="ES90" s="90">
        <v>913</v>
      </c>
      <c r="ET90" s="90">
        <v>1132.5</v>
      </c>
      <c r="EU90" s="90">
        <v>1364.88</v>
      </c>
      <c r="EV90" s="90">
        <v>1597.25</v>
      </c>
      <c r="EW90" s="90">
        <v>1829.63</v>
      </c>
      <c r="EX90" s="90">
        <v>2062</v>
      </c>
      <c r="EY90" s="90">
        <v>2294.38</v>
      </c>
      <c r="EZ90" s="24">
        <f>IF(AND($E$3&gt;EK90,$E$3&lt;EM90,$B$3=EN7),EN90,0)</f>
        <v>0</v>
      </c>
      <c r="FA90" s="24">
        <f>IF(AND($E$3&gt;EK90,$E$3&lt;EM90,$B$3=EO7),EO90,0)</f>
        <v>0</v>
      </c>
      <c r="FB90" s="24">
        <f>IF(AND($E$3&gt;EK90,$E$3&lt;EM90,$B$3=EP7),EP90,0)</f>
        <v>0</v>
      </c>
      <c r="FC90" s="24">
        <f>IF(AND($E$3&gt;EK90,$E$3&lt;EM90,$B$3=EQ7),EQ90,0)</f>
        <v>0</v>
      </c>
      <c r="FD90" s="24">
        <f>IF(AND($E$3&gt;EK90,$E$3&lt;EM90,$B$3=ER7),ER90,0)</f>
        <v>0</v>
      </c>
      <c r="FE90" s="24">
        <f>IF(AND($E$3&gt;EK90,$E$3&lt;EM90,$B$3=ES7),ES90,0)</f>
        <v>0</v>
      </c>
      <c r="FF90" s="24">
        <f>IF(AND($E$3&gt;EK90,$E$3&lt;EM90,$B$3=ET7),ET90,0)</f>
        <v>0</v>
      </c>
      <c r="FG90" s="24">
        <f>IF(AND($E$3&gt;EK90,$E$3&lt;EM90,$B$3=EU7),EU90,0)</f>
        <v>0</v>
      </c>
      <c r="FH90" s="24">
        <f>IF(AND($E$3&gt;EK90,$E$3&lt;EM90,$B$3=EV7),EV90,0)</f>
        <v>0</v>
      </c>
      <c r="FI90" s="24">
        <f>IF(AND($E$3&gt;EK90,$E$3&lt;EM90,$B$3=EW7),EW90,0)</f>
        <v>0</v>
      </c>
      <c r="FJ90" s="24">
        <f>IF(AND($E$3&gt;EK90,$E$3&lt;EM90,$B$3=EX7),EX90,0)</f>
        <v>0</v>
      </c>
      <c r="FK90" s="24">
        <f>IF(AND($E$3&gt;EK90,$E$3&lt;EM90,$B$3=EY7),EY90,0)</f>
        <v>0</v>
      </c>
    </row>
    <row r="91" spans="24:167" ht="12.75" customHeight="1" x14ac:dyDescent="0.2">
      <c r="X91" s="142"/>
      <c r="Y91" s="60">
        <v>24080.859999999997</v>
      </c>
      <c r="Z91" s="61" t="s">
        <v>3</v>
      </c>
      <c r="AA91" s="62">
        <v>24197.18</v>
      </c>
      <c r="AB91" s="63"/>
      <c r="AC91" s="63"/>
      <c r="AD91" s="63">
        <v>73.180000000000007</v>
      </c>
      <c r="AE91" s="63">
        <v>168.42</v>
      </c>
      <c r="AF91" s="64">
        <v>295.45999999999998</v>
      </c>
      <c r="AG91" s="65">
        <v>465.42</v>
      </c>
      <c r="AH91" s="66">
        <v>573.13</v>
      </c>
      <c r="AI91" s="67">
        <v>714.1</v>
      </c>
      <c r="AJ91" s="67">
        <v>855.07</v>
      </c>
      <c r="AK91" s="67">
        <v>996.04</v>
      </c>
      <c r="AL91" s="67">
        <v>1137.01</v>
      </c>
      <c r="AM91" s="67">
        <v>1277.98</v>
      </c>
      <c r="AN91" s="24">
        <f t="shared" si="53"/>
        <v>0</v>
      </c>
      <c r="AO91" s="24">
        <f t="shared" si="54"/>
        <v>0</v>
      </c>
      <c r="AP91" s="24">
        <f t="shared" si="55"/>
        <v>0</v>
      </c>
      <c r="AQ91" s="24">
        <f t="shared" si="56"/>
        <v>0</v>
      </c>
      <c r="AR91" s="24">
        <f t="shared" si="57"/>
        <v>0</v>
      </c>
      <c r="AS91" s="24">
        <f t="shared" si="58"/>
        <v>0</v>
      </c>
      <c r="AT91" s="24">
        <f t="shared" si="59"/>
        <v>0</v>
      </c>
      <c r="AU91" s="24">
        <f t="shared" si="60"/>
        <v>0</v>
      </c>
      <c r="AV91" s="24">
        <f t="shared" si="61"/>
        <v>0</v>
      </c>
      <c r="AW91" s="24">
        <f t="shared" si="62"/>
        <v>0</v>
      </c>
      <c r="AX91" s="24">
        <f t="shared" si="63"/>
        <v>0</v>
      </c>
      <c r="AY91" s="24">
        <f t="shared" si="64"/>
        <v>0</v>
      </c>
      <c r="BC91" s="81">
        <v>24080.859999999997</v>
      </c>
      <c r="BD91" s="82" t="s">
        <v>3</v>
      </c>
      <c r="BE91" s="83">
        <v>24197.18</v>
      </c>
      <c r="BF91" s="84"/>
      <c r="BG91" s="84">
        <v>73.180000000000007</v>
      </c>
      <c r="BH91" s="85">
        <v>168.42</v>
      </c>
      <c r="BI91" s="85">
        <v>333.64</v>
      </c>
      <c r="BJ91" s="85">
        <v>540.88</v>
      </c>
      <c r="BK91" s="85">
        <v>702.29</v>
      </c>
      <c r="BL91" s="85">
        <v>862.63</v>
      </c>
      <c r="BM91" s="85">
        <v>1022.98</v>
      </c>
      <c r="BN91" s="85">
        <v>1183.32</v>
      </c>
      <c r="BO91" s="85">
        <v>1343.66</v>
      </c>
      <c r="BP91" s="85">
        <v>1504.01</v>
      </c>
      <c r="BQ91" s="85">
        <v>1664.35</v>
      </c>
      <c r="BR91" s="24">
        <f>IF(AND($E$3&gt;BC91,$E$3&lt;BE91,$B$3=BF7),BF91,0)</f>
        <v>0</v>
      </c>
      <c r="BS91" s="24">
        <f>IF(AND($E$3&gt;BC91,$E$3&lt;BE91,$B$3=BG7),BG91,0)</f>
        <v>0</v>
      </c>
      <c r="BT91" s="24">
        <f>IF(AND($E$3&gt;BC91,$E$3&lt;BE91,$B$3=BH7),BH91,0)</f>
        <v>0</v>
      </c>
      <c r="BU91" s="24">
        <f>IF(AND($E$3&gt;BC91,$E$3&lt;BE91,$B$3=BI7),BI91,0)</f>
        <v>0</v>
      </c>
      <c r="BV91" s="24">
        <f>IF(AND($E$3&gt;BC91,$E$3&lt;BE91,$B$3=BJ7),BJ91,0)</f>
        <v>0</v>
      </c>
      <c r="BW91" s="24">
        <f>IF(AND($E$3&gt;BC91,$E$3&lt;BE91,$B$3=BK7),BK91,0)</f>
        <v>0</v>
      </c>
      <c r="BX91" s="24">
        <f>IF(AND($E$3&gt;BC91,$E$3&lt;BE91,$B$3=BL7),BL91,0)</f>
        <v>0</v>
      </c>
      <c r="BY91" s="24">
        <f>IF(AND($E$3&gt;BC91,$E$3&lt;BE91,$B$3=BM7),BM91,0)</f>
        <v>0</v>
      </c>
      <c r="BZ91" s="24">
        <f>IF(AND($E$3&gt;BC91,$E$3&lt;BE91,$B$3=BN7),BN91,0)</f>
        <v>0</v>
      </c>
      <c r="CA91" s="24">
        <f>IF(AND($E$3&gt;BC91,$E$3&lt;BE91,$B$3=BO7),BO91,0)</f>
        <v>0</v>
      </c>
      <c r="CB91" s="24">
        <f>IF(AND($E$3&gt;BC91,$E$3&lt;BE91,$B$3=BP7),BP91,0)</f>
        <v>0</v>
      </c>
      <c r="CC91" s="24">
        <f>IF(AND($E$3&gt;BC91,$E$3&lt;BE91,$B$3=BQ7),BQ91,0)</f>
        <v>0</v>
      </c>
      <c r="CF91" s="21"/>
      <c r="CG91" s="21"/>
      <c r="CH91" s="21"/>
      <c r="CI91" s="21"/>
      <c r="CJ91" s="21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H91" s="81">
        <v>35481.47</v>
      </c>
      <c r="DI91" s="61" t="s">
        <v>3</v>
      </c>
      <c r="DJ91" s="62">
        <v>35597.78</v>
      </c>
      <c r="DK91" s="103"/>
      <c r="DL91" s="104"/>
      <c r="DM91" s="104">
        <v>132.91999999999999</v>
      </c>
      <c r="DN91" s="104">
        <v>266.83999999999997</v>
      </c>
      <c r="DO91" s="104">
        <v>401.25</v>
      </c>
      <c r="DP91" s="104">
        <v>609.66</v>
      </c>
      <c r="DQ91" s="104">
        <v>799.72</v>
      </c>
      <c r="DR91" s="104">
        <v>982.18</v>
      </c>
      <c r="DS91" s="104">
        <v>1164.6400000000001</v>
      </c>
      <c r="DT91" s="104">
        <v>1347.09</v>
      </c>
      <c r="DU91" s="104">
        <v>1529.55</v>
      </c>
      <c r="DV91" s="104">
        <v>1712.01</v>
      </c>
      <c r="DW91" s="24">
        <f>IF(AND($E$3&gt;DH91,$E$3&lt;DJ91,$B$3=DK7),DK91,0)</f>
        <v>0</v>
      </c>
      <c r="DX91" s="24">
        <f>IF(AND($E$3&gt;DH91,$E$3&lt;DJ91,$B$3=DL7),DL91,0)</f>
        <v>0</v>
      </c>
      <c r="DY91" s="24">
        <f>IF(AND($E$3&gt;DH91,$E$3&lt;DJ91,$B$3=DM7),DM91,0)</f>
        <v>0</v>
      </c>
      <c r="DZ91" s="24">
        <f>IF(AND($E$3&gt;DH91,$E$3&lt;DJ91,$B$3=DN7),DN91,0)</f>
        <v>0</v>
      </c>
      <c r="EA91" s="24">
        <f>IF(AND($E$3&gt;DH91,$E$3&lt;DJ91,$B$3=DO7),DO91,0)</f>
        <v>0</v>
      </c>
      <c r="EB91" s="24">
        <f>IF(AND($E$3&gt;DH91,$E$3&lt;DJ91,$B$3=DP7),DP91,0)</f>
        <v>0</v>
      </c>
      <c r="EC91" s="24">
        <f>IF(AND($E$3&gt;DH91,$E$3&lt;DJ91,$B$3=DQ7),DQ91,0)</f>
        <v>0</v>
      </c>
      <c r="ED91" s="24">
        <f>IF(AND($E$3&gt;DH91,$E$3&lt;DJ91,$B$3=DR7),DR91,0)</f>
        <v>0</v>
      </c>
      <c r="EE91" s="24">
        <f>IF(AND($E$3&gt;DH91,$E$3&lt;DJ91,$B$3=DS7),DS91,0)</f>
        <v>0</v>
      </c>
      <c r="EF91" s="24">
        <f>IF(AND($E$3&gt;DH91,$E$3&lt;DJ91,$B$3=DT7),DT91,0)</f>
        <v>0</v>
      </c>
      <c r="EG91" s="24">
        <f>IF(AND($E$3&gt;DH91,$E$3&lt;DJ91,$B$3=DU7),DU91,0)</f>
        <v>0</v>
      </c>
      <c r="EH91" s="24">
        <f>IF(AND($E$3&gt;DH91,$E$3&lt;DJ91,$B$3=DV7),DV91,0)</f>
        <v>0</v>
      </c>
      <c r="EK91" s="81">
        <v>35481.47</v>
      </c>
      <c r="EL91" s="82" t="s">
        <v>3</v>
      </c>
      <c r="EM91" s="83">
        <v>35597.78</v>
      </c>
      <c r="EN91" s="84"/>
      <c r="EO91" s="85">
        <v>132.91999999999999</v>
      </c>
      <c r="EP91" s="85">
        <v>266.83999999999997</v>
      </c>
      <c r="EQ91" s="85">
        <v>463.17</v>
      </c>
      <c r="ER91" s="85">
        <v>670.95</v>
      </c>
      <c r="ES91" s="85">
        <v>911.6</v>
      </c>
      <c r="ET91" s="85">
        <v>1132.5</v>
      </c>
      <c r="EU91" s="85">
        <v>1364.88</v>
      </c>
      <c r="EV91" s="85">
        <v>1597.25</v>
      </c>
      <c r="EW91" s="85">
        <v>1829.63</v>
      </c>
      <c r="EX91" s="85">
        <v>2062</v>
      </c>
      <c r="EY91" s="85">
        <v>2294.38</v>
      </c>
      <c r="EZ91" s="24">
        <f>IF(AND($E$3&gt;EK91,$E$3&lt;EM91,$B$3=EN7),EN91,0)</f>
        <v>0</v>
      </c>
      <c r="FA91" s="24">
        <f>IF(AND($E$3&gt;EK91,$E$3&lt;EM91,$B$3=EO7),EO91,0)</f>
        <v>0</v>
      </c>
      <c r="FB91" s="24">
        <f>IF(AND($E$3&gt;EK91,$E$3&lt;EM91,$B$3=EP7),EP91,0)</f>
        <v>0</v>
      </c>
      <c r="FC91" s="24">
        <f>IF(AND($E$3&gt;EK91,$E$3&lt;EM91,$B$3=EQ7),EQ91,0)</f>
        <v>0</v>
      </c>
      <c r="FD91" s="24">
        <f>IF(AND($E$3&gt;EK91,$E$3&lt;EM91,$B$3=ER7),ER91,0)</f>
        <v>0</v>
      </c>
      <c r="FE91" s="24">
        <f>IF(AND($E$3&gt;EK91,$E$3&lt;EM91,$B$3=ES7),ES91,0)</f>
        <v>0</v>
      </c>
      <c r="FF91" s="24">
        <f>IF(AND($E$3&gt;EK91,$E$3&lt;EM91,$B$3=ET7),ET91,0)</f>
        <v>0</v>
      </c>
      <c r="FG91" s="24">
        <f>IF(AND($E$3&gt;EK91,$E$3&lt;EM91,$B$3=EU7),EU91,0)</f>
        <v>0</v>
      </c>
      <c r="FH91" s="24">
        <f>IF(AND($E$3&gt;EK91,$E$3&lt;EM91,$B$3=EV7),EV91,0)</f>
        <v>0</v>
      </c>
      <c r="FI91" s="24">
        <f>IF(AND($E$3&gt;EK91,$E$3&lt;EM91,$B$3=EW7),EW91,0)</f>
        <v>0</v>
      </c>
      <c r="FJ91" s="24">
        <f>IF(AND($E$3&gt;EK91,$E$3&lt;EM91,$B$3=EX7),EX91,0)</f>
        <v>0</v>
      </c>
      <c r="FK91" s="24">
        <f>IF(AND($E$3&gt;EK91,$E$3&lt;EM91,$B$3=EY7),EY91,0)</f>
        <v>0</v>
      </c>
    </row>
    <row r="92" spans="24:167" ht="12.75" customHeight="1" x14ac:dyDescent="0.2">
      <c r="X92" s="142"/>
      <c r="Y92" s="68">
        <v>24197.19</v>
      </c>
      <c r="Z92" s="69" t="s">
        <v>3</v>
      </c>
      <c r="AA92" s="70">
        <v>24313.52</v>
      </c>
      <c r="AB92" s="71"/>
      <c r="AC92" s="71"/>
      <c r="AD92" s="71">
        <v>72.400000000000006</v>
      </c>
      <c r="AE92" s="71">
        <v>167.33</v>
      </c>
      <c r="AF92" s="71">
        <v>294.5</v>
      </c>
      <c r="AG92" s="72">
        <v>465</v>
      </c>
      <c r="AH92" s="73">
        <v>572.5</v>
      </c>
      <c r="AI92" s="74">
        <v>713.38</v>
      </c>
      <c r="AJ92" s="74">
        <v>854.25</v>
      </c>
      <c r="AK92" s="74">
        <v>995.13</v>
      </c>
      <c r="AL92" s="74">
        <v>1136</v>
      </c>
      <c r="AM92" s="74">
        <v>1276.8800000000001</v>
      </c>
      <c r="AN92" s="24">
        <f t="shared" si="53"/>
        <v>0</v>
      </c>
      <c r="AO92" s="24">
        <f t="shared" si="54"/>
        <v>0</v>
      </c>
      <c r="AP92" s="24">
        <f t="shared" si="55"/>
        <v>0</v>
      </c>
      <c r="AQ92" s="24">
        <f t="shared" si="56"/>
        <v>0</v>
      </c>
      <c r="AR92" s="24">
        <f t="shared" si="57"/>
        <v>0</v>
      </c>
      <c r="AS92" s="24">
        <f t="shared" si="58"/>
        <v>0</v>
      </c>
      <c r="AT92" s="24">
        <f t="shared" si="59"/>
        <v>0</v>
      </c>
      <c r="AU92" s="24">
        <f t="shared" si="60"/>
        <v>0</v>
      </c>
      <c r="AV92" s="24">
        <f t="shared" si="61"/>
        <v>0</v>
      </c>
      <c r="AW92" s="24">
        <f t="shared" si="62"/>
        <v>0</v>
      </c>
      <c r="AX92" s="24">
        <f t="shared" si="63"/>
        <v>0</v>
      </c>
      <c r="AY92" s="24">
        <f t="shared" si="64"/>
        <v>0</v>
      </c>
      <c r="BC92" s="86">
        <v>24197.19</v>
      </c>
      <c r="BD92" s="91" t="s">
        <v>3</v>
      </c>
      <c r="BE92" s="88">
        <v>24313.52</v>
      </c>
      <c r="BF92" s="89"/>
      <c r="BG92" s="90">
        <v>72.400000000000006</v>
      </c>
      <c r="BH92" s="90">
        <v>167.33</v>
      </c>
      <c r="BI92" s="90">
        <v>331.97</v>
      </c>
      <c r="BJ92" s="90">
        <v>540.33000000000004</v>
      </c>
      <c r="BK92" s="90">
        <v>701.67</v>
      </c>
      <c r="BL92" s="90">
        <v>861.92</v>
      </c>
      <c r="BM92" s="90">
        <v>1022.17</v>
      </c>
      <c r="BN92" s="90">
        <v>1182.42</v>
      </c>
      <c r="BO92" s="90">
        <v>1342.67</v>
      </c>
      <c r="BP92" s="90">
        <v>1502.92</v>
      </c>
      <c r="BQ92" s="90">
        <v>1663.17</v>
      </c>
      <c r="BR92" s="24">
        <f>IF(AND($E$3&gt;BC92,$E$3&lt;BE92,$B$3=BF7),BF92,0)</f>
        <v>0</v>
      </c>
      <c r="BS92" s="24">
        <f>IF(AND($E$3&gt;BC92,$E$3&lt;BE92,$B$3=BG7),BG92,0)</f>
        <v>0</v>
      </c>
      <c r="BT92" s="24">
        <f>IF(AND($E$3&gt;BC92,$E$3&lt;BE92,$B$3=BH7),BH92,0)</f>
        <v>0</v>
      </c>
      <c r="BU92" s="24">
        <f>IF(AND($E$3&gt;BC92,$E$3&lt;BE92,$B$3=BI7),BI92,0)</f>
        <v>0</v>
      </c>
      <c r="BV92" s="24">
        <f>IF(AND($E$3&gt;BC92,$E$3&lt;BE92,$B$3=BJ7),BJ92,0)</f>
        <v>0</v>
      </c>
      <c r="BW92" s="24">
        <f>IF(AND($E$3&gt;BC92,$E$3&lt;BE92,$B$3=BK7),BK92,0)</f>
        <v>0</v>
      </c>
      <c r="BX92" s="24">
        <f>IF(AND($E$3&gt;BC92,$E$3&lt;BE92,$B$3=BL7),BL92,0)</f>
        <v>0</v>
      </c>
      <c r="BY92" s="24">
        <f>IF(AND($E$3&gt;BC92,$E$3&lt;BE92,$B$3=BM7),BM92,0)</f>
        <v>0</v>
      </c>
      <c r="BZ92" s="24">
        <f>IF(AND($E$3&gt;BC92,$E$3&lt;BE92,$B$3=BN7),BN92,0)</f>
        <v>0</v>
      </c>
      <c r="CA92" s="24">
        <f>IF(AND($E$3&gt;BC92,$E$3&lt;BE92,$B$3=BO7),BO92,0)</f>
        <v>0</v>
      </c>
      <c r="CB92" s="24">
        <f>IF(AND($E$3&gt;BC92,$E$3&lt;BE92,$B$3=BP7),BP92,0)</f>
        <v>0</v>
      </c>
      <c r="CC92" s="24">
        <f>IF(AND($E$3&gt;BC92,$E$3&lt;BE92,$B$3=BQ7),BQ92,0)</f>
        <v>0</v>
      </c>
      <c r="CF92" s="21"/>
      <c r="CG92" s="25"/>
      <c r="CH92" s="21"/>
      <c r="CI92" s="21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H92" s="86">
        <v>35597.79</v>
      </c>
      <c r="DI92" s="107" t="s">
        <v>3</v>
      </c>
      <c r="DJ92" s="70">
        <v>35714.11</v>
      </c>
      <c r="DK92" s="105"/>
      <c r="DL92" s="106"/>
      <c r="DM92" s="106">
        <v>132.49</v>
      </c>
      <c r="DN92" s="106">
        <v>266.12</v>
      </c>
      <c r="DO92" s="106">
        <v>400.42</v>
      </c>
      <c r="DP92" s="106">
        <v>608.46</v>
      </c>
      <c r="DQ92" s="106">
        <v>798.29</v>
      </c>
      <c r="DR92" s="106">
        <v>980.53</v>
      </c>
      <c r="DS92" s="106">
        <v>1162.78</v>
      </c>
      <c r="DT92" s="106">
        <v>1345.02</v>
      </c>
      <c r="DU92" s="106">
        <v>1527.26</v>
      </c>
      <c r="DV92" s="106">
        <v>1709.51</v>
      </c>
      <c r="DW92" s="24">
        <f>IF(AND($E$3&gt;DH92,$E$3&lt;DJ92,$B$3=DK7),DK92,0)</f>
        <v>0</v>
      </c>
      <c r="DX92" s="24">
        <f>IF(AND($E$3&gt;DH92,$E$3&lt;DJ92,$B$3=DL7),DL92,0)</f>
        <v>0</v>
      </c>
      <c r="DY92" s="24">
        <f>IF(AND($E$3&gt;DH92,$E$3&lt;DJ92,$B$3=DM7),DM92,0)</f>
        <v>0</v>
      </c>
      <c r="DZ92" s="24">
        <f>IF(AND($E$3&gt;DH92,$E$3&lt;DJ92,$B$3=DN7),DN92,0)</f>
        <v>0</v>
      </c>
      <c r="EA92" s="24">
        <f>IF(AND($E$3&gt;DH92,$E$3&lt;DJ92,$B$3=DO7),DO92,0)</f>
        <v>0</v>
      </c>
      <c r="EB92" s="24">
        <f>IF(AND($E$3&gt;DH92,$E$3&lt;DJ92,$B$3=DP7),DP92,0)</f>
        <v>0</v>
      </c>
      <c r="EC92" s="24">
        <f>IF(AND($E$3&gt;DH92,$E$3&lt;DJ92,$B$3=DQ7),DQ92,0)</f>
        <v>0</v>
      </c>
      <c r="ED92" s="24">
        <f>IF(AND($E$3&gt;DH92,$E$3&lt;DJ92,$B$3=DR7),DR92,0)</f>
        <v>0</v>
      </c>
      <c r="EE92" s="24">
        <f>IF(AND($E$3&gt;DH92,$E$3&lt;DJ92,$B$3=DS7),DS92,0)</f>
        <v>0</v>
      </c>
      <c r="EF92" s="24">
        <f>IF(AND($E$3&gt;DH92,$E$3&lt;DJ92,$B$3=DT7),DT92,0)</f>
        <v>0</v>
      </c>
      <c r="EG92" s="24">
        <f>IF(AND($E$3&gt;DH92,$E$3&lt;DJ92,$B$3=DU7),DU92,0)</f>
        <v>0</v>
      </c>
      <c r="EH92" s="24">
        <f>IF(AND($E$3&gt;DH92,$E$3&lt;DJ92,$B$3=DV7),DV92,0)</f>
        <v>0</v>
      </c>
      <c r="EK92" s="86">
        <v>35597.79</v>
      </c>
      <c r="EL92" s="91" t="s">
        <v>3</v>
      </c>
      <c r="EM92" s="88">
        <v>35714.11</v>
      </c>
      <c r="EN92" s="89"/>
      <c r="EO92" s="90">
        <v>132.49</v>
      </c>
      <c r="EP92" s="90">
        <v>266.12</v>
      </c>
      <c r="EQ92" s="90">
        <v>462.21</v>
      </c>
      <c r="ER92" s="90">
        <v>669.67</v>
      </c>
      <c r="ES92" s="90">
        <v>910.2</v>
      </c>
      <c r="ET92" s="90">
        <v>1132.5</v>
      </c>
      <c r="EU92" s="90">
        <v>1364.88</v>
      </c>
      <c r="EV92" s="90">
        <v>1597.25</v>
      </c>
      <c r="EW92" s="90">
        <v>1829.63</v>
      </c>
      <c r="EX92" s="90">
        <v>2062</v>
      </c>
      <c r="EY92" s="90">
        <v>2294.38</v>
      </c>
      <c r="EZ92" s="24">
        <f>IF(AND($E$3&gt;EK92,$E$3&lt;EM92,$B$3=EN7),EN92,0)</f>
        <v>0</v>
      </c>
      <c r="FA92" s="24">
        <f>IF(AND($E$3&gt;EK92,$E$3&lt;EM92,$B$3=EO7),EO92,0)</f>
        <v>0</v>
      </c>
      <c r="FB92" s="24">
        <f>IF(AND($E$3&gt;EK92,$E$3&lt;EM92,$B$3=EP7),EP92,0)</f>
        <v>0</v>
      </c>
      <c r="FC92" s="24">
        <f>IF(AND($E$3&gt;EK92,$E$3&lt;EM92,$B$3=EQ7),EQ92,0)</f>
        <v>0</v>
      </c>
      <c r="FD92" s="24">
        <f>IF(AND($E$3&gt;EK92,$E$3&lt;EM92,$B$3=ER7),ER92,0)</f>
        <v>0</v>
      </c>
      <c r="FE92" s="24">
        <f>IF(AND($E$3&gt;EK92,$E$3&lt;EM92,$B$3=ES7),ES92,0)</f>
        <v>0</v>
      </c>
      <c r="FF92" s="24">
        <f>IF(AND($E$3&gt;EK92,$E$3&lt;EM92,$B$3=ET7),ET92,0)</f>
        <v>0</v>
      </c>
      <c r="FG92" s="24">
        <f>IF(AND($E$3&gt;EK92,$E$3&lt;EM92,$B$3=EU7),EU92,0)</f>
        <v>0</v>
      </c>
      <c r="FH92" s="24">
        <f>IF(AND($E$3&gt;EK92,$E$3&lt;EM92,$B$3=EV7),EV92,0)</f>
        <v>0</v>
      </c>
      <c r="FI92" s="24">
        <f>IF(AND($E$3&gt;EK92,$E$3&lt;EM92,$B$3=EW7),EW92,0)</f>
        <v>0</v>
      </c>
      <c r="FJ92" s="24">
        <f>IF(AND($E$3&gt;EK92,$E$3&lt;EM92,$B$3=EX7),EX92,0)</f>
        <v>0</v>
      </c>
      <c r="FK92" s="24">
        <f>IF(AND($E$3&gt;EK92,$E$3&lt;EM92,$B$3=EY7),EY92,0)</f>
        <v>0</v>
      </c>
    </row>
    <row r="93" spans="24:167" ht="12.75" customHeight="1" x14ac:dyDescent="0.2">
      <c r="X93" s="142"/>
      <c r="Y93" s="60">
        <v>24313.53</v>
      </c>
      <c r="Z93" s="61" t="s">
        <v>3</v>
      </c>
      <c r="AA93" s="62">
        <v>24429.85</v>
      </c>
      <c r="AB93" s="63"/>
      <c r="AC93" s="63"/>
      <c r="AD93" s="63">
        <v>71.63</v>
      </c>
      <c r="AE93" s="63">
        <v>166.25</v>
      </c>
      <c r="AF93" s="64">
        <v>293.54000000000002</v>
      </c>
      <c r="AG93" s="65">
        <v>464.58</v>
      </c>
      <c r="AH93" s="66">
        <v>571.88</v>
      </c>
      <c r="AI93" s="67">
        <v>712.66</v>
      </c>
      <c r="AJ93" s="67">
        <v>853.44</v>
      </c>
      <c r="AK93" s="67">
        <v>994.23</v>
      </c>
      <c r="AL93" s="67">
        <v>1135.01</v>
      </c>
      <c r="AM93" s="67">
        <v>1275.79</v>
      </c>
      <c r="AN93" s="24">
        <f t="shared" si="53"/>
        <v>0</v>
      </c>
      <c r="AO93" s="24">
        <f t="shared" si="54"/>
        <v>0</v>
      </c>
      <c r="AP93" s="24">
        <f t="shared" si="55"/>
        <v>0</v>
      </c>
      <c r="AQ93" s="24">
        <f t="shared" si="56"/>
        <v>0</v>
      </c>
      <c r="AR93" s="24">
        <f t="shared" si="57"/>
        <v>0</v>
      </c>
      <c r="AS93" s="24">
        <f t="shared" si="58"/>
        <v>0</v>
      </c>
      <c r="AT93" s="24">
        <f t="shared" si="59"/>
        <v>0</v>
      </c>
      <c r="AU93" s="24">
        <f t="shared" si="60"/>
        <v>0</v>
      </c>
      <c r="AV93" s="24">
        <f t="shared" si="61"/>
        <v>0</v>
      </c>
      <c r="AW93" s="24">
        <f t="shared" si="62"/>
        <v>0</v>
      </c>
      <c r="AX93" s="24">
        <f t="shared" si="63"/>
        <v>0</v>
      </c>
      <c r="AY93" s="24">
        <f t="shared" si="64"/>
        <v>0</v>
      </c>
      <c r="BC93" s="81">
        <v>24313.53</v>
      </c>
      <c r="BD93" s="82" t="s">
        <v>3</v>
      </c>
      <c r="BE93" s="83">
        <v>24429.85</v>
      </c>
      <c r="BF93" s="84"/>
      <c r="BG93" s="85">
        <v>71.63</v>
      </c>
      <c r="BH93" s="85">
        <v>166.25</v>
      </c>
      <c r="BI93" s="85">
        <v>330.29</v>
      </c>
      <c r="BJ93" s="85">
        <v>539.79</v>
      </c>
      <c r="BK93" s="85">
        <v>701.04</v>
      </c>
      <c r="BL93" s="85">
        <v>861.2</v>
      </c>
      <c r="BM93" s="85">
        <v>1021.35</v>
      </c>
      <c r="BN93" s="85">
        <v>1181.51</v>
      </c>
      <c r="BO93" s="85">
        <v>1341.66</v>
      </c>
      <c r="BP93" s="85">
        <v>1501.82</v>
      </c>
      <c r="BQ93" s="85">
        <v>1661.98</v>
      </c>
      <c r="BR93" s="24">
        <f>IF(AND($E$3&gt;BC93,$E$3&lt;BE93,$B$3=BF7),BF93,0)</f>
        <v>0</v>
      </c>
      <c r="BS93" s="24">
        <f>IF(AND($E$3&gt;BC93,$E$3&lt;BE93,$B$3=BG7),BG93,0)</f>
        <v>0</v>
      </c>
      <c r="BT93" s="24">
        <f>IF(AND($E$3&gt;BC93,$E$3&lt;BE93,$B$3=BH7),BH93,0)</f>
        <v>0</v>
      </c>
      <c r="BU93" s="24">
        <f>IF(AND($E$3&gt;BC93,$E$3&lt;BE93,$B$3=BI7),BI93,0)</f>
        <v>0</v>
      </c>
      <c r="BV93" s="24">
        <f>IF(AND($E$3&gt;BC93,$E$3&lt;BE93,$B$3=BJ7),BJ93,0)</f>
        <v>0</v>
      </c>
      <c r="BW93" s="24">
        <f>IF(AND($E$3&gt;BC93,$E$3&lt;BE93,$B$3=BK7),BK93,0)</f>
        <v>0</v>
      </c>
      <c r="BX93" s="24">
        <f>IF(AND($E$3&gt;BC93,$E$3&lt;BE93,$B$3=BL7),BL93,0)</f>
        <v>0</v>
      </c>
      <c r="BY93" s="24">
        <f>IF(AND($E$3&gt;BC93,$E$3&lt;BE93,$B$3=BM7),BM93,0)</f>
        <v>0</v>
      </c>
      <c r="BZ93" s="24">
        <f>IF(AND($E$3&gt;BC93,$E$3&lt;BE93,$B$3=BN7),BN93,0)</f>
        <v>0</v>
      </c>
      <c r="CA93" s="24">
        <f>IF(AND($E$3&gt;BC93,$E$3&lt;BE93,$B$3=BO7),BO93,0)</f>
        <v>0</v>
      </c>
      <c r="CB93" s="24">
        <f>IF(AND($E$3&gt;BC93,$E$3&lt;BE93,$B$3=BP7),BP93,0)</f>
        <v>0</v>
      </c>
      <c r="CC93" s="24">
        <f>IF(AND($E$3&gt;BC93,$E$3&lt;BE93,$B$3=BQ7),BQ93,0)</f>
        <v>0</v>
      </c>
      <c r="CF93" s="21"/>
      <c r="CG93" s="21"/>
      <c r="CH93" s="21"/>
      <c r="CI93" s="21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H93" s="81">
        <v>35714.120000000003</v>
      </c>
      <c r="DI93" s="61" t="s">
        <v>3</v>
      </c>
      <c r="DJ93" s="62">
        <v>35830.46</v>
      </c>
      <c r="DK93" s="103"/>
      <c r="DL93" s="104"/>
      <c r="DM93" s="104">
        <v>132.07</v>
      </c>
      <c r="DN93" s="104">
        <v>265.39999999999998</v>
      </c>
      <c r="DO93" s="104">
        <v>399.59</v>
      </c>
      <c r="DP93" s="104">
        <v>607.26</v>
      </c>
      <c r="DQ93" s="104">
        <v>796.85</v>
      </c>
      <c r="DR93" s="104">
        <v>978.88</v>
      </c>
      <c r="DS93" s="104">
        <v>1160.9100000000001</v>
      </c>
      <c r="DT93" s="104">
        <v>1342.93</v>
      </c>
      <c r="DU93" s="104">
        <v>1524.96</v>
      </c>
      <c r="DV93" s="104">
        <v>1706.99</v>
      </c>
      <c r="DW93" s="24">
        <f>IF(AND($E$3&gt;DH93,$E$3&lt;DJ93,$B$3=DK7),DK93,0)</f>
        <v>0</v>
      </c>
      <c r="DX93" s="24">
        <f>IF(AND($E$3&gt;DH93,$E$3&lt;DJ93,$B$3=DL7),DL93,0)</f>
        <v>0</v>
      </c>
      <c r="DY93" s="24">
        <f>IF(AND($E$3&gt;DH93,$E$3&lt;DJ93,$B$3=DM7),DM93,0)</f>
        <v>0</v>
      </c>
      <c r="DZ93" s="24">
        <f>IF(AND($E$3&gt;DH93,$E$3&lt;DJ93,$B$3=DN7),DN93,0)</f>
        <v>0</v>
      </c>
      <c r="EA93" s="24">
        <f>IF(AND($E$3&gt;DH93,$E$3&lt;DJ93,$B$3=DO7),DO93,0)</f>
        <v>0</v>
      </c>
      <c r="EB93" s="24">
        <f>IF(AND($E$3&gt;DH93,$E$3&lt;DJ93,$B$3=DP7),DP93,0)</f>
        <v>0</v>
      </c>
      <c r="EC93" s="24">
        <f>IF(AND($E$3&gt;DH93,$E$3&lt;DJ93,$B$3=DQ7),DQ93,0)</f>
        <v>0</v>
      </c>
      <c r="ED93" s="24">
        <f>IF(AND($E$3&gt;DH93,$E$3&lt;DJ93,$B$3=DR7),DR93,0)</f>
        <v>0</v>
      </c>
      <c r="EE93" s="24">
        <f>IF(AND($E$3&gt;DH93,$E$3&lt;DJ93,$B$3=DS7),DS93,0)</f>
        <v>0</v>
      </c>
      <c r="EF93" s="24">
        <f>IF(AND($E$3&gt;DH93,$E$3&lt;DJ93,$B$3=DT7),DT93,0)</f>
        <v>0</v>
      </c>
      <c r="EG93" s="24">
        <f>IF(AND($E$3&gt;DH93,$E$3&lt;DJ93,$B$3=DU7),DU93,0)</f>
        <v>0</v>
      </c>
      <c r="EH93" s="24">
        <f>IF(AND($E$3&gt;DH93,$E$3&lt;DJ93,$B$3=DV7),DV93,0)</f>
        <v>0</v>
      </c>
      <c r="EK93" s="81">
        <v>35714.120000000003</v>
      </c>
      <c r="EL93" s="82" t="s">
        <v>3</v>
      </c>
      <c r="EM93" s="83">
        <v>35830.46</v>
      </c>
      <c r="EN93" s="84"/>
      <c r="EO93" s="85">
        <v>132.07</v>
      </c>
      <c r="EP93" s="85">
        <v>265.39999999999998</v>
      </c>
      <c r="EQ93" s="85">
        <v>461.26</v>
      </c>
      <c r="ER93" s="85">
        <v>668.4</v>
      </c>
      <c r="ES93" s="85">
        <v>908.8</v>
      </c>
      <c r="ET93" s="85">
        <v>1132.5</v>
      </c>
      <c r="EU93" s="85">
        <v>1364.88</v>
      </c>
      <c r="EV93" s="85">
        <v>1597.25</v>
      </c>
      <c r="EW93" s="85">
        <v>1829.63</v>
      </c>
      <c r="EX93" s="85">
        <v>2062</v>
      </c>
      <c r="EY93" s="85">
        <v>2294.38</v>
      </c>
      <c r="EZ93" s="24">
        <f>IF(AND($E$3&gt;EK93,$E$3&lt;EM93,$B$3=EN7),EN93,0)</f>
        <v>0</v>
      </c>
      <c r="FA93" s="24">
        <f>IF(AND($E$3&gt;EK93,$E$3&lt;EM93,$B$3=EO7),EO93,0)</f>
        <v>0</v>
      </c>
      <c r="FB93" s="24">
        <f>IF(AND($E$3&gt;EK93,$E$3&lt;EM93,$B$3=EP7),EP93,0)</f>
        <v>0</v>
      </c>
      <c r="FC93" s="24">
        <f>IF(AND($E$3&gt;EK93,$E$3&lt;EM93,$B$3=EQ7),EQ93,0)</f>
        <v>0</v>
      </c>
      <c r="FD93" s="24">
        <f>IF(AND($E$3&gt;EK93,$E$3&lt;EM93,$B$3=ER7),ER93,0)</f>
        <v>0</v>
      </c>
      <c r="FE93" s="24">
        <f>IF(AND($E$3&gt;EK93,$E$3&lt;EM93,$B$3=ES7),ES93,0)</f>
        <v>0</v>
      </c>
      <c r="FF93" s="24">
        <f>IF(AND($E$3&gt;EK93,$E$3&lt;EM93,$B$3=ET7),ET93,0)</f>
        <v>0</v>
      </c>
      <c r="FG93" s="24">
        <f>IF(AND($E$3&gt;EK93,$E$3&lt;EM93,$B$3=EU7),EU93,0)</f>
        <v>0</v>
      </c>
      <c r="FH93" s="24">
        <f>IF(AND($E$3&gt;EK93,$E$3&lt;EM93,$B$3=EV7),EV93,0)</f>
        <v>0</v>
      </c>
      <c r="FI93" s="24">
        <f>IF(AND($E$3&gt;EK93,$E$3&lt;EM93,$B$3=EW7),EW93,0)</f>
        <v>0</v>
      </c>
      <c r="FJ93" s="24">
        <f>IF(AND($E$3&gt;EK93,$E$3&lt;EM93,$B$3=EX7),EX93,0)</f>
        <v>0</v>
      </c>
      <c r="FK93" s="24">
        <f>IF(AND($E$3&gt;EK93,$E$3&lt;EM93,$B$3=EY7),EY93,0)</f>
        <v>0</v>
      </c>
    </row>
    <row r="94" spans="24:167" ht="12.75" customHeight="1" x14ac:dyDescent="0.2">
      <c r="X94" s="142"/>
      <c r="Y94" s="68">
        <v>24429.859999999997</v>
      </c>
      <c r="Z94" s="69" t="s">
        <v>3</v>
      </c>
      <c r="AA94" s="70">
        <v>24546.19</v>
      </c>
      <c r="AB94" s="71"/>
      <c r="AC94" s="71"/>
      <c r="AD94" s="71">
        <v>70.849999999999994</v>
      </c>
      <c r="AE94" s="71">
        <v>165.17</v>
      </c>
      <c r="AF94" s="71">
        <v>292.58</v>
      </c>
      <c r="AG94" s="72">
        <v>464.17</v>
      </c>
      <c r="AH94" s="73">
        <v>571.25</v>
      </c>
      <c r="AI94" s="74">
        <v>711.94</v>
      </c>
      <c r="AJ94" s="74">
        <v>852.63</v>
      </c>
      <c r="AK94" s="74">
        <v>993.31</v>
      </c>
      <c r="AL94" s="74">
        <v>1134</v>
      </c>
      <c r="AM94" s="74">
        <v>1274.69</v>
      </c>
      <c r="AN94" s="24">
        <f t="shared" si="53"/>
        <v>0</v>
      </c>
      <c r="AO94" s="24">
        <f t="shared" si="54"/>
        <v>0</v>
      </c>
      <c r="AP94" s="24">
        <f t="shared" si="55"/>
        <v>0</v>
      </c>
      <c r="AQ94" s="24">
        <f t="shared" si="56"/>
        <v>0</v>
      </c>
      <c r="AR94" s="24">
        <f t="shared" si="57"/>
        <v>0</v>
      </c>
      <c r="AS94" s="24">
        <f t="shared" si="58"/>
        <v>0</v>
      </c>
      <c r="AT94" s="24">
        <f t="shared" si="59"/>
        <v>0</v>
      </c>
      <c r="AU94" s="24">
        <f t="shared" si="60"/>
        <v>0</v>
      </c>
      <c r="AV94" s="24">
        <f t="shared" si="61"/>
        <v>0</v>
      </c>
      <c r="AW94" s="24">
        <f t="shared" si="62"/>
        <v>0</v>
      </c>
      <c r="AX94" s="24">
        <f t="shared" si="63"/>
        <v>0</v>
      </c>
      <c r="AY94" s="24">
        <f t="shared" si="64"/>
        <v>0</v>
      </c>
      <c r="BC94" s="86">
        <v>24429.859999999997</v>
      </c>
      <c r="BD94" s="87" t="s">
        <v>3</v>
      </c>
      <c r="BE94" s="88">
        <v>24546.19</v>
      </c>
      <c r="BF94" s="89"/>
      <c r="BG94" s="90">
        <v>70.849999999999994</v>
      </c>
      <c r="BH94" s="90">
        <v>165.17</v>
      </c>
      <c r="BI94" s="90">
        <v>328.62</v>
      </c>
      <c r="BJ94" s="90">
        <v>539.25</v>
      </c>
      <c r="BK94" s="90">
        <v>700.42</v>
      </c>
      <c r="BL94" s="90">
        <v>860.48</v>
      </c>
      <c r="BM94" s="90">
        <v>1020.55</v>
      </c>
      <c r="BN94" s="90">
        <v>1180.6099999999999</v>
      </c>
      <c r="BO94" s="90">
        <v>1340.67</v>
      </c>
      <c r="BP94" s="90">
        <v>1500.74</v>
      </c>
      <c r="BQ94" s="90">
        <v>1660.8</v>
      </c>
      <c r="BR94" s="24">
        <f>IF(AND($E$3&gt;BC94,$E$3&lt;BE94,$B$3=BF7),BF94,0)</f>
        <v>0</v>
      </c>
      <c r="BS94" s="24">
        <f>IF(AND($E$3&gt;BC94,$E$3&lt;BE94,$B$3=BG7),BG94,0)</f>
        <v>0</v>
      </c>
      <c r="BT94" s="24">
        <f>IF(AND($E$3&gt;BC94,$E$3&lt;BE94,$B$3=BH7),BH94,0)</f>
        <v>0</v>
      </c>
      <c r="BU94" s="24">
        <f>IF(AND($E$3&gt;BC94,$E$3&lt;BE94,$B$3=BI7),BI94,0)</f>
        <v>0</v>
      </c>
      <c r="BV94" s="24">
        <f>IF(AND($E$3&gt;BC94,$E$3&lt;BE94,$B$3=BJ7),BJ94,0)</f>
        <v>0</v>
      </c>
      <c r="BW94" s="24">
        <f>IF(AND($E$3&gt;BC94,$E$3&lt;BE94,$B$3=BK7),BK94,0)</f>
        <v>0</v>
      </c>
      <c r="BX94" s="24">
        <f>IF(AND($E$3&gt;BC94,$E$3&lt;BE94,$B$3=BL7),BL94,0)</f>
        <v>0</v>
      </c>
      <c r="BY94" s="24">
        <f>IF(AND($E$3&gt;BC94,$E$3&lt;BE94,$B$3=BM7),BM94,0)</f>
        <v>0</v>
      </c>
      <c r="BZ94" s="24">
        <f>IF(AND($E$3&gt;BC94,$E$3&lt;BE94,$B$3=BN7),BN94,0)</f>
        <v>0</v>
      </c>
      <c r="CA94" s="24">
        <f>IF(AND($E$3&gt;BC94,$E$3&lt;BE94,$B$3=BO7),BO94,0)</f>
        <v>0</v>
      </c>
      <c r="CB94" s="24">
        <f>IF(AND($E$3&gt;BC94,$E$3&lt;BE94,$B$3=BP7),BP94,0)</f>
        <v>0</v>
      </c>
      <c r="CC94" s="24">
        <f>IF(AND($E$3&gt;BC94,$E$3&lt;BE94,$B$3=BQ7),BQ94,0)</f>
        <v>0</v>
      </c>
      <c r="CF94" s="21"/>
      <c r="CG94" s="21"/>
      <c r="CH94" s="21"/>
      <c r="CI94" s="21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H94" s="86">
        <v>35830.47</v>
      </c>
      <c r="DI94" s="107" t="s">
        <v>3</v>
      </c>
      <c r="DJ94" s="70">
        <v>35946.78</v>
      </c>
      <c r="DK94" s="105"/>
      <c r="DL94" s="106"/>
      <c r="DM94" s="106">
        <v>131.63999999999999</v>
      </c>
      <c r="DN94" s="106">
        <v>264.68</v>
      </c>
      <c r="DO94" s="106">
        <v>398.76</v>
      </c>
      <c r="DP94" s="106">
        <v>606.05999999999995</v>
      </c>
      <c r="DQ94" s="106">
        <v>795.42</v>
      </c>
      <c r="DR94" s="106">
        <v>977.23</v>
      </c>
      <c r="DS94" s="106">
        <v>1159.05</v>
      </c>
      <c r="DT94" s="106">
        <v>1340.86</v>
      </c>
      <c r="DU94" s="106">
        <v>1522.67</v>
      </c>
      <c r="DV94" s="106">
        <v>1704.49</v>
      </c>
      <c r="DW94" s="24">
        <f>IF(AND($E$3&gt;DH94,$E$3&lt;DJ94,$B$3=DK7),DK94,0)</f>
        <v>0</v>
      </c>
      <c r="DX94" s="24">
        <f>IF(AND($E$3&gt;DH94,$E$3&lt;DJ94,$B$3=DL7),DL94,0)</f>
        <v>0</v>
      </c>
      <c r="DY94" s="24">
        <f>IF(AND($E$3&gt;DH94,$E$3&lt;DJ94,$B$3=DM7),DM94,0)</f>
        <v>0</v>
      </c>
      <c r="DZ94" s="24">
        <f>IF(AND($E$3&gt;DH94,$E$3&lt;DJ94,$B$3=DN7),DN94,0)</f>
        <v>0</v>
      </c>
      <c r="EA94" s="24">
        <f>IF(AND($E$3&gt;DH94,$E$3&lt;DJ94,$B$3=DO7),DO94,0)</f>
        <v>0</v>
      </c>
      <c r="EB94" s="24">
        <f>IF(AND($E$3&gt;DH94,$E$3&lt;DJ94,$B$3=DP7),DP94,0)</f>
        <v>0</v>
      </c>
      <c r="EC94" s="24">
        <f>IF(AND($E$3&gt;DH94,$E$3&lt;DJ94,$B$3=DQ7),DQ94,0)</f>
        <v>0</v>
      </c>
      <c r="ED94" s="24">
        <f>IF(AND($E$3&gt;DH94,$E$3&lt;DJ94,$B$3=DR7),DR94,0)</f>
        <v>0</v>
      </c>
      <c r="EE94" s="24">
        <f>IF(AND($E$3&gt;DH94,$E$3&lt;DJ94,$B$3=DS7),DS94,0)</f>
        <v>0</v>
      </c>
      <c r="EF94" s="24">
        <f>IF(AND($E$3&gt;DH94,$E$3&lt;DJ94,$B$3=DT7),DT94,0)</f>
        <v>0</v>
      </c>
      <c r="EG94" s="24">
        <f>IF(AND($E$3&gt;DH94,$E$3&lt;DJ94,$B$3=DU7),DU94,0)</f>
        <v>0</v>
      </c>
      <c r="EH94" s="24">
        <f>IF(AND($E$3&gt;DH94,$E$3&lt;DJ94,$B$3=DV7),DV94,0)</f>
        <v>0</v>
      </c>
      <c r="EK94" s="86">
        <v>35830.47</v>
      </c>
      <c r="EL94" s="91" t="s">
        <v>3</v>
      </c>
      <c r="EM94" s="88">
        <v>35946.78</v>
      </c>
      <c r="EN94" s="89"/>
      <c r="EO94" s="90">
        <v>131.63999999999999</v>
      </c>
      <c r="EP94" s="90">
        <v>264.68</v>
      </c>
      <c r="EQ94" s="90">
        <v>460.3</v>
      </c>
      <c r="ER94" s="90">
        <v>667.12</v>
      </c>
      <c r="ES94" s="90">
        <v>907.4</v>
      </c>
      <c r="ET94" s="90">
        <v>1132.5</v>
      </c>
      <c r="EU94" s="90">
        <v>1364.88</v>
      </c>
      <c r="EV94" s="90">
        <v>1597.25</v>
      </c>
      <c r="EW94" s="90">
        <v>1829.63</v>
      </c>
      <c r="EX94" s="90">
        <v>2062</v>
      </c>
      <c r="EY94" s="90">
        <v>2294.38</v>
      </c>
      <c r="EZ94" s="24">
        <f>IF(AND($E$3&gt;EK94,$E$3&lt;EM94,$B$3=EN7),EN94,0)</f>
        <v>0</v>
      </c>
      <c r="FA94" s="24">
        <f>IF(AND($E$3&gt;EK94,$E$3&lt;EM94,$B$3=EO7),EO94,0)</f>
        <v>0</v>
      </c>
      <c r="FB94" s="24">
        <f>IF(AND($E$3&gt;EK94,$E$3&lt;EM94,$B$3=EP7),EP94,0)</f>
        <v>0</v>
      </c>
      <c r="FC94" s="24">
        <f>IF(AND($E$3&gt;EK94,$E$3&lt;EM94,$B$3=EQ7),EQ94,0)</f>
        <v>0</v>
      </c>
      <c r="FD94" s="24">
        <f>IF(AND($E$3&gt;EK94,$E$3&lt;EM94,$B$3=ER7),ER94,0)</f>
        <v>0</v>
      </c>
      <c r="FE94" s="24">
        <f>IF(AND($E$3&gt;EK94,$E$3&lt;EM94,$B$3=ES7),ES94,0)</f>
        <v>0</v>
      </c>
      <c r="FF94" s="24">
        <f>IF(AND($E$3&gt;EK94,$E$3&lt;EM94,$B$3=ET7),ET94,0)</f>
        <v>0</v>
      </c>
      <c r="FG94" s="24">
        <f>IF(AND($E$3&gt;EK94,$E$3&lt;EM94,$B$3=EU7),EU94,0)</f>
        <v>0</v>
      </c>
      <c r="FH94" s="24">
        <f>IF(AND($E$3&gt;EK94,$E$3&lt;EM94,$B$3=EV7),EV94,0)</f>
        <v>0</v>
      </c>
      <c r="FI94" s="24">
        <f>IF(AND($E$3&gt;EK94,$E$3&lt;EM94,$B$3=EW7),EW94,0)</f>
        <v>0</v>
      </c>
      <c r="FJ94" s="24">
        <f>IF(AND($E$3&gt;EK94,$E$3&lt;EM94,$B$3=EX7),EX94,0)</f>
        <v>0</v>
      </c>
      <c r="FK94" s="24">
        <f>IF(AND($E$3&gt;EK94,$E$3&lt;EM94,$B$3=EY7),EY94,0)</f>
        <v>0</v>
      </c>
    </row>
    <row r="95" spans="24:167" ht="12.75" customHeight="1" x14ac:dyDescent="0.2">
      <c r="X95" s="142"/>
      <c r="Y95" s="60">
        <v>24546.199999999997</v>
      </c>
      <c r="Z95" s="61" t="s">
        <v>3</v>
      </c>
      <c r="AA95" s="62">
        <v>24662.52</v>
      </c>
      <c r="AB95" s="63"/>
      <c r="AC95" s="63"/>
      <c r="AD95" s="63">
        <v>70.08</v>
      </c>
      <c r="AE95" s="63">
        <v>164.08</v>
      </c>
      <c r="AF95" s="64">
        <v>291.63</v>
      </c>
      <c r="AG95" s="65">
        <v>463.75</v>
      </c>
      <c r="AH95" s="66">
        <v>570.63</v>
      </c>
      <c r="AI95" s="67">
        <v>711.22</v>
      </c>
      <c r="AJ95" s="67">
        <v>851.82</v>
      </c>
      <c r="AK95" s="67">
        <v>992.41</v>
      </c>
      <c r="AL95" s="67">
        <v>1133.01</v>
      </c>
      <c r="AM95" s="67">
        <v>1273.5999999999999</v>
      </c>
      <c r="AN95" s="24">
        <f t="shared" si="53"/>
        <v>0</v>
      </c>
      <c r="AO95" s="24">
        <f t="shared" si="54"/>
        <v>0</v>
      </c>
      <c r="AP95" s="24">
        <f t="shared" si="55"/>
        <v>0</v>
      </c>
      <c r="AQ95" s="24">
        <f t="shared" si="56"/>
        <v>0</v>
      </c>
      <c r="AR95" s="24">
        <f t="shared" si="57"/>
        <v>0</v>
      </c>
      <c r="AS95" s="24">
        <f t="shared" si="58"/>
        <v>0</v>
      </c>
      <c r="AT95" s="24">
        <f t="shared" si="59"/>
        <v>0</v>
      </c>
      <c r="AU95" s="24">
        <f t="shared" si="60"/>
        <v>0</v>
      </c>
      <c r="AV95" s="24">
        <f t="shared" si="61"/>
        <v>0</v>
      </c>
      <c r="AW95" s="24">
        <f t="shared" si="62"/>
        <v>0</v>
      </c>
      <c r="AX95" s="24">
        <f t="shared" si="63"/>
        <v>0</v>
      </c>
      <c r="AY95" s="24">
        <f t="shared" si="64"/>
        <v>0</v>
      </c>
      <c r="BC95" s="81">
        <v>24546.199999999997</v>
      </c>
      <c r="BD95" s="82" t="s">
        <v>3</v>
      </c>
      <c r="BE95" s="83">
        <v>24662.52</v>
      </c>
      <c r="BF95" s="84"/>
      <c r="BG95" s="84">
        <v>70.08</v>
      </c>
      <c r="BH95" s="85">
        <v>164.08</v>
      </c>
      <c r="BI95" s="85">
        <v>326.94</v>
      </c>
      <c r="BJ95" s="85">
        <v>538.71</v>
      </c>
      <c r="BK95" s="85">
        <v>699.79</v>
      </c>
      <c r="BL95" s="85">
        <v>859.76</v>
      </c>
      <c r="BM95" s="85">
        <v>1019.73</v>
      </c>
      <c r="BN95" s="85">
        <v>1179.7</v>
      </c>
      <c r="BO95" s="85">
        <v>1339.66</v>
      </c>
      <c r="BP95" s="85">
        <v>1499.63</v>
      </c>
      <c r="BQ95" s="85">
        <v>1659.6</v>
      </c>
      <c r="BR95" s="24">
        <f>IF(AND($E$3&gt;BC95,$E$3&lt;BE95,$B$3=BF7),BF95,0)</f>
        <v>0</v>
      </c>
      <c r="BS95" s="24">
        <f>IF(AND($E$3&gt;BC95,$E$3&lt;BE95,$B$3=BG7),BG95,0)</f>
        <v>0</v>
      </c>
      <c r="BT95" s="24">
        <f>IF(AND($E$3&gt;BC95,$E$3&lt;BE95,$B$3=BH7),BH95,0)</f>
        <v>0</v>
      </c>
      <c r="BU95" s="24">
        <f>IF(AND($E$3&gt;BC95,$E$3&lt;BE95,$B$3=BI7),BI95,0)</f>
        <v>0</v>
      </c>
      <c r="BV95" s="24">
        <f>IF(AND($E$3&gt;BC95,$E$3&lt;BE95,$B$3=BJ7),BJ95,0)</f>
        <v>0</v>
      </c>
      <c r="BW95" s="24">
        <f>IF(AND($E$3&gt;BC95,$E$3&lt;BE95,$B$3=BK7),BK95,0)</f>
        <v>0</v>
      </c>
      <c r="BX95" s="24">
        <f>IF(AND($E$3&gt;BC95,$E$3&lt;BE95,$B$3=BL7),BL95,0)</f>
        <v>0</v>
      </c>
      <c r="BY95" s="24">
        <f>IF(AND($E$3&gt;BC95,$E$3&lt;BE95,$B$3=BM7),BM95,0)</f>
        <v>0</v>
      </c>
      <c r="BZ95" s="24">
        <f>IF(AND($E$3&gt;BC95,$E$3&lt;BE95,$B$3=BN7),BN95,0)</f>
        <v>0</v>
      </c>
      <c r="CA95" s="24">
        <f>IF(AND($E$3&gt;BC95,$E$3&lt;BE95,$B$3=BO7),BO95,0)</f>
        <v>0</v>
      </c>
      <c r="CB95" s="24">
        <f>IF(AND($E$3&gt;BC95,$E$3&lt;BE95,$B$3=BP7),BP95,0)</f>
        <v>0</v>
      </c>
      <c r="CC95" s="24">
        <f>IF(AND($E$3&gt;BC95,$E$3&lt;BE95,$B$3=BQ7),BQ95,0)</f>
        <v>0</v>
      </c>
      <c r="CF95" s="21"/>
      <c r="CG95" s="21"/>
      <c r="CH95" s="21"/>
      <c r="CI95" s="21"/>
      <c r="CJ95" s="21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H95" s="81">
        <v>35946.79</v>
      </c>
      <c r="DI95" s="61" t="s">
        <v>3</v>
      </c>
      <c r="DJ95" s="62">
        <v>36063.11</v>
      </c>
      <c r="DK95" s="103"/>
      <c r="DL95" s="104"/>
      <c r="DM95" s="104">
        <v>131.21</v>
      </c>
      <c r="DN95" s="104">
        <v>263.95</v>
      </c>
      <c r="DO95" s="104">
        <v>397.94</v>
      </c>
      <c r="DP95" s="104">
        <v>604.86</v>
      </c>
      <c r="DQ95" s="104">
        <v>793.98</v>
      </c>
      <c r="DR95" s="104">
        <v>975.58</v>
      </c>
      <c r="DS95" s="104">
        <v>1157.17</v>
      </c>
      <c r="DT95" s="104">
        <v>1338.77</v>
      </c>
      <c r="DU95" s="104">
        <v>1520.37</v>
      </c>
      <c r="DV95" s="104">
        <v>1701.97</v>
      </c>
      <c r="DW95" s="24">
        <f>IF(AND($E$3&gt;DH95,$E$3&lt;DJ95,$B$3=DK7),DK95,0)</f>
        <v>0</v>
      </c>
      <c r="DX95" s="24">
        <f>IF(AND($E$3&gt;DH95,$E$3&lt;DJ95,$B$3=DL7),DL95,0)</f>
        <v>0</v>
      </c>
      <c r="DY95" s="24">
        <f>IF(AND($E$3&gt;DH95,$E$3&lt;DJ95,$B$3=DM7),DM95,0)</f>
        <v>0</v>
      </c>
      <c r="DZ95" s="24">
        <f>IF(AND($E$3&gt;DH95,$E$3&lt;DJ95,$B$3=DN7),DN95,0)</f>
        <v>0</v>
      </c>
      <c r="EA95" s="24">
        <f>IF(AND($E$3&gt;DH95,$E$3&lt;DJ95,$B$3=DO7),DO95,0)</f>
        <v>0</v>
      </c>
      <c r="EB95" s="24">
        <f>IF(AND($E$3&gt;DH95,$E$3&lt;DJ95,$B$3=DP7),DP95,0)</f>
        <v>0</v>
      </c>
      <c r="EC95" s="24">
        <f>IF(AND($E$3&gt;DH95,$E$3&lt;DJ95,$B$3=DQ7),DQ95,0)</f>
        <v>0</v>
      </c>
      <c r="ED95" s="24">
        <f>IF(AND($E$3&gt;DH95,$E$3&lt;DJ95,$B$3=DR7),DR95,0)</f>
        <v>0</v>
      </c>
      <c r="EE95" s="24">
        <f>IF(AND($E$3&gt;DH95,$E$3&lt;DJ95,$B$3=DS7),DS95,0)</f>
        <v>0</v>
      </c>
      <c r="EF95" s="24">
        <f>IF(AND($E$3&gt;DH95,$E$3&lt;DJ95,$B$3=DT7),DT95,0)</f>
        <v>0</v>
      </c>
      <c r="EG95" s="24">
        <f>IF(AND($E$3&gt;DH95,$E$3&lt;DJ95,$B$3=DU7),DU95,0)</f>
        <v>0</v>
      </c>
      <c r="EH95" s="24">
        <f>IF(AND($E$3&gt;DH95,$E$3&lt;DJ95,$B$3=DV7),DV95,0)</f>
        <v>0</v>
      </c>
      <c r="EK95" s="81">
        <v>35946.79</v>
      </c>
      <c r="EL95" s="82" t="s">
        <v>3</v>
      </c>
      <c r="EM95" s="83">
        <v>36063.11</v>
      </c>
      <c r="EN95" s="84"/>
      <c r="EO95" s="85">
        <v>131.21</v>
      </c>
      <c r="EP95" s="85">
        <v>263.95</v>
      </c>
      <c r="EQ95" s="85">
        <v>459.35</v>
      </c>
      <c r="ER95" s="85">
        <v>665.84</v>
      </c>
      <c r="ES95" s="85">
        <v>906</v>
      </c>
      <c r="ET95" s="85">
        <v>1132.5</v>
      </c>
      <c r="EU95" s="85">
        <v>1364.88</v>
      </c>
      <c r="EV95" s="85">
        <v>1597.25</v>
      </c>
      <c r="EW95" s="85">
        <v>1829.63</v>
      </c>
      <c r="EX95" s="85">
        <v>2062</v>
      </c>
      <c r="EY95" s="85">
        <v>2294.38</v>
      </c>
      <c r="EZ95" s="24">
        <f>IF(AND($E$3&gt;EK95,$E$3&lt;EM95,$B$3=EN7),EN95,0)</f>
        <v>0</v>
      </c>
      <c r="FA95" s="24">
        <f>IF(AND($E$3&gt;EK95,$E$3&lt;EM95,$B$3=EO7),EO95,0)</f>
        <v>0</v>
      </c>
      <c r="FB95" s="24">
        <f>IF(AND($E$3&gt;EK95,$E$3&lt;EM95,$B$3=EP7),EP95,0)</f>
        <v>0</v>
      </c>
      <c r="FC95" s="24">
        <f>IF(AND($E$3&gt;EK95,$E$3&lt;EM95,$B$3=EQ7),EQ95,0)</f>
        <v>0</v>
      </c>
      <c r="FD95" s="24">
        <f>IF(AND($E$3&gt;EK95,$E$3&lt;EM95,$B$3=ER7),ER95,0)</f>
        <v>0</v>
      </c>
      <c r="FE95" s="24">
        <f>IF(AND($E$3&gt;EK95,$E$3&lt;EM95,$B$3=ES7),ES95,0)</f>
        <v>0</v>
      </c>
      <c r="FF95" s="24">
        <f>IF(AND($E$3&gt;EK95,$E$3&lt;EM95,$B$3=ET7),ET95,0)</f>
        <v>0</v>
      </c>
      <c r="FG95" s="24">
        <f>IF(AND($E$3&gt;EK95,$E$3&lt;EM95,$B$3=EU7),EU95,0)</f>
        <v>0</v>
      </c>
      <c r="FH95" s="24">
        <f>IF(AND($E$3&gt;EK95,$E$3&lt;EM95,$B$3=EV7),EV95,0)</f>
        <v>0</v>
      </c>
      <c r="FI95" s="24">
        <f>IF(AND($E$3&gt;EK95,$E$3&lt;EM95,$B$3=EW7),EW95,0)</f>
        <v>0</v>
      </c>
      <c r="FJ95" s="24">
        <f>IF(AND($E$3&gt;EK95,$E$3&lt;EM95,$B$3=EX7),EX95,0)</f>
        <v>0</v>
      </c>
      <c r="FK95" s="24">
        <f>IF(AND($E$3&gt;EK95,$E$3&lt;EM95,$B$3=EY7),EY95,0)</f>
        <v>0</v>
      </c>
    </row>
    <row r="96" spans="24:167" ht="12.75" customHeight="1" x14ac:dyDescent="0.2">
      <c r="X96" s="142"/>
      <c r="Y96" s="68">
        <v>24662.53</v>
      </c>
      <c r="Z96" s="69" t="s">
        <v>3</v>
      </c>
      <c r="AA96" s="70">
        <v>24778.86</v>
      </c>
      <c r="AB96" s="71"/>
      <c r="AC96" s="71"/>
      <c r="AD96" s="71">
        <v>69.3</v>
      </c>
      <c r="AE96" s="71">
        <v>163</v>
      </c>
      <c r="AF96" s="71">
        <v>290.67</v>
      </c>
      <c r="AG96" s="72">
        <v>463.33</v>
      </c>
      <c r="AH96" s="73">
        <v>570</v>
      </c>
      <c r="AI96" s="74">
        <v>710.5</v>
      </c>
      <c r="AJ96" s="74">
        <v>851</v>
      </c>
      <c r="AK96" s="74">
        <v>991.5</v>
      </c>
      <c r="AL96" s="74">
        <v>1132</v>
      </c>
      <c r="AM96" s="74">
        <v>1272.5</v>
      </c>
      <c r="AN96" s="24">
        <f t="shared" si="53"/>
        <v>0</v>
      </c>
      <c r="AO96" s="24">
        <f t="shared" si="54"/>
        <v>0</v>
      </c>
      <c r="AP96" s="24">
        <f t="shared" si="55"/>
        <v>0</v>
      </c>
      <c r="AQ96" s="24">
        <f t="shared" si="56"/>
        <v>0</v>
      </c>
      <c r="AR96" s="24">
        <f t="shared" si="57"/>
        <v>0</v>
      </c>
      <c r="AS96" s="24">
        <f t="shared" si="58"/>
        <v>0</v>
      </c>
      <c r="AT96" s="24">
        <f t="shared" si="59"/>
        <v>0</v>
      </c>
      <c r="AU96" s="24">
        <f t="shared" si="60"/>
        <v>0</v>
      </c>
      <c r="AV96" s="24">
        <f t="shared" si="61"/>
        <v>0</v>
      </c>
      <c r="AW96" s="24">
        <f t="shared" si="62"/>
        <v>0</v>
      </c>
      <c r="AX96" s="24">
        <f t="shared" si="63"/>
        <v>0</v>
      </c>
      <c r="AY96" s="24">
        <f t="shared" si="64"/>
        <v>0</v>
      </c>
      <c r="BC96" s="86">
        <v>24662.53</v>
      </c>
      <c r="BD96" s="91" t="s">
        <v>3</v>
      </c>
      <c r="BE96" s="88">
        <v>24778.86</v>
      </c>
      <c r="BF96" s="89"/>
      <c r="BG96" s="90">
        <v>69.3</v>
      </c>
      <c r="BH96" s="90">
        <v>163</v>
      </c>
      <c r="BI96" s="90">
        <v>325.27</v>
      </c>
      <c r="BJ96" s="90">
        <v>538.16999999999996</v>
      </c>
      <c r="BK96" s="90">
        <v>699.17</v>
      </c>
      <c r="BL96" s="90">
        <v>859.05</v>
      </c>
      <c r="BM96" s="90">
        <v>1018.92</v>
      </c>
      <c r="BN96" s="90">
        <v>1178.8</v>
      </c>
      <c r="BO96" s="90">
        <v>1338.67</v>
      </c>
      <c r="BP96" s="90">
        <v>1498.55</v>
      </c>
      <c r="BQ96" s="90">
        <v>1658.42</v>
      </c>
      <c r="BR96" s="24">
        <f>IF(AND($E$3&gt;BC96,$E$3&lt;BE96,$B$3=BF7),BF96,0)</f>
        <v>0</v>
      </c>
      <c r="BS96" s="24">
        <f>IF(AND($E$3&gt;BC96,$E$3&lt;BE96,$B$3=BG7),BG96,0)</f>
        <v>0</v>
      </c>
      <c r="BT96" s="24">
        <f>IF(AND($E$3&gt;BC96,$E$3&lt;BE96,$B$3=BH7),BH96,0)</f>
        <v>0</v>
      </c>
      <c r="BU96" s="24">
        <f>IF(AND($E$3&gt;BC96,$E$3&lt;BE96,$B$3=BI7),BI96,0)</f>
        <v>0</v>
      </c>
      <c r="BV96" s="24">
        <f>IF(AND($E$3&gt;BC96,$E$3&lt;BE96,$B$3=BJ7),BJ96,0)</f>
        <v>0</v>
      </c>
      <c r="BW96" s="24">
        <f>IF(AND($E$3&gt;BC96,$E$3&lt;BE96,$B$3=BK7),BK96,0)</f>
        <v>0</v>
      </c>
      <c r="BX96" s="24">
        <f>IF(AND($E$3&gt;BC96,$E$3&lt;BE96,$B$3=BL7),BL96,0)</f>
        <v>0</v>
      </c>
      <c r="BY96" s="24">
        <f>IF(AND($E$3&gt;BC96,$E$3&lt;BE96,$B$3=BM7),BM96,0)</f>
        <v>0</v>
      </c>
      <c r="BZ96" s="24">
        <f>IF(AND($E$3&gt;BC96,$E$3&lt;BE96,$B$3=BN7),BN96,0)</f>
        <v>0</v>
      </c>
      <c r="CA96" s="24">
        <f>IF(AND($E$3&gt;BC96,$E$3&lt;BE96,$B$3=BO7),BO96,0)</f>
        <v>0</v>
      </c>
      <c r="CB96" s="24">
        <f>IF(AND($E$3&gt;BC96,$E$3&lt;BE96,$B$3=BP7),BP96,0)</f>
        <v>0</v>
      </c>
      <c r="CC96" s="24">
        <f>IF(AND($E$3&gt;BC96,$E$3&lt;BE96,$B$3=BQ7),BQ96,0)</f>
        <v>0</v>
      </c>
      <c r="CF96" s="21"/>
      <c r="CG96" s="25"/>
      <c r="CH96" s="21"/>
      <c r="CI96" s="21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H96" s="86">
        <v>36063.120000000003</v>
      </c>
      <c r="DI96" s="107" t="s">
        <v>3</v>
      </c>
      <c r="DJ96" s="70">
        <v>36179.449999999997</v>
      </c>
      <c r="DK96" s="105"/>
      <c r="DL96" s="106"/>
      <c r="DM96" s="106">
        <v>130.79</v>
      </c>
      <c r="DN96" s="106">
        <v>263.23</v>
      </c>
      <c r="DO96" s="106">
        <v>397.11</v>
      </c>
      <c r="DP96" s="106">
        <v>603.66</v>
      </c>
      <c r="DQ96" s="106">
        <v>792.55</v>
      </c>
      <c r="DR96" s="106">
        <v>973.93</v>
      </c>
      <c r="DS96" s="106">
        <v>1155.32</v>
      </c>
      <c r="DT96" s="106">
        <v>1336.7</v>
      </c>
      <c r="DU96" s="106">
        <v>1518.08</v>
      </c>
      <c r="DV96" s="106">
        <v>1699.46</v>
      </c>
      <c r="DW96" s="24">
        <f>IF(AND($E$3&gt;DH96,$E$3&lt;DJ96,$B$3=DK7),DK96,0)</f>
        <v>0</v>
      </c>
      <c r="DX96" s="24">
        <f>IF(AND($E$3&gt;DH96,$E$3&lt;DJ96,$B$3=DL7),DL96,0)</f>
        <v>0</v>
      </c>
      <c r="DY96" s="24">
        <f>IF(AND($E$3&gt;DH96,$E$3&lt;DJ96,$B$3=DM7),DM96,0)</f>
        <v>0</v>
      </c>
      <c r="DZ96" s="24">
        <f>IF(AND($E$3&gt;DH96,$E$3&lt;DJ96,$B$3=DN7),DN96,0)</f>
        <v>0</v>
      </c>
      <c r="EA96" s="24">
        <f>IF(AND($E$3&gt;DH96,$E$3&lt;DJ96,$B$3=DO7),DO96,0)</f>
        <v>0</v>
      </c>
      <c r="EB96" s="24">
        <f>IF(AND($E$3&gt;DH96,$E$3&lt;DJ96,$B$3=DP7),DP96,0)</f>
        <v>0</v>
      </c>
      <c r="EC96" s="24">
        <f>IF(AND($E$3&gt;DH96,$E$3&lt;DJ96,$B$3=DQ7),DQ96,0)</f>
        <v>0</v>
      </c>
      <c r="ED96" s="24">
        <f>IF(AND($E$3&gt;DH96,$E$3&lt;DJ96,$B$3=DR7),DR96,0)</f>
        <v>0</v>
      </c>
      <c r="EE96" s="24">
        <f>IF(AND($E$3&gt;DH96,$E$3&lt;DJ96,$B$3=DS7),DS96,0)</f>
        <v>0</v>
      </c>
      <c r="EF96" s="24">
        <f>IF(AND($E$3&gt;DH96,$E$3&lt;DJ96,$B$3=DT7),DT96,0)</f>
        <v>0</v>
      </c>
      <c r="EG96" s="24">
        <f>IF(AND($E$3&gt;DH96,$E$3&lt;DJ96,$B$3=DU7),DU96,0)</f>
        <v>0</v>
      </c>
      <c r="EH96" s="24">
        <f>IF(AND($E$3&gt;DH96,$E$3&lt;DJ96,$B$3=DV7),DV96,0)</f>
        <v>0</v>
      </c>
      <c r="EK96" s="86">
        <v>36063.120000000003</v>
      </c>
      <c r="EL96" s="91" t="s">
        <v>3</v>
      </c>
      <c r="EM96" s="88">
        <v>36179.449999999997</v>
      </c>
      <c r="EN96" s="89"/>
      <c r="EO96" s="90">
        <v>130.79</v>
      </c>
      <c r="EP96" s="90">
        <v>263.23</v>
      </c>
      <c r="EQ96" s="90">
        <v>458.39</v>
      </c>
      <c r="ER96" s="90">
        <v>664.56</v>
      </c>
      <c r="ES96" s="90">
        <v>904.6</v>
      </c>
      <c r="ET96" s="90">
        <v>1132.5</v>
      </c>
      <c r="EU96" s="90">
        <v>1364.88</v>
      </c>
      <c r="EV96" s="90">
        <v>1597.25</v>
      </c>
      <c r="EW96" s="90">
        <v>1829.63</v>
      </c>
      <c r="EX96" s="90">
        <v>2062</v>
      </c>
      <c r="EY96" s="90">
        <v>2294.38</v>
      </c>
      <c r="EZ96" s="24">
        <f>IF(AND($E$3&gt;EK96,$E$3&lt;EM96,$B$3=EN7),EN96,0)</f>
        <v>0</v>
      </c>
      <c r="FA96" s="24">
        <f>IF(AND($E$3&gt;EK96,$E$3&lt;EM96,$B$3=EO7),EO96,0)</f>
        <v>0</v>
      </c>
      <c r="FB96" s="24">
        <f>IF(AND($E$3&gt;EK96,$E$3&lt;EM96,$B$3=EP7),EP96,0)</f>
        <v>0</v>
      </c>
      <c r="FC96" s="24">
        <f>IF(AND($E$3&gt;EK96,$E$3&lt;EM96,$B$3=EQ7),EQ96,0)</f>
        <v>0</v>
      </c>
      <c r="FD96" s="24">
        <f>IF(AND($E$3&gt;EK96,$E$3&lt;EM96,$B$3=ER7),ER96,0)</f>
        <v>0</v>
      </c>
      <c r="FE96" s="24">
        <f>IF(AND($E$3&gt;EK96,$E$3&lt;EM96,$B$3=ES7),ES96,0)</f>
        <v>0</v>
      </c>
      <c r="FF96" s="24">
        <f>IF(AND($E$3&gt;EK96,$E$3&lt;EM96,$B$3=ET7),ET96,0)</f>
        <v>0</v>
      </c>
      <c r="FG96" s="24">
        <f>IF(AND($E$3&gt;EK96,$E$3&lt;EM96,$B$3=EU7),EU96,0)</f>
        <v>0</v>
      </c>
      <c r="FH96" s="24">
        <f>IF(AND($E$3&gt;EK96,$E$3&lt;EM96,$B$3=EV7),EV96,0)</f>
        <v>0</v>
      </c>
      <c r="FI96" s="24">
        <f>IF(AND($E$3&gt;EK96,$E$3&lt;EM96,$B$3=EW7),EW96,0)</f>
        <v>0</v>
      </c>
      <c r="FJ96" s="24">
        <f>IF(AND($E$3&gt;EK96,$E$3&lt;EM96,$B$3=EX7),EX96,0)</f>
        <v>0</v>
      </c>
      <c r="FK96" s="24">
        <f>IF(AND($E$3&gt;EK96,$E$3&lt;EM96,$B$3=EY7),EY96,0)</f>
        <v>0</v>
      </c>
    </row>
    <row r="97" spans="24:167" ht="12.75" customHeight="1" x14ac:dyDescent="0.2">
      <c r="X97" s="142"/>
      <c r="Y97" s="60">
        <v>24778.87</v>
      </c>
      <c r="Z97" s="61" t="s">
        <v>3</v>
      </c>
      <c r="AA97" s="62">
        <v>24895.18</v>
      </c>
      <c r="AB97" s="63"/>
      <c r="AC97" s="63"/>
      <c r="AD97" s="63">
        <v>68.53</v>
      </c>
      <c r="AE97" s="63">
        <v>161.91999999999999</v>
      </c>
      <c r="AF97" s="64">
        <v>289.70999999999998</v>
      </c>
      <c r="AG97" s="65">
        <v>462.46</v>
      </c>
      <c r="AH97" s="66">
        <v>569.07000000000005</v>
      </c>
      <c r="AI97" s="67">
        <v>709.43</v>
      </c>
      <c r="AJ97" s="67">
        <v>849.79</v>
      </c>
      <c r="AK97" s="67">
        <v>990.15</v>
      </c>
      <c r="AL97" s="67">
        <v>1130.51</v>
      </c>
      <c r="AM97" s="67">
        <v>1270.8699999999999</v>
      </c>
      <c r="AN97" s="24">
        <f t="shared" si="53"/>
        <v>0</v>
      </c>
      <c r="AO97" s="24">
        <f t="shared" si="54"/>
        <v>0</v>
      </c>
      <c r="AP97" s="24">
        <f t="shared" si="55"/>
        <v>0</v>
      </c>
      <c r="AQ97" s="24">
        <f t="shared" si="56"/>
        <v>0</v>
      </c>
      <c r="AR97" s="24">
        <f t="shared" si="57"/>
        <v>0</v>
      </c>
      <c r="AS97" s="24">
        <f t="shared" si="58"/>
        <v>0</v>
      </c>
      <c r="AT97" s="24">
        <f t="shared" si="59"/>
        <v>0</v>
      </c>
      <c r="AU97" s="24">
        <f t="shared" si="60"/>
        <v>0</v>
      </c>
      <c r="AV97" s="24">
        <f t="shared" si="61"/>
        <v>0</v>
      </c>
      <c r="AW97" s="24">
        <f t="shared" si="62"/>
        <v>0</v>
      </c>
      <c r="AX97" s="24">
        <f t="shared" si="63"/>
        <v>0</v>
      </c>
      <c r="AY97" s="24">
        <f t="shared" si="64"/>
        <v>0</v>
      </c>
      <c r="BC97" s="81">
        <v>24778.87</v>
      </c>
      <c r="BD97" s="82" t="s">
        <v>3</v>
      </c>
      <c r="BE97" s="83">
        <v>24895.18</v>
      </c>
      <c r="BF97" s="84"/>
      <c r="BG97" s="85">
        <v>68.53</v>
      </c>
      <c r="BH97" s="85">
        <v>161.91999999999999</v>
      </c>
      <c r="BI97" s="85">
        <v>323.58999999999997</v>
      </c>
      <c r="BJ97" s="85">
        <v>537.16999999999996</v>
      </c>
      <c r="BK97" s="85">
        <v>698.1</v>
      </c>
      <c r="BL97" s="85">
        <v>857.82</v>
      </c>
      <c r="BM97" s="85">
        <v>1017.53</v>
      </c>
      <c r="BN97" s="85">
        <v>1177.25</v>
      </c>
      <c r="BO97" s="85">
        <v>1336.96</v>
      </c>
      <c r="BP97" s="85">
        <v>1496.68</v>
      </c>
      <c r="BQ97" s="85">
        <v>1656.39</v>
      </c>
      <c r="BR97" s="24">
        <f>IF(AND($E$3&gt;BC97,$E$3&lt;BE97,$B$3=BF7),BF97,0)</f>
        <v>0</v>
      </c>
      <c r="BS97" s="24">
        <f>IF(AND($E$3&gt;BC97,$E$3&lt;BE97,$B$3=BG7),BG97,0)</f>
        <v>0</v>
      </c>
      <c r="BT97" s="24">
        <f>IF(AND($E$3&gt;BC97,$E$3&lt;BE97,$B$3=BH7),BH97,0)</f>
        <v>0</v>
      </c>
      <c r="BU97" s="24">
        <f>IF(AND($E$3&gt;BC97,$E$3&lt;BE97,$B$3=BI7),BI97,0)</f>
        <v>0</v>
      </c>
      <c r="BV97" s="24">
        <f>IF(AND($E$3&gt;BC97,$E$3&lt;BE97,$B$3=BJ7),BJ97,0)</f>
        <v>0</v>
      </c>
      <c r="BW97" s="24">
        <f>IF(AND($E$3&gt;BC97,$E$3&lt;BE97,$B$3=BK7),BK97,0)</f>
        <v>0</v>
      </c>
      <c r="BX97" s="24">
        <f>IF(AND($E$3&gt;BC97,$E$3&lt;BE97,$B$3=BL7),BL97,0)</f>
        <v>0</v>
      </c>
      <c r="BY97" s="24">
        <f>IF(AND($E$3&gt;BC97,$E$3&lt;BE97,$B$3=BM7),BM97,0)</f>
        <v>0</v>
      </c>
      <c r="BZ97" s="24">
        <f>IF(AND($E$3&gt;BC97,$E$3&lt;BE97,$B$3=BN7),BN97,0)</f>
        <v>0</v>
      </c>
      <c r="CA97" s="24">
        <f>IF(AND($E$3&gt;BC97,$E$3&lt;BE97,$B$3=BO7),BO97,0)</f>
        <v>0</v>
      </c>
      <c r="CB97" s="24">
        <f>IF(AND($E$3&gt;BC97,$E$3&lt;BE97,$B$3=BP7),BP97,0)</f>
        <v>0</v>
      </c>
      <c r="CC97" s="24">
        <f>IF(AND($E$3&gt;BC97,$E$3&lt;BE97,$B$3=BQ7),BQ97,0)</f>
        <v>0</v>
      </c>
      <c r="CF97" s="21"/>
      <c r="CG97" s="21"/>
      <c r="CH97" s="21"/>
      <c r="CI97" s="21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H97" s="81">
        <v>36179.46</v>
      </c>
      <c r="DI97" s="61" t="s">
        <v>3</v>
      </c>
      <c r="DJ97" s="62">
        <v>36295.769999999997</v>
      </c>
      <c r="DK97" s="103"/>
      <c r="DL97" s="104"/>
      <c r="DM97" s="104">
        <v>130.36000000000001</v>
      </c>
      <c r="DN97" s="104">
        <v>262.51</v>
      </c>
      <c r="DO97" s="104">
        <v>396.28</v>
      </c>
      <c r="DP97" s="104">
        <v>602.46</v>
      </c>
      <c r="DQ97" s="104">
        <v>791.11</v>
      </c>
      <c r="DR97" s="104">
        <v>972.28</v>
      </c>
      <c r="DS97" s="104">
        <v>1153.44</v>
      </c>
      <c r="DT97" s="104">
        <v>1334.61</v>
      </c>
      <c r="DU97" s="104">
        <v>1515.78</v>
      </c>
      <c r="DV97" s="104">
        <v>1696.94</v>
      </c>
      <c r="DW97" s="24">
        <f>IF(AND($E$3&gt;DH97,$E$3&lt;DJ97,$B$3=DK7),DK97,0)</f>
        <v>0</v>
      </c>
      <c r="DX97" s="24">
        <f>IF(AND($E$3&gt;DH97,$E$3&lt;DJ97,$B$3=DL7),DL97,0)</f>
        <v>0</v>
      </c>
      <c r="DY97" s="24">
        <f>IF(AND($E$3&gt;DH97,$E$3&lt;DJ97,$B$3=DM7),DM97,0)</f>
        <v>0</v>
      </c>
      <c r="DZ97" s="24">
        <f>IF(AND($E$3&gt;DH97,$E$3&lt;DJ97,$B$3=DN7),DN97,0)</f>
        <v>0</v>
      </c>
      <c r="EA97" s="24">
        <f>IF(AND($E$3&gt;DH97,$E$3&lt;DJ97,$B$3=DO7),DO97,0)</f>
        <v>0</v>
      </c>
      <c r="EB97" s="24">
        <f>IF(AND($E$3&gt;DH97,$E$3&lt;DJ97,$B$3=DP7),DP97,0)</f>
        <v>0</v>
      </c>
      <c r="EC97" s="24">
        <f>IF(AND($E$3&gt;DH97,$E$3&lt;DJ97,$B$3=DQ7),DQ97,0)</f>
        <v>0</v>
      </c>
      <c r="ED97" s="24">
        <f>IF(AND($E$3&gt;DH97,$E$3&lt;DJ97,$B$3=DR7),DR97,0)</f>
        <v>0</v>
      </c>
      <c r="EE97" s="24">
        <f>IF(AND($E$3&gt;DH97,$E$3&lt;DJ97,$B$3=DS7),DS97,0)</f>
        <v>0</v>
      </c>
      <c r="EF97" s="24">
        <f>IF(AND($E$3&gt;DH97,$E$3&lt;DJ97,$B$3=DT7),DT97,0)</f>
        <v>0</v>
      </c>
      <c r="EG97" s="24">
        <f>IF(AND($E$3&gt;DH97,$E$3&lt;DJ97,$B$3=DU7),DU97,0)</f>
        <v>0</v>
      </c>
      <c r="EH97" s="24">
        <f>IF(AND($E$3&gt;DH97,$E$3&lt;DJ97,$B$3=DV7),DV97,0)</f>
        <v>0</v>
      </c>
      <c r="EK97" s="81">
        <v>36179.46</v>
      </c>
      <c r="EL97" s="82" t="s">
        <v>3</v>
      </c>
      <c r="EM97" s="83">
        <v>36295.769999999997</v>
      </c>
      <c r="EN97" s="84"/>
      <c r="EO97" s="85">
        <v>130.36000000000001</v>
      </c>
      <c r="EP97" s="85">
        <v>262.51</v>
      </c>
      <c r="EQ97" s="85">
        <v>457.44</v>
      </c>
      <c r="ER97" s="85">
        <v>663.29</v>
      </c>
      <c r="ES97" s="85">
        <v>903.2</v>
      </c>
      <c r="ET97" s="85">
        <v>1132.5</v>
      </c>
      <c r="EU97" s="85">
        <v>1364.88</v>
      </c>
      <c r="EV97" s="85">
        <v>1597.25</v>
      </c>
      <c r="EW97" s="85">
        <v>1829.63</v>
      </c>
      <c r="EX97" s="85">
        <v>2062</v>
      </c>
      <c r="EY97" s="85">
        <v>2294.38</v>
      </c>
      <c r="EZ97" s="24">
        <f>IF(AND($E$3&gt;EK97,$E$3&lt;EM97,$B$3=EN7),EN97,0)</f>
        <v>0</v>
      </c>
      <c r="FA97" s="24">
        <f>IF(AND($E$3&gt;EK97,$E$3&lt;EM97,$B$3=EO7),EO97,0)</f>
        <v>0</v>
      </c>
      <c r="FB97" s="24">
        <f>IF(AND($E$3&gt;EK97,$E$3&lt;EM97,$B$3=EP7),EP97,0)</f>
        <v>0</v>
      </c>
      <c r="FC97" s="24">
        <f>IF(AND($E$3&gt;EK97,$E$3&lt;EM97,$B$3=EQ7),EQ97,0)</f>
        <v>0</v>
      </c>
      <c r="FD97" s="24">
        <f>IF(AND($E$3&gt;EK97,$E$3&lt;EM97,$B$3=ER7),ER97,0)</f>
        <v>0</v>
      </c>
      <c r="FE97" s="24">
        <f>IF(AND($E$3&gt;EK97,$E$3&lt;EM97,$B$3=ES7),ES97,0)</f>
        <v>0</v>
      </c>
      <c r="FF97" s="24">
        <f>IF(AND($E$3&gt;EK97,$E$3&lt;EM97,$B$3=ET7),ET97,0)</f>
        <v>0</v>
      </c>
      <c r="FG97" s="24">
        <f>IF(AND($E$3&gt;EK97,$E$3&lt;EM97,$B$3=EU7),EU97,0)</f>
        <v>0</v>
      </c>
      <c r="FH97" s="24">
        <f>IF(AND($E$3&gt;EK97,$E$3&lt;EM97,$B$3=EV7),EV97,0)</f>
        <v>0</v>
      </c>
      <c r="FI97" s="24">
        <f>IF(AND($E$3&gt;EK97,$E$3&lt;EM97,$B$3=EW7),EW97,0)</f>
        <v>0</v>
      </c>
      <c r="FJ97" s="24">
        <f>IF(AND($E$3&gt;EK97,$E$3&lt;EM97,$B$3=EX7),EX97,0)</f>
        <v>0</v>
      </c>
      <c r="FK97" s="24">
        <f>IF(AND($E$3&gt;EK97,$E$3&lt;EM97,$B$3=EY7),EY97,0)</f>
        <v>0</v>
      </c>
    </row>
    <row r="98" spans="24:167" ht="12.75" customHeight="1" x14ac:dyDescent="0.2">
      <c r="X98" s="142"/>
      <c r="Y98" s="68">
        <v>24895.19</v>
      </c>
      <c r="Z98" s="69" t="s">
        <v>3</v>
      </c>
      <c r="AA98" s="70">
        <v>25011.52</v>
      </c>
      <c r="AB98" s="71"/>
      <c r="AC98" s="71"/>
      <c r="AD98" s="71">
        <v>67.75</v>
      </c>
      <c r="AE98" s="71">
        <v>160.83000000000001</v>
      </c>
      <c r="AF98" s="71">
        <v>288.75</v>
      </c>
      <c r="AG98" s="72">
        <v>461.58</v>
      </c>
      <c r="AH98" s="73">
        <v>568.13</v>
      </c>
      <c r="AI98" s="74">
        <v>708.35</v>
      </c>
      <c r="AJ98" s="74">
        <v>848.57</v>
      </c>
      <c r="AK98" s="74">
        <v>988.79</v>
      </c>
      <c r="AL98" s="74">
        <v>1129.01</v>
      </c>
      <c r="AM98" s="74">
        <v>1269.23</v>
      </c>
      <c r="AN98" s="24">
        <f t="shared" si="53"/>
        <v>0</v>
      </c>
      <c r="AO98" s="24">
        <f t="shared" si="54"/>
        <v>0</v>
      </c>
      <c r="AP98" s="24">
        <f t="shared" si="55"/>
        <v>0</v>
      </c>
      <c r="AQ98" s="24">
        <f t="shared" si="56"/>
        <v>0</v>
      </c>
      <c r="AR98" s="24">
        <f t="shared" si="57"/>
        <v>0</v>
      </c>
      <c r="AS98" s="24">
        <f t="shared" si="58"/>
        <v>0</v>
      </c>
      <c r="AT98" s="24">
        <f t="shared" si="59"/>
        <v>0</v>
      </c>
      <c r="AU98" s="24">
        <f t="shared" si="60"/>
        <v>0</v>
      </c>
      <c r="AV98" s="24">
        <f t="shared" si="61"/>
        <v>0</v>
      </c>
      <c r="AW98" s="24">
        <f t="shared" si="62"/>
        <v>0</v>
      </c>
      <c r="AX98" s="24">
        <f t="shared" si="63"/>
        <v>0</v>
      </c>
      <c r="AY98" s="24">
        <f t="shared" si="64"/>
        <v>0</v>
      </c>
      <c r="BC98" s="86">
        <v>24895.19</v>
      </c>
      <c r="BD98" s="87" t="s">
        <v>3</v>
      </c>
      <c r="BE98" s="88">
        <v>25011.52</v>
      </c>
      <c r="BF98" s="89"/>
      <c r="BG98" s="90">
        <v>67.75</v>
      </c>
      <c r="BH98" s="90">
        <v>160.83000000000001</v>
      </c>
      <c r="BI98" s="90">
        <v>321.92</v>
      </c>
      <c r="BJ98" s="90">
        <v>536.16999999999996</v>
      </c>
      <c r="BK98" s="90">
        <v>697.03</v>
      </c>
      <c r="BL98" s="90">
        <v>856.58</v>
      </c>
      <c r="BM98" s="90">
        <v>1016.14</v>
      </c>
      <c r="BN98" s="90">
        <v>1175.69</v>
      </c>
      <c r="BO98" s="90">
        <v>1335.25</v>
      </c>
      <c r="BP98" s="90">
        <v>1494.8</v>
      </c>
      <c r="BQ98" s="90">
        <v>1654.36</v>
      </c>
      <c r="BR98" s="24">
        <f>IF(AND($E$3&gt;BC98,$E$3&lt;BE98,$B$3=BF7),BF98,0)</f>
        <v>0</v>
      </c>
      <c r="BS98" s="24">
        <f>IF(AND($E$3&gt;BC98,$E$3&lt;BE98,$B$3=BG7),BG98,0)</f>
        <v>0</v>
      </c>
      <c r="BT98" s="24">
        <f>IF(AND($E$3&gt;BC98,$E$3&lt;BE98,$B$3=BH7),BH98,0)</f>
        <v>0</v>
      </c>
      <c r="BU98" s="24">
        <f>IF(AND($E$3&gt;BC98,$E$3&lt;BE98,$B$3=BI7),BI98,0)</f>
        <v>0</v>
      </c>
      <c r="BV98" s="24">
        <f>IF(AND($E$3&gt;BC98,$E$3&lt;BE98,$B$3=BJ7),BJ98,0)</f>
        <v>0</v>
      </c>
      <c r="BW98" s="24">
        <f>IF(AND($E$3&gt;BC98,$E$3&lt;BE98,$B$3=BK7),BK98,0)</f>
        <v>0</v>
      </c>
      <c r="BX98" s="24">
        <f>IF(AND($E$3&gt;BC98,$E$3&lt;BE98,$B$3=BL7),BL98,0)</f>
        <v>0</v>
      </c>
      <c r="BY98" s="24">
        <f>IF(AND($E$3&gt;BC98,$E$3&lt;BE98,$B$3=BM7),BM98,0)</f>
        <v>0</v>
      </c>
      <c r="BZ98" s="24">
        <f>IF(AND($E$3&gt;BC98,$E$3&lt;BE98,$B$3=BN7),BN98,0)</f>
        <v>0</v>
      </c>
      <c r="CA98" s="24">
        <f>IF(AND($E$3&gt;BC98,$E$3&lt;BE98,$B$3=BO7),BO98,0)</f>
        <v>0</v>
      </c>
      <c r="CB98" s="24">
        <f>IF(AND($E$3&gt;BC98,$E$3&lt;BE98,$B$3=BP7),BP98,0)</f>
        <v>0</v>
      </c>
      <c r="CC98" s="24">
        <f>IF(AND($E$3&gt;BC98,$E$3&lt;BE98,$B$3=BQ7),BQ98,0)</f>
        <v>0</v>
      </c>
      <c r="CF98" s="21"/>
      <c r="CG98" s="21"/>
      <c r="CH98" s="21"/>
      <c r="CI98" s="21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H98" s="86">
        <v>36295.78</v>
      </c>
      <c r="DI98" s="107" t="s">
        <v>3</v>
      </c>
      <c r="DJ98" s="70">
        <v>36412.120000000003</v>
      </c>
      <c r="DK98" s="105"/>
      <c r="DL98" s="106"/>
      <c r="DM98" s="106">
        <v>129.93</v>
      </c>
      <c r="DN98" s="106">
        <v>261.79000000000002</v>
      </c>
      <c r="DO98" s="106">
        <v>395.45</v>
      </c>
      <c r="DP98" s="106">
        <v>601.26</v>
      </c>
      <c r="DQ98" s="106">
        <v>789.68</v>
      </c>
      <c r="DR98" s="106">
        <v>970.63</v>
      </c>
      <c r="DS98" s="106">
        <v>1151.58</v>
      </c>
      <c r="DT98" s="106">
        <v>1332.54</v>
      </c>
      <c r="DU98" s="106">
        <v>1513.49</v>
      </c>
      <c r="DV98" s="106">
        <v>1694.44</v>
      </c>
      <c r="DW98" s="24">
        <f>IF(AND($E$3&gt;DH98,$E$3&lt;DJ98,$B$3=DK7),DK98,0)</f>
        <v>0</v>
      </c>
      <c r="DX98" s="24">
        <f>IF(AND($E$3&gt;DH98,$E$3&lt;DJ98,$B$3=DL7),DL98,0)</f>
        <v>0</v>
      </c>
      <c r="DY98" s="24">
        <f>IF(AND($E$3&gt;DH98,$E$3&lt;DJ98,$B$3=DM7),DM98,0)</f>
        <v>0</v>
      </c>
      <c r="DZ98" s="24">
        <f>IF(AND($E$3&gt;DH98,$E$3&lt;DJ98,$B$3=DN7),DN98,0)</f>
        <v>0</v>
      </c>
      <c r="EA98" s="24">
        <f>IF(AND($E$3&gt;DH98,$E$3&lt;DJ98,$B$3=DO7),DO98,0)</f>
        <v>0</v>
      </c>
      <c r="EB98" s="24">
        <f>IF(AND($E$3&gt;DH98,$E$3&lt;DJ98,$B$3=DP7),DP98,0)</f>
        <v>0</v>
      </c>
      <c r="EC98" s="24">
        <f>IF(AND($E$3&gt;DH98,$E$3&lt;DJ98,$B$3=DQ7),DQ98,0)</f>
        <v>0</v>
      </c>
      <c r="ED98" s="24">
        <f>IF(AND($E$3&gt;DH98,$E$3&lt;DJ98,$B$3=DR7),DR98,0)</f>
        <v>0</v>
      </c>
      <c r="EE98" s="24">
        <f>IF(AND($E$3&gt;DH98,$E$3&lt;DJ98,$B$3=DS7),DS98,0)</f>
        <v>0</v>
      </c>
      <c r="EF98" s="24">
        <f>IF(AND($E$3&gt;DH98,$E$3&lt;DJ98,$B$3=DT7),DT98,0)</f>
        <v>0</v>
      </c>
      <c r="EG98" s="24">
        <f>IF(AND($E$3&gt;DH98,$E$3&lt;DJ98,$B$3=DU7),DU98,0)</f>
        <v>0</v>
      </c>
      <c r="EH98" s="24">
        <f>IF(AND($E$3&gt;DH98,$E$3&lt;DJ98,$B$3=DV7),DV98,0)</f>
        <v>0</v>
      </c>
      <c r="EK98" s="86">
        <v>36295.78</v>
      </c>
      <c r="EL98" s="91" t="s">
        <v>3</v>
      </c>
      <c r="EM98" s="88">
        <v>36412.120000000003</v>
      </c>
      <c r="EN98" s="89"/>
      <c r="EO98" s="90">
        <v>129.93</v>
      </c>
      <c r="EP98" s="90">
        <v>261.79000000000002</v>
      </c>
      <c r="EQ98" s="90">
        <v>456.48</v>
      </c>
      <c r="ER98" s="90">
        <v>662.01</v>
      </c>
      <c r="ES98" s="90">
        <v>901.8</v>
      </c>
      <c r="ET98" s="90">
        <v>1132.5</v>
      </c>
      <c r="EU98" s="90">
        <v>1364.88</v>
      </c>
      <c r="EV98" s="90">
        <v>1597.25</v>
      </c>
      <c r="EW98" s="90">
        <v>1829.63</v>
      </c>
      <c r="EX98" s="90">
        <v>2062</v>
      </c>
      <c r="EY98" s="90">
        <v>2294.38</v>
      </c>
      <c r="EZ98" s="24">
        <f>IF(AND($E$3&gt;EK98,$E$3&lt;EM98,$B$3=EN7),EN98,0)</f>
        <v>0</v>
      </c>
      <c r="FA98" s="24">
        <f>IF(AND($E$3&gt;EK98,$E$3&lt;EM98,$B$3=EO7),EO98,0)</f>
        <v>0</v>
      </c>
      <c r="FB98" s="24">
        <f>IF(AND($E$3&gt;EK98,$E$3&lt;EM98,$B$3=EP7),EP98,0)</f>
        <v>0</v>
      </c>
      <c r="FC98" s="24">
        <f>IF(AND($E$3&gt;EK98,$E$3&lt;EM98,$B$3=EQ7),EQ98,0)</f>
        <v>0</v>
      </c>
      <c r="FD98" s="24">
        <f>IF(AND($E$3&gt;EK98,$E$3&lt;EM98,$B$3=ER7),ER98,0)</f>
        <v>0</v>
      </c>
      <c r="FE98" s="24">
        <f>IF(AND($E$3&gt;EK98,$E$3&lt;EM98,$B$3=ES7),ES98,0)</f>
        <v>0</v>
      </c>
      <c r="FF98" s="24">
        <f>IF(AND($E$3&gt;EK98,$E$3&lt;EM98,$B$3=ET7),ET98,0)</f>
        <v>0</v>
      </c>
      <c r="FG98" s="24">
        <f>IF(AND($E$3&gt;EK98,$E$3&lt;EM98,$B$3=EU7),EU98,0)</f>
        <v>0</v>
      </c>
      <c r="FH98" s="24">
        <f>IF(AND($E$3&gt;EK98,$E$3&lt;EM98,$B$3=EV7),EV98,0)</f>
        <v>0</v>
      </c>
      <c r="FI98" s="24">
        <f>IF(AND($E$3&gt;EK98,$E$3&lt;EM98,$B$3=EW7),EW98,0)</f>
        <v>0</v>
      </c>
      <c r="FJ98" s="24">
        <f>IF(AND($E$3&gt;EK98,$E$3&lt;EM98,$B$3=EX7),EX98,0)</f>
        <v>0</v>
      </c>
      <c r="FK98" s="24">
        <f>IF(AND($E$3&gt;EK98,$E$3&lt;EM98,$B$3=EY7),EY98,0)</f>
        <v>0</v>
      </c>
    </row>
    <row r="99" spans="24:167" ht="12.75" customHeight="1" x14ac:dyDescent="0.2">
      <c r="X99" s="142"/>
      <c r="Y99" s="60">
        <v>25011.53</v>
      </c>
      <c r="Z99" s="61" t="s">
        <v>3</v>
      </c>
      <c r="AA99" s="62">
        <v>25127.84</v>
      </c>
      <c r="AB99" s="63"/>
      <c r="AC99" s="63"/>
      <c r="AD99" s="63">
        <v>66.98</v>
      </c>
      <c r="AE99" s="63">
        <v>159.75</v>
      </c>
      <c r="AF99" s="64">
        <v>287.79000000000002</v>
      </c>
      <c r="AG99" s="65">
        <v>460.71</v>
      </c>
      <c r="AH99" s="66">
        <v>567.20000000000005</v>
      </c>
      <c r="AI99" s="67">
        <v>707.28</v>
      </c>
      <c r="AJ99" s="67">
        <v>847.36</v>
      </c>
      <c r="AK99" s="67">
        <v>987.44</v>
      </c>
      <c r="AL99" s="67">
        <v>1127.52</v>
      </c>
      <c r="AM99" s="67">
        <v>1267.5999999999999</v>
      </c>
      <c r="AN99" s="24">
        <f t="shared" si="53"/>
        <v>0</v>
      </c>
      <c r="AO99" s="24">
        <f t="shared" si="54"/>
        <v>0</v>
      </c>
      <c r="AP99" s="24">
        <f t="shared" si="55"/>
        <v>0</v>
      </c>
      <c r="AQ99" s="24">
        <f t="shared" si="56"/>
        <v>0</v>
      </c>
      <c r="AR99" s="24">
        <f t="shared" si="57"/>
        <v>0</v>
      </c>
      <c r="AS99" s="24">
        <f t="shared" si="58"/>
        <v>0</v>
      </c>
      <c r="AT99" s="24">
        <f t="shared" si="59"/>
        <v>0</v>
      </c>
      <c r="AU99" s="24">
        <f t="shared" si="60"/>
        <v>0</v>
      </c>
      <c r="AV99" s="24">
        <f t="shared" si="61"/>
        <v>0</v>
      </c>
      <c r="AW99" s="24">
        <f t="shared" si="62"/>
        <v>0</v>
      </c>
      <c r="AX99" s="24">
        <f t="shared" si="63"/>
        <v>0</v>
      </c>
      <c r="AY99" s="24">
        <f t="shared" si="64"/>
        <v>0</v>
      </c>
      <c r="BC99" s="81">
        <v>25011.53</v>
      </c>
      <c r="BD99" s="82" t="s">
        <v>3</v>
      </c>
      <c r="BE99" s="83">
        <v>25127.84</v>
      </c>
      <c r="BF99" s="84"/>
      <c r="BG99" s="84">
        <v>66.98</v>
      </c>
      <c r="BH99" s="85">
        <v>159.75</v>
      </c>
      <c r="BI99" s="85">
        <v>320.24</v>
      </c>
      <c r="BJ99" s="85">
        <v>535.16999999999996</v>
      </c>
      <c r="BK99" s="85">
        <v>695.97</v>
      </c>
      <c r="BL99" s="85">
        <v>855.37</v>
      </c>
      <c r="BM99" s="85">
        <v>1014.76</v>
      </c>
      <c r="BN99" s="85">
        <v>1174.1600000000001</v>
      </c>
      <c r="BO99" s="85">
        <v>1333.55</v>
      </c>
      <c r="BP99" s="85">
        <v>1492.95</v>
      </c>
      <c r="BQ99" s="85">
        <v>1652.34</v>
      </c>
      <c r="BR99" s="24">
        <f>IF(AND($E$3&gt;BC99,$E$3&lt;BE99,$B$3=BF7),BF99,0)</f>
        <v>0</v>
      </c>
      <c r="BS99" s="24">
        <f>IF(AND($E$3&gt;BC99,$E$3&lt;BE99,$B$3=BG7),BG99,0)</f>
        <v>0</v>
      </c>
      <c r="BT99" s="24">
        <f>IF(AND($E$3&gt;BC99,$E$3&lt;BE99,$B$3=BH7),BH99,0)</f>
        <v>0</v>
      </c>
      <c r="BU99" s="24">
        <f>IF(AND($E$3&gt;BC99,$E$3&lt;BE99,$B$3=BI7),BI99,0)</f>
        <v>0</v>
      </c>
      <c r="BV99" s="24">
        <f>IF(AND($E$3&gt;BC99,$E$3&lt;BE99,$B$3=BJ7),BJ99,0)</f>
        <v>0</v>
      </c>
      <c r="BW99" s="24">
        <f>IF(AND($E$3&gt;BC99,$E$3&lt;BE99,$B$3=BK7),BK99,0)</f>
        <v>0</v>
      </c>
      <c r="BX99" s="24">
        <f>IF(AND($E$3&gt;BC99,$E$3&lt;BE99,$B$3=BL7),BL99,0)</f>
        <v>0</v>
      </c>
      <c r="BY99" s="24">
        <f>IF(AND($E$3&gt;BC99,$E$3&lt;BE99,$B$3=BM7),BM99,0)</f>
        <v>0</v>
      </c>
      <c r="BZ99" s="24">
        <f>IF(AND($E$3&gt;BC99,$E$3&lt;BE99,$B$3=BN7),BN99,0)</f>
        <v>0</v>
      </c>
      <c r="CA99" s="24">
        <f>IF(AND($E$3&gt;BC99,$E$3&lt;BE99,$B$3=BO7),BO99,0)</f>
        <v>0</v>
      </c>
      <c r="CB99" s="24">
        <f>IF(AND($E$3&gt;BC99,$E$3&lt;BE99,$B$3=BP7),BP99,0)</f>
        <v>0</v>
      </c>
      <c r="CC99" s="24">
        <f>IF(AND($E$3&gt;BC99,$E$3&lt;BE99,$B$3=BQ7),BQ99,0)</f>
        <v>0</v>
      </c>
      <c r="CF99" s="21"/>
      <c r="CG99" s="21"/>
      <c r="CH99" s="21"/>
      <c r="CI99" s="21"/>
      <c r="CJ99" s="21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H99" s="81">
        <v>36412.130000000005</v>
      </c>
      <c r="DI99" s="61" t="s">
        <v>3</v>
      </c>
      <c r="DJ99" s="62">
        <v>36528.44</v>
      </c>
      <c r="DK99" s="103"/>
      <c r="DL99" s="104"/>
      <c r="DM99" s="104">
        <v>129.51</v>
      </c>
      <c r="DN99" s="104">
        <v>261.07</v>
      </c>
      <c r="DO99" s="104">
        <v>394.62</v>
      </c>
      <c r="DP99" s="104">
        <v>600.05999999999995</v>
      </c>
      <c r="DQ99" s="104">
        <v>788.24</v>
      </c>
      <c r="DR99" s="104">
        <v>968.98</v>
      </c>
      <c r="DS99" s="104">
        <v>1149.71</v>
      </c>
      <c r="DT99" s="104">
        <v>1330.45</v>
      </c>
      <c r="DU99" s="104">
        <v>1511.18</v>
      </c>
      <c r="DV99" s="104">
        <v>1691.92</v>
      </c>
      <c r="DW99" s="24">
        <f>IF(AND($E$3&gt;DH99,$E$3&lt;DJ99,$B$3=DK7),DK99,0)</f>
        <v>0</v>
      </c>
      <c r="DX99" s="24">
        <f>IF(AND($E$3&gt;DH99,$E$3&lt;DJ99,$B$3=DL7),DL99,0)</f>
        <v>0</v>
      </c>
      <c r="DY99" s="24">
        <f>IF(AND($E$3&gt;DH99,$E$3&lt;DJ99,$B$3=DM7),DM99,0)</f>
        <v>0</v>
      </c>
      <c r="DZ99" s="24">
        <f>IF(AND($E$3&gt;DH99,$E$3&lt;DJ99,$B$3=DN7),DN99,0)</f>
        <v>0</v>
      </c>
      <c r="EA99" s="24">
        <f>IF(AND($E$3&gt;DH99,$E$3&lt;DJ99,$B$3=DO7),DO99,0)</f>
        <v>0</v>
      </c>
      <c r="EB99" s="24">
        <f>IF(AND($E$3&gt;DH99,$E$3&lt;DJ99,$B$3=DP7),DP99,0)</f>
        <v>0</v>
      </c>
      <c r="EC99" s="24">
        <f>IF(AND($E$3&gt;DH99,$E$3&lt;DJ99,$B$3=DQ7),DQ99,0)</f>
        <v>0</v>
      </c>
      <c r="ED99" s="24">
        <f>IF(AND($E$3&gt;DH99,$E$3&lt;DJ99,$B$3=DR7),DR99,0)</f>
        <v>0</v>
      </c>
      <c r="EE99" s="24">
        <f>IF(AND($E$3&gt;DH99,$E$3&lt;DJ99,$B$3=DS7),DS99,0)</f>
        <v>0</v>
      </c>
      <c r="EF99" s="24">
        <f>IF(AND($E$3&gt;DH99,$E$3&lt;DJ99,$B$3=DT7),DT99,0)</f>
        <v>0</v>
      </c>
      <c r="EG99" s="24">
        <f>IF(AND($E$3&gt;DH99,$E$3&lt;DJ99,$B$3=DU7),DU99,0)</f>
        <v>0</v>
      </c>
      <c r="EH99" s="24">
        <f>IF(AND($E$3&gt;DH99,$E$3&lt;DJ99,$B$3=DV7),DV99,0)</f>
        <v>0</v>
      </c>
      <c r="EK99" s="81">
        <v>36412.130000000005</v>
      </c>
      <c r="EL99" s="82" t="s">
        <v>3</v>
      </c>
      <c r="EM99" s="83">
        <v>36528.44</v>
      </c>
      <c r="EN99" s="84"/>
      <c r="EO99" s="85">
        <v>129.51</v>
      </c>
      <c r="EP99" s="85">
        <v>261.07</v>
      </c>
      <c r="EQ99" s="85">
        <v>455.53</v>
      </c>
      <c r="ER99" s="85">
        <v>660.73</v>
      </c>
      <c r="ES99" s="85">
        <v>900.4</v>
      </c>
      <c r="ET99" s="85">
        <v>1132.5</v>
      </c>
      <c r="EU99" s="85">
        <v>1364.88</v>
      </c>
      <c r="EV99" s="85">
        <v>1597.25</v>
      </c>
      <c r="EW99" s="85">
        <v>1829.63</v>
      </c>
      <c r="EX99" s="85">
        <v>2062</v>
      </c>
      <c r="EY99" s="85">
        <v>2294.38</v>
      </c>
      <c r="EZ99" s="24">
        <f>IF(AND($E$3&gt;EK99,$E$3&lt;EM99,$B$3=EN7),EN99,0)</f>
        <v>0</v>
      </c>
      <c r="FA99" s="24">
        <f>IF(AND($E$3&gt;EK99,$E$3&lt;EM99,$B$3=EO7),EO99,0)</f>
        <v>0</v>
      </c>
      <c r="FB99" s="24">
        <f>IF(AND($E$3&gt;EK99,$E$3&lt;EM99,$B$3=EP7),EP99,0)</f>
        <v>0</v>
      </c>
      <c r="FC99" s="24">
        <f>IF(AND($E$3&gt;EK99,$E$3&lt;EM99,$B$3=EQ7),EQ99,0)</f>
        <v>0</v>
      </c>
      <c r="FD99" s="24">
        <f>IF(AND($E$3&gt;EK99,$E$3&lt;EM99,$B$3=ER7),ER99,0)</f>
        <v>0</v>
      </c>
      <c r="FE99" s="24">
        <f>IF(AND($E$3&gt;EK99,$E$3&lt;EM99,$B$3=ES7),ES99,0)</f>
        <v>0</v>
      </c>
      <c r="FF99" s="24">
        <f>IF(AND($E$3&gt;EK99,$E$3&lt;EM99,$B$3=ET7),ET99,0)</f>
        <v>0</v>
      </c>
      <c r="FG99" s="24">
        <f>IF(AND($E$3&gt;EK99,$E$3&lt;EM99,$B$3=EU7),EU99,0)</f>
        <v>0</v>
      </c>
      <c r="FH99" s="24">
        <f>IF(AND($E$3&gt;EK99,$E$3&lt;EM99,$B$3=EV7),EV99,0)</f>
        <v>0</v>
      </c>
      <c r="FI99" s="24">
        <f>IF(AND($E$3&gt;EK99,$E$3&lt;EM99,$B$3=EW7),EW99,0)</f>
        <v>0</v>
      </c>
      <c r="FJ99" s="24">
        <f>IF(AND($E$3&gt;EK99,$E$3&lt;EM99,$B$3=EX7),EX99,0)</f>
        <v>0</v>
      </c>
      <c r="FK99" s="24">
        <f>IF(AND($E$3&gt;EK99,$E$3&lt;EM99,$B$3=EY7),EY99,0)</f>
        <v>0</v>
      </c>
    </row>
    <row r="100" spans="24:167" ht="12.75" customHeight="1" x14ac:dyDescent="0.2">
      <c r="X100" s="142"/>
      <c r="Y100" s="68">
        <v>25127.85</v>
      </c>
      <c r="Z100" s="69" t="s">
        <v>3</v>
      </c>
      <c r="AA100" s="70">
        <v>25244.17</v>
      </c>
      <c r="AB100" s="71"/>
      <c r="AC100" s="71"/>
      <c r="AD100" s="71">
        <v>66.2</v>
      </c>
      <c r="AE100" s="71">
        <v>158.66999999999999</v>
      </c>
      <c r="AF100" s="71">
        <v>286.83</v>
      </c>
      <c r="AG100" s="72">
        <v>459.83</v>
      </c>
      <c r="AH100" s="73">
        <v>566.27</v>
      </c>
      <c r="AI100" s="74">
        <v>706.21</v>
      </c>
      <c r="AJ100" s="74">
        <v>846.15</v>
      </c>
      <c r="AK100" s="74">
        <v>986.09</v>
      </c>
      <c r="AL100" s="74">
        <v>1126.03</v>
      </c>
      <c r="AM100" s="74">
        <v>1265.97</v>
      </c>
      <c r="AN100" s="24">
        <f t="shared" si="53"/>
        <v>0</v>
      </c>
      <c r="AO100" s="24">
        <f t="shared" si="54"/>
        <v>0</v>
      </c>
      <c r="AP100" s="24">
        <f t="shared" si="55"/>
        <v>0</v>
      </c>
      <c r="AQ100" s="24">
        <f t="shared" si="56"/>
        <v>0</v>
      </c>
      <c r="AR100" s="24">
        <f t="shared" si="57"/>
        <v>0</v>
      </c>
      <c r="AS100" s="24">
        <f t="shared" si="58"/>
        <v>0</v>
      </c>
      <c r="AT100" s="24">
        <f t="shared" si="59"/>
        <v>0</v>
      </c>
      <c r="AU100" s="24">
        <f t="shared" si="60"/>
        <v>0</v>
      </c>
      <c r="AV100" s="24">
        <f t="shared" si="61"/>
        <v>0</v>
      </c>
      <c r="AW100" s="24">
        <f t="shared" si="62"/>
        <v>0</v>
      </c>
      <c r="AX100" s="24">
        <f t="shared" si="63"/>
        <v>0</v>
      </c>
      <c r="AY100" s="24">
        <f t="shared" si="64"/>
        <v>0</v>
      </c>
      <c r="BC100" s="86">
        <v>25127.85</v>
      </c>
      <c r="BD100" s="91" t="s">
        <v>3</v>
      </c>
      <c r="BE100" s="88">
        <v>25244.17</v>
      </c>
      <c r="BF100" s="89"/>
      <c r="BG100" s="90">
        <v>66.2</v>
      </c>
      <c r="BH100" s="90">
        <v>158.66999999999999</v>
      </c>
      <c r="BI100" s="90">
        <v>318.57</v>
      </c>
      <c r="BJ100" s="90">
        <v>534.16999999999996</v>
      </c>
      <c r="BK100" s="90">
        <v>694.9</v>
      </c>
      <c r="BL100" s="90">
        <v>854.14</v>
      </c>
      <c r="BM100" s="90">
        <v>1013.37</v>
      </c>
      <c r="BN100" s="90">
        <v>1172.6099999999999</v>
      </c>
      <c r="BO100" s="90">
        <v>1331.84</v>
      </c>
      <c r="BP100" s="90">
        <v>1491.08</v>
      </c>
      <c r="BQ100" s="90">
        <v>1650.31</v>
      </c>
      <c r="BR100" s="24">
        <f>IF(AND($E$3&gt;BC100,$E$3&lt;BE100,$B$3=BF7),BF100,0)</f>
        <v>0</v>
      </c>
      <c r="BS100" s="24">
        <f>IF(AND($E$3&gt;BC100,$E$3&lt;BE100,$B$3=BG7),BG100,0)</f>
        <v>0</v>
      </c>
      <c r="BT100" s="24">
        <f>IF(AND($E$3&gt;BC100,$E$3&lt;BE100,$B$3=BH7),BH100,0)</f>
        <v>0</v>
      </c>
      <c r="BU100" s="24">
        <f>IF(AND($E$3&gt;BC100,$E$3&lt;BE100,$B$3=BI7),BI100,0)</f>
        <v>0</v>
      </c>
      <c r="BV100" s="24">
        <f>IF(AND($E$3&gt;BC100,$E$3&lt;BE100,$B$3=BJ7),BJ100,0)</f>
        <v>0</v>
      </c>
      <c r="BW100" s="24">
        <f>IF(AND($E$3&gt;BC100,$E$3&lt;BE100,$B$3=BK7),BK100,0)</f>
        <v>0</v>
      </c>
      <c r="BX100" s="24">
        <f>IF(AND($E$3&gt;BC100,$E$3&lt;BE100,$B$3=BL7),BL100,0)</f>
        <v>0</v>
      </c>
      <c r="BY100" s="24">
        <f>IF(AND($E$3&gt;BC100,$E$3&lt;BE100,$B$3=BM7),BM100,0)</f>
        <v>0</v>
      </c>
      <c r="BZ100" s="24">
        <f>IF(AND($E$3&gt;BC100,$E$3&lt;BE100,$B$3=BN7),BN100,0)</f>
        <v>0</v>
      </c>
      <c r="CA100" s="24">
        <f>IF(AND($E$3&gt;BC100,$E$3&lt;BE100,$B$3=BO7),BO100,0)</f>
        <v>0</v>
      </c>
      <c r="CB100" s="24">
        <f>IF(AND($E$3&gt;BC100,$E$3&lt;BE100,$B$3=BP7),BP100,0)</f>
        <v>0</v>
      </c>
      <c r="CC100" s="24">
        <f>IF(AND($E$3&gt;BC100,$E$3&lt;BE100,$B$3=BQ7),BQ100,0)</f>
        <v>0</v>
      </c>
      <c r="CF100" s="21"/>
      <c r="CG100" s="25"/>
      <c r="CH100" s="21"/>
      <c r="CI100" s="21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H100" s="86">
        <v>36528.450000000004</v>
      </c>
      <c r="DI100" s="107" t="s">
        <v>3</v>
      </c>
      <c r="DJ100" s="70">
        <v>36644.78</v>
      </c>
      <c r="DK100" s="105"/>
      <c r="DL100" s="106"/>
      <c r="DM100" s="106">
        <v>129.08000000000001</v>
      </c>
      <c r="DN100" s="106">
        <v>260.35000000000002</v>
      </c>
      <c r="DO100" s="106">
        <v>393.79</v>
      </c>
      <c r="DP100" s="106">
        <v>598.86</v>
      </c>
      <c r="DQ100" s="106">
        <v>786.81</v>
      </c>
      <c r="DR100" s="106">
        <v>967.33</v>
      </c>
      <c r="DS100" s="106">
        <v>1147.8499999999999</v>
      </c>
      <c r="DT100" s="106">
        <v>1328.37</v>
      </c>
      <c r="DU100" s="106">
        <v>1508.9</v>
      </c>
      <c r="DV100" s="106">
        <v>1689.42</v>
      </c>
      <c r="DW100" s="24">
        <f>IF(AND($E$3&gt;DH100,$E$3&lt;DJ100,$B$3=DK7),DK100,0)</f>
        <v>0</v>
      </c>
      <c r="DX100" s="24">
        <f>IF(AND($E$3&gt;DH100,$E$3&lt;DJ100,$B$3=DL7),DL100,0)</f>
        <v>0</v>
      </c>
      <c r="DY100" s="24">
        <f>IF(AND($E$3&gt;DH100,$E$3&lt;DJ100,$B$3=DM7),DM100,0)</f>
        <v>0</v>
      </c>
      <c r="DZ100" s="24">
        <f>IF(AND($E$3&gt;DH100,$E$3&lt;DJ100,$B$3=DN7),DN100,0)</f>
        <v>0</v>
      </c>
      <c r="EA100" s="24">
        <f>IF(AND($E$3&gt;DH100,$E$3&lt;DJ100,$B$3=DO7),DO100,0)</f>
        <v>0</v>
      </c>
      <c r="EB100" s="24">
        <f>IF(AND($E$3&gt;DH100,$E$3&lt;DJ100,$B$3=DP7),DP100,0)</f>
        <v>0</v>
      </c>
      <c r="EC100" s="24">
        <f>IF(AND($E$3&gt;DH100,$E$3&lt;DJ100,$B$3=DQ7),DQ100,0)</f>
        <v>0</v>
      </c>
      <c r="ED100" s="24">
        <f>IF(AND($E$3&gt;DH100,$E$3&lt;DJ100,$B$3=DR7),DR100,0)</f>
        <v>0</v>
      </c>
      <c r="EE100" s="24">
        <f>IF(AND($E$3&gt;DH100,$E$3&lt;DJ100,$B$3=DS7),DS100,0)</f>
        <v>0</v>
      </c>
      <c r="EF100" s="24">
        <f>IF(AND($E$3&gt;DH100,$E$3&lt;DJ100,$B$3=DT7),DT100,0)</f>
        <v>0</v>
      </c>
      <c r="EG100" s="24">
        <f>IF(AND($E$3&gt;DH100,$E$3&lt;DJ100,$B$3=DU7),DU100,0)</f>
        <v>0</v>
      </c>
      <c r="EH100" s="24">
        <f>IF(AND($E$3&gt;DH100,$E$3&lt;DJ100,$B$3=DV7),DV100,0)</f>
        <v>0</v>
      </c>
      <c r="EK100" s="86">
        <v>36528.450000000004</v>
      </c>
      <c r="EL100" s="91" t="s">
        <v>3</v>
      </c>
      <c r="EM100" s="88">
        <v>36644.78</v>
      </c>
      <c r="EN100" s="89"/>
      <c r="EO100" s="90">
        <v>129.08000000000001</v>
      </c>
      <c r="EP100" s="90">
        <v>260.35000000000002</v>
      </c>
      <c r="EQ100" s="90">
        <v>454.57</v>
      </c>
      <c r="ER100" s="90">
        <v>659.45</v>
      </c>
      <c r="ES100" s="90">
        <v>899</v>
      </c>
      <c r="ET100" s="90">
        <v>1132.5</v>
      </c>
      <c r="EU100" s="90">
        <v>1364.88</v>
      </c>
      <c r="EV100" s="90">
        <v>1597.25</v>
      </c>
      <c r="EW100" s="90">
        <v>1829.63</v>
      </c>
      <c r="EX100" s="90">
        <v>2062</v>
      </c>
      <c r="EY100" s="90">
        <v>2294.38</v>
      </c>
      <c r="EZ100" s="24">
        <f>IF(AND($E$3&gt;EK100,$E$3&lt;EM100,$B$3=EN7),EN100,0)</f>
        <v>0</v>
      </c>
      <c r="FA100" s="24">
        <f>IF(AND($E$3&gt;EK100,$E$3&lt;EM100,$B$3=EO7),EO100,0)</f>
        <v>0</v>
      </c>
      <c r="FB100" s="24">
        <f>IF(AND($E$3&gt;EK100,$E$3&lt;EM100,$B$3=EP7),EP100,0)</f>
        <v>0</v>
      </c>
      <c r="FC100" s="24">
        <f>IF(AND($E$3&gt;EK100,$E$3&lt;EM100,$B$3=EQ7),EQ100,0)</f>
        <v>0</v>
      </c>
      <c r="FD100" s="24">
        <f>IF(AND($E$3&gt;EK100,$E$3&lt;EM100,$B$3=ER7),ER100,0)</f>
        <v>0</v>
      </c>
      <c r="FE100" s="24">
        <f>IF(AND($E$3&gt;EK100,$E$3&lt;EM100,$B$3=ES7),ES100,0)</f>
        <v>0</v>
      </c>
      <c r="FF100" s="24">
        <f>IF(AND($E$3&gt;EK100,$E$3&lt;EM100,$B$3=ET7),ET100,0)</f>
        <v>0</v>
      </c>
      <c r="FG100" s="24">
        <f>IF(AND($E$3&gt;EK100,$E$3&lt;EM100,$B$3=EU7),EU100,0)</f>
        <v>0</v>
      </c>
      <c r="FH100" s="24">
        <f>IF(AND($E$3&gt;EK100,$E$3&lt;EM100,$B$3=EV7),EV100,0)</f>
        <v>0</v>
      </c>
      <c r="FI100" s="24">
        <f>IF(AND($E$3&gt;EK100,$E$3&lt;EM100,$B$3=EW7),EW100,0)</f>
        <v>0</v>
      </c>
      <c r="FJ100" s="24">
        <f>IF(AND($E$3&gt;EK100,$E$3&lt;EM100,$B$3=EX7),EX100,0)</f>
        <v>0</v>
      </c>
      <c r="FK100" s="24">
        <f>IF(AND($E$3&gt;EK100,$E$3&lt;EM100,$B$3=EY7),EY100,0)</f>
        <v>0</v>
      </c>
    </row>
    <row r="101" spans="24:167" ht="12.75" customHeight="1" x14ac:dyDescent="0.2">
      <c r="X101" s="142"/>
      <c r="Y101" s="60">
        <v>25244.179999999997</v>
      </c>
      <c r="Z101" s="61" t="s">
        <v>3</v>
      </c>
      <c r="AA101" s="62">
        <v>25360.51</v>
      </c>
      <c r="AB101" s="63"/>
      <c r="AC101" s="63"/>
      <c r="AD101" s="63">
        <v>65.430000000000007</v>
      </c>
      <c r="AE101" s="63">
        <v>157.58000000000001</v>
      </c>
      <c r="AF101" s="64">
        <v>285.88</v>
      </c>
      <c r="AG101" s="65">
        <v>458.96</v>
      </c>
      <c r="AH101" s="66">
        <v>565.33000000000004</v>
      </c>
      <c r="AI101" s="67">
        <v>705.13</v>
      </c>
      <c r="AJ101" s="67">
        <v>844.93</v>
      </c>
      <c r="AK101" s="67">
        <v>984.73</v>
      </c>
      <c r="AL101" s="67">
        <v>1124.53</v>
      </c>
      <c r="AM101" s="67">
        <v>1264.33</v>
      </c>
      <c r="AN101" s="24">
        <f t="shared" si="53"/>
        <v>0</v>
      </c>
      <c r="AO101" s="24">
        <f t="shared" si="54"/>
        <v>0</v>
      </c>
      <c r="AP101" s="24">
        <f t="shared" si="55"/>
        <v>0</v>
      </c>
      <c r="AQ101" s="24">
        <f t="shared" si="56"/>
        <v>0</v>
      </c>
      <c r="AR101" s="24">
        <f t="shared" si="57"/>
        <v>0</v>
      </c>
      <c r="AS101" s="24">
        <f t="shared" si="58"/>
        <v>0</v>
      </c>
      <c r="AT101" s="24">
        <f t="shared" si="59"/>
        <v>0</v>
      </c>
      <c r="AU101" s="24">
        <f t="shared" si="60"/>
        <v>0</v>
      </c>
      <c r="AV101" s="24">
        <f t="shared" si="61"/>
        <v>0</v>
      </c>
      <c r="AW101" s="24">
        <f t="shared" si="62"/>
        <v>0</v>
      </c>
      <c r="AX101" s="24">
        <f t="shared" si="63"/>
        <v>0</v>
      </c>
      <c r="AY101" s="24">
        <f t="shared" si="64"/>
        <v>0</v>
      </c>
      <c r="BC101" s="81">
        <v>25244.179999999997</v>
      </c>
      <c r="BD101" s="82" t="s">
        <v>3</v>
      </c>
      <c r="BE101" s="83">
        <v>25360.51</v>
      </c>
      <c r="BF101" s="84"/>
      <c r="BG101" s="85">
        <v>65.430000000000007</v>
      </c>
      <c r="BH101" s="85">
        <v>157.58000000000001</v>
      </c>
      <c r="BI101" s="85">
        <v>316.89</v>
      </c>
      <c r="BJ101" s="85">
        <v>533.16999999999996</v>
      </c>
      <c r="BK101" s="85">
        <v>693.83</v>
      </c>
      <c r="BL101" s="85">
        <v>852.9</v>
      </c>
      <c r="BM101" s="85">
        <v>1011.98</v>
      </c>
      <c r="BN101" s="85">
        <v>1171.05</v>
      </c>
      <c r="BO101" s="85">
        <v>1330.13</v>
      </c>
      <c r="BP101" s="85">
        <v>1489.2</v>
      </c>
      <c r="BQ101" s="85">
        <v>1648.28</v>
      </c>
      <c r="BR101" s="24">
        <f>IF(AND($E$3&gt;BC101,$E$3&lt;BE101,$B$3=BF7),BF101,0)</f>
        <v>0</v>
      </c>
      <c r="BS101" s="24">
        <f>IF(AND($E$3&gt;BC101,$E$3&lt;BE101,$B$3=BG7),BG101,0)</f>
        <v>0</v>
      </c>
      <c r="BT101" s="24">
        <f>IF(AND($E$3&gt;BC101,$E$3&lt;BE101,$B$3=BH7),BH101,0)</f>
        <v>0</v>
      </c>
      <c r="BU101" s="24">
        <f>IF(AND($E$3&gt;BC101,$E$3&lt;BE101,$B$3=BI7),BI101,0)</f>
        <v>0</v>
      </c>
      <c r="BV101" s="24">
        <f>IF(AND($E$3&gt;BC101,$E$3&lt;BE101,$B$3=BJ7),BJ101,0)</f>
        <v>0</v>
      </c>
      <c r="BW101" s="24">
        <f>IF(AND($E$3&gt;BC101,$E$3&lt;BE101,$B$3=BK7),BK101,0)</f>
        <v>0</v>
      </c>
      <c r="BX101" s="24">
        <f>IF(AND($E$3&gt;BC101,$E$3&lt;BE101,$B$3=BL7),BL101,0)</f>
        <v>0</v>
      </c>
      <c r="BY101" s="24">
        <f>IF(AND($E$3&gt;BC101,$E$3&lt;BE101,$B$3=BM7),BM101,0)</f>
        <v>0</v>
      </c>
      <c r="BZ101" s="24">
        <f>IF(AND($E$3&gt;BC101,$E$3&lt;BE101,$B$3=BN7),BN101,0)</f>
        <v>0</v>
      </c>
      <c r="CA101" s="24">
        <f>IF(AND($E$3&gt;BC101,$E$3&lt;BE101,$B$3=BO7),BO101,0)</f>
        <v>0</v>
      </c>
      <c r="CB101" s="24">
        <f>IF(AND($E$3&gt;BC101,$E$3&lt;BE101,$B$3=BP7),BP101,0)</f>
        <v>0</v>
      </c>
      <c r="CC101" s="24">
        <f>IF(AND($E$3&gt;BC101,$E$3&lt;BE101,$B$3=BQ7),BQ101,0)</f>
        <v>0</v>
      </c>
      <c r="CF101" s="21"/>
      <c r="CG101" s="21"/>
      <c r="CH101" s="21"/>
      <c r="CI101" s="21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H101" s="81">
        <v>36644.79</v>
      </c>
      <c r="DI101" s="61" t="s">
        <v>3</v>
      </c>
      <c r="DJ101" s="62">
        <v>36761.11</v>
      </c>
      <c r="DK101" s="103"/>
      <c r="DL101" s="104"/>
      <c r="DM101" s="104">
        <v>128.65</v>
      </c>
      <c r="DN101" s="104">
        <v>259.63</v>
      </c>
      <c r="DO101" s="104">
        <v>392.97</v>
      </c>
      <c r="DP101" s="104">
        <v>597.66</v>
      </c>
      <c r="DQ101" s="104">
        <v>785.37</v>
      </c>
      <c r="DR101" s="104">
        <v>965.68</v>
      </c>
      <c r="DS101" s="104">
        <v>1145.98</v>
      </c>
      <c r="DT101" s="104">
        <v>1326.29</v>
      </c>
      <c r="DU101" s="104">
        <v>1506.59</v>
      </c>
      <c r="DV101" s="104">
        <v>1686.9</v>
      </c>
      <c r="DW101" s="24">
        <f>IF(AND($E$3&gt;DH101,$E$3&lt;DJ101,$B$3=DK7),DK101,0)</f>
        <v>0</v>
      </c>
      <c r="DX101" s="24">
        <f>IF(AND($E$3&gt;DH101,$E$3&lt;DJ101,$B$3=DL7),DL101,0)</f>
        <v>0</v>
      </c>
      <c r="DY101" s="24">
        <f>IF(AND($E$3&gt;DH101,$E$3&lt;DJ101,$B$3=DM7),DM101,0)</f>
        <v>0</v>
      </c>
      <c r="DZ101" s="24">
        <f>IF(AND($E$3&gt;DH101,$E$3&lt;DJ101,$B$3=DN7),DN101,0)</f>
        <v>0</v>
      </c>
      <c r="EA101" s="24">
        <f>IF(AND($E$3&gt;DH101,$E$3&lt;DJ101,$B$3=DO7),DO101,0)</f>
        <v>0</v>
      </c>
      <c r="EB101" s="24">
        <f>IF(AND($E$3&gt;DH101,$E$3&lt;DJ101,$B$3=DP7),DP101,0)</f>
        <v>0</v>
      </c>
      <c r="EC101" s="24">
        <f>IF(AND($E$3&gt;DH101,$E$3&lt;DJ101,$B$3=DQ7),DQ101,0)</f>
        <v>0</v>
      </c>
      <c r="ED101" s="24">
        <f>IF(AND($E$3&gt;DH101,$E$3&lt;DJ101,$B$3=DR7),DR101,0)</f>
        <v>0</v>
      </c>
      <c r="EE101" s="24">
        <f>IF(AND($E$3&gt;DH101,$E$3&lt;DJ101,$B$3=DS7),DS101,0)</f>
        <v>0</v>
      </c>
      <c r="EF101" s="24">
        <f>IF(AND($E$3&gt;DH101,$E$3&lt;DJ101,$B$3=DT7),DT101,0)</f>
        <v>0</v>
      </c>
      <c r="EG101" s="24">
        <f>IF(AND($E$3&gt;DH101,$E$3&lt;DJ101,$B$3=DU7),DU101,0)</f>
        <v>0</v>
      </c>
      <c r="EH101" s="24">
        <f>IF(AND($E$3&gt;DH101,$E$3&lt;DJ101,$B$3=DV7),DV101,0)</f>
        <v>0</v>
      </c>
      <c r="EK101" s="81">
        <v>36644.79</v>
      </c>
      <c r="EL101" s="82" t="s">
        <v>3</v>
      </c>
      <c r="EM101" s="83">
        <v>36761.11</v>
      </c>
      <c r="EN101" s="84"/>
      <c r="EO101" s="85">
        <v>128.65</v>
      </c>
      <c r="EP101" s="85">
        <v>259.63</v>
      </c>
      <c r="EQ101" s="85">
        <v>453.62</v>
      </c>
      <c r="ER101" s="85">
        <v>658.18</v>
      </c>
      <c r="ES101" s="85">
        <v>897.6</v>
      </c>
      <c r="ET101" s="85">
        <v>1132.5</v>
      </c>
      <c r="EU101" s="85">
        <v>1364.88</v>
      </c>
      <c r="EV101" s="85">
        <v>1597.25</v>
      </c>
      <c r="EW101" s="85">
        <v>1829.63</v>
      </c>
      <c r="EX101" s="85">
        <v>2062</v>
      </c>
      <c r="EY101" s="85">
        <v>2294.38</v>
      </c>
      <c r="EZ101" s="24">
        <f>IF(AND($E$3&gt;EK101,$E$3&lt;EM101,$B$3=EN7),EN101,0)</f>
        <v>0</v>
      </c>
      <c r="FA101" s="24">
        <f>IF(AND($E$3&gt;EK101,$E$3&lt;EM101,$B$3=EO7),EO101,0)</f>
        <v>0</v>
      </c>
      <c r="FB101" s="24">
        <f>IF(AND($E$3&gt;EK101,$E$3&lt;EM101,$B$3=EP7),EP101,0)</f>
        <v>0</v>
      </c>
      <c r="FC101" s="24">
        <f>IF(AND($E$3&gt;EK101,$E$3&lt;EM101,$B$3=EQ7),EQ101,0)</f>
        <v>0</v>
      </c>
      <c r="FD101" s="24">
        <f>IF(AND($E$3&gt;EK101,$E$3&lt;EM101,$B$3=ER7),ER101,0)</f>
        <v>0</v>
      </c>
      <c r="FE101" s="24">
        <f>IF(AND($E$3&gt;EK101,$E$3&lt;EM101,$B$3=ES7),ES101,0)</f>
        <v>0</v>
      </c>
      <c r="FF101" s="24">
        <f>IF(AND($E$3&gt;EK101,$E$3&lt;EM101,$B$3=ET7),ET101,0)</f>
        <v>0</v>
      </c>
      <c r="FG101" s="24">
        <f>IF(AND($E$3&gt;EK101,$E$3&lt;EM101,$B$3=EU7),EU101,0)</f>
        <v>0</v>
      </c>
      <c r="FH101" s="24">
        <f>IF(AND($E$3&gt;EK101,$E$3&lt;EM101,$B$3=EV7),EV101,0)</f>
        <v>0</v>
      </c>
      <c r="FI101" s="24">
        <f>IF(AND($E$3&gt;EK101,$E$3&lt;EM101,$B$3=EW7),EW101,0)</f>
        <v>0</v>
      </c>
      <c r="FJ101" s="24">
        <f>IF(AND($E$3&gt;EK101,$E$3&lt;EM101,$B$3=EX7),EX101,0)</f>
        <v>0</v>
      </c>
      <c r="FK101" s="24">
        <f>IF(AND($E$3&gt;EK101,$E$3&lt;EM101,$B$3=EY7),EY101,0)</f>
        <v>0</v>
      </c>
    </row>
    <row r="102" spans="24:167" ht="12.75" customHeight="1" x14ac:dyDescent="0.2">
      <c r="X102" s="142"/>
      <c r="Y102" s="68">
        <v>25360.519999999997</v>
      </c>
      <c r="Z102" s="69" t="s">
        <v>3</v>
      </c>
      <c r="AA102" s="70">
        <v>25476.85</v>
      </c>
      <c r="AB102" s="71"/>
      <c r="AC102" s="71"/>
      <c r="AD102" s="71">
        <v>64.650000000000006</v>
      </c>
      <c r="AE102" s="71">
        <v>156.5</v>
      </c>
      <c r="AF102" s="71">
        <v>284.92</v>
      </c>
      <c r="AG102" s="72">
        <v>458.08</v>
      </c>
      <c r="AH102" s="73">
        <v>564.4</v>
      </c>
      <c r="AI102" s="74">
        <v>704.06</v>
      </c>
      <c r="AJ102" s="74">
        <v>843.72</v>
      </c>
      <c r="AK102" s="74">
        <v>983.38</v>
      </c>
      <c r="AL102" s="74">
        <v>1123.04</v>
      </c>
      <c r="AM102" s="74">
        <v>1262.7</v>
      </c>
      <c r="AN102" s="24">
        <f t="shared" si="53"/>
        <v>0</v>
      </c>
      <c r="AO102" s="24">
        <f t="shared" si="54"/>
        <v>0</v>
      </c>
      <c r="AP102" s="24">
        <f t="shared" si="55"/>
        <v>0</v>
      </c>
      <c r="AQ102" s="24">
        <f t="shared" si="56"/>
        <v>0</v>
      </c>
      <c r="AR102" s="24">
        <f t="shared" si="57"/>
        <v>0</v>
      </c>
      <c r="AS102" s="24">
        <f t="shared" si="58"/>
        <v>0</v>
      </c>
      <c r="AT102" s="24">
        <f t="shared" si="59"/>
        <v>0</v>
      </c>
      <c r="AU102" s="24">
        <f t="shared" si="60"/>
        <v>0</v>
      </c>
      <c r="AV102" s="24">
        <f t="shared" si="61"/>
        <v>0</v>
      </c>
      <c r="AW102" s="24">
        <f t="shared" si="62"/>
        <v>0</v>
      </c>
      <c r="AX102" s="24">
        <f t="shared" si="63"/>
        <v>0</v>
      </c>
      <c r="AY102" s="24">
        <f t="shared" si="64"/>
        <v>0</v>
      </c>
      <c r="BC102" s="86">
        <v>25360.519999999997</v>
      </c>
      <c r="BD102" s="87" t="s">
        <v>3</v>
      </c>
      <c r="BE102" s="88">
        <v>25476.85</v>
      </c>
      <c r="BF102" s="89"/>
      <c r="BG102" s="90">
        <v>64.650000000000006</v>
      </c>
      <c r="BH102" s="90">
        <v>156.5</v>
      </c>
      <c r="BI102" s="90">
        <v>315.22000000000003</v>
      </c>
      <c r="BJ102" s="90">
        <v>532.16999999999996</v>
      </c>
      <c r="BK102" s="90">
        <v>692.77</v>
      </c>
      <c r="BL102" s="90">
        <v>851.69</v>
      </c>
      <c r="BM102" s="90">
        <v>1010.6</v>
      </c>
      <c r="BN102" s="90">
        <v>1169.52</v>
      </c>
      <c r="BO102" s="90">
        <v>1328.43</v>
      </c>
      <c r="BP102" s="90">
        <v>1487.35</v>
      </c>
      <c r="BQ102" s="90">
        <v>1646.26</v>
      </c>
      <c r="BR102" s="24">
        <f>IF(AND($E$3&gt;BC102,$E$3&lt;BE102,$B$3=BF7),BF102,0)</f>
        <v>0</v>
      </c>
      <c r="BS102" s="24">
        <f>IF(AND($E$3&gt;BC102,$E$3&lt;BE102,$B$3=BG7),BG102,0)</f>
        <v>0</v>
      </c>
      <c r="BT102" s="24">
        <f>IF(AND($E$3&gt;BC102,$E$3&lt;BE102,$B$3=BH7),BH102,0)</f>
        <v>0</v>
      </c>
      <c r="BU102" s="24">
        <f>IF(AND($E$3&gt;BC102,$E$3&lt;BE102,$B$3=BI7),BI102,0)</f>
        <v>0</v>
      </c>
      <c r="BV102" s="24">
        <f>IF(AND($E$3&gt;BC102,$E$3&lt;BE102,$B$3=BJ7),BJ102,0)</f>
        <v>0</v>
      </c>
      <c r="BW102" s="24">
        <f>IF(AND($E$3&gt;BC102,$E$3&lt;BE102,$B$3=BK7),BK102,0)</f>
        <v>0</v>
      </c>
      <c r="BX102" s="24">
        <f>IF(AND($E$3&gt;BC102,$E$3&lt;BE102,$B$3=BL7),BL102,0)</f>
        <v>0</v>
      </c>
      <c r="BY102" s="24">
        <f>IF(AND($E$3&gt;BC102,$E$3&lt;BE102,$B$3=BM7),BM102,0)</f>
        <v>0</v>
      </c>
      <c r="BZ102" s="24">
        <f>IF(AND($E$3&gt;BC102,$E$3&lt;BE102,$B$3=BN7),BN102,0)</f>
        <v>0</v>
      </c>
      <c r="CA102" s="24">
        <f>IF(AND($E$3&gt;BC102,$E$3&lt;BE102,$B$3=BO7),BO102,0)</f>
        <v>0</v>
      </c>
      <c r="CB102" s="24">
        <f>IF(AND($E$3&gt;BC102,$E$3&lt;BE102,$B$3=BP7),BP102,0)</f>
        <v>0</v>
      </c>
      <c r="CC102" s="24">
        <f>IF(AND($E$3&gt;BC102,$E$3&lt;BE102,$B$3=BQ7),BQ102,0)</f>
        <v>0</v>
      </c>
      <c r="CF102" s="21"/>
      <c r="CG102" s="21"/>
      <c r="CH102" s="21"/>
      <c r="CI102" s="21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H102" s="86">
        <v>36761.120000000003</v>
      </c>
      <c r="DI102" s="107" t="s">
        <v>3</v>
      </c>
      <c r="DJ102" s="70">
        <v>36877.440000000002</v>
      </c>
      <c r="DK102" s="105"/>
      <c r="DL102" s="106"/>
      <c r="DM102" s="106">
        <v>128.22999999999999</v>
      </c>
      <c r="DN102" s="106">
        <v>258.91000000000003</v>
      </c>
      <c r="DO102" s="106">
        <v>392.14</v>
      </c>
      <c r="DP102" s="106">
        <v>596.46</v>
      </c>
      <c r="DQ102" s="106">
        <v>783.94</v>
      </c>
      <c r="DR102" s="106">
        <v>964.03</v>
      </c>
      <c r="DS102" s="106">
        <v>1144.1199999999999</v>
      </c>
      <c r="DT102" s="106">
        <v>1324.21</v>
      </c>
      <c r="DU102" s="106">
        <v>1504.3</v>
      </c>
      <c r="DV102" s="106">
        <v>1684.4</v>
      </c>
      <c r="DW102" s="24">
        <f>IF(AND($E$3&gt;DH102,$E$3&lt;DJ102,$B$3=DK7),DK102,0)</f>
        <v>0</v>
      </c>
      <c r="DX102" s="24">
        <f>IF(AND($E$3&gt;DH102,$E$3&lt;DJ102,$B$3=DL7),DL102,0)</f>
        <v>0</v>
      </c>
      <c r="DY102" s="24">
        <f>IF(AND($E$3&gt;DH102,$E$3&lt;DJ102,$B$3=DM7),DM102,0)</f>
        <v>0</v>
      </c>
      <c r="DZ102" s="24">
        <f>IF(AND($E$3&gt;DH102,$E$3&lt;DJ102,$B$3=DN7),DN102,0)</f>
        <v>0</v>
      </c>
      <c r="EA102" s="24">
        <f>IF(AND($E$3&gt;DH102,$E$3&lt;DJ102,$B$3=DO7),DO102,0)</f>
        <v>0</v>
      </c>
      <c r="EB102" s="24">
        <f>IF(AND($E$3&gt;DH102,$E$3&lt;DJ102,$B$3=DP7),DP102,0)</f>
        <v>0</v>
      </c>
      <c r="EC102" s="24">
        <f>IF(AND($E$3&gt;DH102,$E$3&lt;DJ102,$B$3=DQ7),DQ102,0)</f>
        <v>0</v>
      </c>
      <c r="ED102" s="24">
        <f>IF(AND($E$3&gt;DH102,$E$3&lt;DJ102,$B$3=DR7),DR102,0)</f>
        <v>0</v>
      </c>
      <c r="EE102" s="24">
        <f>IF(AND($E$3&gt;DH102,$E$3&lt;DJ102,$B$3=DS7),DS102,0)</f>
        <v>0</v>
      </c>
      <c r="EF102" s="24">
        <f>IF(AND($E$3&gt;DH102,$E$3&lt;DJ102,$B$3=DT7),DT102,0)</f>
        <v>0</v>
      </c>
      <c r="EG102" s="24">
        <f>IF(AND($E$3&gt;DH102,$E$3&lt;DJ102,$B$3=DU7),DU102,0)</f>
        <v>0</v>
      </c>
      <c r="EH102" s="24">
        <f>IF(AND($E$3&gt;DH102,$E$3&lt;DJ102,$B$3=DV7),DV102,0)</f>
        <v>0</v>
      </c>
      <c r="EK102" s="86">
        <v>36761.120000000003</v>
      </c>
      <c r="EL102" s="91" t="s">
        <v>3</v>
      </c>
      <c r="EM102" s="88">
        <v>36877.440000000002</v>
      </c>
      <c r="EN102" s="89"/>
      <c r="EO102" s="90">
        <v>128.22999999999999</v>
      </c>
      <c r="EP102" s="90">
        <v>258.91000000000003</v>
      </c>
      <c r="EQ102" s="90">
        <v>452.66</v>
      </c>
      <c r="ER102" s="90">
        <v>656.9</v>
      </c>
      <c r="ES102" s="90">
        <v>896.2</v>
      </c>
      <c r="ET102" s="90">
        <v>1132.5</v>
      </c>
      <c r="EU102" s="90">
        <v>1364.88</v>
      </c>
      <c r="EV102" s="90">
        <v>1597.25</v>
      </c>
      <c r="EW102" s="90">
        <v>1829.63</v>
      </c>
      <c r="EX102" s="90">
        <v>2062</v>
      </c>
      <c r="EY102" s="90">
        <v>2294.38</v>
      </c>
      <c r="EZ102" s="24">
        <f>IF(AND($E$3&gt;EK102,$E$3&lt;EM102,$B$3=EN7),EN102,0)</f>
        <v>0</v>
      </c>
      <c r="FA102" s="24">
        <f>IF(AND($E$3&gt;EK102,$E$3&lt;EM102,$B$3=EO7),EO102,0)</f>
        <v>0</v>
      </c>
      <c r="FB102" s="24">
        <f>IF(AND($E$3&gt;EK102,$E$3&lt;EM102,$B$3=EP7),EP102,0)</f>
        <v>0</v>
      </c>
      <c r="FC102" s="24">
        <f>IF(AND($E$3&gt;EK102,$E$3&lt;EM102,$B$3=EQ7),EQ102,0)</f>
        <v>0</v>
      </c>
      <c r="FD102" s="24">
        <f>IF(AND($E$3&gt;EK102,$E$3&lt;EM102,$B$3=ER7),ER102,0)</f>
        <v>0</v>
      </c>
      <c r="FE102" s="24">
        <f>IF(AND($E$3&gt;EK102,$E$3&lt;EM102,$B$3=ES7),ES102,0)</f>
        <v>0</v>
      </c>
      <c r="FF102" s="24">
        <f>IF(AND($E$3&gt;EK102,$E$3&lt;EM102,$B$3=ET7),ET102,0)</f>
        <v>0</v>
      </c>
      <c r="FG102" s="24">
        <f>IF(AND($E$3&gt;EK102,$E$3&lt;EM102,$B$3=EU7),EU102,0)</f>
        <v>0</v>
      </c>
      <c r="FH102" s="24">
        <f>IF(AND($E$3&gt;EK102,$E$3&lt;EM102,$B$3=EV7),EV102,0)</f>
        <v>0</v>
      </c>
      <c r="FI102" s="24">
        <f>IF(AND($E$3&gt;EK102,$E$3&lt;EM102,$B$3=EW7),EW102,0)</f>
        <v>0</v>
      </c>
      <c r="FJ102" s="24">
        <f>IF(AND($E$3&gt;EK102,$E$3&lt;EM102,$B$3=EX7),EX102,0)</f>
        <v>0</v>
      </c>
      <c r="FK102" s="24">
        <f>IF(AND($E$3&gt;EK102,$E$3&lt;EM102,$B$3=EY7),EY102,0)</f>
        <v>0</v>
      </c>
    </row>
    <row r="103" spans="24:167" ht="12.75" customHeight="1" x14ac:dyDescent="0.2">
      <c r="X103" s="142"/>
      <c r="Y103" s="60">
        <v>25476.859999999997</v>
      </c>
      <c r="Z103" s="61" t="s">
        <v>3</v>
      </c>
      <c r="AA103" s="62">
        <v>25593.18</v>
      </c>
      <c r="AB103" s="63"/>
      <c r="AC103" s="63"/>
      <c r="AD103" s="63">
        <v>63.88</v>
      </c>
      <c r="AE103" s="63">
        <v>155.41999999999999</v>
      </c>
      <c r="AF103" s="64">
        <v>283.95999999999998</v>
      </c>
      <c r="AG103" s="65">
        <v>457.21</v>
      </c>
      <c r="AH103" s="66">
        <v>563.47</v>
      </c>
      <c r="AI103" s="67">
        <v>702.99</v>
      </c>
      <c r="AJ103" s="67">
        <v>842.51</v>
      </c>
      <c r="AK103" s="67">
        <v>982.03</v>
      </c>
      <c r="AL103" s="67">
        <v>1121.55</v>
      </c>
      <c r="AM103" s="67">
        <v>1261.07</v>
      </c>
      <c r="AN103" s="24">
        <f t="shared" si="53"/>
        <v>0</v>
      </c>
      <c r="AO103" s="24">
        <f t="shared" si="54"/>
        <v>0</v>
      </c>
      <c r="AP103" s="24">
        <f t="shared" si="55"/>
        <v>0</v>
      </c>
      <c r="AQ103" s="24">
        <f t="shared" si="56"/>
        <v>0</v>
      </c>
      <c r="AR103" s="24">
        <f t="shared" si="57"/>
        <v>0</v>
      </c>
      <c r="AS103" s="24">
        <f t="shared" si="58"/>
        <v>0</v>
      </c>
      <c r="AT103" s="24">
        <f t="shared" si="59"/>
        <v>0</v>
      </c>
      <c r="AU103" s="24">
        <f t="shared" si="60"/>
        <v>0</v>
      </c>
      <c r="AV103" s="24">
        <f t="shared" si="61"/>
        <v>0</v>
      </c>
      <c r="AW103" s="24">
        <f t="shared" si="62"/>
        <v>0</v>
      </c>
      <c r="AX103" s="24">
        <f t="shared" si="63"/>
        <v>0</v>
      </c>
      <c r="AY103" s="24">
        <f t="shared" si="64"/>
        <v>0</v>
      </c>
      <c r="BC103" s="81">
        <v>25476.859999999997</v>
      </c>
      <c r="BD103" s="82" t="s">
        <v>3</v>
      </c>
      <c r="BE103" s="83">
        <v>25593.18</v>
      </c>
      <c r="BF103" s="84"/>
      <c r="BG103" s="84">
        <v>63.88</v>
      </c>
      <c r="BH103" s="85">
        <v>155.41999999999999</v>
      </c>
      <c r="BI103" s="85">
        <v>313.54000000000002</v>
      </c>
      <c r="BJ103" s="85">
        <v>531.16999999999996</v>
      </c>
      <c r="BK103" s="85">
        <v>691.7</v>
      </c>
      <c r="BL103" s="85">
        <v>850.46</v>
      </c>
      <c r="BM103" s="85">
        <v>1009.21</v>
      </c>
      <c r="BN103" s="85">
        <v>1167.97</v>
      </c>
      <c r="BO103" s="85">
        <v>1326.72</v>
      </c>
      <c r="BP103" s="85">
        <v>1485.48</v>
      </c>
      <c r="BQ103" s="85">
        <v>1644.23</v>
      </c>
      <c r="BR103" s="24">
        <f>IF(AND($E$3&gt;BC103,$E$3&lt;BE103,$B$3=BF7),BF103,0)</f>
        <v>0</v>
      </c>
      <c r="BS103" s="24">
        <f>IF(AND($E$3&gt;BC103,$E$3&lt;BE103,$B$3=BG7),BG103,0)</f>
        <v>0</v>
      </c>
      <c r="BT103" s="24">
        <f>IF(AND($E$3&gt;BC103,$E$3&lt;BE103,$B$3=BH7),BH103,0)</f>
        <v>0</v>
      </c>
      <c r="BU103" s="24">
        <f>IF(AND($E$3&gt;BC103,$E$3&lt;BE103,$B$3=BI7),BI103,0)</f>
        <v>0</v>
      </c>
      <c r="BV103" s="24">
        <f>IF(AND($E$3&gt;BC103,$E$3&lt;BE103,$B$3=BJ7),BJ103,0)</f>
        <v>0</v>
      </c>
      <c r="BW103" s="24">
        <f>IF(AND($E$3&gt;BC103,$E$3&lt;BE103,$B$3=BK7),BK103,0)</f>
        <v>0</v>
      </c>
      <c r="BX103" s="24">
        <f>IF(AND($E$3&gt;BC103,$E$3&lt;BE103,$B$3=BL7),BL103,0)</f>
        <v>0</v>
      </c>
      <c r="BY103" s="24">
        <f>IF(AND($E$3&gt;BC103,$E$3&lt;BE103,$B$3=BM7),BM103,0)</f>
        <v>0</v>
      </c>
      <c r="BZ103" s="24">
        <f>IF(AND($E$3&gt;BC103,$E$3&lt;BE103,$B$3=BN7),BN103,0)</f>
        <v>0</v>
      </c>
      <c r="CA103" s="24">
        <f>IF(AND($E$3&gt;BC103,$E$3&lt;BE103,$B$3=BO7),BO103,0)</f>
        <v>0</v>
      </c>
      <c r="CB103" s="24">
        <f>IF(AND($E$3&gt;BC103,$E$3&lt;BE103,$B$3=BP7),BP103,0)</f>
        <v>0</v>
      </c>
      <c r="CC103" s="24">
        <f>IF(AND($E$3&gt;BC103,$E$3&lt;BE103,$B$3=BQ7),BQ103,0)</f>
        <v>0</v>
      </c>
      <c r="CF103" s="21"/>
      <c r="CG103" s="21"/>
      <c r="CH103" s="21"/>
      <c r="CI103" s="21"/>
      <c r="CJ103" s="21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H103" s="81">
        <v>36877.450000000004</v>
      </c>
      <c r="DI103" s="61" t="s">
        <v>3</v>
      </c>
      <c r="DJ103" s="62">
        <v>36993.79</v>
      </c>
      <c r="DK103" s="103"/>
      <c r="DL103" s="104"/>
      <c r="DM103" s="104">
        <v>127.8</v>
      </c>
      <c r="DN103" s="104">
        <v>258.19</v>
      </c>
      <c r="DO103" s="104">
        <v>391.31</v>
      </c>
      <c r="DP103" s="104">
        <v>595.27</v>
      </c>
      <c r="DQ103" s="104">
        <v>782.5</v>
      </c>
      <c r="DR103" s="104">
        <v>962.38</v>
      </c>
      <c r="DS103" s="104">
        <v>1142.25</v>
      </c>
      <c r="DT103" s="104">
        <v>1322.13</v>
      </c>
      <c r="DU103" s="104">
        <v>1502</v>
      </c>
      <c r="DV103" s="104">
        <v>1681.88</v>
      </c>
      <c r="DW103" s="24">
        <f>IF(AND($E$3&gt;DH103,$E$3&lt;DJ103,$B$3=DK7),DK103,0)</f>
        <v>0</v>
      </c>
      <c r="DX103" s="24">
        <f>IF(AND($E$3&gt;DH103,$E$3&lt;DJ103,$B$3=DL7),DL103,0)</f>
        <v>0</v>
      </c>
      <c r="DY103" s="24">
        <f>IF(AND($E$3&gt;DH103,$E$3&lt;DJ103,$B$3=DM7),DM103,0)</f>
        <v>0</v>
      </c>
      <c r="DZ103" s="24">
        <f>IF(AND($E$3&gt;DH103,$E$3&lt;DJ103,$B$3=DN7),DN103,0)</f>
        <v>0</v>
      </c>
      <c r="EA103" s="24">
        <f>IF(AND($E$3&gt;DH103,$E$3&lt;DJ103,$B$3=DO7),DO103,0)</f>
        <v>0</v>
      </c>
      <c r="EB103" s="24">
        <f>IF(AND($E$3&gt;DH103,$E$3&lt;DJ103,$B$3=DP7),DP103,0)</f>
        <v>0</v>
      </c>
      <c r="EC103" s="24">
        <f>IF(AND($E$3&gt;DH103,$E$3&lt;DJ103,$B$3=DQ7),DQ103,0)</f>
        <v>0</v>
      </c>
      <c r="ED103" s="24">
        <f>IF(AND($E$3&gt;DH103,$E$3&lt;DJ103,$B$3=DR7),DR103,0)</f>
        <v>0</v>
      </c>
      <c r="EE103" s="24">
        <f>IF(AND($E$3&gt;DH103,$E$3&lt;DJ103,$B$3=DS7),DS103,0)</f>
        <v>0</v>
      </c>
      <c r="EF103" s="24">
        <f>IF(AND($E$3&gt;DH103,$E$3&lt;DJ103,$B$3=DT7),DT103,0)</f>
        <v>0</v>
      </c>
      <c r="EG103" s="24">
        <f>IF(AND($E$3&gt;DH103,$E$3&lt;DJ103,$B$3=DU7),DU103,0)</f>
        <v>0</v>
      </c>
      <c r="EH103" s="24">
        <f>IF(AND($E$3&gt;DH103,$E$3&lt;DJ103,$B$3=DV7),DV103,0)</f>
        <v>0</v>
      </c>
      <c r="EK103" s="81">
        <v>36877.450000000004</v>
      </c>
      <c r="EL103" s="82" t="s">
        <v>3</v>
      </c>
      <c r="EM103" s="83">
        <v>36993.79</v>
      </c>
      <c r="EN103" s="84"/>
      <c r="EO103" s="85">
        <v>127.8</v>
      </c>
      <c r="EP103" s="85">
        <v>258.19</v>
      </c>
      <c r="EQ103" s="85">
        <v>451.71</v>
      </c>
      <c r="ER103" s="85">
        <v>655.62</v>
      </c>
      <c r="ES103" s="85">
        <v>894.8</v>
      </c>
      <c r="ET103" s="85">
        <v>1132.5</v>
      </c>
      <c r="EU103" s="85">
        <v>1364.88</v>
      </c>
      <c r="EV103" s="85">
        <v>1597.25</v>
      </c>
      <c r="EW103" s="85">
        <v>1829.63</v>
      </c>
      <c r="EX103" s="85">
        <v>2062</v>
      </c>
      <c r="EY103" s="85">
        <v>2294.38</v>
      </c>
      <c r="EZ103" s="24">
        <f>IF(AND($E$3&gt;EK103,$E$3&lt;EM103,$B$3=EN7),EN103,0)</f>
        <v>0</v>
      </c>
      <c r="FA103" s="24">
        <f>IF(AND($E$3&gt;EK103,$E$3&lt;EM103,$B$3=EO7),EO103,0)</f>
        <v>0</v>
      </c>
      <c r="FB103" s="24">
        <f>IF(AND($E$3&gt;EK103,$E$3&lt;EM103,$B$3=EP7),EP103,0)</f>
        <v>0</v>
      </c>
      <c r="FC103" s="24">
        <f>IF(AND($E$3&gt;EK103,$E$3&lt;EM103,$B$3=EQ7),EQ103,0)</f>
        <v>0</v>
      </c>
      <c r="FD103" s="24">
        <f>IF(AND($E$3&gt;EK103,$E$3&lt;EM103,$B$3=ER7),ER103,0)</f>
        <v>0</v>
      </c>
      <c r="FE103" s="24">
        <f>IF(AND($E$3&gt;EK103,$E$3&lt;EM103,$B$3=ES7),ES103,0)</f>
        <v>0</v>
      </c>
      <c r="FF103" s="24">
        <f>IF(AND($E$3&gt;EK103,$E$3&lt;EM103,$B$3=ET7),ET103,0)</f>
        <v>0</v>
      </c>
      <c r="FG103" s="24">
        <f>IF(AND($E$3&gt;EK103,$E$3&lt;EM103,$B$3=EU7),EU103,0)</f>
        <v>0</v>
      </c>
      <c r="FH103" s="24">
        <f>IF(AND($E$3&gt;EK103,$E$3&lt;EM103,$B$3=EV7),EV103,0)</f>
        <v>0</v>
      </c>
      <c r="FI103" s="24">
        <f>IF(AND($E$3&gt;EK103,$E$3&lt;EM103,$B$3=EW7),EW103,0)</f>
        <v>0</v>
      </c>
      <c r="FJ103" s="24">
        <f>IF(AND($E$3&gt;EK103,$E$3&lt;EM103,$B$3=EX7),EX103,0)</f>
        <v>0</v>
      </c>
      <c r="FK103" s="24">
        <f>IF(AND($E$3&gt;EK103,$E$3&lt;EM103,$B$3=EY7),EY103,0)</f>
        <v>0</v>
      </c>
    </row>
    <row r="104" spans="24:167" ht="12.75" customHeight="1" x14ac:dyDescent="0.2">
      <c r="X104" s="142"/>
      <c r="Y104" s="68">
        <v>25593.19</v>
      </c>
      <c r="Z104" s="69" t="s">
        <v>3</v>
      </c>
      <c r="AA104" s="70">
        <v>25709.51</v>
      </c>
      <c r="AB104" s="71"/>
      <c r="AC104" s="71"/>
      <c r="AD104" s="71">
        <v>63.1</v>
      </c>
      <c r="AE104" s="71">
        <v>154.33000000000001</v>
      </c>
      <c r="AF104" s="71">
        <v>283</v>
      </c>
      <c r="AG104" s="72">
        <v>456.33</v>
      </c>
      <c r="AH104" s="73">
        <v>562.53</v>
      </c>
      <c r="AI104" s="74">
        <v>701.91</v>
      </c>
      <c r="AJ104" s="74">
        <v>841.29</v>
      </c>
      <c r="AK104" s="74">
        <v>980.67</v>
      </c>
      <c r="AL104" s="74">
        <v>1120.05</v>
      </c>
      <c r="AM104" s="74">
        <v>1259.43</v>
      </c>
      <c r="AN104" s="24">
        <f t="shared" si="53"/>
        <v>0</v>
      </c>
      <c r="AO104" s="24">
        <f t="shared" si="54"/>
        <v>0</v>
      </c>
      <c r="AP104" s="24">
        <f t="shared" si="55"/>
        <v>0</v>
      </c>
      <c r="AQ104" s="24">
        <f t="shared" si="56"/>
        <v>0</v>
      </c>
      <c r="AR104" s="24">
        <f t="shared" si="57"/>
        <v>0</v>
      </c>
      <c r="AS104" s="24">
        <f t="shared" si="58"/>
        <v>0</v>
      </c>
      <c r="AT104" s="24">
        <f t="shared" si="59"/>
        <v>0</v>
      </c>
      <c r="AU104" s="24">
        <f t="shared" si="60"/>
        <v>0</v>
      </c>
      <c r="AV104" s="24">
        <f t="shared" si="61"/>
        <v>0</v>
      </c>
      <c r="AW104" s="24">
        <f t="shared" si="62"/>
        <v>0</v>
      </c>
      <c r="AX104" s="24">
        <f t="shared" si="63"/>
        <v>0</v>
      </c>
      <c r="AY104" s="24">
        <f t="shared" si="64"/>
        <v>0</v>
      </c>
      <c r="BC104" s="86">
        <v>25593.19</v>
      </c>
      <c r="BD104" s="91" t="s">
        <v>3</v>
      </c>
      <c r="BE104" s="88">
        <v>25709.51</v>
      </c>
      <c r="BF104" s="89"/>
      <c r="BG104" s="90">
        <v>63.1</v>
      </c>
      <c r="BH104" s="90">
        <v>154.33000000000001</v>
      </c>
      <c r="BI104" s="90">
        <v>311.87</v>
      </c>
      <c r="BJ104" s="90">
        <v>530.16999999999996</v>
      </c>
      <c r="BK104" s="90">
        <v>690.63</v>
      </c>
      <c r="BL104" s="90">
        <v>849.22</v>
      </c>
      <c r="BM104" s="90">
        <v>1007.82</v>
      </c>
      <c r="BN104" s="90">
        <v>1166.4100000000001</v>
      </c>
      <c r="BO104" s="90">
        <v>1325.01</v>
      </c>
      <c r="BP104" s="90">
        <v>1483.6</v>
      </c>
      <c r="BQ104" s="90">
        <v>1642.2</v>
      </c>
      <c r="BR104" s="24">
        <f>IF(AND($E$3&gt;BC104,$E$3&lt;BE104,$B$3=BF7),BF104,0)</f>
        <v>0</v>
      </c>
      <c r="BS104" s="24">
        <f>IF(AND($E$3&gt;BC104,$E$3&lt;BE104,$B$3=BG7),BG104,0)</f>
        <v>0</v>
      </c>
      <c r="BT104" s="24">
        <f>IF(AND($E$3&gt;BC104,$E$3&lt;BE104,$B$3=BH7),BH104,0)</f>
        <v>0</v>
      </c>
      <c r="BU104" s="24">
        <f>IF(AND($E$3&gt;BC104,$E$3&lt;BE104,$B$3=BI7),BI104,0)</f>
        <v>0</v>
      </c>
      <c r="BV104" s="24">
        <f>IF(AND($E$3&gt;BC104,$E$3&lt;BE104,$B$3=BJ7),BJ104,0)</f>
        <v>0</v>
      </c>
      <c r="BW104" s="24">
        <f>IF(AND($E$3&gt;BC104,$E$3&lt;BE104,$B$3=BK7),BK104,0)</f>
        <v>0</v>
      </c>
      <c r="BX104" s="24">
        <f>IF(AND($E$3&gt;BC104,$E$3&lt;BE104,$B$3=BL7),BL104,0)</f>
        <v>0</v>
      </c>
      <c r="BY104" s="24">
        <f>IF(AND($E$3&gt;BC104,$E$3&lt;BE104,$B$3=BM7),BM104,0)</f>
        <v>0</v>
      </c>
      <c r="BZ104" s="24">
        <f>IF(AND($E$3&gt;BC104,$E$3&lt;BE104,$B$3=BN7),BN104,0)</f>
        <v>0</v>
      </c>
      <c r="CA104" s="24">
        <f>IF(AND($E$3&gt;BC104,$E$3&lt;BE104,$B$3=BO7),BO104,0)</f>
        <v>0</v>
      </c>
      <c r="CB104" s="24">
        <f>IF(AND($E$3&gt;BC104,$E$3&lt;BE104,$B$3=BP7),BP104,0)</f>
        <v>0</v>
      </c>
      <c r="CC104" s="24">
        <f>IF(AND($E$3&gt;BC104,$E$3&lt;BE104,$B$3=BQ7),BQ104,0)</f>
        <v>0</v>
      </c>
      <c r="CF104" s="21"/>
      <c r="CG104" s="25"/>
      <c r="CH104" s="21"/>
      <c r="CI104" s="21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H104" s="86">
        <v>36993.800000000003</v>
      </c>
      <c r="DI104" s="107" t="s">
        <v>3</v>
      </c>
      <c r="DJ104" s="70">
        <v>37110.1</v>
      </c>
      <c r="DK104" s="105"/>
      <c r="DL104" s="106"/>
      <c r="DM104" s="106">
        <v>127.37</v>
      </c>
      <c r="DN104" s="106">
        <v>257.47000000000003</v>
      </c>
      <c r="DO104" s="106">
        <v>390.48</v>
      </c>
      <c r="DP104" s="106">
        <v>594.07000000000005</v>
      </c>
      <c r="DQ104" s="106">
        <v>781.07</v>
      </c>
      <c r="DR104" s="106">
        <v>960.73</v>
      </c>
      <c r="DS104" s="106">
        <v>1140.3900000000001</v>
      </c>
      <c r="DT104" s="106">
        <v>1320.05</v>
      </c>
      <c r="DU104" s="106">
        <v>1499.71</v>
      </c>
      <c r="DV104" s="106">
        <v>1679.37</v>
      </c>
      <c r="DW104" s="24">
        <f>IF(AND($E$3&gt;DH104,$E$3&lt;DJ104,$B$3=DK7),DK104,0)</f>
        <v>0</v>
      </c>
      <c r="DX104" s="24">
        <f>IF(AND($E$3&gt;DH104,$E$3&lt;DJ104,$B$3=DL7),DL104,0)</f>
        <v>0</v>
      </c>
      <c r="DY104" s="24">
        <f>IF(AND($E$3&gt;DH104,$E$3&lt;DJ104,$B$3=DM7),DM104,0)</f>
        <v>0</v>
      </c>
      <c r="DZ104" s="24">
        <f>IF(AND($E$3&gt;DH104,$E$3&lt;DJ104,$B$3=DN7),DN104,0)</f>
        <v>0</v>
      </c>
      <c r="EA104" s="24">
        <f>IF(AND($E$3&gt;DH104,$E$3&lt;DJ104,$B$3=DO7),DO104,0)</f>
        <v>0</v>
      </c>
      <c r="EB104" s="24">
        <f>IF(AND($E$3&gt;DH104,$E$3&lt;DJ104,$B$3=DP7),DP104,0)</f>
        <v>0</v>
      </c>
      <c r="EC104" s="24">
        <f>IF(AND($E$3&gt;DH104,$E$3&lt;DJ104,$B$3=DQ7),DQ104,0)</f>
        <v>0</v>
      </c>
      <c r="ED104" s="24">
        <f>IF(AND($E$3&gt;DH104,$E$3&lt;DJ104,$B$3=DR7),DR104,0)</f>
        <v>0</v>
      </c>
      <c r="EE104" s="24">
        <f>IF(AND($E$3&gt;DH104,$E$3&lt;DJ104,$B$3=DS7),DS104,0)</f>
        <v>0</v>
      </c>
      <c r="EF104" s="24">
        <f>IF(AND($E$3&gt;DH104,$E$3&lt;DJ104,$B$3=DT7),DT104,0)</f>
        <v>0</v>
      </c>
      <c r="EG104" s="24">
        <f>IF(AND($E$3&gt;DH104,$E$3&lt;DJ104,$B$3=DU7),DU104,0)</f>
        <v>0</v>
      </c>
      <c r="EH104" s="24">
        <f>IF(AND($E$3&gt;DH104,$E$3&lt;DJ104,$B$3=DV7),DV104,0)</f>
        <v>0</v>
      </c>
      <c r="EK104" s="86">
        <v>36993.800000000003</v>
      </c>
      <c r="EL104" s="91" t="s">
        <v>3</v>
      </c>
      <c r="EM104" s="88">
        <v>37110.1</v>
      </c>
      <c r="EN104" s="89"/>
      <c r="EO104" s="90">
        <v>127.37</v>
      </c>
      <c r="EP104" s="90">
        <v>257.47000000000003</v>
      </c>
      <c r="EQ104" s="90">
        <v>450.75</v>
      </c>
      <c r="ER104" s="90">
        <v>654.34</v>
      </c>
      <c r="ES104" s="90">
        <v>893.4</v>
      </c>
      <c r="ET104" s="90">
        <v>1132.5</v>
      </c>
      <c r="EU104" s="90">
        <v>1364.88</v>
      </c>
      <c r="EV104" s="90">
        <v>1597.25</v>
      </c>
      <c r="EW104" s="90">
        <v>1829.63</v>
      </c>
      <c r="EX104" s="90">
        <v>2062</v>
      </c>
      <c r="EY104" s="90">
        <v>2294.38</v>
      </c>
      <c r="EZ104" s="24">
        <f>IF(AND($E$3&gt;EK104,$E$3&lt;EM104,$B$3=EN7),EN104,0)</f>
        <v>0</v>
      </c>
      <c r="FA104" s="24">
        <f>IF(AND($E$3&gt;EK104,$E$3&lt;EM104,$B$3=EO7),EO104,0)</f>
        <v>0</v>
      </c>
      <c r="FB104" s="24">
        <f>IF(AND($E$3&gt;EK104,$E$3&lt;EM104,$B$3=EP7),EP104,0)</f>
        <v>0</v>
      </c>
      <c r="FC104" s="24">
        <f>IF(AND($E$3&gt;EK104,$E$3&lt;EM104,$B$3=EQ7),EQ104,0)</f>
        <v>0</v>
      </c>
      <c r="FD104" s="24">
        <f>IF(AND($E$3&gt;EK104,$E$3&lt;EM104,$B$3=ER7),ER104,0)</f>
        <v>0</v>
      </c>
      <c r="FE104" s="24">
        <f>IF(AND($E$3&gt;EK104,$E$3&lt;EM104,$B$3=ES7),ES104,0)</f>
        <v>0</v>
      </c>
      <c r="FF104" s="24">
        <f>IF(AND($E$3&gt;EK104,$E$3&lt;EM104,$B$3=ET7),ET104,0)</f>
        <v>0</v>
      </c>
      <c r="FG104" s="24">
        <f>IF(AND($E$3&gt;EK104,$E$3&lt;EM104,$B$3=EU7),EU104,0)</f>
        <v>0</v>
      </c>
      <c r="FH104" s="24">
        <f>IF(AND($E$3&gt;EK104,$E$3&lt;EM104,$B$3=EV7),EV104,0)</f>
        <v>0</v>
      </c>
      <c r="FI104" s="24">
        <f>IF(AND($E$3&gt;EK104,$E$3&lt;EM104,$B$3=EW7),EW104,0)</f>
        <v>0</v>
      </c>
      <c r="FJ104" s="24">
        <f>IF(AND($E$3&gt;EK104,$E$3&lt;EM104,$B$3=EX7),EX104,0)</f>
        <v>0</v>
      </c>
      <c r="FK104" s="24">
        <f>IF(AND($E$3&gt;EK104,$E$3&lt;EM104,$B$3=EY7),EY104,0)</f>
        <v>0</v>
      </c>
    </row>
    <row r="105" spans="24:167" ht="12.75" customHeight="1" x14ac:dyDescent="0.2">
      <c r="X105" s="142"/>
      <c r="Y105" s="60">
        <v>25709.519999999997</v>
      </c>
      <c r="Z105" s="61" t="s">
        <v>3</v>
      </c>
      <c r="AA105" s="62">
        <v>25825.85</v>
      </c>
      <c r="AB105" s="63"/>
      <c r="AC105" s="63"/>
      <c r="AD105" s="63">
        <v>62.33</v>
      </c>
      <c r="AE105" s="63">
        <v>153.25</v>
      </c>
      <c r="AF105" s="64">
        <v>282.04000000000002</v>
      </c>
      <c r="AG105" s="65">
        <v>455.46</v>
      </c>
      <c r="AH105" s="66">
        <v>561.6</v>
      </c>
      <c r="AI105" s="67">
        <v>700.84</v>
      </c>
      <c r="AJ105" s="67">
        <v>840.08</v>
      </c>
      <c r="AK105" s="67">
        <v>979.32</v>
      </c>
      <c r="AL105" s="67">
        <v>1118.56</v>
      </c>
      <c r="AM105" s="67">
        <v>1257.8</v>
      </c>
      <c r="AN105" s="24">
        <f t="shared" si="53"/>
        <v>0</v>
      </c>
      <c r="AO105" s="24">
        <f t="shared" si="54"/>
        <v>0</v>
      </c>
      <c r="AP105" s="24">
        <f t="shared" si="55"/>
        <v>0</v>
      </c>
      <c r="AQ105" s="24">
        <f t="shared" si="56"/>
        <v>0</v>
      </c>
      <c r="AR105" s="24">
        <f t="shared" si="57"/>
        <v>0</v>
      </c>
      <c r="AS105" s="24">
        <f t="shared" si="58"/>
        <v>0</v>
      </c>
      <c r="AT105" s="24">
        <f t="shared" si="59"/>
        <v>0</v>
      </c>
      <c r="AU105" s="24">
        <f t="shared" si="60"/>
        <v>0</v>
      </c>
      <c r="AV105" s="24">
        <f t="shared" si="61"/>
        <v>0</v>
      </c>
      <c r="AW105" s="24">
        <f t="shared" si="62"/>
        <v>0</v>
      </c>
      <c r="AX105" s="24">
        <f t="shared" si="63"/>
        <v>0</v>
      </c>
      <c r="AY105" s="24">
        <f t="shared" si="64"/>
        <v>0</v>
      </c>
      <c r="BC105" s="81">
        <v>25709.519999999997</v>
      </c>
      <c r="BD105" s="82" t="s">
        <v>3</v>
      </c>
      <c r="BE105" s="83">
        <v>25825.85</v>
      </c>
      <c r="BF105" s="84"/>
      <c r="BG105" s="85">
        <v>62.33</v>
      </c>
      <c r="BH105" s="85">
        <v>153.25</v>
      </c>
      <c r="BI105" s="85">
        <v>310.19</v>
      </c>
      <c r="BJ105" s="85">
        <v>529.16999999999996</v>
      </c>
      <c r="BK105" s="85">
        <v>689.57</v>
      </c>
      <c r="BL105" s="85">
        <v>848.01</v>
      </c>
      <c r="BM105" s="85">
        <v>1006.44</v>
      </c>
      <c r="BN105" s="85">
        <v>1164.8800000000001</v>
      </c>
      <c r="BO105" s="85">
        <v>1323.31</v>
      </c>
      <c r="BP105" s="85">
        <v>1481.75</v>
      </c>
      <c r="BQ105" s="85">
        <v>1640.18</v>
      </c>
      <c r="BR105" s="24">
        <f>IF(AND($E$3&gt;BC105,$E$3&lt;BE105,$B$3=BF7),BF105,0)</f>
        <v>0</v>
      </c>
      <c r="BS105" s="24">
        <f>IF(AND($E$3&gt;BC105,$E$3&lt;BE105,$B$3=BG7),BG105,0)</f>
        <v>0</v>
      </c>
      <c r="BT105" s="24">
        <f>IF(AND($E$3&gt;BC105,$E$3&lt;BE105,$B$3=BH7),BH105,0)</f>
        <v>0</v>
      </c>
      <c r="BU105" s="24">
        <f>IF(AND($E$3&gt;BC105,$E$3&lt;BE105,$B$3=BI7),BI105,0)</f>
        <v>0</v>
      </c>
      <c r="BV105" s="24">
        <f>IF(AND($E$3&gt;BC105,$E$3&lt;BE105,$B$3=BJ7),BJ105,0)</f>
        <v>0</v>
      </c>
      <c r="BW105" s="24">
        <f>IF(AND($E$3&gt;BC105,$E$3&lt;BE105,$B$3=BK7),BK105,0)</f>
        <v>0</v>
      </c>
      <c r="BX105" s="24">
        <f>IF(AND($E$3&gt;BC105,$E$3&lt;BE105,$B$3=BL7),BL105,0)</f>
        <v>0</v>
      </c>
      <c r="BY105" s="24">
        <f>IF(AND($E$3&gt;BC105,$E$3&lt;BE105,$B$3=BM7),BM105,0)</f>
        <v>0</v>
      </c>
      <c r="BZ105" s="24">
        <f>IF(AND($E$3&gt;BC105,$E$3&lt;BE105,$B$3=BN7),BN105,0)</f>
        <v>0</v>
      </c>
      <c r="CA105" s="24">
        <f>IF(AND($E$3&gt;BC105,$E$3&lt;BE105,$B$3=BO7),BO105,0)</f>
        <v>0</v>
      </c>
      <c r="CB105" s="24">
        <f>IF(AND($E$3&gt;BC105,$E$3&lt;BE105,$B$3=BP7),BP105,0)</f>
        <v>0</v>
      </c>
      <c r="CC105" s="24">
        <f>IF(AND($E$3&gt;BC105,$E$3&lt;BE105,$B$3=BQ7),BQ105,0)</f>
        <v>0</v>
      </c>
      <c r="CF105" s="21"/>
      <c r="CG105" s="21"/>
      <c r="CH105" s="21"/>
      <c r="CI105" s="21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H105" s="81">
        <v>37110.11</v>
      </c>
      <c r="DI105" s="61"/>
      <c r="DJ105" s="62">
        <v>37226.449999999997</v>
      </c>
      <c r="DK105" s="103"/>
      <c r="DL105" s="104"/>
      <c r="DM105" s="104">
        <v>126.95</v>
      </c>
      <c r="DN105" s="104">
        <v>256.75</v>
      </c>
      <c r="DO105" s="104">
        <v>389.65</v>
      </c>
      <c r="DP105" s="104">
        <v>592.87</v>
      </c>
      <c r="DQ105" s="104">
        <v>779.63</v>
      </c>
      <c r="DR105" s="104">
        <v>959.07</v>
      </c>
      <c r="DS105" s="104">
        <v>1138.52</v>
      </c>
      <c r="DT105" s="104">
        <v>1317.96</v>
      </c>
      <c r="DU105" s="104">
        <v>1497.41</v>
      </c>
      <c r="DV105" s="104">
        <v>1676.85</v>
      </c>
      <c r="DW105" s="24">
        <f>IF(AND($E$3&gt;DH105,$E$3&lt;DJ105,$B$3=DK7),DK105,0)</f>
        <v>0</v>
      </c>
      <c r="DX105" s="24">
        <f>IF(AND($E$3&gt;DH105,$E$3&lt;DJ105,$B$3=DL7),DL105,0)</f>
        <v>0</v>
      </c>
      <c r="DY105" s="24">
        <f>IF(AND($E$3&gt;DH105,$E$3&lt;DJ105,$B$3=DM7),DM105,0)</f>
        <v>0</v>
      </c>
      <c r="DZ105" s="24">
        <f>IF(AND($E$3&gt;DH105,$E$3&lt;DJ105,$B$3=DN7),DN105,0)</f>
        <v>0</v>
      </c>
      <c r="EA105" s="24">
        <f>IF(AND($E$3&gt;DH105,$E$3&lt;DJ105,$B$3=DO7),DO105,0)</f>
        <v>0</v>
      </c>
      <c r="EB105" s="24">
        <f>IF(AND($E$3&gt;DH105,$E$3&lt;DJ105,$B$3=DP7),DP105,0)</f>
        <v>0</v>
      </c>
      <c r="EC105" s="24">
        <f>IF(AND($E$3&gt;DH105,$E$3&lt;DJ105,$B$3=DQ7),DQ105,0)</f>
        <v>0</v>
      </c>
      <c r="ED105" s="24">
        <f>IF(AND($E$3&gt;DH105,$E$3&lt;DJ105,$B$3=DR7),DR105,0)</f>
        <v>0</v>
      </c>
      <c r="EE105" s="24">
        <f>IF(AND($E$3&gt;DH105,$E$3&lt;DJ105,$B$3=DS7),DS105,0)</f>
        <v>0</v>
      </c>
      <c r="EF105" s="24">
        <f>IF(AND($E$3&gt;DH105,$E$3&lt;DJ105,$B$3=DT7),DT105,0)</f>
        <v>0</v>
      </c>
      <c r="EG105" s="24">
        <f>IF(AND($E$3&gt;DH105,$E$3&lt;DJ105,$B$3=DU7),DU105,0)</f>
        <v>0</v>
      </c>
      <c r="EH105" s="24">
        <f>IF(AND($E$3&gt;DH105,$E$3&lt;DJ105,$B$3=DV7),DV105,0)</f>
        <v>0</v>
      </c>
      <c r="EK105" s="81">
        <v>37110.11</v>
      </c>
      <c r="EL105" s="82" t="s">
        <v>3</v>
      </c>
      <c r="EM105" s="83">
        <v>37226.449999999997</v>
      </c>
      <c r="EN105" s="84"/>
      <c r="EO105" s="85">
        <v>126.95</v>
      </c>
      <c r="EP105" s="85">
        <v>256.75</v>
      </c>
      <c r="EQ105" s="85">
        <v>449.8</v>
      </c>
      <c r="ER105" s="85">
        <v>653.07000000000005</v>
      </c>
      <c r="ES105" s="85">
        <v>892</v>
      </c>
      <c r="ET105" s="85">
        <v>1132.5</v>
      </c>
      <c r="EU105" s="85">
        <v>1364.88</v>
      </c>
      <c r="EV105" s="85">
        <v>1597.25</v>
      </c>
      <c r="EW105" s="85">
        <v>1829.63</v>
      </c>
      <c r="EX105" s="85">
        <v>2062</v>
      </c>
      <c r="EY105" s="85">
        <v>2294.38</v>
      </c>
      <c r="EZ105" s="24">
        <f>IF(AND($E$3&gt;EK105,$E$3&lt;EM105,$B$3=EN7),EN105,0)</f>
        <v>0</v>
      </c>
      <c r="FA105" s="24">
        <f>IF(AND($E$3&gt;EK105,$E$3&lt;EM105,$B$3=EO7),EO105,0)</f>
        <v>0</v>
      </c>
      <c r="FB105" s="24">
        <f>IF(AND($E$3&gt;EK105,$E$3&lt;EM105,$B$3=EP7),EP105,0)</f>
        <v>0</v>
      </c>
      <c r="FC105" s="24">
        <f>IF(AND($E$3&gt;EK105,$E$3&lt;EM105,$B$3=EQ7),EQ105,0)</f>
        <v>0</v>
      </c>
      <c r="FD105" s="24">
        <f>IF(AND($E$3&gt;EK105,$E$3&lt;EM105,$B$3=ER7),ER105,0)</f>
        <v>0</v>
      </c>
      <c r="FE105" s="24">
        <f>IF(AND($E$3&gt;EK105,$E$3&lt;EM105,$B$3=ES7),ES105,0)</f>
        <v>0</v>
      </c>
      <c r="FF105" s="24">
        <f>IF(AND($E$3&gt;EK105,$E$3&lt;EM105,$B$3=ET7),ET105,0)</f>
        <v>0</v>
      </c>
      <c r="FG105" s="24">
        <f>IF(AND($E$3&gt;EK105,$E$3&lt;EM105,$B$3=EU7),EU105,0)</f>
        <v>0</v>
      </c>
      <c r="FH105" s="24">
        <f>IF(AND($E$3&gt;EK105,$E$3&lt;EM105,$B$3=EV7),EV105,0)</f>
        <v>0</v>
      </c>
      <c r="FI105" s="24">
        <f>IF(AND($E$3&gt;EK105,$E$3&lt;EM105,$B$3=EW7),EW105,0)</f>
        <v>0</v>
      </c>
      <c r="FJ105" s="24">
        <f>IF(AND($E$3&gt;EK105,$E$3&lt;EM105,$B$3=EX7),EX105,0)</f>
        <v>0</v>
      </c>
      <c r="FK105" s="24">
        <f>IF(AND($E$3&gt;EK105,$E$3&lt;EM105,$B$3=EY7),EY105,0)</f>
        <v>0</v>
      </c>
    </row>
    <row r="106" spans="24:167" ht="12.75" customHeight="1" x14ac:dyDescent="0.2">
      <c r="X106" s="142"/>
      <c r="Y106" s="68">
        <v>25825.859999999997</v>
      </c>
      <c r="Z106" s="69" t="s">
        <v>3</v>
      </c>
      <c r="AA106" s="70">
        <v>25942.18</v>
      </c>
      <c r="AB106" s="71"/>
      <c r="AC106" s="71"/>
      <c r="AD106" s="71">
        <v>61.55</v>
      </c>
      <c r="AE106" s="71">
        <v>152.16999999999999</v>
      </c>
      <c r="AF106" s="71">
        <v>281.08</v>
      </c>
      <c r="AG106" s="72">
        <v>454.58</v>
      </c>
      <c r="AH106" s="73">
        <v>560.66999999999996</v>
      </c>
      <c r="AI106" s="74">
        <v>699.77</v>
      </c>
      <c r="AJ106" s="74">
        <v>838.87</v>
      </c>
      <c r="AK106" s="74">
        <v>977.97</v>
      </c>
      <c r="AL106" s="74">
        <v>1117.07</v>
      </c>
      <c r="AM106" s="74">
        <v>1256.17</v>
      </c>
      <c r="AN106" s="24">
        <f t="shared" si="53"/>
        <v>0</v>
      </c>
      <c r="AO106" s="24">
        <f t="shared" si="54"/>
        <v>0</v>
      </c>
      <c r="AP106" s="24">
        <f t="shared" si="55"/>
        <v>0</v>
      </c>
      <c r="AQ106" s="24">
        <f t="shared" si="56"/>
        <v>0</v>
      </c>
      <c r="AR106" s="24">
        <f t="shared" si="57"/>
        <v>0</v>
      </c>
      <c r="AS106" s="24">
        <f t="shared" si="58"/>
        <v>0</v>
      </c>
      <c r="AT106" s="24">
        <f t="shared" si="59"/>
        <v>0</v>
      </c>
      <c r="AU106" s="24">
        <f t="shared" si="60"/>
        <v>0</v>
      </c>
      <c r="AV106" s="24">
        <f t="shared" si="61"/>
        <v>0</v>
      </c>
      <c r="AW106" s="24">
        <f t="shared" si="62"/>
        <v>0</v>
      </c>
      <c r="AX106" s="24">
        <f t="shared" si="63"/>
        <v>0</v>
      </c>
      <c r="AY106" s="24">
        <f t="shared" si="64"/>
        <v>0</v>
      </c>
      <c r="BC106" s="86">
        <v>25825.859999999997</v>
      </c>
      <c r="BD106" s="87" t="s">
        <v>3</v>
      </c>
      <c r="BE106" s="88">
        <v>25942.18</v>
      </c>
      <c r="BF106" s="89"/>
      <c r="BG106" s="90">
        <v>61.55</v>
      </c>
      <c r="BH106" s="90">
        <v>152.16999999999999</v>
      </c>
      <c r="BI106" s="90">
        <v>308.52</v>
      </c>
      <c r="BJ106" s="90">
        <v>528.16999999999996</v>
      </c>
      <c r="BK106" s="90">
        <v>688.5</v>
      </c>
      <c r="BL106" s="90">
        <v>846.78</v>
      </c>
      <c r="BM106" s="90">
        <v>1005.05</v>
      </c>
      <c r="BN106" s="90">
        <v>1163.33</v>
      </c>
      <c r="BO106" s="90">
        <v>1321.6</v>
      </c>
      <c r="BP106" s="90">
        <v>1479.88</v>
      </c>
      <c r="BQ106" s="90">
        <v>1638.15</v>
      </c>
      <c r="BR106" s="24">
        <f>IF(AND($E$3&gt;BC106,$E$3&lt;BE106,$B$3=BF7),BF106,0)</f>
        <v>0</v>
      </c>
      <c r="BS106" s="24">
        <f>IF(AND($E$3&gt;BC106,$E$3&lt;BE106,$B$3=BG7),BG106,0)</f>
        <v>0</v>
      </c>
      <c r="BT106" s="24">
        <f>IF(AND($E$3&gt;BC106,$E$3&lt;BE106,$B$3=BH7),BH106,0)</f>
        <v>0</v>
      </c>
      <c r="BU106" s="24">
        <f>IF(AND($E$3&gt;BC106,$E$3&lt;BE106,$B$3=BI7),BI106,0)</f>
        <v>0</v>
      </c>
      <c r="BV106" s="24">
        <f>IF(AND($E$3&gt;BC106,$E$3&lt;BE106,$B$3=BJ7),BJ106,0)</f>
        <v>0</v>
      </c>
      <c r="BW106" s="24">
        <f>IF(AND($E$3&gt;BC106,$E$3&lt;BE106,$B$3=BK7),BK106,0)</f>
        <v>0</v>
      </c>
      <c r="BX106" s="24">
        <f>IF(AND($E$3&gt;BC106,$E$3&lt;BE106,$B$3=BL7),BL106,0)</f>
        <v>0</v>
      </c>
      <c r="BY106" s="24">
        <f>IF(AND($E$3&gt;BC106,$E$3&lt;BE106,$B$3=BM7),BM106,0)</f>
        <v>0</v>
      </c>
      <c r="BZ106" s="24">
        <f>IF(AND($E$3&gt;BC106,$E$3&lt;BE106,$B$3=BN7),BN106,0)</f>
        <v>0</v>
      </c>
      <c r="CA106" s="24">
        <f>IF(AND($E$3&gt;BC106,$E$3&lt;BE106,$B$3=BO7),BO106,0)</f>
        <v>0</v>
      </c>
      <c r="CB106" s="24">
        <f>IF(AND($E$3&gt;BC106,$E$3&lt;BE106,$B$3=BP7),BP106,0)</f>
        <v>0</v>
      </c>
      <c r="CC106" s="24">
        <f>IF(AND($E$3&gt;BC106,$E$3&lt;BE106,$B$3=BQ7),BQ106,0)</f>
        <v>0</v>
      </c>
      <c r="CF106" s="21"/>
      <c r="CG106" s="21"/>
      <c r="CH106" s="21"/>
      <c r="CI106" s="21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H106" s="86">
        <v>37226.46</v>
      </c>
      <c r="DI106" s="107" t="s">
        <v>3</v>
      </c>
      <c r="DJ106" s="70">
        <v>37342.769999999997</v>
      </c>
      <c r="DK106" s="105"/>
      <c r="DL106" s="106"/>
      <c r="DM106" s="106">
        <v>126.52</v>
      </c>
      <c r="DN106" s="106">
        <v>256.02999999999997</v>
      </c>
      <c r="DO106" s="106">
        <v>388.82</v>
      </c>
      <c r="DP106" s="106">
        <v>591.66999999999996</v>
      </c>
      <c r="DQ106" s="106">
        <v>778.2</v>
      </c>
      <c r="DR106" s="106">
        <v>957.43</v>
      </c>
      <c r="DS106" s="106">
        <v>1136.6600000000001</v>
      </c>
      <c r="DT106" s="106">
        <v>1315.89</v>
      </c>
      <c r="DU106" s="106">
        <v>1495.12</v>
      </c>
      <c r="DV106" s="106">
        <v>1674.35</v>
      </c>
      <c r="DW106" s="24">
        <f>IF(AND($E$3&gt;DH106,$E$3&lt;DJ106,$B$3=DK7),DK106,0)</f>
        <v>0</v>
      </c>
      <c r="DX106" s="24">
        <f>IF(AND($E$3&gt;DH106,$E$3&lt;DJ106,$B$3=DL7),DL106,0)</f>
        <v>0</v>
      </c>
      <c r="DY106" s="24">
        <f>IF(AND($E$3&gt;DH106,$E$3&lt;DJ106,$B$3=DM7),DM106,0)</f>
        <v>0</v>
      </c>
      <c r="DZ106" s="24">
        <f>IF(AND($E$3&gt;DH106,$E$3&lt;DJ106,$B$3=DN7),DN106,0)</f>
        <v>0</v>
      </c>
      <c r="EA106" s="24">
        <f>IF(AND($E$3&gt;DH106,$E$3&lt;DJ106,$B$3=DO7),DO106,0)</f>
        <v>0</v>
      </c>
      <c r="EB106" s="24">
        <f>IF(AND($E$3&gt;DH106,$E$3&lt;DJ106,$B$3=DP7),DP106,0)</f>
        <v>0</v>
      </c>
      <c r="EC106" s="24">
        <f>IF(AND($E$3&gt;DH106,$E$3&lt;DJ106,$B$3=DQ7),DQ106,0)</f>
        <v>0</v>
      </c>
      <c r="ED106" s="24">
        <f>IF(AND($E$3&gt;DH106,$E$3&lt;DJ106,$B$3=DR7),DR106,0)</f>
        <v>0</v>
      </c>
      <c r="EE106" s="24">
        <f>IF(AND($E$3&gt;DH106,$E$3&lt;DJ106,$B$3=DS7),DS106,0)</f>
        <v>0</v>
      </c>
      <c r="EF106" s="24">
        <f>IF(AND($E$3&gt;DH106,$E$3&lt;DJ106,$B$3=DT7),DT106,0)</f>
        <v>0</v>
      </c>
      <c r="EG106" s="24">
        <f>IF(AND($E$3&gt;DH106,$E$3&lt;DJ106,$B$3=DU7),DU106,0)</f>
        <v>0</v>
      </c>
      <c r="EH106" s="24">
        <f>IF(AND($E$3&gt;DH106,$E$3&lt;DJ106,$B$3=DV7),DV106,0)</f>
        <v>0</v>
      </c>
      <c r="EK106" s="86">
        <v>37226.46</v>
      </c>
      <c r="EL106" s="91" t="s">
        <v>3</v>
      </c>
      <c r="EM106" s="88">
        <v>37342.769999999997</v>
      </c>
      <c r="EN106" s="89"/>
      <c r="EO106" s="90">
        <v>126.52</v>
      </c>
      <c r="EP106" s="90">
        <v>256.02999999999997</v>
      </c>
      <c r="EQ106" s="90">
        <v>448.84</v>
      </c>
      <c r="ER106" s="90">
        <v>651.79</v>
      </c>
      <c r="ES106" s="90">
        <v>890.6</v>
      </c>
      <c r="ET106" s="90">
        <v>1132.5</v>
      </c>
      <c r="EU106" s="90">
        <v>1364.88</v>
      </c>
      <c r="EV106" s="90">
        <v>1597.25</v>
      </c>
      <c r="EW106" s="90">
        <v>1829.63</v>
      </c>
      <c r="EX106" s="90">
        <v>2062</v>
      </c>
      <c r="EY106" s="90">
        <v>2294.38</v>
      </c>
      <c r="EZ106" s="24">
        <f>IF(AND($E$3&gt;EK106,$E$3&lt;EM106,$B$3=EN7),EN106,0)</f>
        <v>0</v>
      </c>
      <c r="FA106" s="24">
        <f>IF(AND($E$3&gt;EK106,$E$3&lt;EM106,$B$3=EO7),EO106,0)</f>
        <v>0</v>
      </c>
      <c r="FB106" s="24">
        <f>IF(AND($E$3&gt;EK106,$E$3&lt;EM106,$B$3=EP7),EP106,0)</f>
        <v>0</v>
      </c>
      <c r="FC106" s="24">
        <f>IF(AND($E$3&gt;EK106,$E$3&lt;EM106,$B$3=EQ7),EQ106,0)</f>
        <v>0</v>
      </c>
      <c r="FD106" s="24">
        <f>IF(AND($E$3&gt;EK106,$E$3&lt;EM106,$B$3=ER7),ER106,0)</f>
        <v>0</v>
      </c>
      <c r="FE106" s="24">
        <f>IF(AND($E$3&gt;EK106,$E$3&lt;EM106,$B$3=ES7),ES106,0)</f>
        <v>0</v>
      </c>
      <c r="FF106" s="24">
        <f>IF(AND($E$3&gt;EK106,$E$3&lt;EM106,$B$3=ET7),ET106,0)</f>
        <v>0</v>
      </c>
      <c r="FG106" s="24">
        <f>IF(AND($E$3&gt;EK106,$E$3&lt;EM106,$B$3=EU7),EU106,0)</f>
        <v>0</v>
      </c>
      <c r="FH106" s="24">
        <f>IF(AND($E$3&gt;EK106,$E$3&lt;EM106,$B$3=EV7),EV106,0)</f>
        <v>0</v>
      </c>
      <c r="FI106" s="24">
        <f>IF(AND($E$3&gt;EK106,$E$3&lt;EM106,$B$3=EW7),EW106,0)</f>
        <v>0</v>
      </c>
      <c r="FJ106" s="24">
        <f>IF(AND($E$3&gt;EK106,$E$3&lt;EM106,$B$3=EX7),EX106,0)</f>
        <v>0</v>
      </c>
      <c r="FK106" s="24">
        <f>IF(AND($E$3&gt;EK106,$E$3&lt;EM106,$B$3=EY7),EY106,0)</f>
        <v>0</v>
      </c>
    </row>
    <row r="107" spans="24:167" ht="12.75" customHeight="1" x14ac:dyDescent="0.2">
      <c r="X107" s="142"/>
      <c r="Y107" s="60">
        <v>25942.19</v>
      </c>
      <c r="Z107" s="61" t="s">
        <v>3</v>
      </c>
      <c r="AA107" s="62">
        <v>26058.53</v>
      </c>
      <c r="AB107" s="63"/>
      <c r="AC107" s="63"/>
      <c r="AD107" s="63">
        <v>60.78</v>
      </c>
      <c r="AE107" s="63">
        <v>151.08000000000001</v>
      </c>
      <c r="AF107" s="64">
        <v>280.13</v>
      </c>
      <c r="AG107" s="65">
        <v>453.71</v>
      </c>
      <c r="AH107" s="66">
        <v>559.73</v>
      </c>
      <c r="AI107" s="67">
        <v>698.69</v>
      </c>
      <c r="AJ107" s="67">
        <v>837.65</v>
      </c>
      <c r="AK107" s="67">
        <v>976.61</v>
      </c>
      <c r="AL107" s="67">
        <v>1115.57</v>
      </c>
      <c r="AM107" s="67">
        <v>1254.53</v>
      </c>
      <c r="AN107" s="24">
        <f t="shared" si="53"/>
        <v>0</v>
      </c>
      <c r="AO107" s="24">
        <f t="shared" si="54"/>
        <v>0</v>
      </c>
      <c r="AP107" s="24">
        <f t="shared" si="55"/>
        <v>0</v>
      </c>
      <c r="AQ107" s="24">
        <f t="shared" si="56"/>
        <v>0</v>
      </c>
      <c r="AR107" s="24">
        <f t="shared" si="57"/>
        <v>0</v>
      </c>
      <c r="AS107" s="24">
        <f t="shared" si="58"/>
        <v>0</v>
      </c>
      <c r="AT107" s="24">
        <f t="shared" si="59"/>
        <v>0</v>
      </c>
      <c r="AU107" s="24">
        <f t="shared" si="60"/>
        <v>0</v>
      </c>
      <c r="AV107" s="24">
        <f t="shared" si="61"/>
        <v>0</v>
      </c>
      <c r="AW107" s="24">
        <f t="shared" si="62"/>
        <v>0</v>
      </c>
      <c r="AX107" s="24">
        <f t="shared" si="63"/>
        <v>0</v>
      </c>
      <c r="AY107" s="24">
        <f t="shared" si="64"/>
        <v>0</v>
      </c>
      <c r="BC107" s="81">
        <v>25942.19</v>
      </c>
      <c r="BD107" s="82" t="s">
        <v>3</v>
      </c>
      <c r="BE107" s="83">
        <v>26058.53</v>
      </c>
      <c r="BF107" s="84"/>
      <c r="BG107" s="84">
        <v>60.78</v>
      </c>
      <c r="BH107" s="85">
        <v>151.08000000000001</v>
      </c>
      <c r="BI107" s="85">
        <v>306.83999999999997</v>
      </c>
      <c r="BJ107" s="85">
        <v>527.16999999999996</v>
      </c>
      <c r="BK107" s="85">
        <v>687.43</v>
      </c>
      <c r="BL107" s="85">
        <v>845.54</v>
      </c>
      <c r="BM107" s="85">
        <v>1003.66</v>
      </c>
      <c r="BN107" s="85">
        <v>1161.77</v>
      </c>
      <c r="BO107" s="85">
        <v>1319.89</v>
      </c>
      <c r="BP107" s="85">
        <v>1478</v>
      </c>
      <c r="BQ107" s="85">
        <v>1636.12</v>
      </c>
      <c r="BR107" s="24">
        <f>IF(AND($E$3&gt;BC107,$E$3&lt;BE107,$B$3=BF7),BF107,0)</f>
        <v>0</v>
      </c>
      <c r="BS107" s="24">
        <f>IF(AND($E$3&gt;BC107,$E$3&lt;BE107,$B$3=BG7),BG107,0)</f>
        <v>0</v>
      </c>
      <c r="BT107" s="24">
        <f>IF(AND($E$3&gt;BC107,$E$3&lt;BE107,$B$3=BH7),BH107,0)</f>
        <v>0</v>
      </c>
      <c r="BU107" s="24">
        <f>IF(AND($E$3&gt;BC107,$E$3&lt;BE107,$B$3=BI7),BI107,0)</f>
        <v>0</v>
      </c>
      <c r="BV107" s="24">
        <f>IF(AND($E$3&gt;BC107,$E$3&lt;BE107,$B$3=BJ7),BJ107,0)</f>
        <v>0</v>
      </c>
      <c r="BW107" s="24">
        <f>IF(AND($E$3&gt;BC107,$E$3&lt;BE107,$B$3=BK7),BK107,0)</f>
        <v>0</v>
      </c>
      <c r="BX107" s="24">
        <f>IF(AND($E$3&gt;BC107,$E$3&lt;BE107,$B$3=BL7),BL107,0)</f>
        <v>0</v>
      </c>
      <c r="BY107" s="24">
        <f>IF(AND($E$3&gt;BC107,$E$3&lt;BE107,$B$3=BM7),BM107,0)</f>
        <v>0</v>
      </c>
      <c r="BZ107" s="24">
        <f>IF(AND($E$3&gt;BC107,$E$3&lt;BE107,$B$3=BN7),BN107,0)</f>
        <v>0</v>
      </c>
      <c r="CA107" s="24">
        <f>IF(AND($E$3&gt;BC107,$E$3&lt;BE107,$B$3=BO7),BO107,0)</f>
        <v>0</v>
      </c>
      <c r="CB107" s="24">
        <f>IF(AND($E$3&gt;BC107,$E$3&lt;BE107,$B$3=BP7),BP107,0)</f>
        <v>0</v>
      </c>
      <c r="CC107" s="24">
        <f>IF(AND($E$3&gt;BC107,$E$3&lt;BE107,$B$3=BQ7),BQ107,0)</f>
        <v>0</v>
      </c>
      <c r="CF107" s="21"/>
      <c r="CG107" s="21"/>
      <c r="CH107" s="21"/>
      <c r="CI107" s="21"/>
      <c r="CJ107" s="21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H107" s="81">
        <v>37342.78</v>
      </c>
      <c r="DI107" s="61" t="s">
        <v>3</v>
      </c>
      <c r="DJ107" s="62">
        <v>37459.120000000003</v>
      </c>
      <c r="DK107" s="103"/>
      <c r="DL107" s="104"/>
      <c r="DM107" s="104">
        <v>126.09</v>
      </c>
      <c r="DN107" s="104">
        <v>255.3</v>
      </c>
      <c r="DO107" s="104">
        <v>388</v>
      </c>
      <c r="DP107" s="104">
        <v>590.47</v>
      </c>
      <c r="DQ107" s="104">
        <v>776.76</v>
      </c>
      <c r="DR107" s="104">
        <v>955.77</v>
      </c>
      <c r="DS107" s="104">
        <v>1134.79</v>
      </c>
      <c r="DT107" s="104">
        <v>1313.8</v>
      </c>
      <c r="DU107" s="104">
        <v>1492.82</v>
      </c>
      <c r="DV107" s="104">
        <v>1671.83</v>
      </c>
      <c r="DW107" s="24">
        <f>IF(AND($E$3&gt;DH107,$E$3&lt;DJ107,$B$3=DK7),DK107,0)</f>
        <v>0</v>
      </c>
      <c r="DX107" s="24">
        <f>IF(AND($E$3&gt;DH107,$E$3&lt;DJ107,$B$3=DL7),DL107,0)</f>
        <v>0</v>
      </c>
      <c r="DY107" s="24">
        <f>IF(AND($E$3&gt;DH107,$E$3&lt;DJ107,$B$3=DM7),DM107,0)</f>
        <v>0</v>
      </c>
      <c r="DZ107" s="24">
        <f>IF(AND($E$3&gt;DH107,$E$3&lt;DJ107,$B$3=DN7),DN107,0)</f>
        <v>0</v>
      </c>
      <c r="EA107" s="24">
        <f>IF(AND($E$3&gt;DH107,$E$3&lt;DJ107,$B$3=DO7),DO107,0)</f>
        <v>0</v>
      </c>
      <c r="EB107" s="24">
        <f>IF(AND($E$3&gt;DH107,$E$3&lt;DJ107,$B$3=DP7),DP107,0)</f>
        <v>0</v>
      </c>
      <c r="EC107" s="24">
        <f>IF(AND($E$3&gt;DH107,$E$3&lt;DJ107,$B$3=DQ7),DQ107,0)</f>
        <v>0</v>
      </c>
      <c r="ED107" s="24">
        <f>IF(AND($E$3&gt;DH107,$E$3&lt;DJ107,$B$3=DR7),DR107,0)</f>
        <v>0</v>
      </c>
      <c r="EE107" s="24">
        <f>IF(AND($E$3&gt;DH107,$E$3&lt;DJ107,$B$3=DS7),DS107,0)</f>
        <v>0</v>
      </c>
      <c r="EF107" s="24">
        <f>IF(AND($E$3&gt;DH107,$E$3&lt;DJ107,$B$3=DT7),DT107,0)</f>
        <v>0</v>
      </c>
      <c r="EG107" s="24">
        <f>IF(AND($E$3&gt;DH107,$E$3&lt;DJ107,$B$3=DU7),DU107,0)</f>
        <v>0</v>
      </c>
      <c r="EH107" s="24">
        <f>IF(AND($E$3&gt;DH107,$E$3&lt;DJ107,$B$3=DV7),DV107,0)</f>
        <v>0</v>
      </c>
      <c r="EK107" s="81">
        <v>37342.78</v>
      </c>
      <c r="EL107" s="82" t="s">
        <v>3</v>
      </c>
      <c r="EM107" s="83">
        <v>37459.120000000003</v>
      </c>
      <c r="EN107" s="84"/>
      <c r="EO107" s="85">
        <v>126.09</v>
      </c>
      <c r="EP107" s="85">
        <v>255.3</v>
      </c>
      <c r="EQ107" s="85">
        <v>447.89</v>
      </c>
      <c r="ER107" s="85">
        <v>650.51</v>
      </c>
      <c r="ES107" s="85">
        <v>889.2</v>
      </c>
      <c r="ET107" s="85">
        <v>1132.5</v>
      </c>
      <c r="EU107" s="85">
        <v>1364.88</v>
      </c>
      <c r="EV107" s="85">
        <v>1597.25</v>
      </c>
      <c r="EW107" s="85">
        <v>1829.63</v>
      </c>
      <c r="EX107" s="85">
        <v>2062</v>
      </c>
      <c r="EY107" s="85">
        <v>2294.38</v>
      </c>
      <c r="EZ107" s="24">
        <f>IF(AND($E$3&gt;EK107,$E$3&lt;EM107,$B$3=EN7),EN107,0)</f>
        <v>0</v>
      </c>
      <c r="FA107" s="24">
        <f>IF(AND($E$3&gt;EK107,$E$3&lt;EM107,$B$3=EO7),EO107,0)</f>
        <v>0</v>
      </c>
      <c r="FB107" s="24">
        <f>IF(AND($E$3&gt;EK107,$E$3&lt;EM107,$B$3=EP7),EP107,0)</f>
        <v>0</v>
      </c>
      <c r="FC107" s="24">
        <f>IF(AND($E$3&gt;EK107,$E$3&lt;EM107,$B$3=EQ7),EQ107,0)</f>
        <v>0</v>
      </c>
      <c r="FD107" s="24">
        <f>IF(AND($E$3&gt;EK107,$E$3&lt;EM107,$B$3=ER7),ER107,0)</f>
        <v>0</v>
      </c>
      <c r="FE107" s="24">
        <f>IF(AND($E$3&gt;EK107,$E$3&lt;EM107,$B$3=ES7),ES107,0)</f>
        <v>0</v>
      </c>
      <c r="FF107" s="24">
        <f>IF(AND($E$3&gt;EK107,$E$3&lt;EM107,$B$3=ET7),ET107,0)</f>
        <v>0</v>
      </c>
      <c r="FG107" s="24">
        <f>IF(AND($E$3&gt;EK107,$E$3&lt;EM107,$B$3=EU7),EU107,0)</f>
        <v>0</v>
      </c>
      <c r="FH107" s="24">
        <f>IF(AND($E$3&gt;EK107,$E$3&lt;EM107,$B$3=EV7),EV107,0)</f>
        <v>0</v>
      </c>
      <c r="FI107" s="24">
        <f>IF(AND($E$3&gt;EK107,$E$3&lt;EM107,$B$3=EW7),EW107,0)</f>
        <v>0</v>
      </c>
      <c r="FJ107" s="24">
        <f>IF(AND($E$3&gt;EK107,$E$3&lt;EM107,$B$3=EX7),EX107,0)</f>
        <v>0</v>
      </c>
      <c r="FK107" s="24">
        <f>IF(AND($E$3&gt;EK107,$E$3&lt;EM107,$B$3=EY7),EY107,0)</f>
        <v>0</v>
      </c>
    </row>
    <row r="108" spans="24:167" ht="12.75" customHeight="1" x14ac:dyDescent="0.2">
      <c r="X108" s="142"/>
      <c r="Y108" s="68">
        <v>26058.539999999997</v>
      </c>
      <c r="Z108" s="69" t="s">
        <v>3</v>
      </c>
      <c r="AA108" s="70">
        <v>26174.84</v>
      </c>
      <c r="AB108" s="71"/>
      <c r="AC108" s="71"/>
      <c r="AD108" s="71">
        <v>60</v>
      </c>
      <c r="AE108" s="71">
        <v>150</v>
      </c>
      <c r="AF108" s="71">
        <v>279.17</v>
      </c>
      <c r="AG108" s="72">
        <v>452.83</v>
      </c>
      <c r="AH108" s="73">
        <v>558.79999999999995</v>
      </c>
      <c r="AI108" s="74">
        <v>697.62</v>
      </c>
      <c r="AJ108" s="74">
        <v>836.44</v>
      </c>
      <c r="AK108" s="74">
        <v>975.26</v>
      </c>
      <c r="AL108" s="74">
        <v>1114.08</v>
      </c>
      <c r="AM108" s="74">
        <v>1252.9000000000001</v>
      </c>
      <c r="AN108" s="24">
        <f t="shared" si="53"/>
        <v>0</v>
      </c>
      <c r="AO108" s="24">
        <f t="shared" si="54"/>
        <v>0</v>
      </c>
      <c r="AP108" s="24">
        <f t="shared" si="55"/>
        <v>0</v>
      </c>
      <c r="AQ108" s="24">
        <f t="shared" si="56"/>
        <v>0</v>
      </c>
      <c r="AR108" s="24">
        <f t="shared" si="57"/>
        <v>0</v>
      </c>
      <c r="AS108" s="24">
        <f t="shared" si="58"/>
        <v>0</v>
      </c>
      <c r="AT108" s="24">
        <f t="shared" si="59"/>
        <v>0</v>
      </c>
      <c r="AU108" s="24">
        <f t="shared" si="60"/>
        <v>0</v>
      </c>
      <c r="AV108" s="24">
        <f t="shared" si="61"/>
        <v>0</v>
      </c>
      <c r="AW108" s="24">
        <f t="shared" si="62"/>
        <v>0</v>
      </c>
      <c r="AX108" s="24">
        <f t="shared" si="63"/>
        <v>0</v>
      </c>
      <c r="AY108" s="24">
        <f t="shared" si="64"/>
        <v>0</v>
      </c>
      <c r="BC108" s="86">
        <v>26058.539999999997</v>
      </c>
      <c r="BD108" s="91" t="s">
        <v>3</v>
      </c>
      <c r="BE108" s="88">
        <v>26174.84</v>
      </c>
      <c r="BF108" s="89"/>
      <c r="BG108" s="90">
        <v>60</v>
      </c>
      <c r="BH108" s="90">
        <v>150</v>
      </c>
      <c r="BI108" s="90">
        <v>305.17</v>
      </c>
      <c r="BJ108" s="90">
        <v>526.16999999999996</v>
      </c>
      <c r="BK108" s="90">
        <v>686.37</v>
      </c>
      <c r="BL108" s="90">
        <v>844.33</v>
      </c>
      <c r="BM108" s="90">
        <v>1002.28</v>
      </c>
      <c r="BN108" s="90">
        <v>1160.24</v>
      </c>
      <c r="BO108" s="90">
        <v>1318.19</v>
      </c>
      <c r="BP108" s="90">
        <v>1476.15</v>
      </c>
      <c r="BQ108" s="90">
        <v>1634.1</v>
      </c>
      <c r="BR108" s="24">
        <f>IF(AND($E$3&gt;BC108,$E$3&lt;BE108,$B$3=BF7),BF108,0)</f>
        <v>0</v>
      </c>
      <c r="BS108" s="24">
        <f>IF(AND($E$3&gt;BC108,$E$3&lt;BE108,$B$3=BG7),BG108,0)</f>
        <v>0</v>
      </c>
      <c r="BT108" s="24">
        <f>IF(AND($E$3&gt;BC108,$E$3&lt;BE108,$B$3=BH7),BH108,0)</f>
        <v>0</v>
      </c>
      <c r="BU108" s="24">
        <f>IF(AND($E$3&gt;BC108,$E$3&lt;BE108,$B$3=BI7),BI108,0)</f>
        <v>0</v>
      </c>
      <c r="BV108" s="24">
        <f>IF(AND($E$3&gt;BC108,$E$3&lt;BE108,$B$3=BJ7),BJ108,0)</f>
        <v>0</v>
      </c>
      <c r="BW108" s="24">
        <f>IF(AND($E$3&gt;BC108,$E$3&lt;BE108,$B$3=BK7),BK108,0)</f>
        <v>0</v>
      </c>
      <c r="BX108" s="24">
        <f>IF(AND($E$3&gt;BC108,$E$3&lt;BE108,$B$3=BL7),BL108,0)</f>
        <v>0</v>
      </c>
      <c r="BY108" s="24">
        <f>IF(AND($E$3&gt;BC108,$E$3&lt;BE108,$B$3=BM7),BM108,0)</f>
        <v>0</v>
      </c>
      <c r="BZ108" s="24">
        <f>IF(AND($E$3&gt;BC108,$E$3&lt;BE108,$B$3=BN7),BN108,0)</f>
        <v>0</v>
      </c>
      <c r="CA108" s="24">
        <f>IF(AND($E$3&gt;BC108,$E$3&lt;BE108,$B$3=BO7),BO108,0)</f>
        <v>0</v>
      </c>
      <c r="CB108" s="24">
        <f>IF(AND($E$3&gt;BC108,$E$3&lt;BE108,$B$3=BP7),BP108,0)</f>
        <v>0</v>
      </c>
      <c r="CC108" s="24">
        <f>IF(AND($E$3&gt;BC108,$E$3&lt;BE108,$B$3=BQ7),BQ108,0)</f>
        <v>0</v>
      </c>
      <c r="CF108" s="21"/>
      <c r="CG108" s="25"/>
      <c r="CH108" s="21"/>
      <c r="CI108" s="21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H108" s="86">
        <v>37459.130000000005</v>
      </c>
      <c r="DI108" s="107" t="s">
        <v>3</v>
      </c>
      <c r="DJ108" s="70">
        <v>37575.43</v>
      </c>
      <c r="DK108" s="105"/>
      <c r="DL108" s="106"/>
      <c r="DM108" s="106">
        <v>125.67</v>
      </c>
      <c r="DN108" s="106">
        <v>254.58</v>
      </c>
      <c r="DO108" s="106">
        <v>387.17</v>
      </c>
      <c r="DP108" s="106">
        <v>589.27</v>
      </c>
      <c r="DQ108" s="106">
        <v>775.33</v>
      </c>
      <c r="DR108" s="106">
        <v>954.13</v>
      </c>
      <c r="DS108" s="106">
        <v>1132.93</v>
      </c>
      <c r="DT108" s="106">
        <v>1311.73</v>
      </c>
      <c r="DU108" s="106">
        <v>1490.53</v>
      </c>
      <c r="DV108" s="106">
        <v>1669.33</v>
      </c>
      <c r="DW108" s="24">
        <f>IF(AND($E$3&gt;DH108,$E$3&lt;DJ108,$B$3=DK7),DK108,0)</f>
        <v>0</v>
      </c>
      <c r="DX108" s="24">
        <f>IF(AND($E$3&gt;DH108,$E$3&lt;DJ108,$B$3=DL7),DL108,0)</f>
        <v>0</v>
      </c>
      <c r="DY108" s="24">
        <f>IF(AND($E$3&gt;DH108,$E$3&lt;DJ108,$B$3=DM7),DM108,0)</f>
        <v>0</v>
      </c>
      <c r="DZ108" s="24">
        <f>IF(AND($E$3&gt;DH108,$E$3&lt;DJ108,$B$3=DN7),DN108,0)</f>
        <v>0</v>
      </c>
      <c r="EA108" s="24">
        <f>IF(AND($E$3&gt;DH108,$E$3&lt;DJ108,$B$3=DO7),DO108,0)</f>
        <v>0</v>
      </c>
      <c r="EB108" s="24">
        <f>IF(AND($E$3&gt;DH108,$E$3&lt;DJ108,$B$3=DP7),DP108,0)</f>
        <v>0</v>
      </c>
      <c r="EC108" s="24">
        <f>IF(AND($E$3&gt;DH108,$E$3&lt;DJ108,$B$3=DQ7),DQ108,0)</f>
        <v>0</v>
      </c>
      <c r="ED108" s="24">
        <f>IF(AND($E$3&gt;DH108,$E$3&lt;DJ108,$B$3=DR7),DR108,0)</f>
        <v>0</v>
      </c>
      <c r="EE108" s="24">
        <f>IF(AND($E$3&gt;DH108,$E$3&lt;DJ108,$B$3=DS7),DS108,0)</f>
        <v>0</v>
      </c>
      <c r="EF108" s="24">
        <f>IF(AND($E$3&gt;DH108,$E$3&lt;DJ108,$B$3=DT7),DT108,0)</f>
        <v>0</v>
      </c>
      <c r="EG108" s="24">
        <f>IF(AND($E$3&gt;DH108,$E$3&lt;DJ108,$B$3=DU7),DU108,0)</f>
        <v>0</v>
      </c>
      <c r="EH108" s="24">
        <f>IF(AND($E$3&gt;DH108,$E$3&lt;DJ108,$B$3=DV7),DV108,0)</f>
        <v>0</v>
      </c>
      <c r="EK108" s="86">
        <v>37459.130000000005</v>
      </c>
      <c r="EL108" s="91" t="s">
        <v>3</v>
      </c>
      <c r="EM108" s="88">
        <v>37575.43</v>
      </c>
      <c r="EN108" s="89"/>
      <c r="EO108" s="90">
        <v>125.67</v>
      </c>
      <c r="EP108" s="90">
        <v>254.58</v>
      </c>
      <c r="EQ108" s="90">
        <v>446.93</v>
      </c>
      <c r="ER108" s="90">
        <v>649.23</v>
      </c>
      <c r="ES108" s="90">
        <v>887.8</v>
      </c>
      <c r="ET108" s="90">
        <v>1132.5</v>
      </c>
      <c r="EU108" s="90">
        <v>1364.88</v>
      </c>
      <c r="EV108" s="90">
        <v>1597.25</v>
      </c>
      <c r="EW108" s="90">
        <v>1829.63</v>
      </c>
      <c r="EX108" s="90">
        <v>2062</v>
      </c>
      <c r="EY108" s="90">
        <v>2294.38</v>
      </c>
      <c r="EZ108" s="24">
        <f>IF(AND($E$3&gt;EK108,$E$3&lt;EM108,$B$3=EN7),EN108,0)</f>
        <v>0</v>
      </c>
      <c r="FA108" s="24">
        <f>IF(AND($E$3&gt;EK108,$E$3&lt;EM108,$B$3=EO7),EO108,0)</f>
        <v>0</v>
      </c>
      <c r="FB108" s="24">
        <f>IF(AND($E$3&gt;EK108,$E$3&lt;EM108,$B$3=EP7),EP108,0)</f>
        <v>0</v>
      </c>
      <c r="FC108" s="24">
        <f>IF(AND($E$3&gt;EK108,$E$3&lt;EM108,$B$3=EQ7),EQ108,0)</f>
        <v>0</v>
      </c>
      <c r="FD108" s="24">
        <f>IF(AND($E$3&gt;EK108,$E$3&lt;EM108,$B$3=ER7),ER108,0)</f>
        <v>0</v>
      </c>
      <c r="FE108" s="24">
        <f>IF(AND($E$3&gt;EK108,$E$3&lt;EM108,$B$3=ES7),ES108,0)</f>
        <v>0</v>
      </c>
      <c r="FF108" s="24">
        <f>IF(AND($E$3&gt;EK108,$E$3&lt;EM108,$B$3=ET7),ET108,0)</f>
        <v>0</v>
      </c>
      <c r="FG108" s="24">
        <f>IF(AND($E$3&gt;EK108,$E$3&lt;EM108,$B$3=EU7),EU108,0)</f>
        <v>0</v>
      </c>
      <c r="FH108" s="24">
        <f>IF(AND($E$3&gt;EK108,$E$3&lt;EM108,$B$3=EV7),EV108,0)</f>
        <v>0</v>
      </c>
      <c r="FI108" s="24">
        <f>IF(AND($E$3&gt;EK108,$E$3&lt;EM108,$B$3=EW7),EW108,0)</f>
        <v>0</v>
      </c>
      <c r="FJ108" s="24">
        <f>IF(AND($E$3&gt;EK108,$E$3&lt;EM108,$B$3=EX7),EX108,0)</f>
        <v>0</v>
      </c>
      <c r="FK108" s="24">
        <f>IF(AND($E$3&gt;EK108,$E$3&lt;EM108,$B$3=EY7),EY108,0)</f>
        <v>0</v>
      </c>
    </row>
    <row r="109" spans="24:167" ht="12.75" customHeight="1" x14ac:dyDescent="0.2">
      <c r="X109" s="142"/>
      <c r="Y109" s="60">
        <v>26174.85</v>
      </c>
      <c r="Z109" s="61" t="s">
        <v>3</v>
      </c>
      <c r="AA109" s="62">
        <v>26291.17</v>
      </c>
      <c r="AB109" s="63"/>
      <c r="AC109" s="63"/>
      <c r="AD109" s="63">
        <v>59.23</v>
      </c>
      <c r="AE109" s="63">
        <v>148.91999999999999</v>
      </c>
      <c r="AF109" s="64">
        <v>278.20999999999998</v>
      </c>
      <c r="AG109" s="65">
        <v>451.96</v>
      </c>
      <c r="AH109" s="66">
        <v>557.87</v>
      </c>
      <c r="AI109" s="67">
        <v>696.55</v>
      </c>
      <c r="AJ109" s="67">
        <v>835.23</v>
      </c>
      <c r="AK109" s="67">
        <v>973.91</v>
      </c>
      <c r="AL109" s="67">
        <v>1112.5899999999999</v>
      </c>
      <c r="AM109" s="67">
        <v>1251.27</v>
      </c>
      <c r="AN109" s="24">
        <f t="shared" si="53"/>
        <v>0</v>
      </c>
      <c r="AO109" s="24">
        <f t="shared" si="54"/>
        <v>0</v>
      </c>
      <c r="AP109" s="24">
        <f t="shared" si="55"/>
        <v>0</v>
      </c>
      <c r="AQ109" s="24">
        <f t="shared" si="56"/>
        <v>0</v>
      </c>
      <c r="AR109" s="24">
        <f t="shared" si="57"/>
        <v>0</v>
      </c>
      <c r="AS109" s="24">
        <f t="shared" si="58"/>
        <v>0</v>
      </c>
      <c r="AT109" s="24">
        <f t="shared" si="59"/>
        <v>0</v>
      </c>
      <c r="AU109" s="24">
        <f t="shared" si="60"/>
        <v>0</v>
      </c>
      <c r="AV109" s="24">
        <f t="shared" si="61"/>
        <v>0</v>
      </c>
      <c r="AW109" s="24">
        <f t="shared" si="62"/>
        <v>0</v>
      </c>
      <c r="AX109" s="24">
        <f t="shared" si="63"/>
        <v>0</v>
      </c>
      <c r="AY109" s="24">
        <f t="shared" si="64"/>
        <v>0</v>
      </c>
      <c r="BC109" s="81">
        <v>26174.85</v>
      </c>
      <c r="BD109" s="82" t="s">
        <v>3</v>
      </c>
      <c r="BE109" s="83">
        <v>26291.17</v>
      </c>
      <c r="BF109" s="84"/>
      <c r="BG109" s="85">
        <v>59.23</v>
      </c>
      <c r="BH109" s="85">
        <v>148.91999999999999</v>
      </c>
      <c r="BI109" s="85">
        <v>303.49</v>
      </c>
      <c r="BJ109" s="85">
        <v>525.16999999999996</v>
      </c>
      <c r="BK109" s="85">
        <v>685.3</v>
      </c>
      <c r="BL109" s="85">
        <v>843.1</v>
      </c>
      <c r="BM109" s="85">
        <v>1000.89</v>
      </c>
      <c r="BN109" s="85">
        <v>1158.69</v>
      </c>
      <c r="BO109" s="85">
        <v>1316.48</v>
      </c>
      <c r="BP109" s="85">
        <v>1474.28</v>
      </c>
      <c r="BQ109" s="85">
        <v>1632.07</v>
      </c>
      <c r="BR109" s="24">
        <f>IF(AND($E$3&gt;BC109,$E$3&lt;BE109,$B$3=BF7),BF109,0)</f>
        <v>0</v>
      </c>
      <c r="BS109" s="24">
        <f>IF(AND($E$3&gt;BC109,$E$3&lt;BE109,$B$3=BG7),BG109,0)</f>
        <v>0</v>
      </c>
      <c r="BT109" s="24">
        <f>IF(AND($E$3&gt;BC109,$E$3&lt;BE109,$B$3=BH7),BH109,0)</f>
        <v>0</v>
      </c>
      <c r="BU109" s="24">
        <f>IF(AND($E$3&gt;BC109,$E$3&lt;BE109,$B$3=BI7),BI109,0)</f>
        <v>0</v>
      </c>
      <c r="BV109" s="24">
        <f>IF(AND($E$3&gt;BC109,$E$3&lt;BE109,$B$3=BJ7),BJ109,0)</f>
        <v>0</v>
      </c>
      <c r="BW109" s="24">
        <f>IF(AND($E$3&gt;BC109,$E$3&lt;BE109,$B$3=BK7),BK109,0)</f>
        <v>0</v>
      </c>
      <c r="BX109" s="24">
        <f>IF(AND($E$3&gt;BC109,$E$3&lt;BE109,$B$3=BL7),BL109,0)</f>
        <v>0</v>
      </c>
      <c r="BY109" s="24">
        <f>IF(AND($E$3&gt;BC109,$E$3&lt;BE109,$B$3=BM7),BM109,0)</f>
        <v>0</v>
      </c>
      <c r="BZ109" s="24">
        <f>IF(AND($E$3&gt;BC109,$E$3&lt;BE109,$B$3=BN7),BN109,0)</f>
        <v>0</v>
      </c>
      <c r="CA109" s="24">
        <f>IF(AND($E$3&gt;BC109,$E$3&lt;BE109,$B$3=BO7),BO109,0)</f>
        <v>0</v>
      </c>
      <c r="CB109" s="24">
        <f>IF(AND($E$3&gt;BC109,$E$3&lt;BE109,$B$3=BP7),BP109,0)</f>
        <v>0</v>
      </c>
      <c r="CC109" s="24">
        <f>IF(AND($E$3&gt;BC109,$E$3&lt;BE109,$B$3=BQ7),BQ109,0)</f>
        <v>0</v>
      </c>
      <c r="CF109" s="21"/>
      <c r="CG109" s="21"/>
      <c r="CH109" s="21"/>
      <c r="CI109" s="21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H109" s="81">
        <v>37575.440000000002</v>
      </c>
      <c r="DI109" s="61" t="s">
        <v>3</v>
      </c>
      <c r="DJ109" s="62">
        <v>37691.78</v>
      </c>
      <c r="DK109" s="103"/>
      <c r="DL109" s="104"/>
      <c r="DM109" s="104">
        <v>125.24</v>
      </c>
      <c r="DN109" s="104">
        <v>253.86</v>
      </c>
      <c r="DO109" s="104">
        <v>386.34</v>
      </c>
      <c r="DP109" s="104">
        <v>588.07000000000005</v>
      </c>
      <c r="DQ109" s="104">
        <v>773.89</v>
      </c>
      <c r="DR109" s="104">
        <v>952.47</v>
      </c>
      <c r="DS109" s="104">
        <v>1131.06</v>
      </c>
      <c r="DT109" s="104">
        <v>1309.6400000000001</v>
      </c>
      <c r="DU109" s="104">
        <v>1488.22</v>
      </c>
      <c r="DV109" s="104">
        <v>1666.81</v>
      </c>
      <c r="DW109" s="24">
        <f>IF(AND($E$3&gt;DH109,$E$3&lt;DJ109,$B$3=DK7),DK109,0)</f>
        <v>0</v>
      </c>
      <c r="DX109" s="24">
        <f>IF(AND($E$3&gt;DH109,$E$3&lt;DJ109,$B$3=DL7),DL109,0)</f>
        <v>0</v>
      </c>
      <c r="DY109" s="24">
        <f>IF(AND($E$3&gt;DH109,$E$3&lt;DJ109,$B$3=DM7),DM109,0)</f>
        <v>0</v>
      </c>
      <c r="DZ109" s="24">
        <f>IF(AND($E$3&gt;DH109,$E$3&lt;DJ109,$B$3=DN7),DN109,0)</f>
        <v>0</v>
      </c>
      <c r="EA109" s="24">
        <f>IF(AND($E$3&gt;DH109,$E$3&lt;DJ109,$B$3=DO7),DO109,0)</f>
        <v>0</v>
      </c>
      <c r="EB109" s="24">
        <f>IF(AND($E$3&gt;DH109,$E$3&lt;DJ109,$B$3=DP7),DP109,0)</f>
        <v>0</v>
      </c>
      <c r="EC109" s="24">
        <f>IF(AND($E$3&gt;DH109,$E$3&lt;DJ109,$B$3=DQ7),DQ109,0)</f>
        <v>0</v>
      </c>
      <c r="ED109" s="24">
        <f>IF(AND($E$3&gt;DH109,$E$3&lt;DJ109,$B$3=DR7),DR109,0)</f>
        <v>0</v>
      </c>
      <c r="EE109" s="24">
        <f>IF(AND($E$3&gt;DH109,$E$3&lt;DJ109,$B$3=DS7),DS109,0)</f>
        <v>0</v>
      </c>
      <c r="EF109" s="24">
        <f>IF(AND($E$3&gt;DH109,$E$3&lt;DJ109,$B$3=DT7),DT109,0)</f>
        <v>0</v>
      </c>
      <c r="EG109" s="24">
        <f>IF(AND($E$3&gt;DH109,$E$3&lt;DJ109,$B$3=DU7),DU109,0)</f>
        <v>0</v>
      </c>
      <c r="EH109" s="24">
        <f>IF(AND($E$3&gt;DH109,$E$3&lt;DJ109,$B$3=DV7),DV109,0)</f>
        <v>0</v>
      </c>
      <c r="EK109" s="81">
        <v>37575.440000000002</v>
      </c>
      <c r="EL109" s="82" t="s">
        <v>3</v>
      </c>
      <c r="EM109" s="83">
        <v>37691.78</v>
      </c>
      <c r="EN109" s="84"/>
      <c r="EO109" s="85">
        <v>125.24</v>
      </c>
      <c r="EP109" s="85">
        <v>253.86</v>
      </c>
      <c r="EQ109" s="85">
        <v>445.98</v>
      </c>
      <c r="ER109" s="85">
        <v>647.96</v>
      </c>
      <c r="ES109" s="85">
        <v>886.4</v>
      </c>
      <c r="ET109" s="85">
        <v>1132.5</v>
      </c>
      <c r="EU109" s="85">
        <v>1364.88</v>
      </c>
      <c r="EV109" s="85">
        <v>1597.25</v>
      </c>
      <c r="EW109" s="85">
        <v>1829.63</v>
      </c>
      <c r="EX109" s="85">
        <v>2062</v>
      </c>
      <c r="EY109" s="85">
        <v>2294.38</v>
      </c>
      <c r="EZ109" s="24">
        <f>IF(AND($E$3&gt;EK109,$E$3&lt;EM109,$B$3=EN7),EN109,0)</f>
        <v>0</v>
      </c>
      <c r="FA109" s="24">
        <f>IF(AND($E$3&gt;EK109,$E$3&lt;EM109,$B$3=EO7),EO109,0)</f>
        <v>0</v>
      </c>
      <c r="FB109" s="24">
        <f>IF(AND($E$3&gt;EK109,$E$3&lt;EM109,$B$3=EP7),EP109,0)</f>
        <v>0</v>
      </c>
      <c r="FC109" s="24">
        <f>IF(AND($E$3&gt;EK109,$E$3&lt;EM109,$B$3=EQ7),EQ109,0)</f>
        <v>0</v>
      </c>
      <c r="FD109" s="24">
        <f>IF(AND($E$3&gt;EK109,$E$3&lt;EM109,$B$3=ER7),ER109,0)</f>
        <v>0</v>
      </c>
      <c r="FE109" s="24">
        <f>IF(AND($E$3&gt;EK109,$E$3&lt;EM109,$B$3=ES7),ES109,0)</f>
        <v>0</v>
      </c>
      <c r="FF109" s="24">
        <f>IF(AND($E$3&gt;EK109,$E$3&lt;EM109,$B$3=ET7),ET109,0)</f>
        <v>0</v>
      </c>
      <c r="FG109" s="24">
        <f>IF(AND($E$3&gt;EK109,$E$3&lt;EM109,$B$3=EU7),EU109,0)</f>
        <v>0</v>
      </c>
      <c r="FH109" s="24">
        <f>IF(AND($E$3&gt;EK109,$E$3&lt;EM109,$B$3=EV7),EV109,0)</f>
        <v>0</v>
      </c>
      <c r="FI109" s="24">
        <f>IF(AND($E$3&gt;EK109,$E$3&lt;EM109,$B$3=EW7),EW109,0)</f>
        <v>0</v>
      </c>
      <c r="FJ109" s="24">
        <f>IF(AND($E$3&gt;EK109,$E$3&lt;EM109,$B$3=EX7),EX109,0)</f>
        <v>0</v>
      </c>
      <c r="FK109" s="24">
        <f>IF(AND($E$3&gt;EK109,$E$3&lt;EM109,$B$3=EY7),EY109,0)</f>
        <v>0</v>
      </c>
    </row>
    <row r="110" spans="24:167" ht="12.75" customHeight="1" x14ac:dyDescent="0.2">
      <c r="X110" s="142"/>
      <c r="Y110" s="68">
        <v>26291.179999999997</v>
      </c>
      <c r="Z110" s="69" t="s">
        <v>3</v>
      </c>
      <c r="AA110" s="70">
        <v>26407.5</v>
      </c>
      <c r="AB110" s="71"/>
      <c r="AC110" s="71"/>
      <c r="AD110" s="71">
        <v>58.45</v>
      </c>
      <c r="AE110" s="71">
        <v>147.83000000000001</v>
      </c>
      <c r="AF110" s="71">
        <v>277.25</v>
      </c>
      <c r="AG110" s="72">
        <v>451.08</v>
      </c>
      <c r="AH110" s="73">
        <v>556.92999999999995</v>
      </c>
      <c r="AI110" s="74">
        <v>695.47</v>
      </c>
      <c r="AJ110" s="74">
        <v>834.01</v>
      </c>
      <c r="AK110" s="74">
        <v>972.55</v>
      </c>
      <c r="AL110" s="74">
        <v>1111.0899999999999</v>
      </c>
      <c r="AM110" s="74">
        <v>1249.6300000000001</v>
      </c>
      <c r="AN110" s="24">
        <f t="shared" si="53"/>
        <v>0</v>
      </c>
      <c r="AO110" s="24">
        <f t="shared" si="54"/>
        <v>0</v>
      </c>
      <c r="AP110" s="24">
        <f t="shared" si="55"/>
        <v>0</v>
      </c>
      <c r="AQ110" s="24">
        <f t="shared" si="56"/>
        <v>0</v>
      </c>
      <c r="AR110" s="24">
        <f t="shared" si="57"/>
        <v>0</v>
      </c>
      <c r="AS110" s="24">
        <f t="shared" si="58"/>
        <v>0</v>
      </c>
      <c r="AT110" s="24">
        <f t="shared" si="59"/>
        <v>0</v>
      </c>
      <c r="AU110" s="24">
        <f t="shared" si="60"/>
        <v>0</v>
      </c>
      <c r="AV110" s="24">
        <f t="shared" si="61"/>
        <v>0</v>
      </c>
      <c r="AW110" s="24">
        <f t="shared" si="62"/>
        <v>0</v>
      </c>
      <c r="AX110" s="24">
        <f t="shared" si="63"/>
        <v>0</v>
      </c>
      <c r="AY110" s="24">
        <f t="shared" si="64"/>
        <v>0</v>
      </c>
      <c r="BC110" s="86">
        <v>26291.179999999997</v>
      </c>
      <c r="BD110" s="87" t="s">
        <v>3</v>
      </c>
      <c r="BE110" s="88">
        <v>26407.5</v>
      </c>
      <c r="BF110" s="89"/>
      <c r="BG110" s="90">
        <v>58.45</v>
      </c>
      <c r="BH110" s="90">
        <v>147.83000000000001</v>
      </c>
      <c r="BI110" s="90">
        <v>301.82</v>
      </c>
      <c r="BJ110" s="90">
        <v>524.16999999999996</v>
      </c>
      <c r="BK110" s="90">
        <v>684.23</v>
      </c>
      <c r="BL110" s="90">
        <v>841.86</v>
      </c>
      <c r="BM110" s="90">
        <v>999.5</v>
      </c>
      <c r="BN110" s="90">
        <v>1157.1300000000001</v>
      </c>
      <c r="BO110" s="90">
        <v>1314.77</v>
      </c>
      <c r="BP110" s="90">
        <v>1472.4</v>
      </c>
      <c r="BQ110" s="90">
        <v>1630.04</v>
      </c>
      <c r="BR110" s="24">
        <f>IF(AND($E$3&gt;BC110,$E$3&lt;BE110,$B$3=BF7),BF110,0)</f>
        <v>0</v>
      </c>
      <c r="BS110" s="24">
        <f>IF(AND($E$3&gt;BC110,$E$3&lt;BE110,$B$3=BG7),BG110,0)</f>
        <v>0</v>
      </c>
      <c r="BT110" s="24">
        <f>IF(AND($E$3&gt;BC110,$E$3&lt;BE110,$B$3=BH7),BH110,0)</f>
        <v>0</v>
      </c>
      <c r="BU110" s="24">
        <f>IF(AND($E$3&gt;BC110,$E$3&lt;BE110,$B$3=BI7),BI110,0)</f>
        <v>0</v>
      </c>
      <c r="BV110" s="24">
        <f>IF(AND($E$3&gt;BC110,$E$3&lt;BE110,$B$3=BJ7),BJ110,0)</f>
        <v>0</v>
      </c>
      <c r="BW110" s="24">
        <f>IF(AND($E$3&gt;BC110,$E$3&lt;BE110,$B$3=BK7),BK110,0)</f>
        <v>0</v>
      </c>
      <c r="BX110" s="24">
        <f>IF(AND($E$3&gt;BC110,$E$3&lt;BE110,$B$3=BL7),BL110,0)</f>
        <v>0</v>
      </c>
      <c r="BY110" s="24">
        <f>IF(AND($E$3&gt;BC110,$E$3&lt;BE110,$B$3=BM7),BM110,0)</f>
        <v>0</v>
      </c>
      <c r="BZ110" s="24">
        <f>IF(AND($E$3&gt;BC110,$E$3&lt;BE110,$B$3=BN7),BN110,0)</f>
        <v>0</v>
      </c>
      <c r="CA110" s="24">
        <f>IF(AND($E$3&gt;BC110,$E$3&lt;BE110,$B$3=BO7),BO110,0)</f>
        <v>0</v>
      </c>
      <c r="CB110" s="24">
        <f>IF(AND($E$3&gt;BC110,$E$3&lt;BE110,$B$3=BP7),BP110,0)</f>
        <v>0</v>
      </c>
      <c r="CC110" s="24">
        <f>IF(AND($E$3&gt;BC110,$E$3&lt;BE110,$B$3=BQ7),BQ110,0)</f>
        <v>0</v>
      </c>
      <c r="CF110" s="21"/>
      <c r="CG110" s="21"/>
      <c r="CH110" s="21"/>
      <c r="CI110" s="21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H110" s="86">
        <v>37691.79</v>
      </c>
      <c r="DI110" s="107" t="s">
        <v>3</v>
      </c>
      <c r="DJ110" s="70">
        <v>37808.089999999997</v>
      </c>
      <c r="DK110" s="105"/>
      <c r="DL110" s="106"/>
      <c r="DM110" s="106">
        <v>124.81</v>
      </c>
      <c r="DN110" s="106">
        <v>253.14</v>
      </c>
      <c r="DO110" s="106">
        <v>385.51</v>
      </c>
      <c r="DP110" s="106">
        <v>586.87</v>
      </c>
      <c r="DQ110" s="106">
        <v>772.46</v>
      </c>
      <c r="DR110" s="106">
        <v>950.83</v>
      </c>
      <c r="DS110" s="106">
        <v>1129.2</v>
      </c>
      <c r="DT110" s="106">
        <v>1307.57</v>
      </c>
      <c r="DU110" s="106">
        <v>1485.94</v>
      </c>
      <c r="DV110" s="106">
        <v>1664.31</v>
      </c>
      <c r="DW110" s="24">
        <f>IF(AND($E$3&gt;DH110,$E$3&lt;DJ110,$B$3=DK7),DK110,0)</f>
        <v>0</v>
      </c>
      <c r="DX110" s="24">
        <f>IF(AND($E$3&gt;DH110,$E$3&lt;DJ110,$B$3=DL7),DL110,0)</f>
        <v>0</v>
      </c>
      <c r="DY110" s="24">
        <f>IF(AND($E$3&gt;DH110,$E$3&lt;DJ110,$B$3=DM7),DM110,0)</f>
        <v>0</v>
      </c>
      <c r="DZ110" s="24">
        <f>IF(AND($E$3&gt;DH110,$E$3&lt;DJ110,$B$3=DN7),DN110,0)</f>
        <v>0</v>
      </c>
      <c r="EA110" s="24">
        <f>IF(AND($E$3&gt;DH110,$E$3&lt;DJ110,$B$3=DO7),DO110,0)</f>
        <v>0</v>
      </c>
      <c r="EB110" s="24">
        <f>IF(AND($E$3&gt;DH110,$E$3&lt;DJ110,$B$3=DP7),DP110,0)</f>
        <v>0</v>
      </c>
      <c r="EC110" s="24">
        <f>IF(AND($E$3&gt;DH110,$E$3&lt;DJ110,$B$3=DQ7),DQ110,0)</f>
        <v>0</v>
      </c>
      <c r="ED110" s="24">
        <f>IF(AND($E$3&gt;DH110,$E$3&lt;DJ110,$B$3=DR7),DR110,0)</f>
        <v>0</v>
      </c>
      <c r="EE110" s="24">
        <f>IF(AND($E$3&gt;DH110,$E$3&lt;DJ110,$B$3=DS7),DS110,0)</f>
        <v>0</v>
      </c>
      <c r="EF110" s="24">
        <f>IF(AND($E$3&gt;DH110,$E$3&lt;DJ110,$B$3=DT7),DT110,0)</f>
        <v>0</v>
      </c>
      <c r="EG110" s="24">
        <f>IF(AND($E$3&gt;DH110,$E$3&lt;DJ110,$B$3=DU7),DU110,0)</f>
        <v>0</v>
      </c>
      <c r="EH110" s="24">
        <f>IF(AND($E$3&gt;DH110,$E$3&lt;DJ110,$B$3=DV7),DV110,0)</f>
        <v>0</v>
      </c>
      <c r="EK110" s="86">
        <v>37691.79</v>
      </c>
      <c r="EL110" s="91" t="s">
        <v>3</v>
      </c>
      <c r="EM110" s="88">
        <v>37808.089999999997</v>
      </c>
      <c r="EN110" s="89"/>
      <c r="EO110" s="90">
        <v>124.81</v>
      </c>
      <c r="EP110" s="90">
        <v>253.14</v>
      </c>
      <c r="EQ110" s="90">
        <v>445.02</v>
      </c>
      <c r="ER110" s="90">
        <v>646.67999999999995</v>
      </c>
      <c r="ES110" s="90">
        <v>885</v>
      </c>
      <c r="ET110" s="90">
        <v>1132.5</v>
      </c>
      <c r="EU110" s="90">
        <v>1364.88</v>
      </c>
      <c r="EV110" s="90">
        <v>1597.25</v>
      </c>
      <c r="EW110" s="90">
        <v>1829.63</v>
      </c>
      <c r="EX110" s="90">
        <v>2062</v>
      </c>
      <c r="EY110" s="90">
        <v>2294.38</v>
      </c>
      <c r="EZ110" s="24">
        <f>IF(AND($E$3&gt;EK110,$E$3&lt;EM110,$B$3=EN7),EN110,0)</f>
        <v>0</v>
      </c>
      <c r="FA110" s="24">
        <f>IF(AND($E$3&gt;EK110,$E$3&lt;EM110,$B$3=EO7),EO110,0)</f>
        <v>0</v>
      </c>
      <c r="FB110" s="24">
        <f>IF(AND($E$3&gt;EK110,$E$3&lt;EM110,$B$3=EP7),EP110,0)</f>
        <v>0</v>
      </c>
      <c r="FC110" s="24">
        <f>IF(AND($E$3&gt;EK110,$E$3&lt;EM110,$B$3=EQ7),EQ110,0)</f>
        <v>0</v>
      </c>
      <c r="FD110" s="24">
        <f>IF(AND($E$3&gt;EK110,$E$3&lt;EM110,$B$3=ER7),ER110,0)</f>
        <v>0</v>
      </c>
      <c r="FE110" s="24">
        <f>IF(AND($E$3&gt;EK110,$E$3&lt;EM110,$B$3=ES7),ES110,0)</f>
        <v>0</v>
      </c>
      <c r="FF110" s="24">
        <f>IF(AND($E$3&gt;EK110,$E$3&lt;EM110,$B$3=ET7),ET110,0)</f>
        <v>0</v>
      </c>
      <c r="FG110" s="24">
        <f>IF(AND($E$3&gt;EK110,$E$3&lt;EM110,$B$3=EU7),EU110,0)</f>
        <v>0</v>
      </c>
      <c r="FH110" s="24">
        <f>IF(AND($E$3&gt;EK110,$E$3&lt;EM110,$B$3=EV7),EV110,0)</f>
        <v>0</v>
      </c>
      <c r="FI110" s="24">
        <f>IF(AND($E$3&gt;EK110,$E$3&lt;EM110,$B$3=EW7),EW110,0)</f>
        <v>0</v>
      </c>
      <c r="FJ110" s="24">
        <f>IF(AND($E$3&gt;EK110,$E$3&lt;EM110,$B$3=EX7),EX110,0)</f>
        <v>0</v>
      </c>
      <c r="FK110" s="24">
        <f>IF(AND($E$3&gt;EK110,$E$3&lt;EM110,$B$3=EY7),EY110,0)</f>
        <v>0</v>
      </c>
    </row>
    <row r="111" spans="24:167" ht="12.75" customHeight="1" x14ac:dyDescent="0.2">
      <c r="X111" s="142"/>
      <c r="Y111" s="60">
        <v>26407.51</v>
      </c>
      <c r="Z111" s="61" t="s">
        <v>3</v>
      </c>
      <c r="AA111" s="62">
        <v>26523.84</v>
      </c>
      <c r="AB111" s="63"/>
      <c r="AC111" s="63"/>
      <c r="AD111" s="63">
        <v>57.68</v>
      </c>
      <c r="AE111" s="63">
        <v>146.75</v>
      </c>
      <c r="AF111" s="64">
        <v>276.29000000000002</v>
      </c>
      <c r="AG111" s="65">
        <v>450.21</v>
      </c>
      <c r="AH111" s="66">
        <v>556</v>
      </c>
      <c r="AI111" s="67">
        <v>694.4</v>
      </c>
      <c r="AJ111" s="67">
        <v>832.8</v>
      </c>
      <c r="AK111" s="67">
        <v>971.2</v>
      </c>
      <c r="AL111" s="67">
        <v>1109.5999999999999</v>
      </c>
      <c r="AM111" s="67">
        <v>1248</v>
      </c>
      <c r="AN111" s="24">
        <f t="shared" si="53"/>
        <v>0</v>
      </c>
      <c r="AO111" s="24">
        <f t="shared" si="54"/>
        <v>0</v>
      </c>
      <c r="AP111" s="24">
        <f t="shared" si="55"/>
        <v>0</v>
      </c>
      <c r="AQ111" s="24">
        <f t="shared" si="56"/>
        <v>0</v>
      </c>
      <c r="AR111" s="24">
        <f t="shared" si="57"/>
        <v>0</v>
      </c>
      <c r="AS111" s="24">
        <f t="shared" si="58"/>
        <v>0</v>
      </c>
      <c r="AT111" s="24">
        <f t="shared" si="59"/>
        <v>0</v>
      </c>
      <c r="AU111" s="24">
        <f t="shared" si="60"/>
        <v>0</v>
      </c>
      <c r="AV111" s="24">
        <f t="shared" si="61"/>
        <v>0</v>
      </c>
      <c r="AW111" s="24">
        <f t="shared" si="62"/>
        <v>0</v>
      </c>
      <c r="AX111" s="24">
        <f t="shared" si="63"/>
        <v>0</v>
      </c>
      <c r="AY111" s="24">
        <f t="shared" si="64"/>
        <v>0</v>
      </c>
      <c r="BC111" s="81">
        <v>26407.51</v>
      </c>
      <c r="BD111" s="82" t="s">
        <v>3</v>
      </c>
      <c r="BE111" s="83">
        <v>26523.84</v>
      </c>
      <c r="BF111" s="84"/>
      <c r="BG111" s="84">
        <v>57.68</v>
      </c>
      <c r="BH111" s="85">
        <v>146.75</v>
      </c>
      <c r="BI111" s="85">
        <v>300.14</v>
      </c>
      <c r="BJ111" s="85">
        <v>523.16999999999996</v>
      </c>
      <c r="BK111" s="85">
        <v>683.17</v>
      </c>
      <c r="BL111" s="85">
        <v>840.65</v>
      </c>
      <c r="BM111" s="85">
        <v>998.12</v>
      </c>
      <c r="BN111" s="85">
        <v>1155.5999999999999</v>
      </c>
      <c r="BO111" s="85">
        <v>1313.07</v>
      </c>
      <c r="BP111" s="85">
        <v>1470.55</v>
      </c>
      <c r="BQ111" s="85">
        <v>1628.02</v>
      </c>
      <c r="BR111" s="24">
        <f>IF(AND($E$3&gt;BC111,$E$3&lt;BE111,$B$3=BF7),BF111,0)</f>
        <v>0</v>
      </c>
      <c r="BS111" s="24">
        <f>IF(AND($E$3&gt;BC111,$E$3&lt;BE111,$B$3=BG7),BG111,0)</f>
        <v>0</v>
      </c>
      <c r="BT111" s="24">
        <f>IF(AND($E$3&gt;BC111,$E$3&lt;BE111,$B$3=BH7),BH111,0)</f>
        <v>0</v>
      </c>
      <c r="BU111" s="24">
        <f>IF(AND($E$3&gt;BC111,$E$3&lt;BE111,$B$3=BI7),BI111,0)</f>
        <v>0</v>
      </c>
      <c r="BV111" s="24">
        <f>IF(AND($E$3&gt;BC111,$E$3&lt;BE111,$B$3=BJ7),BJ111,0)</f>
        <v>0</v>
      </c>
      <c r="BW111" s="24">
        <f>IF(AND($E$3&gt;BC111,$E$3&lt;BE111,$B$3=BK7),BK111,0)</f>
        <v>0</v>
      </c>
      <c r="BX111" s="24">
        <f>IF(AND($E$3&gt;BC111,$E$3&lt;BE111,$B$3=BL7),BL111,0)</f>
        <v>0</v>
      </c>
      <c r="BY111" s="24">
        <f>IF(AND($E$3&gt;BC111,$E$3&lt;BE111,$B$3=BM7),BM111,0)</f>
        <v>0</v>
      </c>
      <c r="BZ111" s="24">
        <f>IF(AND($E$3&gt;BC111,$E$3&lt;BE111,$B$3=BN7),BN111,0)</f>
        <v>0</v>
      </c>
      <c r="CA111" s="24">
        <f>IF(AND($E$3&gt;BC111,$E$3&lt;BE111,$B$3=BO7),BO111,0)</f>
        <v>0</v>
      </c>
      <c r="CB111" s="24">
        <f>IF(AND($E$3&gt;BC111,$E$3&lt;BE111,$B$3=BP7),BP111,0)</f>
        <v>0</v>
      </c>
      <c r="CC111" s="24">
        <f>IF(AND($E$3&gt;BC111,$E$3&lt;BE111,$B$3=BQ7),BQ111,0)</f>
        <v>0</v>
      </c>
      <c r="CF111" s="21"/>
      <c r="CG111" s="21"/>
      <c r="CH111" s="21"/>
      <c r="CI111" s="21"/>
      <c r="CJ111" s="21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H111" s="81">
        <v>37808.1</v>
      </c>
      <c r="DI111" s="61" t="s">
        <v>3</v>
      </c>
      <c r="DJ111" s="62">
        <v>37924.43</v>
      </c>
      <c r="DK111" s="103"/>
      <c r="DL111" s="104"/>
      <c r="DM111" s="104">
        <v>124.39</v>
      </c>
      <c r="DN111" s="104">
        <v>252.42</v>
      </c>
      <c r="DO111" s="104">
        <v>384.68</v>
      </c>
      <c r="DP111" s="104">
        <v>585.66999999999996</v>
      </c>
      <c r="DQ111" s="104">
        <v>771.02</v>
      </c>
      <c r="DR111" s="104">
        <v>949.17</v>
      </c>
      <c r="DS111" s="104">
        <v>1127.33</v>
      </c>
      <c r="DT111" s="104">
        <v>1305.48</v>
      </c>
      <c r="DU111" s="104">
        <v>1483.63</v>
      </c>
      <c r="DV111" s="104">
        <v>1661.79</v>
      </c>
      <c r="DW111" s="24">
        <f>IF(AND($E$3&gt;DH111,$E$3&lt;DJ111,$B$3=DK7),DK111,0)</f>
        <v>0</v>
      </c>
      <c r="DX111" s="24">
        <f>IF(AND($E$3&gt;DH111,$E$3&lt;DJ111,$B$3=DL7),DL111,0)</f>
        <v>0</v>
      </c>
      <c r="DY111" s="24">
        <f>IF(AND($E$3&gt;DH111,$E$3&lt;DJ111,$B$3=DM7),DM111,0)</f>
        <v>0</v>
      </c>
      <c r="DZ111" s="24">
        <f>IF(AND($E$3&gt;DH111,$E$3&lt;DJ111,$B$3=DN7),DN111,0)</f>
        <v>0</v>
      </c>
      <c r="EA111" s="24">
        <f>IF(AND($E$3&gt;DH111,$E$3&lt;DJ111,$B$3=DO7),DO111,0)</f>
        <v>0</v>
      </c>
      <c r="EB111" s="24">
        <f>IF(AND($E$3&gt;DH111,$E$3&lt;DJ111,$B$3=DP7),DP111,0)</f>
        <v>0</v>
      </c>
      <c r="EC111" s="24">
        <f>IF(AND($E$3&gt;DH111,$E$3&lt;DJ111,$B$3=DQ7),DQ111,0)</f>
        <v>0</v>
      </c>
      <c r="ED111" s="24">
        <f>IF(AND($E$3&gt;DH111,$E$3&lt;DJ111,$B$3=DR7),DR111,0)</f>
        <v>0</v>
      </c>
      <c r="EE111" s="24">
        <f>IF(AND($E$3&gt;DH111,$E$3&lt;DJ111,$B$3=DS7),DS111,0)</f>
        <v>0</v>
      </c>
      <c r="EF111" s="24">
        <f>IF(AND($E$3&gt;DH111,$E$3&lt;DJ111,$B$3=DT7),DT111,0)</f>
        <v>0</v>
      </c>
      <c r="EG111" s="24">
        <f>IF(AND($E$3&gt;DH111,$E$3&lt;DJ111,$B$3=DU7),DU111,0)</f>
        <v>0</v>
      </c>
      <c r="EH111" s="24">
        <f>IF(AND($E$3&gt;DH111,$E$3&lt;DJ111,$B$3=DV7),DV111,0)</f>
        <v>0</v>
      </c>
      <c r="EK111" s="81">
        <v>37808.1</v>
      </c>
      <c r="EL111" s="82" t="s">
        <v>3</v>
      </c>
      <c r="EM111" s="83">
        <v>37924.43</v>
      </c>
      <c r="EN111" s="84"/>
      <c r="EO111" s="85">
        <v>124.39</v>
      </c>
      <c r="EP111" s="85">
        <v>252.42</v>
      </c>
      <c r="EQ111" s="85">
        <v>444.07</v>
      </c>
      <c r="ER111" s="85">
        <v>645.4</v>
      </c>
      <c r="ES111" s="85">
        <v>883.6</v>
      </c>
      <c r="ET111" s="85">
        <v>1132.5</v>
      </c>
      <c r="EU111" s="85">
        <v>1364.88</v>
      </c>
      <c r="EV111" s="85">
        <v>1597.25</v>
      </c>
      <c r="EW111" s="85">
        <v>1829.63</v>
      </c>
      <c r="EX111" s="85">
        <v>2062</v>
      </c>
      <c r="EY111" s="85">
        <v>2294.38</v>
      </c>
      <c r="EZ111" s="24">
        <f>IF(AND($E$3&gt;EK111,$E$3&lt;EM111,$B$3=EN7),EN111,0)</f>
        <v>0</v>
      </c>
      <c r="FA111" s="24">
        <f>IF(AND($E$3&gt;EK111,$E$3&lt;EM111,$B$3=EO7),EO111,0)</f>
        <v>0</v>
      </c>
      <c r="FB111" s="24">
        <f>IF(AND($E$3&gt;EK111,$E$3&lt;EM111,$B$3=EP7),EP111,0)</f>
        <v>0</v>
      </c>
      <c r="FC111" s="24">
        <f>IF(AND($E$3&gt;EK111,$E$3&lt;EM111,$B$3=EQ7),EQ111,0)</f>
        <v>0</v>
      </c>
      <c r="FD111" s="24">
        <f>IF(AND($E$3&gt;EK111,$E$3&lt;EM111,$B$3=ER7),ER111,0)</f>
        <v>0</v>
      </c>
      <c r="FE111" s="24">
        <f>IF(AND($E$3&gt;EK111,$E$3&lt;EM111,$B$3=ES7),ES111,0)</f>
        <v>0</v>
      </c>
      <c r="FF111" s="24">
        <f>IF(AND($E$3&gt;EK111,$E$3&lt;EM111,$B$3=ET7),ET111,0)</f>
        <v>0</v>
      </c>
      <c r="FG111" s="24">
        <f>IF(AND($E$3&gt;EK111,$E$3&lt;EM111,$B$3=EU7),EU111,0)</f>
        <v>0</v>
      </c>
      <c r="FH111" s="24">
        <f>IF(AND($E$3&gt;EK111,$E$3&lt;EM111,$B$3=EV7),EV111,0)</f>
        <v>0</v>
      </c>
      <c r="FI111" s="24">
        <f>IF(AND($E$3&gt;EK111,$E$3&lt;EM111,$B$3=EW7),EW111,0)</f>
        <v>0</v>
      </c>
      <c r="FJ111" s="24">
        <f>IF(AND($E$3&gt;EK111,$E$3&lt;EM111,$B$3=EX7),EX111,0)</f>
        <v>0</v>
      </c>
      <c r="FK111" s="24">
        <f>IF(AND($E$3&gt;EK111,$E$3&lt;EM111,$B$3=EY7),EY111,0)</f>
        <v>0</v>
      </c>
    </row>
    <row r="112" spans="24:167" ht="12.75" customHeight="1" x14ac:dyDescent="0.2">
      <c r="X112" s="142"/>
      <c r="Y112" s="68">
        <v>26523.85</v>
      </c>
      <c r="Z112" s="69" t="s">
        <v>3</v>
      </c>
      <c r="AA112" s="70">
        <v>26640.17</v>
      </c>
      <c r="AB112" s="71"/>
      <c r="AC112" s="71"/>
      <c r="AD112" s="71">
        <v>56.9</v>
      </c>
      <c r="AE112" s="71">
        <v>145.66999999999999</v>
      </c>
      <c r="AF112" s="71">
        <v>275.33</v>
      </c>
      <c r="AG112" s="72">
        <v>449.33</v>
      </c>
      <c r="AH112" s="73">
        <v>555.07000000000005</v>
      </c>
      <c r="AI112" s="74">
        <v>693.33</v>
      </c>
      <c r="AJ112" s="74">
        <v>831.59</v>
      </c>
      <c r="AK112" s="74">
        <v>969.85</v>
      </c>
      <c r="AL112" s="74">
        <v>1108.1099999999999</v>
      </c>
      <c r="AM112" s="74">
        <v>1246.3699999999999</v>
      </c>
      <c r="AN112" s="24">
        <f t="shared" si="53"/>
        <v>0</v>
      </c>
      <c r="AO112" s="24">
        <f t="shared" si="54"/>
        <v>0</v>
      </c>
      <c r="AP112" s="24">
        <f t="shared" si="55"/>
        <v>0</v>
      </c>
      <c r="AQ112" s="24">
        <f t="shared" si="56"/>
        <v>0</v>
      </c>
      <c r="AR112" s="24">
        <f t="shared" si="57"/>
        <v>0</v>
      </c>
      <c r="AS112" s="24">
        <f t="shared" si="58"/>
        <v>0</v>
      </c>
      <c r="AT112" s="24">
        <f t="shared" si="59"/>
        <v>0</v>
      </c>
      <c r="AU112" s="24">
        <f t="shared" si="60"/>
        <v>0</v>
      </c>
      <c r="AV112" s="24">
        <f t="shared" si="61"/>
        <v>0</v>
      </c>
      <c r="AW112" s="24">
        <f t="shared" si="62"/>
        <v>0</v>
      </c>
      <c r="AX112" s="24">
        <f t="shared" si="63"/>
        <v>0</v>
      </c>
      <c r="AY112" s="24">
        <f t="shared" si="64"/>
        <v>0</v>
      </c>
      <c r="BC112" s="86">
        <v>26523.85</v>
      </c>
      <c r="BD112" s="91" t="s">
        <v>3</v>
      </c>
      <c r="BE112" s="88">
        <v>26640.17</v>
      </c>
      <c r="BF112" s="89"/>
      <c r="BG112" s="90">
        <v>56.9</v>
      </c>
      <c r="BH112" s="90">
        <v>145.66999999999999</v>
      </c>
      <c r="BI112" s="90">
        <v>298.47000000000003</v>
      </c>
      <c r="BJ112" s="90">
        <v>522.16999999999996</v>
      </c>
      <c r="BK112" s="90">
        <v>682.1</v>
      </c>
      <c r="BL112" s="90">
        <v>839.42</v>
      </c>
      <c r="BM112" s="90">
        <v>996.73</v>
      </c>
      <c r="BN112" s="90">
        <v>1154.05</v>
      </c>
      <c r="BO112" s="90">
        <v>1311.36</v>
      </c>
      <c r="BP112" s="90">
        <v>1468.68</v>
      </c>
      <c r="BQ112" s="90">
        <v>1625.99</v>
      </c>
      <c r="BR112" s="24">
        <f>IF(AND($E$3&gt;BC112,$E$3&lt;BE112,$B$3=BF7),BF112,0)</f>
        <v>0</v>
      </c>
      <c r="BS112" s="24">
        <f>IF(AND($E$3&gt;BC112,$E$3&lt;BE112,$B$3=BG7),BG112,0)</f>
        <v>0</v>
      </c>
      <c r="BT112" s="24">
        <f>IF(AND($E$3&gt;BC112,$E$3&lt;BE112,$B$3=BH7),BH112,0)</f>
        <v>0</v>
      </c>
      <c r="BU112" s="24">
        <f>IF(AND($E$3&gt;BC112,$E$3&lt;BE112,$B$3=BI7),BI112,0)</f>
        <v>0</v>
      </c>
      <c r="BV112" s="24">
        <f>IF(AND($E$3&gt;BC112,$E$3&lt;BE112,$B$3=BJ7),BJ112,0)</f>
        <v>0</v>
      </c>
      <c r="BW112" s="24">
        <f>IF(AND($E$3&gt;BC112,$E$3&lt;BE112,$B$3=BK7),BK112,0)</f>
        <v>0</v>
      </c>
      <c r="BX112" s="24">
        <f>IF(AND($E$3&gt;BC112,$E$3&lt;BE112,$B$3=BL7),BL112,0)</f>
        <v>0</v>
      </c>
      <c r="BY112" s="24">
        <f>IF(AND($E$3&gt;BC112,$E$3&lt;BE112,$B$3=BM7),BM112,0)</f>
        <v>0</v>
      </c>
      <c r="BZ112" s="24">
        <f>IF(AND($E$3&gt;BC112,$E$3&lt;BE112,$B$3=BN7),BN112,0)</f>
        <v>0</v>
      </c>
      <c r="CA112" s="24">
        <f>IF(AND($E$3&gt;BC112,$E$3&lt;BE112,$B$3=BO7),BO112,0)</f>
        <v>0</v>
      </c>
      <c r="CB112" s="24">
        <f>IF(AND($E$3&gt;BC112,$E$3&lt;BE112,$B$3=BP7),BP112,0)</f>
        <v>0</v>
      </c>
      <c r="CC112" s="24">
        <f>IF(AND($E$3&gt;BC112,$E$3&lt;BE112,$B$3=BQ7),BQ112,0)</f>
        <v>0</v>
      </c>
      <c r="CF112" s="21"/>
      <c r="CG112" s="25"/>
      <c r="CH112" s="21"/>
      <c r="CI112" s="21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H112" s="86">
        <v>37924.44</v>
      </c>
      <c r="DI112" s="107" t="s">
        <v>3</v>
      </c>
      <c r="DJ112" s="70">
        <v>38040.78</v>
      </c>
      <c r="DK112" s="105"/>
      <c r="DL112" s="106"/>
      <c r="DM112" s="106">
        <v>123.96</v>
      </c>
      <c r="DN112" s="106">
        <v>251.7</v>
      </c>
      <c r="DO112" s="106">
        <v>383.85</v>
      </c>
      <c r="DP112" s="106">
        <v>584.47</v>
      </c>
      <c r="DQ112" s="106">
        <v>769.59</v>
      </c>
      <c r="DR112" s="106">
        <v>947.53</v>
      </c>
      <c r="DS112" s="106">
        <v>1125.47</v>
      </c>
      <c r="DT112" s="106">
        <v>1303.4100000000001</v>
      </c>
      <c r="DU112" s="106">
        <v>1481.34</v>
      </c>
      <c r="DV112" s="106">
        <v>1659.28</v>
      </c>
      <c r="DW112" s="24">
        <f>IF(AND($E$3&gt;DH112,$E$3&lt;DJ112,$B$3=DK7),DK112,0)</f>
        <v>0</v>
      </c>
      <c r="DX112" s="24">
        <f>IF(AND($E$3&gt;DH112,$E$3&lt;DJ112,$B$3=DL7),DL112,0)</f>
        <v>0</v>
      </c>
      <c r="DY112" s="24">
        <f>IF(AND($E$3&gt;DH112,$E$3&lt;DJ112,$B$3=DM7),DM112,0)</f>
        <v>0</v>
      </c>
      <c r="DZ112" s="24">
        <f>IF(AND($E$3&gt;DH112,$E$3&lt;DJ112,$B$3=DN7),DN112,0)</f>
        <v>0</v>
      </c>
      <c r="EA112" s="24">
        <f>IF(AND($E$3&gt;DH112,$E$3&lt;DJ112,$B$3=DO7),DO112,0)</f>
        <v>0</v>
      </c>
      <c r="EB112" s="24">
        <f>IF(AND($E$3&gt;DH112,$E$3&lt;DJ112,$B$3=DP7),DP112,0)</f>
        <v>0</v>
      </c>
      <c r="EC112" s="24">
        <f>IF(AND($E$3&gt;DH112,$E$3&lt;DJ112,$B$3=DQ7),DQ112,0)</f>
        <v>0</v>
      </c>
      <c r="ED112" s="24">
        <f>IF(AND($E$3&gt;DH112,$E$3&lt;DJ112,$B$3=DR7),DR112,0)</f>
        <v>0</v>
      </c>
      <c r="EE112" s="24">
        <f>IF(AND($E$3&gt;DH112,$E$3&lt;DJ112,$B$3=DS7),DS112,0)</f>
        <v>0</v>
      </c>
      <c r="EF112" s="24">
        <f>IF(AND($E$3&gt;DH112,$E$3&lt;DJ112,$B$3=DT7),DT112,0)</f>
        <v>0</v>
      </c>
      <c r="EG112" s="24">
        <f>IF(AND($E$3&gt;DH112,$E$3&lt;DJ112,$B$3=DU7),DU112,0)</f>
        <v>0</v>
      </c>
      <c r="EH112" s="24">
        <f>IF(AND($E$3&gt;DH112,$E$3&lt;DJ112,$B$3=DV7),DV112,0)</f>
        <v>0</v>
      </c>
      <c r="EK112" s="86">
        <v>37924.44</v>
      </c>
      <c r="EL112" s="91" t="s">
        <v>3</v>
      </c>
      <c r="EM112" s="88">
        <v>38040.78</v>
      </c>
      <c r="EN112" s="89"/>
      <c r="EO112" s="90">
        <v>123.96</v>
      </c>
      <c r="EP112" s="90">
        <v>251.7</v>
      </c>
      <c r="EQ112" s="90">
        <v>443.11</v>
      </c>
      <c r="ER112" s="90">
        <v>644.12</v>
      </c>
      <c r="ES112" s="90">
        <v>882.2</v>
      </c>
      <c r="ET112" s="90">
        <v>1132.5</v>
      </c>
      <c r="EU112" s="90">
        <v>1364.88</v>
      </c>
      <c r="EV112" s="90">
        <v>1597.25</v>
      </c>
      <c r="EW112" s="90">
        <v>1829.63</v>
      </c>
      <c r="EX112" s="90">
        <v>2062</v>
      </c>
      <c r="EY112" s="90">
        <v>2294.38</v>
      </c>
      <c r="EZ112" s="24">
        <f>IF(AND($E$3&gt;EK112,$E$3&lt;EM112,$B$3=EN7),EN112,0)</f>
        <v>0</v>
      </c>
      <c r="FA112" s="24">
        <f>IF(AND($E$3&gt;EK112,$E$3&lt;EM112,$B$3=EO7),EO112,0)</f>
        <v>0</v>
      </c>
      <c r="FB112" s="24">
        <f>IF(AND($E$3&gt;EK112,$E$3&lt;EM112,$B$3=EP7),EP112,0)</f>
        <v>0</v>
      </c>
      <c r="FC112" s="24">
        <f>IF(AND($E$3&gt;EK112,$E$3&lt;EM112,$B$3=EQ7),EQ112,0)</f>
        <v>0</v>
      </c>
      <c r="FD112" s="24">
        <f>IF(AND($E$3&gt;EK112,$E$3&lt;EM112,$B$3=ER7),ER112,0)</f>
        <v>0</v>
      </c>
      <c r="FE112" s="24">
        <f>IF(AND($E$3&gt;EK112,$E$3&lt;EM112,$B$3=ES7),ES112,0)</f>
        <v>0</v>
      </c>
      <c r="FF112" s="24">
        <f>IF(AND($E$3&gt;EK112,$E$3&lt;EM112,$B$3=ET7),ET112,0)</f>
        <v>0</v>
      </c>
      <c r="FG112" s="24">
        <f>IF(AND($E$3&gt;EK112,$E$3&lt;EM112,$B$3=EU7),EU112,0)</f>
        <v>0</v>
      </c>
      <c r="FH112" s="24">
        <f>IF(AND($E$3&gt;EK112,$E$3&lt;EM112,$B$3=EV7),EV112,0)</f>
        <v>0</v>
      </c>
      <c r="FI112" s="24">
        <f>IF(AND($E$3&gt;EK112,$E$3&lt;EM112,$B$3=EW7),EW112,0)</f>
        <v>0</v>
      </c>
      <c r="FJ112" s="24">
        <f>IF(AND($E$3&gt;EK112,$E$3&lt;EM112,$B$3=EX7),EX112,0)</f>
        <v>0</v>
      </c>
      <c r="FK112" s="24">
        <f>IF(AND($E$3&gt;EK112,$E$3&lt;EM112,$B$3=EY7),EY112,0)</f>
        <v>0</v>
      </c>
    </row>
    <row r="113" spans="24:167" ht="12.75" customHeight="1" x14ac:dyDescent="0.2">
      <c r="X113" s="142"/>
      <c r="Y113" s="60">
        <v>26640.179999999997</v>
      </c>
      <c r="Z113" s="61" t="s">
        <v>3</v>
      </c>
      <c r="AA113" s="62">
        <v>26756.52</v>
      </c>
      <c r="AB113" s="63"/>
      <c r="AC113" s="63"/>
      <c r="AD113" s="63">
        <v>56.13</v>
      </c>
      <c r="AE113" s="63">
        <v>144.58000000000001</v>
      </c>
      <c r="AF113" s="64">
        <v>274.38</v>
      </c>
      <c r="AG113" s="65">
        <v>448.46</v>
      </c>
      <c r="AH113" s="66">
        <v>554.13</v>
      </c>
      <c r="AI113" s="67">
        <v>692.25</v>
      </c>
      <c r="AJ113" s="67">
        <v>830.37</v>
      </c>
      <c r="AK113" s="67">
        <v>968.49</v>
      </c>
      <c r="AL113" s="67">
        <v>1106.6099999999999</v>
      </c>
      <c r="AM113" s="67">
        <v>1244.73</v>
      </c>
      <c r="AN113" s="24">
        <f t="shared" si="53"/>
        <v>0</v>
      </c>
      <c r="AO113" s="24">
        <f t="shared" si="54"/>
        <v>0</v>
      </c>
      <c r="AP113" s="24">
        <f t="shared" si="55"/>
        <v>0</v>
      </c>
      <c r="AQ113" s="24">
        <f t="shared" si="56"/>
        <v>0</v>
      </c>
      <c r="AR113" s="24">
        <f t="shared" si="57"/>
        <v>0</v>
      </c>
      <c r="AS113" s="24">
        <f t="shared" si="58"/>
        <v>0</v>
      </c>
      <c r="AT113" s="24">
        <f t="shared" si="59"/>
        <v>0</v>
      </c>
      <c r="AU113" s="24">
        <f t="shared" si="60"/>
        <v>0</v>
      </c>
      <c r="AV113" s="24">
        <f t="shared" si="61"/>
        <v>0</v>
      </c>
      <c r="AW113" s="24">
        <f t="shared" si="62"/>
        <v>0</v>
      </c>
      <c r="AX113" s="24">
        <f t="shared" si="63"/>
        <v>0</v>
      </c>
      <c r="AY113" s="24">
        <f t="shared" si="64"/>
        <v>0</v>
      </c>
      <c r="BC113" s="81">
        <v>26640.179999999997</v>
      </c>
      <c r="BD113" s="82" t="s">
        <v>3</v>
      </c>
      <c r="BE113" s="83">
        <v>26756.52</v>
      </c>
      <c r="BF113" s="84"/>
      <c r="BG113" s="85">
        <v>56.13</v>
      </c>
      <c r="BH113" s="85">
        <v>144.58000000000001</v>
      </c>
      <c r="BI113" s="85">
        <v>296.79000000000002</v>
      </c>
      <c r="BJ113" s="85">
        <v>521.16999999999996</v>
      </c>
      <c r="BK113" s="85">
        <v>681.03</v>
      </c>
      <c r="BL113" s="85">
        <v>838.18</v>
      </c>
      <c r="BM113" s="85">
        <v>995.34</v>
      </c>
      <c r="BN113" s="85">
        <v>1152.49</v>
      </c>
      <c r="BO113" s="85">
        <v>1309.6500000000001</v>
      </c>
      <c r="BP113" s="85">
        <v>1466.8</v>
      </c>
      <c r="BQ113" s="85">
        <v>1623.96</v>
      </c>
      <c r="BR113" s="24">
        <f>IF(AND($E$3&gt;BC113,$E$3&lt;BE113,$B$3=BF7),BF113,0)</f>
        <v>0</v>
      </c>
      <c r="BS113" s="24">
        <f>IF(AND($E$3&gt;BC113,$E$3&lt;BE113,$B$3=BG7),BG113,0)</f>
        <v>0</v>
      </c>
      <c r="BT113" s="24">
        <f>IF(AND($E$3&gt;BC113,$E$3&lt;BE113,$B$3=BH7),BH113,0)</f>
        <v>0</v>
      </c>
      <c r="BU113" s="24">
        <f>IF(AND($E$3&gt;BC113,$E$3&lt;BE113,$B$3=BI7),BI113,0)</f>
        <v>0</v>
      </c>
      <c r="BV113" s="24">
        <f>IF(AND($E$3&gt;BC113,$E$3&lt;BE113,$B$3=BJ7),BJ113,0)</f>
        <v>0</v>
      </c>
      <c r="BW113" s="24">
        <f>IF(AND($E$3&gt;BC113,$E$3&lt;BE113,$B$3=BK7),BK113,0)</f>
        <v>0</v>
      </c>
      <c r="BX113" s="24">
        <f>IF(AND($E$3&gt;BC113,$E$3&lt;BE113,$B$3=BL7),BL113,0)</f>
        <v>0</v>
      </c>
      <c r="BY113" s="24">
        <f>IF(AND($E$3&gt;BC113,$E$3&lt;BE113,$B$3=BM7),BM113,0)</f>
        <v>0</v>
      </c>
      <c r="BZ113" s="24">
        <f>IF(AND($E$3&gt;BC113,$E$3&lt;BE113,$B$3=BN7),BN113,0)</f>
        <v>0</v>
      </c>
      <c r="CA113" s="24">
        <f>IF(AND($E$3&gt;BC113,$E$3&lt;BE113,$B$3=BO7),BO113,0)</f>
        <v>0</v>
      </c>
      <c r="CB113" s="24">
        <f>IF(AND($E$3&gt;BC113,$E$3&lt;BE113,$B$3=BP7),BP113,0)</f>
        <v>0</v>
      </c>
      <c r="CC113" s="24">
        <f>IF(AND($E$3&gt;BC113,$E$3&lt;BE113,$B$3=BQ7),BQ113,0)</f>
        <v>0</v>
      </c>
      <c r="CF113" s="21"/>
      <c r="CG113" s="21"/>
      <c r="CH113" s="21"/>
      <c r="CI113" s="21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H113" s="81">
        <v>38040.79</v>
      </c>
      <c r="DI113" s="61" t="s">
        <v>3</v>
      </c>
      <c r="DJ113" s="62">
        <v>38157.1</v>
      </c>
      <c r="DK113" s="103"/>
      <c r="DL113" s="104"/>
      <c r="DM113" s="104">
        <v>123.53</v>
      </c>
      <c r="DN113" s="104">
        <v>250.98</v>
      </c>
      <c r="DO113" s="104">
        <v>383.03</v>
      </c>
      <c r="DP113" s="104">
        <v>583.27</v>
      </c>
      <c r="DQ113" s="104">
        <v>768.15</v>
      </c>
      <c r="DR113" s="104">
        <v>945.87</v>
      </c>
      <c r="DS113" s="104">
        <v>1123.5999999999999</v>
      </c>
      <c r="DT113" s="104">
        <v>1301.32</v>
      </c>
      <c r="DU113" s="104">
        <v>1479.04</v>
      </c>
      <c r="DV113" s="104">
        <v>1656.76</v>
      </c>
      <c r="DW113" s="24">
        <f>IF(AND($E$3&gt;DH113,$E$3&lt;DJ113,$B$3=DK7),DK113,0)</f>
        <v>0</v>
      </c>
      <c r="DX113" s="24">
        <f>IF(AND($E$3&gt;DH113,$E$3&lt;DJ113,$B$3=DL7),DL113,0)</f>
        <v>0</v>
      </c>
      <c r="DY113" s="24">
        <f>IF(AND($E$3&gt;DH113,$E$3&lt;DJ113,$B$3=DM7),DM113,0)</f>
        <v>0</v>
      </c>
      <c r="DZ113" s="24">
        <f>IF(AND($E$3&gt;DH113,$E$3&lt;DJ113,$B$3=DN7),DN113,0)</f>
        <v>0</v>
      </c>
      <c r="EA113" s="24">
        <f>IF(AND($E$3&gt;DH113,$E$3&lt;DJ113,$B$3=DO7),DO113,0)</f>
        <v>0</v>
      </c>
      <c r="EB113" s="24">
        <f>IF(AND($E$3&gt;DH113,$E$3&lt;DJ113,$B$3=DP7),DP113,0)</f>
        <v>0</v>
      </c>
      <c r="EC113" s="24">
        <f>IF(AND($E$3&gt;DH113,$E$3&lt;DJ113,$B$3=DQ7),DQ113,0)</f>
        <v>0</v>
      </c>
      <c r="ED113" s="24">
        <f>IF(AND($E$3&gt;DH113,$E$3&lt;DJ113,$B$3=DR7),DR113,0)</f>
        <v>0</v>
      </c>
      <c r="EE113" s="24">
        <f>IF(AND($E$3&gt;DH113,$E$3&lt;DJ113,$B$3=DS7),DS113,0)</f>
        <v>0</v>
      </c>
      <c r="EF113" s="24">
        <f>IF(AND($E$3&gt;DH113,$E$3&lt;DJ113,$B$3=DT7),DT113,0)</f>
        <v>0</v>
      </c>
      <c r="EG113" s="24">
        <f>IF(AND($E$3&gt;DH113,$E$3&lt;DJ113,$B$3=DU7),DU113,0)</f>
        <v>0</v>
      </c>
      <c r="EH113" s="24">
        <f>IF(AND($E$3&gt;DH113,$E$3&lt;DJ113,$B$3=DV7),DV113,0)</f>
        <v>0</v>
      </c>
      <c r="EK113" s="81">
        <v>38040.79</v>
      </c>
      <c r="EL113" s="82" t="s">
        <v>3</v>
      </c>
      <c r="EM113" s="83">
        <v>38157.1</v>
      </c>
      <c r="EN113" s="84"/>
      <c r="EO113" s="85">
        <v>123.53</v>
      </c>
      <c r="EP113" s="85">
        <v>250.98</v>
      </c>
      <c r="EQ113" s="85">
        <v>442.16</v>
      </c>
      <c r="ER113" s="85">
        <v>642.85</v>
      </c>
      <c r="ES113" s="85">
        <v>880.8</v>
      </c>
      <c r="ET113" s="85">
        <v>1132.5</v>
      </c>
      <c r="EU113" s="85">
        <v>1364.88</v>
      </c>
      <c r="EV113" s="85">
        <v>1597.25</v>
      </c>
      <c r="EW113" s="85">
        <v>1829.63</v>
      </c>
      <c r="EX113" s="85">
        <v>2062</v>
      </c>
      <c r="EY113" s="85">
        <v>2294.38</v>
      </c>
      <c r="EZ113" s="24">
        <f>IF(AND($E$3&gt;EK113,$E$3&lt;EM113,$B$3=EN7),EN113,0)</f>
        <v>0</v>
      </c>
      <c r="FA113" s="24">
        <f>IF(AND($E$3&gt;EK113,$E$3&lt;EM113,$B$3=EO7),EO113,0)</f>
        <v>0</v>
      </c>
      <c r="FB113" s="24">
        <f>IF(AND($E$3&gt;EK113,$E$3&lt;EM113,$B$3=EP7),EP113,0)</f>
        <v>0</v>
      </c>
      <c r="FC113" s="24">
        <f>IF(AND($E$3&gt;EK113,$E$3&lt;EM113,$B$3=EQ7),EQ113,0)</f>
        <v>0</v>
      </c>
      <c r="FD113" s="24">
        <f>IF(AND($E$3&gt;EK113,$E$3&lt;EM113,$B$3=ER7),ER113,0)</f>
        <v>0</v>
      </c>
      <c r="FE113" s="24">
        <f>IF(AND($E$3&gt;EK113,$E$3&lt;EM113,$B$3=ES7),ES113,0)</f>
        <v>0</v>
      </c>
      <c r="FF113" s="24">
        <f>IF(AND($E$3&gt;EK113,$E$3&lt;EM113,$B$3=ET7),ET113,0)</f>
        <v>0</v>
      </c>
      <c r="FG113" s="24">
        <f>IF(AND($E$3&gt;EK113,$E$3&lt;EM113,$B$3=EU7),EU113,0)</f>
        <v>0</v>
      </c>
      <c r="FH113" s="24">
        <f>IF(AND($E$3&gt;EK113,$E$3&lt;EM113,$B$3=EV7),EV113,0)</f>
        <v>0</v>
      </c>
      <c r="FI113" s="24">
        <f>IF(AND($E$3&gt;EK113,$E$3&lt;EM113,$B$3=EW7),EW113,0)</f>
        <v>0</v>
      </c>
      <c r="FJ113" s="24">
        <f>IF(AND($E$3&gt;EK113,$E$3&lt;EM113,$B$3=EX7),EX113,0)</f>
        <v>0</v>
      </c>
      <c r="FK113" s="24">
        <f>IF(AND($E$3&gt;EK113,$E$3&lt;EM113,$B$3=EY7),EY113,0)</f>
        <v>0</v>
      </c>
    </row>
    <row r="114" spans="24:167" ht="12.75" customHeight="1" x14ac:dyDescent="0.2">
      <c r="X114" s="142"/>
      <c r="Y114" s="68">
        <v>26756.53</v>
      </c>
      <c r="Z114" s="69" t="s">
        <v>3</v>
      </c>
      <c r="AA114" s="70">
        <v>26872.85</v>
      </c>
      <c r="AB114" s="71"/>
      <c r="AC114" s="71"/>
      <c r="AD114" s="71">
        <v>55.35</v>
      </c>
      <c r="AE114" s="71">
        <v>143.5</v>
      </c>
      <c r="AF114" s="71">
        <v>273.42</v>
      </c>
      <c r="AG114" s="72">
        <v>447.58</v>
      </c>
      <c r="AH114" s="73">
        <v>553.20000000000005</v>
      </c>
      <c r="AI114" s="74">
        <v>691.18</v>
      </c>
      <c r="AJ114" s="74">
        <v>829.16</v>
      </c>
      <c r="AK114" s="74">
        <v>967.14</v>
      </c>
      <c r="AL114" s="74">
        <v>1105.1199999999999</v>
      </c>
      <c r="AM114" s="74">
        <v>1243.0999999999999</v>
      </c>
      <c r="AN114" s="24">
        <f t="shared" si="53"/>
        <v>0</v>
      </c>
      <c r="AO114" s="24">
        <f t="shared" si="54"/>
        <v>0</v>
      </c>
      <c r="AP114" s="24">
        <f t="shared" si="55"/>
        <v>0</v>
      </c>
      <c r="AQ114" s="24">
        <f t="shared" si="56"/>
        <v>0</v>
      </c>
      <c r="AR114" s="24">
        <f t="shared" si="57"/>
        <v>0</v>
      </c>
      <c r="AS114" s="24">
        <f t="shared" si="58"/>
        <v>0</v>
      </c>
      <c r="AT114" s="24">
        <f t="shared" si="59"/>
        <v>0</v>
      </c>
      <c r="AU114" s="24">
        <f t="shared" si="60"/>
        <v>0</v>
      </c>
      <c r="AV114" s="24">
        <f t="shared" si="61"/>
        <v>0</v>
      </c>
      <c r="AW114" s="24">
        <f t="shared" si="62"/>
        <v>0</v>
      </c>
      <c r="AX114" s="24">
        <f t="shared" si="63"/>
        <v>0</v>
      </c>
      <c r="AY114" s="24">
        <f t="shared" si="64"/>
        <v>0</v>
      </c>
      <c r="BC114" s="86">
        <v>26756.53</v>
      </c>
      <c r="BD114" s="87" t="s">
        <v>3</v>
      </c>
      <c r="BE114" s="88">
        <v>26872.85</v>
      </c>
      <c r="BF114" s="89"/>
      <c r="BG114" s="90">
        <v>55.35</v>
      </c>
      <c r="BH114" s="90">
        <v>143.5</v>
      </c>
      <c r="BI114" s="90">
        <v>295.12</v>
      </c>
      <c r="BJ114" s="90">
        <v>520.16999999999996</v>
      </c>
      <c r="BK114" s="90">
        <v>679.97</v>
      </c>
      <c r="BL114" s="90">
        <v>836.97</v>
      </c>
      <c r="BM114" s="90">
        <v>993.96</v>
      </c>
      <c r="BN114" s="90">
        <v>1150.96</v>
      </c>
      <c r="BO114" s="90">
        <v>1307.95</v>
      </c>
      <c r="BP114" s="90">
        <v>1464.95</v>
      </c>
      <c r="BQ114" s="90">
        <v>1621.94</v>
      </c>
      <c r="BR114" s="24">
        <f>IF(AND($E$3&gt;BC114,$E$3&lt;BE114,$B$3=BF7),BF114,0)</f>
        <v>0</v>
      </c>
      <c r="BS114" s="24">
        <f>IF(AND($E$3&gt;BC114,$E$3&lt;BE114,$B$3=BG7),BG114,0)</f>
        <v>0</v>
      </c>
      <c r="BT114" s="24">
        <f>IF(AND($E$3&gt;BC114,$E$3&lt;BE114,$B$3=BH7),BH114,0)</f>
        <v>0</v>
      </c>
      <c r="BU114" s="24">
        <f>IF(AND($E$3&gt;BC114,$E$3&lt;BE114,$B$3=BI7),BI114,0)</f>
        <v>0</v>
      </c>
      <c r="BV114" s="24">
        <f>IF(AND($E$3&gt;BC114,$E$3&lt;BE114,$B$3=BJ7),BJ114,0)</f>
        <v>0</v>
      </c>
      <c r="BW114" s="24">
        <f>IF(AND($E$3&gt;BC114,$E$3&lt;BE114,$B$3=BK7),BK114,0)</f>
        <v>0</v>
      </c>
      <c r="BX114" s="24">
        <f>IF(AND($E$3&gt;BC114,$E$3&lt;BE114,$B$3=BL7),BL114,0)</f>
        <v>0</v>
      </c>
      <c r="BY114" s="24">
        <f>IF(AND($E$3&gt;BC114,$E$3&lt;BE114,$B$3=BM7),BM114,0)</f>
        <v>0</v>
      </c>
      <c r="BZ114" s="24">
        <f>IF(AND($E$3&gt;BC114,$E$3&lt;BE114,$B$3=BN7),BN114,0)</f>
        <v>0</v>
      </c>
      <c r="CA114" s="24">
        <f>IF(AND($E$3&gt;BC114,$E$3&lt;BE114,$B$3=BO7),BO114,0)</f>
        <v>0</v>
      </c>
      <c r="CB114" s="24">
        <f>IF(AND($E$3&gt;BC114,$E$3&lt;BE114,$B$3=BP7),BP114,0)</f>
        <v>0</v>
      </c>
      <c r="CC114" s="24">
        <f>IF(AND($E$3&gt;BC114,$E$3&lt;BE114,$B$3=BQ7),BQ114,0)</f>
        <v>0</v>
      </c>
      <c r="CF114" s="21"/>
      <c r="CG114" s="21"/>
      <c r="CH114" s="21"/>
      <c r="CI114" s="21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H114" s="86">
        <v>38157.11</v>
      </c>
      <c r="DI114" s="107" t="s">
        <v>3</v>
      </c>
      <c r="DJ114" s="70">
        <v>38273.440000000002</v>
      </c>
      <c r="DK114" s="105"/>
      <c r="DL114" s="106"/>
      <c r="DM114" s="106">
        <v>123.11</v>
      </c>
      <c r="DN114" s="106">
        <v>250.26</v>
      </c>
      <c r="DO114" s="106">
        <v>382.2</v>
      </c>
      <c r="DP114" s="106">
        <v>582.07000000000005</v>
      </c>
      <c r="DQ114" s="106">
        <v>766.72</v>
      </c>
      <c r="DR114" s="106">
        <v>944.23</v>
      </c>
      <c r="DS114" s="106">
        <v>1121.74</v>
      </c>
      <c r="DT114" s="106">
        <v>1299.24</v>
      </c>
      <c r="DU114" s="106">
        <v>1476.75</v>
      </c>
      <c r="DV114" s="106">
        <v>1654.26</v>
      </c>
      <c r="DW114" s="24">
        <f>IF(AND($E$3&gt;DH114,$E$3&lt;DJ114,$B$3=DK7),DK114,0)</f>
        <v>0</v>
      </c>
      <c r="DX114" s="24">
        <f>IF(AND($E$3&gt;DH114,$E$3&lt;DJ114,$B$3=DL7),DL114,0)</f>
        <v>0</v>
      </c>
      <c r="DY114" s="24">
        <f>IF(AND($E$3&gt;DH114,$E$3&lt;DJ114,$B$3=DM7),DM114,0)</f>
        <v>0</v>
      </c>
      <c r="DZ114" s="24">
        <f>IF(AND($E$3&gt;DH114,$E$3&lt;DJ114,$B$3=DN7),DN114,0)</f>
        <v>0</v>
      </c>
      <c r="EA114" s="24">
        <f>IF(AND($E$3&gt;DH114,$E$3&lt;DJ114,$B$3=DO7),DO114,0)</f>
        <v>0</v>
      </c>
      <c r="EB114" s="24">
        <f>IF(AND($E$3&gt;DH114,$E$3&lt;DJ114,$B$3=DP7),DP114,0)</f>
        <v>0</v>
      </c>
      <c r="EC114" s="24">
        <f>IF(AND($E$3&gt;DH114,$E$3&lt;DJ114,$B$3=DQ7),DQ114,0)</f>
        <v>0</v>
      </c>
      <c r="ED114" s="24">
        <f>IF(AND($E$3&gt;DH114,$E$3&lt;DJ114,$B$3=DR7),DR114,0)</f>
        <v>0</v>
      </c>
      <c r="EE114" s="24">
        <f>IF(AND($E$3&gt;DH114,$E$3&lt;DJ114,$B$3=DS7),DS114,0)</f>
        <v>0</v>
      </c>
      <c r="EF114" s="24">
        <f>IF(AND($E$3&gt;DH114,$E$3&lt;DJ114,$B$3=DT7),DT114,0)</f>
        <v>0</v>
      </c>
      <c r="EG114" s="24">
        <f>IF(AND($E$3&gt;DH114,$E$3&lt;DJ114,$B$3=DU7),DU114,0)</f>
        <v>0</v>
      </c>
      <c r="EH114" s="24">
        <f>IF(AND($E$3&gt;DH114,$E$3&lt;DJ114,$B$3=DV7),DV114,0)</f>
        <v>0</v>
      </c>
      <c r="EK114" s="86">
        <v>38157.11</v>
      </c>
      <c r="EL114" s="91" t="s">
        <v>3</v>
      </c>
      <c r="EM114" s="88">
        <v>38273.440000000002</v>
      </c>
      <c r="EN114" s="89"/>
      <c r="EO114" s="90">
        <v>123.11</v>
      </c>
      <c r="EP114" s="90">
        <v>250.26</v>
      </c>
      <c r="EQ114" s="90">
        <v>441.2</v>
      </c>
      <c r="ER114" s="90">
        <v>641.57000000000005</v>
      </c>
      <c r="ES114" s="90">
        <v>879.4</v>
      </c>
      <c r="ET114" s="90">
        <v>1132.5</v>
      </c>
      <c r="EU114" s="90">
        <v>1364.88</v>
      </c>
      <c r="EV114" s="90">
        <v>1597.25</v>
      </c>
      <c r="EW114" s="90">
        <v>1829.63</v>
      </c>
      <c r="EX114" s="90">
        <v>2062</v>
      </c>
      <c r="EY114" s="90">
        <v>2294.38</v>
      </c>
      <c r="EZ114" s="24">
        <f>IF(AND($E$3&gt;EK114,$E$3&lt;EM114,$B$3=EN7),EN114,0)</f>
        <v>0</v>
      </c>
      <c r="FA114" s="24">
        <f>IF(AND($E$3&gt;EK114,$E$3&lt;EM114,$B$3=EO7),EO114,0)</f>
        <v>0</v>
      </c>
      <c r="FB114" s="24">
        <f>IF(AND($E$3&gt;EK114,$E$3&lt;EM114,$B$3=EP7),EP114,0)</f>
        <v>0</v>
      </c>
      <c r="FC114" s="24">
        <f>IF(AND($E$3&gt;EK114,$E$3&lt;EM114,$B$3=EQ7),EQ114,0)</f>
        <v>0</v>
      </c>
      <c r="FD114" s="24">
        <f>IF(AND($E$3&gt;EK114,$E$3&lt;EM114,$B$3=ER7),ER114,0)</f>
        <v>0</v>
      </c>
      <c r="FE114" s="24">
        <f>IF(AND($E$3&gt;EK114,$E$3&lt;EM114,$B$3=ES7),ES114,0)</f>
        <v>0</v>
      </c>
      <c r="FF114" s="24">
        <f>IF(AND($E$3&gt;EK114,$E$3&lt;EM114,$B$3=ET7),ET114,0)</f>
        <v>0</v>
      </c>
      <c r="FG114" s="24">
        <f>IF(AND($E$3&gt;EK114,$E$3&lt;EM114,$B$3=EU7),EU114,0)</f>
        <v>0</v>
      </c>
      <c r="FH114" s="24">
        <f>IF(AND($E$3&gt;EK114,$E$3&lt;EM114,$B$3=EV7),EV114,0)</f>
        <v>0</v>
      </c>
      <c r="FI114" s="24">
        <f>IF(AND($E$3&gt;EK114,$E$3&lt;EM114,$B$3=EW7),EW114,0)</f>
        <v>0</v>
      </c>
      <c r="FJ114" s="24">
        <f>IF(AND($E$3&gt;EK114,$E$3&lt;EM114,$B$3=EX7),EX114,0)</f>
        <v>0</v>
      </c>
      <c r="FK114" s="24">
        <f>IF(AND($E$3&gt;EK114,$E$3&lt;EM114,$B$3=EY7),EY114,0)</f>
        <v>0</v>
      </c>
    </row>
    <row r="115" spans="24:167" ht="12.75" customHeight="1" x14ac:dyDescent="0.2">
      <c r="X115" s="142"/>
      <c r="Y115" s="60">
        <v>26872.859999999997</v>
      </c>
      <c r="Z115" s="61" t="s">
        <v>3</v>
      </c>
      <c r="AA115" s="62">
        <v>26989.17</v>
      </c>
      <c r="AB115" s="63"/>
      <c r="AC115" s="63"/>
      <c r="AD115" s="63">
        <v>54.58</v>
      </c>
      <c r="AE115" s="63">
        <v>142.41999999999999</v>
      </c>
      <c r="AF115" s="64">
        <v>272.45999999999998</v>
      </c>
      <c r="AG115" s="65">
        <v>446.71</v>
      </c>
      <c r="AH115" s="66">
        <v>552.27</v>
      </c>
      <c r="AI115" s="67">
        <v>690.11</v>
      </c>
      <c r="AJ115" s="67">
        <v>827.95</v>
      </c>
      <c r="AK115" s="67">
        <v>965.79</v>
      </c>
      <c r="AL115" s="67">
        <v>1103.6300000000001</v>
      </c>
      <c r="AM115" s="67">
        <v>1241.47</v>
      </c>
      <c r="AN115" s="24">
        <f t="shared" si="53"/>
        <v>0</v>
      </c>
      <c r="AO115" s="24">
        <f t="shared" si="54"/>
        <v>0</v>
      </c>
      <c r="AP115" s="24">
        <f t="shared" si="55"/>
        <v>0</v>
      </c>
      <c r="AQ115" s="24">
        <f t="shared" si="56"/>
        <v>0</v>
      </c>
      <c r="AR115" s="24">
        <f t="shared" si="57"/>
        <v>0</v>
      </c>
      <c r="AS115" s="24">
        <f t="shared" si="58"/>
        <v>0</v>
      </c>
      <c r="AT115" s="24">
        <f t="shared" si="59"/>
        <v>0</v>
      </c>
      <c r="AU115" s="24">
        <f t="shared" si="60"/>
        <v>0</v>
      </c>
      <c r="AV115" s="24">
        <f t="shared" si="61"/>
        <v>0</v>
      </c>
      <c r="AW115" s="24">
        <f t="shared" si="62"/>
        <v>0</v>
      </c>
      <c r="AX115" s="24">
        <f t="shared" si="63"/>
        <v>0</v>
      </c>
      <c r="AY115" s="24">
        <f t="shared" si="64"/>
        <v>0</v>
      </c>
      <c r="BC115" s="81">
        <v>26872.859999999997</v>
      </c>
      <c r="BD115" s="82" t="s">
        <v>3</v>
      </c>
      <c r="BE115" s="83">
        <v>26989.17</v>
      </c>
      <c r="BF115" s="84"/>
      <c r="BG115" s="84">
        <v>54.58</v>
      </c>
      <c r="BH115" s="85">
        <v>142.41999999999999</v>
      </c>
      <c r="BI115" s="85">
        <v>293.44</v>
      </c>
      <c r="BJ115" s="85">
        <v>519.16999999999996</v>
      </c>
      <c r="BK115" s="85">
        <v>678.9</v>
      </c>
      <c r="BL115" s="85">
        <v>835.74</v>
      </c>
      <c r="BM115" s="85">
        <v>992.57</v>
      </c>
      <c r="BN115" s="85">
        <v>1149.4100000000001</v>
      </c>
      <c r="BO115" s="85">
        <v>1306.24</v>
      </c>
      <c r="BP115" s="85">
        <v>1463.08</v>
      </c>
      <c r="BQ115" s="85">
        <v>1619.91</v>
      </c>
      <c r="BR115" s="24">
        <f>IF(AND($E$3&gt;BC115,$E$3&lt;BE115,$B$3=BF7),BF115,0)</f>
        <v>0</v>
      </c>
      <c r="BS115" s="24">
        <f>IF(AND($E$3&gt;BC115,$E$3&lt;BE115,$B$3=BG7),BG115,0)</f>
        <v>0</v>
      </c>
      <c r="BT115" s="24">
        <f>IF(AND($E$3&gt;BC115,$E$3&lt;BE115,$B$3=BH7),BH115,0)</f>
        <v>0</v>
      </c>
      <c r="BU115" s="24">
        <f>IF(AND($E$3&gt;BC115,$E$3&lt;BE115,$B$3=BI7),BI115,0)</f>
        <v>0</v>
      </c>
      <c r="BV115" s="24">
        <f>IF(AND($E$3&gt;BC115,$E$3&lt;BE115,$B$3=BJ7),BJ115,0)</f>
        <v>0</v>
      </c>
      <c r="BW115" s="24">
        <f>IF(AND($E$3&gt;BC115,$E$3&lt;BE115,$B$3=BK7),BK115,0)</f>
        <v>0</v>
      </c>
      <c r="BX115" s="24">
        <f>IF(AND($E$3&gt;BC115,$E$3&lt;BE115,$B$3=BL7),BL115,0)</f>
        <v>0</v>
      </c>
      <c r="BY115" s="24">
        <f>IF(AND($E$3&gt;BC115,$E$3&lt;BE115,$B$3=BM7),BM115,0)</f>
        <v>0</v>
      </c>
      <c r="BZ115" s="24">
        <f>IF(AND($E$3&gt;BC115,$E$3&lt;BE115,$B$3=BN7),BN115,0)</f>
        <v>0</v>
      </c>
      <c r="CA115" s="24">
        <f>IF(AND($E$3&gt;BC115,$E$3&lt;BE115,$B$3=BO7),BO115,0)</f>
        <v>0</v>
      </c>
      <c r="CB115" s="24">
        <f>IF(AND($E$3&gt;BC115,$E$3&lt;BE115,$B$3=BP7),BP115,0)</f>
        <v>0</v>
      </c>
      <c r="CC115" s="24">
        <f>IF(AND($E$3&gt;BC115,$E$3&lt;BE115,$B$3=BQ7),BQ115,0)</f>
        <v>0</v>
      </c>
      <c r="CF115" s="21"/>
      <c r="CG115" s="21"/>
      <c r="CH115" s="21"/>
      <c r="CI115" s="21"/>
      <c r="CJ115" s="21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H115" s="81">
        <v>38273.450000000004</v>
      </c>
      <c r="DI115" s="61" t="s">
        <v>3</v>
      </c>
      <c r="DJ115" s="62">
        <v>38389.760000000002</v>
      </c>
      <c r="DK115" s="103"/>
      <c r="DL115" s="104"/>
      <c r="DM115" s="104">
        <v>122.68</v>
      </c>
      <c r="DN115" s="104">
        <v>249.54</v>
      </c>
      <c r="DO115" s="104">
        <v>381.37</v>
      </c>
      <c r="DP115" s="104">
        <v>580.88</v>
      </c>
      <c r="DQ115" s="104">
        <v>765.28</v>
      </c>
      <c r="DR115" s="104">
        <v>942.57</v>
      </c>
      <c r="DS115" s="104">
        <v>1119.8599999999999</v>
      </c>
      <c r="DT115" s="104">
        <v>1297.1600000000001</v>
      </c>
      <c r="DU115" s="104">
        <v>1474.45</v>
      </c>
      <c r="DV115" s="104">
        <v>1651.74</v>
      </c>
      <c r="DW115" s="24">
        <f>IF(AND($E$3&gt;DH115,$E$3&lt;DJ115,$B$3=DK7),DK115,0)</f>
        <v>0</v>
      </c>
      <c r="DX115" s="24">
        <f>IF(AND($E$3&gt;DH115,$E$3&lt;DJ115,$B$3=DL7),DL115,0)</f>
        <v>0</v>
      </c>
      <c r="DY115" s="24">
        <f>IF(AND($E$3&gt;DH115,$E$3&lt;DJ115,$B$3=DM7),DM115,0)</f>
        <v>0</v>
      </c>
      <c r="DZ115" s="24">
        <f>IF(AND($E$3&gt;DH115,$E$3&lt;DJ115,$B$3=DN7),DN115,0)</f>
        <v>0</v>
      </c>
      <c r="EA115" s="24">
        <f>IF(AND($E$3&gt;DH115,$E$3&lt;DJ115,$B$3=DO7),DO115,0)</f>
        <v>0</v>
      </c>
      <c r="EB115" s="24">
        <f>IF(AND($E$3&gt;DH115,$E$3&lt;DJ115,$B$3=DP7),DP115,0)</f>
        <v>0</v>
      </c>
      <c r="EC115" s="24">
        <f>IF(AND($E$3&gt;DH115,$E$3&lt;DJ115,$B$3=DQ7),DQ115,0)</f>
        <v>0</v>
      </c>
      <c r="ED115" s="24">
        <f>IF(AND($E$3&gt;DH115,$E$3&lt;DJ115,$B$3=DR7),DR115,0)</f>
        <v>0</v>
      </c>
      <c r="EE115" s="24">
        <f>IF(AND($E$3&gt;DH115,$E$3&lt;DJ115,$B$3=DS7),DS115,0)</f>
        <v>0</v>
      </c>
      <c r="EF115" s="24">
        <f>IF(AND($E$3&gt;DH115,$E$3&lt;DJ115,$B$3=DT7),DT115,0)</f>
        <v>0</v>
      </c>
      <c r="EG115" s="24">
        <f>IF(AND($E$3&gt;DH115,$E$3&lt;DJ115,$B$3=DU7),DU115,0)</f>
        <v>0</v>
      </c>
      <c r="EH115" s="24">
        <f>IF(AND($E$3&gt;DH115,$E$3&lt;DJ115,$B$3=DV7),DV115,0)</f>
        <v>0</v>
      </c>
      <c r="EK115" s="81">
        <v>38273.450000000004</v>
      </c>
      <c r="EL115" s="82" t="s">
        <v>3</v>
      </c>
      <c r="EM115" s="83">
        <v>38389.760000000002</v>
      </c>
      <c r="EN115" s="84"/>
      <c r="EO115" s="85">
        <v>122.68</v>
      </c>
      <c r="EP115" s="85">
        <v>249.54</v>
      </c>
      <c r="EQ115" s="85">
        <v>440.25</v>
      </c>
      <c r="ER115" s="85">
        <v>640.29</v>
      </c>
      <c r="ES115" s="85">
        <v>878</v>
      </c>
      <c r="ET115" s="85">
        <v>1132.5</v>
      </c>
      <c r="EU115" s="85">
        <v>1364.88</v>
      </c>
      <c r="EV115" s="85">
        <v>1597.25</v>
      </c>
      <c r="EW115" s="85">
        <v>1829.63</v>
      </c>
      <c r="EX115" s="85">
        <v>2062</v>
      </c>
      <c r="EY115" s="85">
        <v>2294.38</v>
      </c>
      <c r="EZ115" s="24">
        <f>IF(AND($E$3&gt;EK115,$E$3&lt;EM115,$B$3=EN7),EN115,0)</f>
        <v>0</v>
      </c>
      <c r="FA115" s="24">
        <f>IF(AND($E$3&gt;EK115,$E$3&lt;EM115,$B$3=EO7),EO115,0)</f>
        <v>0</v>
      </c>
      <c r="FB115" s="24">
        <f>IF(AND($E$3&gt;EK115,$E$3&lt;EM115,$B$3=EP7),EP115,0)</f>
        <v>0</v>
      </c>
      <c r="FC115" s="24">
        <f>IF(AND($E$3&gt;EK115,$E$3&lt;EM115,$B$3=EQ7),EQ115,0)</f>
        <v>0</v>
      </c>
      <c r="FD115" s="24">
        <f>IF(AND($E$3&gt;EK115,$E$3&lt;EM115,$B$3=ER7),ER115,0)</f>
        <v>0</v>
      </c>
      <c r="FE115" s="24">
        <f>IF(AND($E$3&gt;EK115,$E$3&lt;EM115,$B$3=ES7),ES115,0)</f>
        <v>0</v>
      </c>
      <c r="FF115" s="24">
        <f>IF(AND($E$3&gt;EK115,$E$3&lt;EM115,$B$3=ET7),ET115,0)</f>
        <v>0</v>
      </c>
      <c r="FG115" s="24">
        <f>IF(AND($E$3&gt;EK115,$E$3&lt;EM115,$B$3=EU7),EU115,0)</f>
        <v>0</v>
      </c>
      <c r="FH115" s="24">
        <f>IF(AND($E$3&gt;EK115,$E$3&lt;EM115,$B$3=EV7),EV115,0)</f>
        <v>0</v>
      </c>
      <c r="FI115" s="24">
        <f>IF(AND($E$3&gt;EK115,$E$3&lt;EM115,$B$3=EW7),EW115,0)</f>
        <v>0</v>
      </c>
      <c r="FJ115" s="24">
        <f>IF(AND($E$3&gt;EK115,$E$3&lt;EM115,$B$3=EX7),EX115,0)</f>
        <v>0</v>
      </c>
      <c r="FK115" s="24">
        <f>IF(AND($E$3&gt;EK115,$E$3&lt;EM115,$B$3=EY7),EY115,0)</f>
        <v>0</v>
      </c>
    </row>
    <row r="116" spans="24:167" ht="12.75" customHeight="1" x14ac:dyDescent="0.2">
      <c r="X116" s="142"/>
      <c r="Y116" s="68">
        <v>26989.179999999997</v>
      </c>
      <c r="Z116" s="69" t="s">
        <v>3</v>
      </c>
      <c r="AA116" s="70">
        <v>27105.51</v>
      </c>
      <c r="AB116" s="71"/>
      <c r="AC116" s="71"/>
      <c r="AD116" s="71">
        <v>53.8</v>
      </c>
      <c r="AE116" s="71">
        <v>141.33000000000001</v>
      </c>
      <c r="AF116" s="71">
        <v>271.5</v>
      </c>
      <c r="AG116" s="72">
        <v>445.83</v>
      </c>
      <c r="AH116" s="73">
        <v>551.33000000000004</v>
      </c>
      <c r="AI116" s="74">
        <v>689.03</v>
      </c>
      <c r="AJ116" s="74">
        <v>826.73</v>
      </c>
      <c r="AK116" s="74">
        <v>964.43</v>
      </c>
      <c r="AL116" s="74">
        <v>1102.1300000000001</v>
      </c>
      <c r="AM116" s="74">
        <v>1239.83</v>
      </c>
      <c r="AN116" s="24">
        <f t="shared" si="53"/>
        <v>0</v>
      </c>
      <c r="AO116" s="24">
        <f t="shared" si="54"/>
        <v>0</v>
      </c>
      <c r="AP116" s="24">
        <f t="shared" si="55"/>
        <v>0</v>
      </c>
      <c r="AQ116" s="24">
        <f t="shared" si="56"/>
        <v>0</v>
      </c>
      <c r="AR116" s="24">
        <f t="shared" si="57"/>
        <v>0</v>
      </c>
      <c r="AS116" s="24">
        <f t="shared" si="58"/>
        <v>0</v>
      </c>
      <c r="AT116" s="24">
        <f t="shared" si="59"/>
        <v>0</v>
      </c>
      <c r="AU116" s="24">
        <f t="shared" si="60"/>
        <v>0</v>
      </c>
      <c r="AV116" s="24">
        <f t="shared" si="61"/>
        <v>0</v>
      </c>
      <c r="AW116" s="24">
        <f t="shared" si="62"/>
        <v>0</v>
      </c>
      <c r="AX116" s="24">
        <f t="shared" si="63"/>
        <v>0</v>
      </c>
      <c r="AY116" s="24">
        <f t="shared" si="64"/>
        <v>0</v>
      </c>
      <c r="BC116" s="86">
        <v>26989.179999999997</v>
      </c>
      <c r="BD116" s="91" t="s">
        <v>3</v>
      </c>
      <c r="BE116" s="88">
        <v>27105.51</v>
      </c>
      <c r="BF116" s="89"/>
      <c r="BG116" s="90">
        <v>53.8</v>
      </c>
      <c r="BH116" s="90">
        <v>141.33000000000001</v>
      </c>
      <c r="BI116" s="90">
        <v>291.77</v>
      </c>
      <c r="BJ116" s="90">
        <v>518.16999999999996</v>
      </c>
      <c r="BK116" s="90">
        <v>677.83</v>
      </c>
      <c r="BL116" s="90">
        <v>834.5</v>
      </c>
      <c r="BM116" s="90">
        <v>991.18</v>
      </c>
      <c r="BN116" s="90">
        <v>1147.8499999999999</v>
      </c>
      <c r="BO116" s="90">
        <v>1304.53</v>
      </c>
      <c r="BP116" s="90">
        <v>1461.2</v>
      </c>
      <c r="BQ116" s="90">
        <v>1617.88</v>
      </c>
      <c r="BR116" s="24">
        <f>IF(AND($E$3&gt;BC116,$E$3&lt;BE116,$B$3=BF7),BF116,0)</f>
        <v>0</v>
      </c>
      <c r="BS116" s="24">
        <f>IF(AND($E$3&gt;BC116,$E$3&lt;BE116,$B$3=BG7),BG116,0)</f>
        <v>0</v>
      </c>
      <c r="BT116" s="24">
        <f>IF(AND($E$3&gt;BC116,$E$3&lt;BE116,$B$3=BH7),BH116,0)</f>
        <v>0</v>
      </c>
      <c r="BU116" s="24">
        <f>IF(AND($E$3&gt;BC116,$E$3&lt;BE116,$B$3=BI7),BI116,0)</f>
        <v>0</v>
      </c>
      <c r="BV116" s="24">
        <f>IF(AND($E$3&gt;BC116,$E$3&lt;BE116,$B$3=BJ7),BJ116,0)</f>
        <v>0</v>
      </c>
      <c r="BW116" s="24">
        <f>IF(AND($E$3&gt;BC116,$E$3&lt;BE116,$B$3=BK7),BK116,0)</f>
        <v>0</v>
      </c>
      <c r="BX116" s="24">
        <f>IF(AND($E$3&gt;BC116,$E$3&lt;BE116,$B$3=BL7),BL116,0)</f>
        <v>0</v>
      </c>
      <c r="BY116" s="24">
        <f>IF(AND($E$3&gt;BC116,$E$3&lt;BE116,$B$3=BM7),BM116,0)</f>
        <v>0</v>
      </c>
      <c r="BZ116" s="24">
        <f>IF(AND($E$3&gt;BC116,$E$3&lt;BE116,$B$3=BN7),BN116,0)</f>
        <v>0</v>
      </c>
      <c r="CA116" s="24">
        <f>IF(AND($E$3&gt;BC116,$E$3&lt;BE116,$B$3=BO7),BO116,0)</f>
        <v>0</v>
      </c>
      <c r="CB116" s="24">
        <f>IF(AND($E$3&gt;BC116,$E$3&lt;BE116,$B$3=BP7),BP116,0)</f>
        <v>0</v>
      </c>
      <c r="CC116" s="24">
        <f>IF(AND($E$3&gt;BC116,$E$3&lt;BE116,$B$3=BQ7),BQ116,0)</f>
        <v>0</v>
      </c>
      <c r="CF116" s="21"/>
      <c r="CG116" s="25"/>
      <c r="CH116" s="21"/>
      <c r="CI116" s="21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H116" s="86">
        <v>38389.770000000004</v>
      </c>
      <c r="DI116" s="107" t="s">
        <v>3</v>
      </c>
      <c r="DJ116" s="70">
        <v>38506.1</v>
      </c>
      <c r="DK116" s="105"/>
      <c r="DL116" s="106"/>
      <c r="DM116" s="106">
        <v>122.25</v>
      </c>
      <c r="DN116" s="106">
        <v>248.82</v>
      </c>
      <c r="DO116" s="106">
        <v>380.54</v>
      </c>
      <c r="DP116" s="106">
        <v>579.67999999999995</v>
      </c>
      <c r="DQ116" s="106">
        <v>763.85</v>
      </c>
      <c r="DR116" s="106">
        <v>940.93</v>
      </c>
      <c r="DS116" s="106">
        <v>1118.01</v>
      </c>
      <c r="DT116" s="106">
        <v>1295.08</v>
      </c>
      <c r="DU116" s="106">
        <v>1472.16</v>
      </c>
      <c r="DV116" s="106">
        <v>1649.24</v>
      </c>
      <c r="DW116" s="24">
        <f>IF(AND($E$3&gt;DH116,$E$3&lt;DJ116,$B$3=DK7),DK116,0)</f>
        <v>0</v>
      </c>
      <c r="DX116" s="24">
        <f>IF(AND($E$3&gt;DH116,$E$3&lt;DJ116,$B$3=DL7),DL116,0)</f>
        <v>0</v>
      </c>
      <c r="DY116" s="24">
        <f>IF(AND($E$3&gt;DH116,$E$3&lt;DJ116,$B$3=DM7),DM116,0)</f>
        <v>0</v>
      </c>
      <c r="DZ116" s="24">
        <f>IF(AND($E$3&gt;DH116,$E$3&lt;DJ116,$B$3=DN7),DN116,0)</f>
        <v>0</v>
      </c>
      <c r="EA116" s="24">
        <f>IF(AND($E$3&gt;DH116,$E$3&lt;DJ116,$B$3=DO7),DO116,0)</f>
        <v>0</v>
      </c>
      <c r="EB116" s="24">
        <f>IF(AND($E$3&gt;DH116,$E$3&lt;DJ116,$B$3=DP7),DP116,0)</f>
        <v>0</v>
      </c>
      <c r="EC116" s="24">
        <f>IF(AND($E$3&gt;DH116,$E$3&lt;DJ116,$B$3=DQ7),DQ116,0)</f>
        <v>0</v>
      </c>
      <c r="ED116" s="24">
        <f>IF(AND($E$3&gt;DH116,$E$3&lt;DJ116,$B$3=DR7),DR116,0)</f>
        <v>0</v>
      </c>
      <c r="EE116" s="24">
        <f>IF(AND($E$3&gt;DH116,$E$3&lt;DJ116,$B$3=DS7),DS116,0)</f>
        <v>0</v>
      </c>
      <c r="EF116" s="24">
        <f>IF(AND($E$3&gt;DH116,$E$3&lt;DJ116,$B$3=DT7),DT116,0)</f>
        <v>0</v>
      </c>
      <c r="EG116" s="24">
        <f>IF(AND($E$3&gt;DH116,$E$3&lt;DJ116,$B$3=DU7),DU116,0)</f>
        <v>0</v>
      </c>
      <c r="EH116" s="24">
        <f>IF(AND($E$3&gt;DH116,$E$3&lt;DJ116,$B$3=DV7),DV116,0)</f>
        <v>0</v>
      </c>
      <c r="EK116" s="86">
        <v>38389.770000000004</v>
      </c>
      <c r="EL116" s="91" t="s">
        <v>3</v>
      </c>
      <c r="EM116" s="88">
        <v>38506.1</v>
      </c>
      <c r="EN116" s="89"/>
      <c r="EO116" s="90">
        <v>122.25</v>
      </c>
      <c r="EP116" s="90">
        <v>248.82</v>
      </c>
      <c r="EQ116" s="90">
        <v>439.29</v>
      </c>
      <c r="ER116" s="90">
        <v>639.01</v>
      </c>
      <c r="ES116" s="90">
        <v>876.6</v>
      </c>
      <c r="ET116" s="90">
        <v>1130.8</v>
      </c>
      <c r="EU116" s="90">
        <v>1362.92</v>
      </c>
      <c r="EV116" s="90">
        <v>1595.04</v>
      </c>
      <c r="EW116" s="90">
        <v>1827.16</v>
      </c>
      <c r="EX116" s="90">
        <v>2059.2800000000002</v>
      </c>
      <c r="EY116" s="90">
        <v>2291.4</v>
      </c>
      <c r="EZ116" s="24">
        <f>IF(AND($E$3&gt;EK116,$E$3&lt;EM116,$B$3=EN7),EN116,0)</f>
        <v>0</v>
      </c>
      <c r="FA116" s="24">
        <f>IF(AND($E$3&gt;EK116,$E$3&lt;EM116,$B$3=EO7),EO116,0)</f>
        <v>0</v>
      </c>
      <c r="FB116" s="24">
        <f>IF(AND($E$3&gt;EK116,$E$3&lt;EM116,$B$3=EP7),EP116,0)</f>
        <v>0</v>
      </c>
      <c r="FC116" s="24">
        <f>IF(AND($E$3&gt;EK116,$E$3&lt;EM116,$B$3=EQ7),EQ116,0)</f>
        <v>0</v>
      </c>
      <c r="FD116" s="24">
        <f>IF(AND($E$3&gt;EK116,$E$3&lt;EM116,$B$3=ER7),ER116,0)</f>
        <v>0</v>
      </c>
      <c r="FE116" s="24">
        <f>IF(AND($E$3&gt;EK116,$E$3&lt;EM116,$B$3=ES7),ES116,0)</f>
        <v>0</v>
      </c>
      <c r="FF116" s="24">
        <f>IF(AND($E$3&gt;EK116,$E$3&lt;EM116,$B$3=ET7),ET116,0)</f>
        <v>0</v>
      </c>
      <c r="FG116" s="24">
        <f>IF(AND($E$3&gt;EK116,$E$3&lt;EM116,$B$3=EU7),EU116,0)</f>
        <v>0</v>
      </c>
      <c r="FH116" s="24">
        <f>IF(AND($E$3&gt;EK116,$E$3&lt;EM116,$B$3=EV7),EV116,0)</f>
        <v>0</v>
      </c>
      <c r="FI116" s="24">
        <f>IF(AND($E$3&gt;EK116,$E$3&lt;EM116,$B$3=EW7),EW116,0)</f>
        <v>0</v>
      </c>
      <c r="FJ116" s="24">
        <f>IF(AND($E$3&gt;EK116,$E$3&lt;EM116,$B$3=EX7),EX116,0)</f>
        <v>0</v>
      </c>
      <c r="FK116" s="24">
        <f>IF(AND($E$3&gt;EK116,$E$3&lt;EM116,$B$3=EY7),EY116,0)</f>
        <v>0</v>
      </c>
    </row>
    <row r="117" spans="24:167" ht="12.75" customHeight="1" x14ac:dyDescent="0.2">
      <c r="X117" s="142"/>
      <c r="Y117" s="60">
        <v>27105.519999999997</v>
      </c>
      <c r="Z117" s="61" t="s">
        <v>3</v>
      </c>
      <c r="AA117" s="62">
        <v>27221.83</v>
      </c>
      <c r="AB117" s="63"/>
      <c r="AC117" s="63"/>
      <c r="AD117" s="63">
        <v>53.03</v>
      </c>
      <c r="AE117" s="63">
        <v>140.25</v>
      </c>
      <c r="AF117" s="64">
        <v>270.54000000000002</v>
      </c>
      <c r="AG117" s="65">
        <v>444.96</v>
      </c>
      <c r="AH117" s="66">
        <v>550.4</v>
      </c>
      <c r="AI117" s="67">
        <v>687.96</v>
      </c>
      <c r="AJ117" s="67">
        <v>825.52</v>
      </c>
      <c r="AK117" s="67">
        <v>963.08</v>
      </c>
      <c r="AL117" s="67">
        <v>1100.6400000000001</v>
      </c>
      <c r="AM117" s="67">
        <v>1238.2</v>
      </c>
      <c r="AN117" s="24">
        <f t="shared" si="53"/>
        <v>0</v>
      </c>
      <c r="AO117" s="24">
        <f t="shared" si="54"/>
        <v>0</v>
      </c>
      <c r="AP117" s="24">
        <f t="shared" si="55"/>
        <v>0</v>
      </c>
      <c r="AQ117" s="24">
        <f t="shared" si="56"/>
        <v>0</v>
      </c>
      <c r="AR117" s="24">
        <f t="shared" si="57"/>
        <v>0</v>
      </c>
      <c r="AS117" s="24">
        <f t="shared" si="58"/>
        <v>0</v>
      </c>
      <c r="AT117" s="24">
        <f t="shared" si="59"/>
        <v>0</v>
      </c>
      <c r="AU117" s="24">
        <f t="shared" si="60"/>
        <v>0</v>
      </c>
      <c r="AV117" s="24">
        <f t="shared" si="61"/>
        <v>0</v>
      </c>
      <c r="AW117" s="24">
        <f t="shared" si="62"/>
        <v>0</v>
      </c>
      <c r="AX117" s="24">
        <f t="shared" si="63"/>
        <v>0</v>
      </c>
      <c r="AY117" s="24">
        <f t="shared" si="64"/>
        <v>0</v>
      </c>
      <c r="BC117" s="81">
        <v>27105.519999999997</v>
      </c>
      <c r="BD117" s="82" t="s">
        <v>3</v>
      </c>
      <c r="BE117" s="83">
        <v>27221.83</v>
      </c>
      <c r="BF117" s="84"/>
      <c r="BG117" s="85">
        <v>53.03</v>
      </c>
      <c r="BH117" s="85">
        <v>140.25</v>
      </c>
      <c r="BI117" s="85">
        <v>290.08999999999997</v>
      </c>
      <c r="BJ117" s="85">
        <v>517.16999999999996</v>
      </c>
      <c r="BK117" s="85">
        <v>676.77</v>
      </c>
      <c r="BL117" s="85">
        <v>833.29</v>
      </c>
      <c r="BM117" s="85">
        <v>989.8</v>
      </c>
      <c r="BN117" s="85">
        <v>1146.32</v>
      </c>
      <c r="BO117" s="85">
        <v>1302.83</v>
      </c>
      <c r="BP117" s="85">
        <v>1459.35</v>
      </c>
      <c r="BQ117" s="85">
        <v>1615.86</v>
      </c>
      <c r="BR117" s="24">
        <f>IF(AND($E$3&gt;BC117,$E$3&lt;BE117,$B$3=BF7),BF117,0)</f>
        <v>0</v>
      </c>
      <c r="BS117" s="24">
        <f>IF(AND($E$3&gt;BC117,$E$3&lt;BE117,$B$3=BG7),BG117,0)</f>
        <v>0</v>
      </c>
      <c r="BT117" s="24">
        <f>IF(AND($E$3&gt;BC117,$E$3&lt;BE117,$B$3=BH7),BH117,0)</f>
        <v>0</v>
      </c>
      <c r="BU117" s="24">
        <f>IF(AND($E$3&gt;BC117,$E$3&lt;BE117,$B$3=BI7),BI117,0)</f>
        <v>0</v>
      </c>
      <c r="BV117" s="24">
        <f>IF(AND($E$3&gt;BC117,$E$3&lt;BE117,$B$3=BJ7),BJ117,0)</f>
        <v>0</v>
      </c>
      <c r="BW117" s="24">
        <f>IF(AND($E$3&gt;BC117,$E$3&lt;BE117,$B$3=BK7),BK117,0)</f>
        <v>0</v>
      </c>
      <c r="BX117" s="24">
        <f>IF(AND($E$3&gt;BC117,$E$3&lt;BE117,$B$3=BL7),BL117,0)</f>
        <v>0</v>
      </c>
      <c r="BY117" s="24">
        <f>IF(AND($E$3&gt;BC117,$E$3&lt;BE117,$B$3=BM7),BM117,0)</f>
        <v>0</v>
      </c>
      <c r="BZ117" s="24">
        <f>IF(AND($E$3&gt;BC117,$E$3&lt;BE117,$B$3=BN7),BN117,0)</f>
        <v>0</v>
      </c>
      <c r="CA117" s="24">
        <f>IF(AND($E$3&gt;BC117,$E$3&lt;BE117,$B$3=BO7),BO117,0)</f>
        <v>0</v>
      </c>
      <c r="CB117" s="24">
        <f>IF(AND($E$3&gt;BC117,$E$3&lt;BE117,$B$3=BP7),BP117,0)</f>
        <v>0</v>
      </c>
      <c r="CC117" s="24">
        <f>IF(AND($E$3&gt;BC117,$E$3&lt;BE117,$B$3=BQ7),BQ117,0)</f>
        <v>0</v>
      </c>
      <c r="CF117" s="21"/>
      <c r="CG117" s="21"/>
      <c r="CH117" s="21"/>
      <c r="CI117" s="21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H117" s="81">
        <v>38506.11</v>
      </c>
      <c r="DI117" s="61" t="s">
        <v>3</v>
      </c>
      <c r="DJ117" s="62">
        <v>38622.42</v>
      </c>
      <c r="DK117" s="103"/>
      <c r="DL117" s="104"/>
      <c r="DM117" s="104">
        <v>121.83</v>
      </c>
      <c r="DN117" s="104">
        <v>248.1</v>
      </c>
      <c r="DO117" s="104">
        <v>379.71</v>
      </c>
      <c r="DP117" s="104">
        <v>578.48</v>
      </c>
      <c r="DQ117" s="104">
        <v>762.41</v>
      </c>
      <c r="DR117" s="104">
        <v>939.27</v>
      </c>
      <c r="DS117" s="104">
        <v>1116.1300000000001</v>
      </c>
      <c r="DT117" s="104">
        <v>1292.99</v>
      </c>
      <c r="DU117" s="104">
        <v>1469.86</v>
      </c>
      <c r="DV117" s="104">
        <v>1646.72</v>
      </c>
      <c r="DW117" s="24">
        <f>IF(AND($E$3&gt;DH117,$E$3&lt;DJ117,$B$3=DK7),DK117,0)</f>
        <v>0</v>
      </c>
      <c r="DX117" s="24">
        <f>IF(AND($E$3&gt;DH117,$E$3&lt;DJ117,$B$3=DL7),DL117,0)</f>
        <v>0</v>
      </c>
      <c r="DY117" s="24">
        <f>IF(AND($E$3&gt;DH117,$E$3&lt;DJ117,$B$3=DM7),DM117,0)</f>
        <v>0</v>
      </c>
      <c r="DZ117" s="24">
        <f>IF(AND($E$3&gt;DH117,$E$3&lt;DJ117,$B$3=DN7),DN117,0)</f>
        <v>0</v>
      </c>
      <c r="EA117" s="24">
        <f>IF(AND($E$3&gt;DH117,$E$3&lt;DJ117,$B$3=DO7),DO117,0)</f>
        <v>0</v>
      </c>
      <c r="EB117" s="24">
        <f>IF(AND($E$3&gt;DH117,$E$3&lt;DJ117,$B$3=DP7),DP117,0)</f>
        <v>0</v>
      </c>
      <c r="EC117" s="24">
        <f>IF(AND($E$3&gt;DH117,$E$3&lt;DJ117,$B$3=DQ7),DQ117,0)</f>
        <v>0</v>
      </c>
      <c r="ED117" s="24">
        <f>IF(AND($E$3&gt;DH117,$E$3&lt;DJ117,$B$3=DR7),DR117,0)</f>
        <v>0</v>
      </c>
      <c r="EE117" s="24">
        <f>IF(AND($E$3&gt;DH117,$E$3&lt;DJ117,$B$3=DS7),DS117,0)</f>
        <v>0</v>
      </c>
      <c r="EF117" s="24">
        <f>IF(AND($E$3&gt;DH117,$E$3&lt;DJ117,$B$3=DT7),DT117,0)</f>
        <v>0</v>
      </c>
      <c r="EG117" s="24">
        <f>IF(AND($E$3&gt;DH117,$E$3&lt;DJ117,$B$3=DU7),DU117,0)</f>
        <v>0</v>
      </c>
      <c r="EH117" s="24">
        <f>IF(AND($E$3&gt;DH117,$E$3&lt;DJ117,$B$3=DV7),DV117,0)</f>
        <v>0</v>
      </c>
      <c r="EK117" s="81">
        <v>38506.11</v>
      </c>
      <c r="EL117" s="82" t="s">
        <v>3</v>
      </c>
      <c r="EM117" s="83">
        <v>38622.42</v>
      </c>
      <c r="EN117" s="84"/>
      <c r="EO117" s="85">
        <v>121.83</v>
      </c>
      <c r="EP117" s="85">
        <v>248.1</v>
      </c>
      <c r="EQ117" s="85">
        <v>438.34</v>
      </c>
      <c r="ER117" s="85">
        <v>637.74</v>
      </c>
      <c r="ES117" s="85">
        <v>875.2</v>
      </c>
      <c r="ET117" s="85">
        <v>1129.0899999999999</v>
      </c>
      <c r="EU117" s="85">
        <v>1360.95</v>
      </c>
      <c r="EV117" s="85">
        <v>1592.82</v>
      </c>
      <c r="EW117" s="85">
        <v>1824.68</v>
      </c>
      <c r="EX117" s="85">
        <v>2056.54</v>
      </c>
      <c r="EY117" s="85">
        <v>2288.41</v>
      </c>
      <c r="EZ117" s="24">
        <f>IF(AND($E$3&gt;EK117,$E$3&lt;EM117,$B$3=EN7),EN117,0)</f>
        <v>0</v>
      </c>
      <c r="FA117" s="24">
        <f>IF(AND($E$3&gt;EK117,$E$3&lt;EM117,$B$3=EO7),EO117,0)</f>
        <v>0</v>
      </c>
      <c r="FB117" s="24">
        <f>IF(AND($E$3&gt;EK117,$E$3&lt;EM117,$B$3=EP7),EP117,0)</f>
        <v>0</v>
      </c>
      <c r="FC117" s="24">
        <f>IF(AND($E$3&gt;EK117,$E$3&lt;EM117,$B$3=EQ7),EQ117,0)</f>
        <v>0</v>
      </c>
      <c r="FD117" s="24">
        <f>IF(AND($E$3&gt;EK117,$E$3&lt;EM117,$B$3=ER7),ER117,0)</f>
        <v>0</v>
      </c>
      <c r="FE117" s="24">
        <f>IF(AND($E$3&gt;EK117,$E$3&lt;EM117,$B$3=ES7),ES117,0)</f>
        <v>0</v>
      </c>
      <c r="FF117" s="24">
        <f>IF(AND($E$3&gt;EK117,$E$3&lt;EM117,$B$3=ET7),ET117,0)</f>
        <v>0</v>
      </c>
      <c r="FG117" s="24">
        <f>IF(AND($E$3&gt;EK117,$E$3&lt;EM117,$B$3=EU7),EU117,0)</f>
        <v>0</v>
      </c>
      <c r="FH117" s="24">
        <f>IF(AND($E$3&gt;EK117,$E$3&lt;EM117,$B$3=EV7),EV117,0)</f>
        <v>0</v>
      </c>
      <c r="FI117" s="24">
        <f>IF(AND($E$3&gt;EK117,$E$3&lt;EM117,$B$3=EW7),EW117,0)</f>
        <v>0</v>
      </c>
      <c r="FJ117" s="24">
        <f>IF(AND($E$3&gt;EK117,$E$3&lt;EM117,$B$3=EX7),EX117,0)</f>
        <v>0</v>
      </c>
      <c r="FK117" s="24">
        <f>IF(AND($E$3&gt;EK117,$E$3&lt;EM117,$B$3=EY7),EY117,0)</f>
        <v>0</v>
      </c>
    </row>
    <row r="118" spans="24:167" ht="12.75" customHeight="1" x14ac:dyDescent="0.2">
      <c r="X118" s="142"/>
      <c r="Y118" s="68">
        <v>27221.84</v>
      </c>
      <c r="Z118" s="69" t="s">
        <v>3</v>
      </c>
      <c r="AA118" s="70">
        <v>27338.16</v>
      </c>
      <c r="AB118" s="71"/>
      <c r="AC118" s="71"/>
      <c r="AD118" s="71">
        <v>52.25</v>
      </c>
      <c r="AE118" s="71">
        <v>139.16999999999999</v>
      </c>
      <c r="AF118" s="71">
        <v>269.58</v>
      </c>
      <c r="AG118" s="72">
        <v>444.08</v>
      </c>
      <c r="AH118" s="73">
        <v>549.47</v>
      </c>
      <c r="AI118" s="74">
        <v>686.89</v>
      </c>
      <c r="AJ118" s="74">
        <v>824.31</v>
      </c>
      <c r="AK118" s="74">
        <v>961.73</v>
      </c>
      <c r="AL118" s="74">
        <v>1099.1500000000001</v>
      </c>
      <c r="AM118" s="74">
        <v>1236.57</v>
      </c>
      <c r="AN118" s="24">
        <f t="shared" si="53"/>
        <v>0</v>
      </c>
      <c r="AO118" s="24">
        <f t="shared" si="54"/>
        <v>0</v>
      </c>
      <c r="AP118" s="24">
        <f t="shared" si="55"/>
        <v>0</v>
      </c>
      <c r="AQ118" s="24">
        <f t="shared" si="56"/>
        <v>0</v>
      </c>
      <c r="AR118" s="24">
        <f t="shared" si="57"/>
        <v>0</v>
      </c>
      <c r="AS118" s="24">
        <f t="shared" si="58"/>
        <v>0</v>
      </c>
      <c r="AT118" s="24">
        <f t="shared" si="59"/>
        <v>0</v>
      </c>
      <c r="AU118" s="24">
        <f t="shared" si="60"/>
        <v>0</v>
      </c>
      <c r="AV118" s="24">
        <f t="shared" si="61"/>
        <v>0</v>
      </c>
      <c r="AW118" s="24">
        <f t="shared" si="62"/>
        <v>0</v>
      </c>
      <c r="AX118" s="24">
        <f t="shared" si="63"/>
        <v>0</v>
      </c>
      <c r="AY118" s="24">
        <f t="shared" si="64"/>
        <v>0</v>
      </c>
      <c r="BC118" s="86">
        <v>27221.84</v>
      </c>
      <c r="BD118" s="87" t="s">
        <v>3</v>
      </c>
      <c r="BE118" s="88">
        <v>27338.16</v>
      </c>
      <c r="BF118" s="89"/>
      <c r="BG118" s="90">
        <v>52.25</v>
      </c>
      <c r="BH118" s="90">
        <v>139.16999999999999</v>
      </c>
      <c r="BI118" s="90">
        <v>288.42</v>
      </c>
      <c r="BJ118" s="90">
        <v>516.16999999999996</v>
      </c>
      <c r="BK118" s="90">
        <v>675.7</v>
      </c>
      <c r="BL118" s="90">
        <v>832.06</v>
      </c>
      <c r="BM118" s="90">
        <v>988.41</v>
      </c>
      <c r="BN118" s="90">
        <v>1144.77</v>
      </c>
      <c r="BO118" s="90">
        <v>1301.1199999999999</v>
      </c>
      <c r="BP118" s="90">
        <v>1457.48</v>
      </c>
      <c r="BQ118" s="90">
        <v>1613.83</v>
      </c>
      <c r="BR118" s="24">
        <f>IF(AND($E$3&gt;BC118,$E$3&lt;BE118,$B$3=BF7),BF118,0)</f>
        <v>0</v>
      </c>
      <c r="BS118" s="24">
        <f>IF(AND($E$3&gt;BC118,$E$3&lt;BE118,$B$3=BG7),BG118,0)</f>
        <v>0</v>
      </c>
      <c r="BT118" s="24">
        <f>IF(AND($E$3&gt;BC118,$E$3&lt;BE118,$B$3=BH7),BH118,0)</f>
        <v>0</v>
      </c>
      <c r="BU118" s="24">
        <f>IF(AND($E$3&gt;BC118,$E$3&lt;BE118,$B$3=BI7),BI118,0)</f>
        <v>0</v>
      </c>
      <c r="BV118" s="24">
        <f>IF(AND($E$3&gt;BC118,$E$3&lt;BE118,$B$3=BJ7),BJ118,0)</f>
        <v>0</v>
      </c>
      <c r="BW118" s="24">
        <f>IF(AND($E$3&gt;BC118,$E$3&lt;BE118,$B$3=BK7),BK118,0)</f>
        <v>0</v>
      </c>
      <c r="BX118" s="24">
        <f>IF(AND($E$3&gt;BC118,$E$3&lt;BE118,$B$3=BL7),BL118,0)</f>
        <v>0</v>
      </c>
      <c r="BY118" s="24">
        <f>IF(AND($E$3&gt;BC118,$E$3&lt;BE118,$B$3=BM7),BM118,0)</f>
        <v>0</v>
      </c>
      <c r="BZ118" s="24">
        <f>IF(AND($E$3&gt;BC118,$E$3&lt;BE118,$B$3=BN7),BN118,0)</f>
        <v>0</v>
      </c>
      <c r="CA118" s="24">
        <f>IF(AND($E$3&gt;BC118,$E$3&lt;BE118,$B$3=BO7),BO118,0)</f>
        <v>0</v>
      </c>
      <c r="CB118" s="24">
        <f>IF(AND($E$3&gt;BC118,$E$3&lt;BE118,$B$3=BP7),BP118,0)</f>
        <v>0</v>
      </c>
      <c r="CC118" s="24">
        <f>IF(AND($E$3&gt;BC118,$E$3&lt;BE118,$B$3=BQ7),BQ118,0)</f>
        <v>0</v>
      </c>
      <c r="CF118" s="21"/>
      <c r="CG118" s="21"/>
      <c r="CH118" s="21"/>
      <c r="CI118" s="21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H118" s="86">
        <v>38622.43</v>
      </c>
      <c r="DI118" s="107" t="s">
        <v>3</v>
      </c>
      <c r="DJ118" s="70">
        <v>38738.76</v>
      </c>
      <c r="DK118" s="105"/>
      <c r="DL118" s="106"/>
      <c r="DM118" s="106">
        <v>121.4</v>
      </c>
      <c r="DN118" s="106">
        <v>247.38</v>
      </c>
      <c r="DO118" s="106">
        <v>378.88</v>
      </c>
      <c r="DP118" s="106">
        <v>577.28</v>
      </c>
      <c r="DQ118" s="106">
        <v>760.98</v>
      </c>
      <c r="DR118" s="106">
        <v>937.63</v>
      </c>
      <c r="DS118" s="106">
        <v>1114.27</v>
      </c>
      <c r="DT118" s="106">
        <v>1290.92</v>
      </c>
      <c r="DU118" s="106">
        <v>1467.57</v>
      </c>
      <c r="DV118" s="106">
        <v>1644.22</v>
      </c>
      <c r="DW118" s="24">
        <f>IF(AND($E$3&gt;DH118,$E$3&lt;DJ118,$B$3=DK7),DK118,0)</f>
        <v>0</v>
      </c>
      <c r="DX118" s="24">
        <f>IF(AND($E$3&gt;DH118,$E$3&lt;DJ118,$B$3=DL7),DL118,0)</f>
        <v>0</v>
      </c>
      <c r="DY118" s="24">
        <f>IF(AND($E$3&gt;DH118,$E$3&lt;DJ118,$B$3=DM7),DM118,0)</f>
        <v>0</v>
      </c>
      <c r="DZ118" s="24">
        <f>IF(AND($E$3&gt;DH118,$E$3&lt;DJ118,$B$3=DN7),DN118,0)</f>
        <v>0</v>
      </c>
      <c r="EA118" s="24">
        <f>IF(AND($E$3&gt;DH118,$E$3&lt;DJ118,$B$3=DO7),DO118,0)</f>
        <v>0</v>
      </c>
      <c r="EB118" s="24">
        <f>IF(AND($E$3&gt;DH118,$E$3&lt;DJ118,$B$3=DP7),DP118,0)</f>
        <v>0</v>
      </c>
      <c r="EC118" s="24">
        <f>IF(AND($E$3&gt;DH118,$E$3&lt;DJ118,$B$3=DQ7),DQ118,0)</f>
        <v>0</v>
      </c>
      <c r="ED118" s="24">
        <f>IF(AND($E$3&gt;DH118,$E$3&lt;DJ118,$B$3=DR7),DR118,0)</f>
        <v>0</v>
      </c>
      <c r="EE118" s="24">
        <f>IF(AND($E$3&gt;DH118,$E$3&lt;DJ118,$B$3=DS7),DS118,0)</f>
        <v>0</v>
      </c>
      <c r="EF118" s="24">
        <f>IF(AND($E$3&gt;DH118,$E$3&lt;DJ118,$B$3=DT7),DT118,0)</f>
        <v>0</v>
      </c>
      <c r="EG118" s="24">
        <f>IF(AND($E$3&gt;DH118,$E$3&lt;DJ118,$B$3=DU7),DU118,0)</f>
        <v>0</v>
      </c>
      <c r="EH118" s="24">
        <f>IF(AND($E$3&gt;DH118,$E$3&lt;DJ118,$B$3=DV7),DV118,0)</f>
        <v>0</v>
      </c>
      <c r="EK118" s="86">
        <v>38622.43</v>
      </c>
      <c r="EL118" s="91" t="s">
        <v>3</v>
      </c>
      <c r="EM118" s="88">
        <v>38738.76</v>
      </c>
      <c r="EN118" s="89"/>
      <c r="EO118" s="90">
        <v>121.4</v>
      </c>
      <c r="EP118" s="90">
        <v>247.38</v>
      </c>
      <c r="EQ118" s="90">
        <v>437.38</v>
      </c>
      <c r="ER118" s="90">
        <v>636.46</v>
      </c>
      <c r="ES118" s="90">
        <v>873.8</v>
      </c>
      <c r="ET118" s="90">
        <v>1127.3900000000001</v>
      </c>
      <c r="EU118" s="90">
        <v>1359</v>
      </c>
      <c r="EV118" s="90">
        <v>1590.61</v>
      </c>
      <c r="EW118" s="90">
        <v>1822.22</v>
      </c>
      <c r="EX118" s="90">
        <v>2053.8200000000002</v>
      </c>
      <c r="EY118" s="90">
        <v>2285.4299999999998</v>
      </c>
      <c r="EZ118" s="24">
        <f>IF(AND($E$3&gt;EK118,$E$3&lt;EM118,$B$3=EN7),EN118,0)</f>
        <v>0</v>
      </c>
      <c r="FA118" s="24">
        <f>IF(AND($E$3&gt;EK118,$E$3&lt;EM118,$B$3=EO7),EO118,0)</f>
        <v>0</v>
      </c>
      <c r="FB118" s="24">
        <f>IF(AND($E$3&gt;EK118,$E$3&lt;EM118,$B$3=EP7),EP118,0)</f>
        <v>0</v>
      </c>
      <c r="FC118" s="24">
        <f>IF(AND($E$3&gt;EK118,$E$3&lt;EM118,$B$3=EQ7),EQ118,0)</f>
        <v>0</v>
      </c>
      <c r="FD118" s="24">
        <f>IF(AND($E$3&gt;EK118,$E$3&lt;EM118,$B$3=ER7),ER118,0)</f>
        <v>0</v>
      </c>
      <c r="FE118" s="24">
        <f>IF(AND($E$3&gt;EK118,$E$3&lt;EM118,$B$3=ES7),ES118,0)</f>
        <v>0</v>
      </c>
      <c r="FF118" s="24">
        <f>IF(AND($E$3&gt;EK118,$E$3&lt;EM118,$B$3=ET7),ET118,0)</f>
        <v>0</v>
      </c>
      <c r="FG118" s="24">
        <f>IF(AND($E$3&gt;EK118,$E$3&lt;EM118,$B$3=EU7),EU118,0)</f>
        <v>0</v>
      </c>
      <c r="FH118" s="24">
        <f>IF(AND($E$3&gt;EK118,$E$3&lt;EM118,$B$3=EV7),EV118,0)</f>
        <v>0</v>
      </c>
      <c r="FI118" s="24">
        <f>IF(AND($E$3&gt;EK118,$E$3&lt;EM118,$B$3=EW7),EW118,0)</f>
        <v>0</v>
      </c>
      <c r="FJ118" s="24">
        <f>IF(AND($E$3&gt;EK118,$E$3&lt;EM118,$B$3=EX7),EX118,0)</f>
        <v>0</v>
      </c>
      <c r="FK118" s="24">
        <f>IF(AND($E$3&gt;EK118,$E$3&lt;EM118,$B$3=EY7),EY118,0)</f>
        <v>0</v>
      </c>
    </row>
    <row r="119" spans="24:167" ht="12.75" customHeight="1" x14ac:dyDescent="0.2">
      <c r="X119" s="142"/>
      <c r="Y119" s="60">
        <v>27338.17</v>
      </c>
      <c r="Z119" s="61" t="s">
        <v>3</v>
      </c>
      <c r="AA119" s="62">
        <v>27454.49</v>
      </c>
      <c r="AB119" s="63"/>
      <c r="AC119" s="63"/>
      <c r="AD119" s="63">
        <v>51.48</v>
      </c>
      <c r="AE119" s="63">
        <v>138.08000000000001</v>
      </c>
      <c r="AF119" s="64">
        <v>268.63</v>
      </c>
      <c r="AG119" s="65">
        <v>443.21</v>
      </c>
      <c r="AH119" s="66">
        <v>548.53</v>
      </c>
      <c r="AI119" s="67">
        <v>685.81</v>
      </c>
      <c r="AJ119" s="67">
        <v>823.09</v>
      </c>
      <c r="AK119" s="67">
        <v>960.37</v>
      </c>
      <c r="AL119" s="67">
        <v>1097.6500000000001</v>
      </c>
      <c r="AM119" s="67">
        <v>1234.93</v>
      </c>
      <c r="AN119" s="24">
        <f t="shared" si="53"/>
        <v>0</v>
      </c>
      <c r="AO119" s="24">
        <f t="shared" si="54"/>
        <v>0</v>
      </c>
      <c r="AP119" s="24">
        <f t="shared" si="55"/>
        <v>0</v>
      </c>
      <c r="AQ119" s="24">
        <f t="shared" si="56"/>
        <v>0</v>
      </c>
      <c r="AR119" s="24">
        <f t="shared" si="57"/>
        <v>0</v>
      </c>
      <c r="AS119" s="24">
        <f t="shared" si="58"/>
        <v>0</v>
      </c>
      <c r="AT119" s="24">
        <f t="shared" si="59"/>
        <v>0</v>
      </c>
      <c r="AU119" s="24">
        <f t="shared" si="60"/>
        <v>0</v>
      </c>
      <c r="AV119" s="24">
        <f t="shared" si="61"/>
        <v>0</v>
      </c>
      <c r="AW119" s="24">
        <f t="shared" si="62"/>
        <v>0</v>
      </c>
      <c r="AX119" s="24">
        <f t="shared" si="63"/>
        <v>0</v>
      </c>
      <c r="AY119" s="24">
        <f t="shared" si="64"/>
        <v>0</v>
      </c>
      <c r="BC119" s="81">
        <v>27338.17</v>
      </c>
      <c r="BD119" s="82" t="s">
        <v>3</v>
      </c>
      <c r="BE119" s="83">
        <v>27454.49</v>
      </c>
      <c r="BF119" s="84"/>
      <c r="BG119" s="84">
        <v>51.48</v>
      </c>
      <c r="BH119" s="85">
        <v>138.08000000000001</v>
      </c>
      <c r="BI119" s="85">
        <v>286.74</v>
      </c>
      <c r="BJ119" s="85">
        <v>515.16999999999996</v>
      </c>
      <c r="BK119" s="85">
        <v>674.63</v>
      </c>
      <c r="BL119" s="85">
        <v>830.82</v>
      </c>
      <c r="BM119" s="85">
        <v>987.02</v>
      </c>
      <c r="BN119" s="85">
        <v>1143.21</v>
      </c>
      <c r="BO119" s="85">
        <v>1299.4100000000001</v>
      </c>
      <c r="BP119" s="85">
        <v>1455.6</v>
      </c>
      <c r="BQ119" s="85">
        <v>1611.8</v>
      </c>
      <c r="BR119" s="24">
        <f>IF(AND($E$3&gt;BC119,$E$3&lt;BE119,$B$3=BF7),BF119,0)</f>
        <v>0</v>
      </c>
      <c r="BS119" s="24">
        <f>IF(AND($E$3&gt;BC119,$E$3&lt;BE119,$B$3=BG7),BG119,0)</f>
        <v>0</v>
      </c>
      <c r="BT119" s="24">
        <f>IF(AND($E$3&gt;BC119,$E$3&lt;BE119,$B$3=BH7),BH119,0)</f>
        <v>0</v>
      </c>
      <c r="BU119" s="24">
        <f>IF(AND($E$3&gt;BC119,$E$3&lt;BE119,$B$3=BI7),BI119,0)</f>
        <v>0</v>
      </c>
      <c r="BV119" s="24">
        <f>IF(AND($E$3&gt;BC119,$E$3&lt;BE119,$B$3=BJ7),BJ119,0)</f>
        <v>0</v>
      </c>
      <c r="BW119" s="24">
        <f>IF(AND($E$3&gt;BC119,$E$3&lt;BE119,$B$3=BK7),BK119,0)</f>
        <v>0</v>
      </c>
      <c r="BX119" s="24">
        <f>IF(AND($E$3&gt;BC119,$E$3&lt;BE119,$B$3=BL7),BL119,0)</f>
        <v>0</v>
      </c>
      <c r="BY119" s="24">
        <f>IF(AND($E$3&gt;BC119,$E$3&lt;BE119,$B$3=BM7),BM119,0)</f>
        <v>0</v>
      </c>
      <c r="BZ119" s="24">
        <f>IF(AND($E$3&gt;BC119,$E$3&lt;BE119,$B$3=BN7),BN119,0)</f>
        <v>0</v>
      </c>
      <c r="CA119" s="24">
        <f>IF(AND($E$3&gt;BC119,$E$3&lt;BE119,$B$3=BO7),BO119,0)</f>
        <v>0</v>
      </c>
      <c r="CB119" s="24">
        <f>IF(AND($E$3&gt;BC119,$E$3&lt;BE119,$B$3=BP7),BP119,0)</f>
        <v>0</v>
      </c>
      <c r="CC119" s="24">
        <f>IF(AND($E$3&gt;BC119,$E$3&lt;BE119,$B$3=BQ7),BQ119,0)</f>
        <v>0</v>
      </c>
      <c r="CF119" s="21"/>
      <c r="CG119" s="21"/>
      <c r="CH119" s="21"/>
      <c r="CI119" s="21"/>
      <c r="CJ119" s="21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H119" s="81">
        <v>38738.770000000004</v>
      </c>
      <c r="DI119" s="61" t="s">
        <v>3</v>
      </c>
      <c r="DJ119" s="62">
        <v>38855.089999999997</v>
      </c>
      <c r="DK119" s="103"/>
      <c r="DL119" s="104"/>
      <c r="DM119" s="104">
        <v>120.97</v>
      </c>
      <c r="DN119" s="104">
        <v>246.65</v>
      </c>
      <c r="DO119" s="104">
        <v>378.06</v>
      </c>
      <c r="DP119" s="104">
        <v>576.08000000000004</v>
      </c>
      <c r="DQ119" s="104">
        <v>759.54</v>
      </c>
      <c r="DR119" s="104">
        <v>935.97</v>
      </c>
      <c r="DS119" s="104">
        <v>1112.4000000000001</v>
      </c>
      <c r="DT119" s="104">
        <v>1288.83</v>
      </c>
      <c r="DU119" s="104">
        <v>1465.26</v>
      </c>
      <c r="DV119" s="104">
        <v>1641.7</v>
      </c>
      <c r="DW119" s="24">
        <f>IF(AND($E$3&gt;DH119,$E$3&lt;DJ119,$B$3=DK7),DK119,0)</f>
        <v>0</v>
      </c>
      <c r="DX119" s="24">
        <f>IF(AND($E$3&gt;DH119,$E$3&lt;DJ119,$B$3=DL7),DL119,0)</f>
        <v>0</v>
      </c>
      <c r="DY119" s="24">
        <f>IF(AND($E$3&gt;DH119,$E$3&lt;DJ119,$B$3=DM7),DM119,0)</f>
        <v>0</v>
      </c>
      <c r="DZ119" s="24">
        <f>IF(AND($E$3&gt;DH119,$E$3&lt;DJ119,$B$3=DN7),DN119,0)</f>
        <v>0</v>
      </c>
      <c r="EA119" s="24">
        <f>IF(AND($E$3&gt;DH119,$E$3&lt;DJ119,$B$3=DO7),DO119,0)</f>
        <v>0</v>
      </c>
      <c r="EB119" s="24">
        <f>IF(AND($E$3&gt;DH119,$E$3&lt;DJ119,$B$3=DP7),DP119,0)</f>
        <v>0</v>
      </c>
      <c r="EC119" s="24">
        <f>IF(AND($E$3&gt;DH119,$E$3&lt;DJ119,$B$3=DQ7),DQ119,0)</f>
        <v>0</v>
      </c>
      <c r="ED119" s="24">
        <f>IF(AND($E$3&gt;DH119,$E$3&lt;DJ119,$B$3=DR7),DR119,0)</f>
        <v>0</v>
      </c>
      <c r="EE119" s="24">
        <f>IF(AND($E$3&gt;DH119,$E$3&lt;DJ119,$B$3=DS7),DS119,0)</f>
        <v>0</v>
      </c>
      <c r="EF119" s="24">
        <f>IF(AND($E$3&gt;DH119,$E$3&lt;DJ119,$B$3=DT7),DT119,0)</f>
        <v>0</v>
      </c>
      <c r="EG119" s="24">
        <f>IF(AND($E$3&gt;DH119,$E$3&lt;DJ119,$B$3=DU7),DU119,0)</f>
        <v>0</v>
      </c>
      <c r="EH119" s="24">
        <f>IF(AND($E$3&gt;DH119,$E$3&lt;DJ119,$B$3=DV7),DV119,0)</f>
        <v>0</v>
      </c>
      <c r="EK119" s="81">
        <v>38738.770000000004</v>
      </c>
      <c r="EL119" s="82" t="s">
        <v>3</v>
      </c>
      <c r="EM119" s="83">
        <v>38855.089999999997</v>
      </c>
      <c r="EN119" s="84"/>
      <c r="EO119" s="85">
        <v>120.97</v>
      </c>
      <c r="EP119" s="85">
        <v>246.65</v>
      </c>
      <c r="EQ119" s="85">
        <v>436.43</v>
      </c>
      <c r="ER119" s="85">
        <v>635.17999999999995</v>
      </c>
      <c r="ES119" s="85">
        <v>872.4</v>
      </c>
      <c r="ET119" s="85">
        <v>1125.68</v>
      </c>
      <c r="EU119" s="85">
        <v>1357.03</v>
      </c>
      <c r="EV119" s="85">
        <v>1588.38</v>
      </c>
      <c r="EW119" s="85">
        <v>1819.74</v>
      </c>
      <c r="EX119" s="85">
        <v>2051.09</v>
      </c>
      <c r="EY119" s="85">
        <v>2282.44</v>
      </c>
      <c r="EZ119" s="24">
        <f>IF(AND($E$3&gt;EK119,$E$3&lt;EM119,$B$3=EN7),EN119,0)</f>
        <v>0</v>
      </c>
      <c r="FA119" s="24">
        <f>IF(AND($E$3&gt;EK119,$E$3&lt;EM119,$B$3=EO7),EO119,0)</f>
        <v>0</v>
      </c>
      <c r="FB119" s="24">
        <f>IF(AND($E$3&gt;EK119,$E$3&lt;EM119,$B$3=EP7),EP119,0)</f>
        <v>0</v>
      </c>
      <c r="FC119" s="24">
        <f>IF(AND($E$3&gt;EK119,$E$3&lt;EM119,$B$3=EQ7),EQ119,0)</f>
        <v>0</v>
      </c>
      <c r="FD119" s="24">
        <f>IF(AND($E$3&gt;EK119,$E$3&lt;EM119,$B$3=ER7),ER119,0)</f>
        <v>0</v>
      </c>
      <c r="FE119" s="24">
        <f>IF(AND($E$3&gt;EK119,$E$3&lt;EM119,$B$3=ES7),ES119,0)</f>
        <v>0</v>
      </c>
      <c r="FF119" s="24">
        <f>IF(AND($E$3&gt;EK119,$E$3&lt;EM119,$B$3=ET7),ET119,0)</f>
        <v>0</v>
      </c>
      <c r="FG119" s="24">
        <f>IF(AND($E$3&gt;EK119,$E$3&lt;EM119,$B$3=EU7),EU119,0)</f>
        <v>0</v>
      </c>
      <c r="FH119" s="24">
        <f>IF(AND($E$3&gt;EK119,$E$3&lt;EM119,$B$3=EV7),EV119,0)</f>
        <v>0</v>
      </c>
      <c r="FI119" s="24">
        <f>IF(AND($E$3&gt;EK119,$E$3&lt;EM119,$B$3=EW7),EW119,0)</f>
        <v>0</v>
      </c>
      <c r="FJ119" s="24">
        <f>IF(AND($E$3&gt;EK119,$E$3&lt;EM119,$B$3=EX7),EX119,0)</f>
        <v>0</v>
      </c>
      <c r="FK119" s="24">
        <f>IF(AND($E$3&gt;EK119,$E$3&lt;EM119,$B$3=EY7),EY119,0)</f>
        <v>0</v>
      </c>
    </row>
    <row r="120" spans="24:167" ht="12.75" customHeight="1" x14ac:dyDescent="0.2">
      <c r="X120" s="142"/>
      <c r="Y120" s="68">
        <v>27454.5</v>
      </c>
      <c r="Z120" s="69" t="s">
        <v>3</v>
      </c>
      <c r="AA120" s="70">
        <v>27570.83</v>
      </c>
      <c r="AB120" s="71"/>
      <c r="AC120" s="71"/>
      <c r="AD120" s="71">
        <v>50.7</v>
      </c>
      <c r="AE120" s="71">
        <v>137</v>
      </c>
      <c r="AF120" s="71">
        <v>267.67</v>
      </c>
      <c r="AG120" s="72">
        <v>442.33</v>
      </c>
      <c r="AH120" s="73">
        <v>547.6</v>
      </c>
      <c r="AI120" s="74">
        <v>684.74</v>
      </c>
      <c r="AJ120" s="74">
        <v>821.88</v>
      </c>
      <c r="AK120" s="74">
        <v>959.02</v>
      </c>
      <c r="AL120" s="74">
        <v>1096.1600000000001</v>
      </c>
      <c r="AM120" s="74">
        <v>1233.3</v>
      </c>
      <c r="AN120" s="24">
        <f t="shared" si="53"/>
        <v>0</v>
      </c>
      <c r="AO120" s="24">
        <f t="shared" si="54"/>
        <v>0</v>
      </c>
      <c r="AP120" s="24">
        <f t="shared" si="55"/>
        <v>0</v>
      </c>
      <c r="AQ120" s="24">
        <f t="shared" si="56"/>
        <v>0</v>
      </c>
      <c r="AR120" s="24">
        <f t="shared" si="57"/>
        <v>0</v>
      </c>
      <c r="AS120" s="24">
        <f t="shared" si="58"/>
        <v>0</v>
      </c>
      <c r="AT120" s="24">
        <f t="shared" si="59"/>
        <v>0</v>
      </c>
      <c r="AU120" s="24">
        <f t="shared" si="60"/>
        <v>0</v>
      </c>
      <c r="AV120" s="24">
        <f t="shared" si="61"/>
        <v>0</v>
      </c>
      <c r="AW120" s="24">
        <f t="shared" si="62"/>
        <v>0</v>
      </c>
      <c r="AX120" s="24">
        <f t="shared" si="63"/>
        <v>0</v>
      </c>
      <c r="AY120" s="24">
        <f t="shared" si="64"/>
        <v>0</v>
      </c>
      <c r="BC120" s="86">
        <v>27454.5</v>
      </c>
      <c r="BD120" s="91" t="s">
        <v>3</v>
      </c>
      <c r="BE120" s="88">
        <v>27570.83</v>
      </c>
      <c r="BF120" s="89"/>
      <c r="BG120" s="90">
        <v>50.7</v>
      </c>
      <c r="BH120" s="90">
        <v>137</v>
      </c>
      <c r="BI120" s="90">
        <v>285.07</v>
      </c>
      <c r="BJ120" s="90">
        <v>514.16999999999996</v>
      </c>
      <c r="BK120" s="90">
        <v>673.57</v>
      </c>
      <c r="BL120" s="90">
        <v>829.61</v>
      </c>
      <c r="BM120" s="90">
        <v>985.64</v>
      </c>
      <c r="BN120" s="90">
        <v>1141.68</v>
      </c>
      <c r="BO120" s="90">
        <v>1297.71</v>
      </c>
      <c r="BP120" s="90">
        <v>1453.75</v>
      </c>
      <c r="BQ120" s="90">
        <v>1609.78</v>
      </c>
      <c r="BR120" s="24">
        <f>IF(AND($E$3&gt;BC120,$E$3&lt;BE120,$B$3=BF7),BF120,0)</f>
        <v>0</v>
      </c>
      <c r="BS120" s="24">
        <f>IF(AND($E$3&gt;BC120,$E$3&lt;BE120,$B$3=BG7),BG120,0)</f>
        <v>0</v>
      </c>
      <c r="BT120" s="24">
        <f>IF(AND($E$3&gt;BC120,$E$3&lt;BE120,$B$3=BH7),BH120,0)</f>
        <v>0</v>
      </c>
      <c r="BU120" s="24">
        <f>IF(AND($E$3&gt;BC120,$E$3&lt;BE120,$B$3=BI7),BI120,0)</f>
        <v>0</v>
      </c>
      <c r="BV120" s="24">
        <f>IF(AND($E$3&gt;BC120,$E$3&lt;BE120,$B$3=BJ7),BJ120,0)</f>
        <v>0</v>
      </c>
      <c r="BW120" s="24">
        <f>IF(AND($E$3&gt;BC120,$E$3&lt;BE120,$B$3=BK7),BK120,0)</f>
        <v>0</v>
      </c>
      <c r="BX120" s="24">
        <f>IF(AND($E$3&gt;BC120,$E$3&lt;BE120,$B$3=BL7),BL120,0)</f>
        <v>0</v>
      </c>
      <c r="BY120" s="24">
        <f>IF(AND($E$3&gt;BC120,$E$3&lt;BE120,$B$3=BM7),BM120,0)</f>
        <v>0</v>
      </c>
      <c r="BZ120" s="24">
        <f>IF(AND($E$3&gt;BC120,$E$3&lt;BE120,$B$3=BN7),BN120,0)</f>
        <v>0</v>
      </c>
      <c r="CA120" s="24">
        <f>IF(AND($E$3&gt;BC120,$E$3&lt;BE120,$B$3=BO7),BO120,0)</f>
        <v>0</v>
      </c>
      <c r="CB120" s="24">
        <f>IF(AND($E$3&gt;BC120,$E$3&lt;BE120,$B$3=BP7),BP120,0)</f>
        <v>0</v>
      </c>
      <c r="CC120" s="24">
        <f>IF(AND($E$3&gt;BC120,$E$3&lt;BE120,$B$3=BQ7),BQ120,0)</f>
        <v>0</v>
      </c>
      <c r="CF120" s="21"/>
      <c r="CG120" s="25"/>
      <c r="CH120" s="21"/>
      <c r="CI120" s="21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H120" s="86">
        <v>38855.1</v>
      </c>
      <c r="DI120" s="107" t="s">
        <v>3</v>
      </c>
      <c r="DJ120" s="70">
        <v>38971.42</v>
      </c>
      <c r="DK120" s="105"/>
      <c r="DL120" s="106"/>
      <c r="DM120" s="106">
        <v>120.55</v>
      </c>
      <c r="DN120" s="106">
        <v>245.93</v>
      </c>
      <c r="DO120" s="106">
        <v>377.23</v>
      </c>
      <c r="DP120" s="106">
        <v>574.88</v>
      </c>
      <c r="DQ120" s="106">
        <v>758.11</v>
      </c>
      <c r="DR120" s="106">
        <v>934.33</v>
      </c>
      <c r="DS120" s="106">
        <v>1110.54</v>
      </c>
      <c r="DT120" s="106">
        <v>1286.76</v>
      </c>
      <c r="DU120" s="106">
        <v>1462.98</v>
      </c>
      <c r="DV120" s="106">
        <v>1639.19</v>
      </c>
      <c r="DW120" s="24">
        <f>IF(AND($E$3&gt;DH120,$E$3&lt;DJ120,$B$3=DK7),DK120,0)</f>
        <v>0</v>
      </c>
      <c r="DX120" s="24">
        <f>IF(AND($E$3&gt;DH120,$E$3&lt;DJ120,$B$3=DL7),DL120,0)</f>
        <v>0</v>
      </c>
      <c r="DY120" s="24">
        <f>IF(AND($E$3&gt;DH120,$E$3&lt;DJ120,$B$3=DM7),DM120,0)</f>
        <v>0</v>
      </c>
      <c r="DZ120" s="24">
        <f>IF(AND($E$3&gt;DH120,$E$3&lt;DJ120,$B$3=DN7),DN120,0)</f>
        <v>0</v>
      </c>
      <c r="EA120" s="24">
        <f>IF(AND($E$3&gt;DH120,$E$3&lt;DJ120,$B$3=DO7),DO120,0)</f>
        <v>0</v>
      </c>
      <c r="EB120" s="24">
        <f>IF(AND($E$3&gt;DH120,$E$3&lt;DJ120,$B$3=DP7),DP120,0)</f>
        <v>0</v>
      </c>
      <c r="EC120" s="24">
        <f>IF(AND($E$3&gt;DH120,$E$3&lt;DJ120,$B$3=DQ7),DQ120,0)</f>
        <v>0</v>
      </c>
      <c r="ED120" s="24">
        <f>IF(AND($E$3&gt;DH120,$E$3&lt;DJ120,$B$3=DR7),DR120,0)</f>
        <v>0</v>
      </c>
      <c r="EE120" s="24">
        <f>IF(AND($E$3&gt;DH120,$E$3&lt;DJ120,$B$3=DS7),DS120,0)</f>
        <v>0</v>
      </c>
      <c r="EF120" s="24">
        <f>IF(AND($E$3&gt;DH120,$E$3&lt;DJ120,$B$3=DT7),DT120,0)</f>
        <v>0</v>
      </c>
      <c r="EG120" s="24">
        <f>IF(AND($E$3&gt;DH120,$E$3&lt;DJ120,$B$3=DU7),DU120,0)</f>
        <v>0</v>
      </c>
      <c r="EH120" s="24">
        <f>IF(AND($E$3&gt;DH120,$E$3&lt;DJ120,$B$3=DV7),DV120,0)</f>
        <v>0</v>
      </c>
      <c r="EK120" s="86">
        <v>38855.1</v>
      </c>
      <c r="EL120" s="91" t="s">
        <v>3</v>
      </c>
      <c r="EM120" s="88">
        <v>38971.42</v>
      </c>
      <c r="EN120" s="89"/>
      <c r="EO120" s="90">
        <v>120.55</v>
      </c>
      <c r="EP120" s="90">
        <v>245.93</v>
      </c>
      <c r="EQ120" s="90">
        <v>435.47</v>
      </c>
      <c r="ER120" s="90">
        <v>633.9</v>
      </c>
      <c r="ES120" s="90">
        <v>871</v>
      </c>
      <c r="ET120" s="90">
        <v>1123.98</v>
      </c>
      <c r="EU120" s="90">
        <v>1355.08</v>
      </c>
      <c r="EV120" s="90">
        <v>1586.17</v>
      </c>
      <c r="EW120" s="90">
        <v>1817.27</v>
      </c>
      <c r="EX120" s="90">
        <v>2048.37</v>
      </c>
      <c r="EY120" s="90">
        <v>2279.4699999999998</v>
      </c>
      <c r="EZ120" s="24">
        <f>IF(AND($E$3&gt;EK120,$E$3&lt;EM120,$B$3=EN7),EN120,0)</f>
        <v>0</v>
      </c>
      <c r="FA120" s="24">
        <f>IF(AND($E$3&gt;EK120,$E$3&lt;EM120,$B$3=EO7),EO120,0)</f>
        <v>0</v>
      </c>
      <c r="FB120" s="24">
        <f>IF(AND($E$3&gt;EK120,$E$3&lt;EM120,$B$3=EP7),EP120,0)</f>
        <v>0</v>
      </c>
      <c r="FC120" s="24">
        <f>IF(AND($E$3&gt;EK120,$E$3&lt;EM120,$B$3=EQ7),EQ120,0)</f>
        <v>0</v>
      </c>
      <c r="FD120" s="24">
        <f>IF(AND($E$3&gt;EK120,$E$3&lt;EM120,$B$3=ER7),ER120,0)</f>
        <v>0</v>
      </c>
      <c r="FE120" s="24">
        <f>IF(AND($E$3&gt;EK120,$E$3&lt;EM120,$B$3=ES7),ES120,0)</f>
        <v>0</v>
      </c>
      <c r="FF120" s="24">
        <f>IF(AND($E$3&gt;EK120,$E$3&lt;EM120,$B$3=ET7),ET120,0)</f>
        <v>0</v>
      </c>
      <c r="FG120" s="24">
        <f>IF(AND($E$3&gt;EK120,$E$3&lt;EM120,$B$3=EU7),EU120,0)</f>
        <v>0</v>
      </c>
      <c r="FH120" s="24">
        <f>IF(AND($E$3&gt;EK120,$E$3&lt;EM120,$B$3=EV7),EV120,0)</f>
        <v>0</v>
      </c>
      <c r="FI120" s="24">
        <f>IF(AND($E$3&gt;EK120,$E$3&lt;EM120,$B$3=EW7),EW120,0)</f>
        <v>0</v>
      </c>
      <c r="FJ120" s="24">
        <f>IF(AND($E$3&gt;EK120,$E$3&lt;EM120,$B$3=EX7),EX120,0)</f>
        <v>0</v>
      </c>
      <c r="FK120" s="24">
        <f>IF(AND($E$3&gt;EK120,$E$3&lt;EM120,$B$3=EY7),EY120,0)</f>
        <v>0</v>
      </c>
    </row>
    <row r="121" spans="24:167" ht="12.75" customHeight="1" x14ac:dyDescent="0.2">
      <c r="X121" s="142"/>
      <c r="Y121" s="60">
        <v>27570.84</v>
      </c>
      <c r="Z121" s="61" t="s">
        <v>3</v>
      </c>
      <c r="AA121" s="62">
        <v>27687.14</v>
      </c>
      <c r="AB121" s="63"/>
      <c r="AC121" s="63"/>
      <c r="AD121" s="63">
        <v>49.93</v>
      </c>
      <c r="AE121" s="63">
        <v>135.91999999999999</v>
      </c>
      <c r="AF121" s="64">
        <v>266.70999999999998</v>
      </c>
      <c r="AG121" s="65">
        <v>441.46</v>
      </c>
      <c r="AH121" s="66">
        <v>546.66999999999996</v>
      </c>
      <c r="AI121" s="67">
        <v>683.67</v>
      </c>
      <c r="AJ121" s="67">
        <v>820.67</v>
      </c>
      <c r="AK121" s="67">
        <v>957.67</v>
      </c>
      <c r="AL121" s="67">
        <v>1094.67</v>
      </c>
      <c r="AM121" s="67">
        <v>1231.67</v>
      </c>
      <c r="AN121" s="24">
        <f t="shared" si="53"/>
        <v>0</v>
      </c>
      <c r="AO121" s="24">
        <f t="shared" si="54"/>
        <v>0</v>
      </c>
      <c r="AP121" s="24">
        <f t="shared" si="55"/>
        <v>0</v>
      </c>
      <c r="AQ121" s="24">
        <f t="shared" si="56"/>
        <v>0</v>
      </c>
      <c r="AR121" s="24">
        <f t="shared" si="57"/>
        <v>0</v>
      </c>
      <c r="AS121" s="24">
        <f t="shared" si="58"/>
        <v>0</v>
      </c>
      <c r="AT121" s="24">
        <f t="shared" si="59"/>
        <v>0</v>
      </c>
      <c r="AU121" s="24">
        <f t="shared" si="60"/>
        <v>0</v>
      </c>
      <c r="AV121" s="24">
        <f t="shared" si="61"/>
        <v>0</v>
      </c>
      <c r="AW121" s="24">
        <f t="shared" si="62"/>
        <v>0</v>
      </c>
      <c r="AX121" s="24">
        <f t="shared" si="63"/>
        <v>0</v>
      </c>
      <c r="AY121" s="24">
        <f t="shared" si="64"/>
        <v>0</v>
      </c>
      <c r="BC121" s="81">
        <v>27570.84</v>
      </c>
      <c r="BD121" s="82" t="s">
        <v>3</v>
      </c>
      <c r="BE121" s="83">
        <v>27687.14</v>
      </c>
      <c r="BF121" s="84"/>
      <c r="BG121" s="85">
        <v>49.93</v>
      </c>
      <c r="BH121" s="85">
        <v>135.91999999999999</v>
      </c>
      <c r="BI121" s="85">
        <v>283.39</v>
      </c>
      <c r="BJ121" s="85">
        <v>513.16999999999996</v>
      </c>
      <c r="BK121" s="85">
        <v>672.5</v>
      </c>
      <c r="BL121" s="85">
        <v>828.38</v>
      </c>
      <c r="BM121" s="85">
        <v>984.25</v>
      </c>
      <c r="BN121" s="85">
        <v>1140.1300000000001</v>
      </c>
      <c r="BO121" s="85">
        <v>1296</v>
      </c>
      <c r="BP121" s="85">
        <v>1451.88</v>
      </c>
      <c r="BQ121" s="85">
        <v>1607.75</v>
      </c>
      <c r="BR121" s="24">
        <f>IF(AND($E$3&gt;BC121,$E$3&lt;BE121,$B$3=BF7),BF121,0)</f>
        <v>0</v>
      </c>
      <c r="BS121" s="24">
        <f>IF(AND($E$3&gt;BC121,$E$3&lt;BE121,$B$3=BG7),BG121,0)</f>
        <v>0</v>
      </c>
      <c r="BT121" s="24">
        <f>IF(AND($E$3&gt;BC121,$E$3&lt;BE121,$B$3=BH7),BH121,0)</f>
        <v>0</v>
      </c>
      <c r="BU121" s="24">
        <f>IF(AND($E$3&gt;BC121,$E$3&lt;BE121,$B$3=BI7),BI121,0)</f>
        <v>0</v>
      </c>
      <c r="BV121" s="24">
        <f>IF(AND($E$3&gt;BC121,$E$3&lt;BE121,$B$3=BJ7),BJ121,0)</f>
        <v>0</v>
      </c>
      <c r="BW121" s="24">
        <f>IF(AND($E$3&gt;BC121,$E$3&lt;BE121,$B$3=BK7),BK121,0)</f>
        <v>0</v>
      </c>
      <c r="BX121" s="24">
        <f>IF(AND($E$3&gt;BC121,$E$3&lt;BE121,$B$3=BL7),BL121,0)</f>
        <v>0</v>
      </c>
      <c r="BY121" s="24">
        <f>IF(AND($E$3&gt;BC121,$E$3&lt;BE121,$B$3=BM7),BM121,0)</f>
        <v>0</v>
      </c>
      <c r="BZ121" s="24">
        <f>IF(AND($E$3&gt;BC121,$E$3&lt;BE121,$B$3=BN7),BN121,0)</f>
        <v>0</v>
      </c>
      <c r="CA121" s="24">
        <f>IF(AND($E$3&gt;BC121,$E$3&lt;BE121,$B$3=BO7),BO121,0)</f>
        <v>0</v>
      </c>
      <c r="CB121" s="24">
        <f>IF(AND($E$3&gt;BC121,$E$3&lt;BE121,$B$3=BP7),BP121,0)</f>
        <v>0</v>
      </c>
      <c r="CC121" s="24">
        <f>IF(AND($E$3&gt;BC121,$E$3&lt;BE121,$B$3=BQ7),BQ121,0)</f>
        <v>0</v>
      </c>
      <c r="CF121" s="21"/>
      <c r="CG121" s="21"/>
      <c r="CH121" s="21"/>
      <c r="CI121" s="21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H121" s="81">
        <v>38971.43</v>
      </c>
      <c r="DI121" s="61" t="s">
        <v>3</v>
      </c>
      <c r="DJ121" s="62">
        <v>39087.760000000002</v>
      </c>
      <c r="DK121" s="103"/>
      <c r="DL121" s="104"/>
      <c r="DM121" s="104">
        <v>120.12</v>
      </c>
      <c r="DN121" s="104">
        <v>245.21</v>
      </c>
      <c r="DO121" s="104">
        <v>376.4</v>
      </c>
      <c r="DP121" s="104">
        <v>573.67999999999995</v>
      </c>
      <c r="DQ121" s="104">
        <v>756.67</v>
      </c>
      <c r="DR121" s="104">
        <v>932.67</v>
      </c>
      <c r="DS121" s="104">
        <v>1108.67</v>
      </c>
      <c r="DT121" s="104">
        <v>1284.67</v>
      </c>
      <c r="DU121" s="104">
        <v>1460.67</v>
      </c>
      <c r="DV121" s="104">
        <v>1636.67</v>
      </c>
      <c r="DW121" s="24">
        <f>IF(AND($E$3&gt;DH121,$E$3&lt;DJ121,$B$3=DK7),DK121,0)</f>
        <v>0</v>
      </c>
      <c r="DX121" s="24">
        <f>IF(AND($E$3&gt;DH121,$E$3&lt;DJ121,$B$3=DL7),DL121,0)</f>
        <v>0</v>
      </c>
      <c r="DY121" s="24">
        <f>IF(AND($E$3&gt;DH121,$E$3&lt;DJ121,$B$3=DM7),DM121,0)</f>
        <v>0</v>
      </c>
      <c r="DZ121" s="24">
        <f>IF(AND($E$3&gt;DH121,$E$3&lt;DJ121,$B$3=DN7),DN121,0)</f>
        <v>0</v>
      </c>
      <c r="EA121" s="24">
        <f>IF(AND($E$3&gt;DH121,$E$3&lt;DJ121,$B$3=DO7),DO121,0)</f>
        <v>0</v>
      </c>
      <c r="EB121" s="24">
        <f>IF(AND($E$3&gt;DH121,$E$3&lt;DJ121,$B$3=DP7),DP121,0)</f>
        <v>0</v>
      </c>
      <c r="EC121" s="24">
        <f>IF(AND($E$3&gt;DH121,$E$3&lt;DJ121,$B$3=DQ7),DQ121,0)</f>
        <v>0</v>
      </c>
      <c r="ED121" s="24">
        <f>IF(AND($E$3&gt;DH121,$E$3&lt;DJ121,$B$3=DR7),DR121,0)</f>
        <v>0</v>
      </c>
      <c r="EE121" s="24">
        <f>IF(AND($E$3&gt;DH121,$E$3&lt;DJ121,$B$3=DS7),DS121,0)</f>
        <v>0</v>
      </c>
      <c r="EF121" s="24">
        <f>IF(AND($E$3&gt;DH121,$E$3&lt;DJ121,$B$3=DT7),DT121,0)</f>
        <v>0</v>
      </c>
      <c r="EG121" s="24">
        <f>IF(AND($E$3&gt;DH121,$E$3&lt;DJ121,$B$3=DU7),DU121,0)</f>
        <v>0</v>
      </c>
      <c r="EH121" s="24">
        <f>IF(AND($E$3&gt;DH121,$E$3&lt;DJ121,$B$3=DV7),DV121,0)</f>
        <v>0</v>
      </c>
      <c r="EK121" s="81">
        <v>38971.43</v>
      </c>
      <c r="EL121" s="82" t="s">
        <v>3</v>
      </c>
      <c r="EM121" s="83">
        <v>39087.760000000002</v>
      </c>
      <c r="EN121" s="84"/>
      <c r="EO121" s="85">
        <v>120.12</v>
      </c>
      <c r="EP121" s="85">
        <v>245.21</v>
      </c>
      <c r="EQ121" s="85">
        <v>434.52</v>
      </c>
      <c r="ER121" s="85">
        <v>632.63</v>
      </c>
      <c r="ES121" s="85">
        <v>869.6</v>
      </c>
      <c r="ET121" s="85">
        <v>1122.27</v>
      </c>
      <c r="EU121" s="85">
        <v>1353.11</v>
      </c>
      <c r="EV121" s="85">
        <v>1583.95</v>
      </c>
      <c r="EW121" s="85">
        <v>1814.79</v>
      </c>
      <c r="EX121" s="85">
        <v>2045.63</v>
      </c>
      <c r="EY121" s="85">
        <v>2276.4699999999998</v>
      </c>
      <c r="EZ121" s="24">
        <f>IF(AND($E$3&gt;EK121,$E$3&lt;EM121,$B$3=EN7),EN121,0)</f>
        <v>0</v>
      </c>
      <c r="FA121" s="24">
        <f>IF(AND($E$3&gt;EK121,$E$3&lt;EM121,$B$3=EO7),EO121,0)</f>
        <v>0</v>
      </c>
      <c r="FB121" s="24">
        <f>IF(AND($E$3&gt;EK121,$E$3&lt;EM121,$B$3=EP7),EP121,0)</f>
        <v>0</v>
      </c>
      <c r="FC121" s="24">
        <f>IF(AND($E$3&gt;EK121,$E$3&lt;EM121,$B$3=EQ7),EQ121,0)</f>
        <v>0</v>
      </c>
      <c r="FD121" s="24">
        <f>IF(AND($E$3&gt;EK121,$E$3&lt;EM121,$B$3=ER7),ER121,0)</f>
        <v>0</v>
      </c>
      <c r="FE121" s="24">
        <f>IF(AND($E$3&gt;EK121,$E$3&lt;EM121,$B$3=ES7),ES121,0)</f>
        <v>0</v>
      </c>
      <c r="FF121" s="24">
        <f>IF(AND($E$3&gt;EK121,$E$3&lt;EM121,$B$3=ET7),ET121,0)</f>
        <v>0</v>
      </c>
      <c r="FG121" s="24">
        <f>IF(AND($E$3&gt;EK121,$E$3&lt;EM121,$B$3=EU7),EU121,0)</f>
        <v>0</v>
      </c>
      <c r="FH121" s="24">
        <f>IF(AND($E$3&gt;EK121,$E$3&lt;EM121,$B$3=EV7),EV121,0)</f>
        <v>0</v>
      </c>
      <c r="FI121" s="24">
        <f>IF(AND($E$3&gt;EK121,$E$3&lt;EM121,$B$3=EW7),EW121,0)</f>
        <v>0</v>
      </c>
      <c r="FJ121" s="24">
        <f>IF(AND($E$3&gt;EK121,$E$3&lt;EM121,$B$3=EX7),EX121,0)</f>
        <v>0</v>
      </c>
      <c r="FK121" s="24">
        <f>IF(AND($E$3&gt;EK121,$E$3&lt;EM121,$B$3=EY7),EY121,0)</f>
        <v>0</v>
      </c>
    </row>
    <row r="122" spans="24:167" ht="12.75" customHeight="1" x14ac:dyDescent="0.2">
      <c r="X122" s="142"/>
      <c r="Y122" s="68">
        <v>27687.149999999998</v>
      </c>
      <c r="Z122" s="69" t="s">
        <v>3</v>
      </c>
      <c r="AA122" s="70">
        <v>27803.49</v>
      </c>
      <c r="AB122" s="71"/>
      <c r="AC122" s="71"/>
      <c r="AD122" s="71">
        <v>49.15</v>
      </c>
      <c r="AE122" s="71">
        <v>134.83000000000001</v>
      </c>
      <c r="AF122" s="71">
        <v>265.75</v>
      </c>
      <c r="AG122" s="72">
        <v>440.58</v>
      </c>
      <c r="AH122" s="73">
        <v>545.73</v>
      </c>
      <c r="AI122" s="74">
        <v>682.59</v>
      </c>
      <c r="AJ122" s="74">
        <v>819.45</v>
      </c>
      <c r="AK122" s="74">
        <v>956.31</v>
      </c>
      <c r="AL122" s="74">
        <v>1093.17</v>
      </c>
      <c r="AM122" s="74">
        <v>1230.03</v>
      </c>
      <c r="AN122" s="24">
        <f t="shared" si="53"/>
        <v>0</v>
      </c>
      <c r="AO122" s="24">
        <f t="shared" si="54"/>
        <v>0</v>
      </c>
      <c r="AP122" s="24">
        <f t="shared" si="55"/>
        <v>0</v>
      </c>
      <c r="AQ122" s="24">
        <f t="shared" si="56"/>
        <v>0</v>
      </c>
      <c r="AR122" s="24">
        <f t="shared" si="57"/>
        <v>0</v>
      </c>
      <c r="AS122" s="24">
        <f t="shared" si="58"/>
        <v>0</v>
      </c>
      <c r="AT122" s="24">
        <f t="shared" si="59"/>
        <v>0</v>
      </c>
      <c r="AU122" s="24">
        <f t="shared" si="60"/>
        <v>0</v>
      </c>
      <c r="AV122" s="24">
        <f t="shared" si="61"/>
        <v>0</v>
      </c>
      <c r="AW122" s="24">
        <f t="shared" si="62"/>
        <v>0</v>
      </c>
      <c r="AX122" s="24">
        <f t="shared" si="63"/>
        <v>0</v>
      </c>
      <c r="AY122" s="24">
        <f t="shared" si="64"/>
        <v>0</v>
      </c>
      <c r="BC122" s="86">
        <v>27687.149999999998</v>
      </c>
      <c r="BD122" s="87" t="s">
        <v>3</v>
      </c>
      <c r="BE122" s="88">
        <v>27803.49</v>
      </c>
      <c r="BF122" s="89"/>
      <c r="BG122" s="90">
        <v>49.15</v>
      </c>
      <c r="BH122" s="90">
        <v>134.83000000000001</v>
      </c>
      <c r="BI122" s="90">
        <v>281.72000000000003</v>
      </c>
      <c r="BJ122" s="90">
        <v>512.16999999999996</v>
      </c>
      <c r="BK122" s="90">
        <v>671.43</v>
      </c>
      <c r="BL122" s="90">
        <v>827.14</v>
      </c>
      <c r="BM122" s="90">
        <v>982.86</v>
      </c>
      <c r="BN122" s="90">
        <v>1138.57</v>
      </c>
      <c r="BO122" s="90">
        <v>1294.29</v>
      </c>
      <c r="BP122" s="90">
        <v>1450</v>
      </c>
      <c r="BQ122" s="90">
        <v>1605.72</v>
      </c>
      <c r="BR122" s="24">
        <f>IF(AND($E$3&gt;BC122,$E$3&lt;BE122,$B$3=BF7),BF122,0)</f>
        <v>0</v>
      </c>
      <c r="BS122" s="24">
        <f>IF(AND($E$3&gt;BC122,$E$3&lt;BE122,$B$3=BG7),BG122,0)</f>
        <v>0</v>
      </c>
      <c r="BT122" s="24">
        <f>IF(AND($E$3&gt;BC122,$E$3&lt;BE122,$B$3=BH7),BH122,0)</f>
        <v>0</v>
      </c>
      <c r="BU122" s="24">
        <f>IF(AND($E$3&gt;BC122,$E$3&lt;BE122,$B$3=BI7),BI122,0)</f>
        <v>0</v>
      </c>
      <c r="BV122" s="24">
        <f>IF(AND($E$3&gt;BC122,$E$3&lt;BE122,$B$3=BJ7),BJ122,0)</f>
        <v>0</v>
      </c>
      <c r="BW122" s="24">
        <f>IF(AND($E$3&gt;BC122,$E$3&lt;BE122,$B$3=BK7),BK122,0)</f>
        <v>0</v>
      </c>
      <c r="BX122" s="24">
        <f>IF(AND($E$3&gt;BC122,$E$3&lt;BE122,$B$3=BL7),BL122,0)</f>
        <v>0</v>
      </c>
      <c r="BY122" s="24">
        <f>IF(AND($E$3&gt;BC122,$E$3&lt;BE122,$B$3=BM7),BM122,0)</f>
        <v>0</v>
      </c>
      <c r="BZ122" s="24">
        <f>IF(AND($E$3&gt;BC122,$E$3&lt;BE122,$B$3=BN7),BN122,0)</f>
        <v>0</v>
      </c>
      <c r="CA122" s="24">
        <f>IF(AND($E$3&gt;BC122,$E$3&lt;BE122,$B$3=BO7),BO122,0)</f>
        <v>0</v>
      </c>
      <c r="CB122" s="24">
        <f>IF(AND($E$3&gt;BC122,$E$3&lt;BE122,$B$3=BP7),BP122,0)</f>
        <v>0</v>
      </c>
      <c r="CC122" s="24">
        <f>IF(AND($E$3&gt;BC122,$E$3&lt;BE122,$B$3=BQ7),BQ122,0)</f>
        <v>0</v>
      </c>
      <c r="CF122" s="21"/>
      <c r="CG122" s="21"/>
      <c r="CH122" s="21"/>
      <c r="CI122" s="21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H122" s="86">
        <v>39087.770000000004</v>
      </c>
      <c r="DI122" s="107" t="s">
        <v>3</v>
      </c>
      <c r="DJ122" s="70">
        <v>39204.089999999997</v>
      </c>
      <c r="DK122" s="105"/>
      <c r="DL122" s="106"/>
      <c r="DM122" s="106">
        <v>119.69</v>
      </c>
      <c r="DN122" s="106">
        <v>244.49</v>
      </c>
      <c r="DO122" s="106">
        <v>375.57</v>
      </c>
      <c r="DP122" s="106">
        <v>572.48</v>
      </c>
      <c r="DQ122" s="106">
        <v>755.24</v>
      </c>
      <c r="DR122" s="106">
        <v>931.03</v>
      </c>
      <c r="DS122" s="106">
        <v>1106.81</v>
      </c>
      <c r="DT122" s="106">
        <v>1282.5999999999999</v>
      </c>
      <c r="DU122" s="106">
        <v>1458.38</v>
      </c>
      <c r="DV122" s="106">
        <v>1634.17</v>
      </c>
      <c r="DW122" s="24">
        <f>IF(AND($E$3&gt;DH122,$E$3&lt;DJ122,$B$3=DK7),DK122,0)</f>
        <v>0</v>
      </c>
      <c r="DX122" s="24">
        <f>IF(AND($E$3&gt;DH122,$E$3&lt;DJ122,$B$3=DL7),DL122,0)</f>
        <v>0</v>
      </c>
      <c r="DY122" s="24">
        <f>IF(AND($E$3&gt;DH122,$E$3&lt;DJ122,$B$3=DM7),DM122,0)</f>
        <v>0</v>
      </c>
      <c r="DZ122" s="24">
        <f>IF(AND($E$3&gt;DH122,$E$3&lt;DJ122,$B$3=DN7),DN122,0)</f>
        <v>0</v>
      </c>
      <c r="EA122" s="24">
        <f>IF(AND($E$3&gt;DH122,$E$3&lt;DJ122,$B$3=DO7),DO122,0)</f>
        <v>0</v>
      </c>
      <c r="EB122" s="24">
        <f>IF(AND($E$3&gt;DH122,$E$3&lt;DJ122,$B$3=DP7),DP122,0)</f>
        <v>0</v>
      </c>
      <c r="EC122" s="24">
        <f>IF(AND($E$3&gt;DH122,$E$3&lt;DJ122,$B$3=DQ7),DQ122,0)</f>
        <v>0</v>
      </c>
      <c r="ED122" s="24">
        <f>IF(AND($E$3&gt;DH122,$E$3&lt;DJ122,$B$3=DR7),DR122,0)</f>
        <v>0</v>
      </c>
      <c r="EE122" s="24">
        <f>IF(AND($E$3&gt;DH122,$E$3&lt;DJ122,$B$3=DS7),DS122,0)</f>
        <v>0</v>
      </c>
      <c r="EF122" s="24">
        <f>IF(AND($E$3&gt;DH122,$E$3&lt;DJ122,$B$3=DT7),DT122,0)</f>
        <v>0</v>
      </c>
      <c r="EG122" s="24">
        <f>IF(AND($E$3&gt;DH122,$E$3&lt;DJ122,$B$3=DU7),DU122,0)</f>
        <v>0</v>
      </c>
      <c r="EH122" s="24">
        <f>IF(AND($E$3&gt;DH122,$E$3&lt;DJ122,$B$3=DV7),DV122,0)</f>
        <v>0</v>
      </c>
      <c r="EK122" s="86">
        <v>39087.770000000004</v>
      </c>
      <c r="EL122" s="91" t="s">
        <v>3</v>
      </c>
      <c r="EM122" s="88">
        <v>39204.089999999997</v>
      </c>
      <c r="EN122" s="89"/>
      <c r="EO122" s="90">
        <v>119.69</v>
      </c>
      <c r="EP122" s="90">
        <v>244.49</v>
      </c>
      <c r="EQ122" s="90">
        <v>433.56</v>
      </c>
      <c r="ER122" s="90">
        <v>631.35</v>
      </c>
      <c r="ES122" s="90">
        <v>868.2</v>
      </c>
      <c r="ET122" s="90">
        <v>1120.57</v>
      </c>
      <c r="EU122" s="90">
        <v>1351.16</v>
      </c>
      <c r="EV122" s="90">
        <v>1581.74</v>
      </c>
      <c r="EW122" s="90">
        <v>1812.33</v>
      </c>
      <c r="EX122" s="90">
        <v>2042.91</v>
      </c>
      <c r="EY122" s="90">
        <v>2273.5</v>
      </c>
      <c r="EZ122" s="24">
        <f>IF(AND($E$3&gt;EK122,$E$3&lt;EM122,$B$3=EN7),EN122,0)</f>
        <v>0</v>
      </c>
      <c r="FA122" s="24">
        <f>IF(AND($E$3&gt;EK122,$E$3&lt;EM122,$B$3=EO7),EO122,0)</f>
        <v>0</v>
      </c>
      <c r="FB122" s="24">
        <f>IF(AND($E$3&gt;EK122,$E$3&lt;EM122,$B$3=EP7),EP122,0)</f>
        <v>0</v>
      </c>
      <c r="FC122" s="24">
        <f>IF(AND($E$3&gt;EK122,$E$3&lt;EM122,$B$3=EQ7),EQ122,0)</f>
        <v>0</v>
      </c>
      <c r="FD122" s="24">
        <f>IF(AND($E$3&gt;EK122,$E$3&lt;EM122,$B$3=ER7),ER122,0)</f>
        <v>0</v>
      </c>
      <c r="FE122" s="24">
        <f>IF(AND($E$3&gt;EK122,$E$3&lt;EM122,$B$3=ES7),ES122,0)</f>
        <v>0</v>
      </c>
      <c r="FF122" s="24">
        <f>IF(AND($E$3&gt;EK122,$E$3&lt;EM122,$B$3=ET7),ET122,0)</f>
        <v>0</v>
      </c>
      <c r="FG122" s="24">
        <f>IF(AND($E$3&gt;EK122,$E$3&lt;EM122,$B$3=EU7),EU122,0)</f>
        <v>0</v>
      </c>
      <c r="FH122" s="24">
        <f>IF(AND($E$3&gt;EK122,$E$3&lt;EM122,$B$3=EV7),EV122,0)</f>
        <v>0</v>
      </c>
      <c r="FI122" s="24">
        <f>IF(AND($E$3&gt;EK122,$E$3&lt;EM122,$B$3=EW7),EW122,0)</f>
        <v>0</v>
      </c>
      <c r="FJ122" s="24">
        <f>IF(AND($E$3&gt;EK122,$E$3&lt;EM122,$B$3=EX7),EX122,0)</f>
        <v>0</v>
      </c>
      <c r="FK122" s="24">
        <f>IF(AND($E$3&gt;EK122,$E$3&lt;EM122,$B$3=EY7),EY122,0)</f>
        <v>0</v>
      </c>
    </row>
    <row r="123" spans="24:167" ht="12.75" customHeight="1" x14ac:dyDescent="0.2">
      <c r="X123" s="142"/>
      <c r="Y123" s="60">
        <v>27803.5</v>
      </c>
      <c r="Z123" s="61" t="s">
        <v>3</v>
      </c>
      <c r="AA123" s="62">
        <v>27919.83</v>
      </c>
      <c r="AB123" s="63"/>
      <c r="AC123" s="63"/>
      <c r="AD123" s="63">
        <v>48.38</v>
      </c>
      <c r="AE123" s="63">
        <v>133.75</v>
      </c>
      <c r="AF123" s="64">
        <v>264.79000000000002</v>
      </c>
      <c r="AG123" s="65">
        <v>439.71</v>
      </c>
      <c r="AH123" s="66">
        <v>544.79999999999995</v>
      </c>
      <c r="AI123" s="67">
        <v>681.52</v>
      </c>
      <c r="AJ123" s="67">
        <v>818.24</v>
      </c>
      <c r="AK123" s="67">
        <v>954.96</v>
      </c>
      <c r="AL123" s="67">
        <v>1091.68</v>
      </c>
      <c r="AM123" s="67">
        <v>1228.4000000000001</v>
      </c>
      <c r="AN123" s="24">
        <f t="shared" si="53"/>
        <v>0</v>
      </c>
      <c r="AO123" s="24">
        <f t="shared" si="54"/>
        <v>0</v>
      </c>
      <c r="AP123" s="24">
        <f t="shared" si="55"/>
        <v>0</v>
      </c>
      <c r="AQ123" s="24">
        <f t="shared" si="56"/>
        <v>0</v>
      </c>
      <c r="AR123" s="24">
        <f t="shared" si="57"/>
        <v>0</v>
      </c>
      <c r="AS123" s="24">
        <f t="shared" si="58"/>
        <v>0</v>
      </c>
      <c r="AT123" s="24">
        <f t="shared" si="59"/>
        <v>0</v>
      </c>
      <c r="AU123" s="24">
        <f t="shared" si="60"/>
        <v>0</v>
      </c>
      <c r="AV123" s="24">
        <f t="shared" si="61"/>
        <v>0</v>
      </c>
      <c r="AW123" s="24">
        <f t="shared" si="62"/>
        <v>0</v>
      </c>
      <c r="AX123" s="24">
        <f t="shared" si="63"/>
        <v>0</v>
      </c>
      <c r="AY123" s="24">
        <f t="shared" si="64"/>
        <v>0</v>
      </c>
      <c r="BC123" s="81">
        <v>27803.5</v>
      </c>
      <c r="BD123" s="82" t="s">
        <v>3</v>
      </c>
      <c r="BE123" s="83">
        <v>27919.83</v>
      </c>
      <c r="BF123" s="84"/>
      <c r="BG123" s="84">
        <v>48.38</v>
      </c>
      <c r="BH123" s="85">
        <v>133.75</v>
      </c>
      <c r="BI123" s="85">
        <v>280.04000000000002</v>
      </c>
      <c r="BJ123" s="85">
        <v>511.17</v>
      </c>
      <c r="BK123" s="85">
        <v>670.37</v>
      </c>
      <c r="BL123" s="85">
        <v>825.93</v>
      </c>
      <c r="BM123" s="85">
        <v>981.48</v>
      </c>
      <c r="BN123" s="85">
        <v>1137.04</v>
      </c>
      <c r="BO123" s="85">
        <v>1292.5899999999999</v>
      </c>
      <c r="BP123" s="85">
        <v>1448.15</v>
      </c>
      <c r="BQ123" s="85">
        <v>1603.7</v>
      </c>
      <c r="BR123" s="24">
        <f>IF(AND($E$3&gt;BC123,$E$3&lt;BE123,$B$3=BF7),BF123,0)</f>
        <v>0</v>
      </c>
      <c r="BS123" s="24">
        <f>IF(AND($E$3&gt;BC123,$E$3&lt;BE123,$B$3=BG7),BG123,0)</f>
        <v>0</v>
      </c>
      <c r="BT123" s="24">
        <f>IF(AND($E$3&gt;BC123,$E$3&lt;BE123,$B$3=BH7),BH123,0)</f>
        <v>0</v>
      </c>
      <c r="BU123" s="24">
        <f>IF(AND($E$3&gt;BC123,$E$3&lt;BE123,$B$3=BI7),BI123,0)</f>
        <v>0</v>
      </c>
      <c r="BV123" s="24">
        <f>IF(AND($E$3&gt;BC123,$E$3&lt;BE123,$B$3=BJ7),BJ123,0)</f>
        <v>0</v>
      </c>
      <c r="BW123" s="24">
        <f>IF(AND($E$3&gt;BC123,$E$3&lt;BE123,$B$3=BK7),BK123,0)</f>
        <v>0</v>
      </c>
      <c r="BX123" s="24">
        <f>IF(AND($E$3&gt;BC123,$E$3&lt;BE123,$B$3=BL7),BL123,0)</f>
        <v>0</v>
      </c>
      <c r="BY123" s="24">
        <f>IF(AND($E$3&gt;BC123,$E$3&lt;BE123,$B$3=BM7),BM123,0)</f>
        <v>0</v>
      </c>
      <c r="BZ123" s="24">
        <f>IF(AND($E$3&gt;BC123,$E$3&lt;BE123,$B$3=BN7),BN123,0)</f>
        <v>0</v>
      </c>
      <c r="CA123" s="24">
        <f>IF(AND($E$3&gt;BC123,$E$3&lt;BE123,$B$3=BO7),BO123,0)</f>
        <v>0</v>
      </c>
      <c r="CB123" s="24">
        <f>IF(AND($E$3&gt;BC123,$E$3&lt;BE123,$B$3=BP7),BP123,0)</f>
        <v>0</v>
      </c>
      <c r="CC123" s="24">
        <f>IF(AND($E$3&gt;BC123,$E$3&lt;BE123,$B$3=BQ7),BQ123,0)</f>
        <v>0</v>
      </c>
      <c r="CF123" s="21"/>
      <c r="CG123" s="21"/>
      <c r="CH123" s="21"/>
      <c r="CI123" s="21"/>
      <c r="CJ123" s="21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H123" s="81">
        <v>39204.1</v>
      </c>
      <c r="DI123" s="61" t="s">
        <v>3</v>
      </c>
      <c r="DJ123" s="62">
        <v>39320.43</v>
      </c>
      <c r="DK123" s="103"/>
      <c r="DL123" s="104"/>
      <c r="DM123" s="104">
        <v>119.27</v>
      </c>
      <c r="DN123" s="104">
        <v>243.77</v>
      </c>
      <c r="DO123" s="104">
        <v>374.74</v>
      </c>
      <c r="DP123" s="104">
        <v>571.28</v>
      </c>
      <c r="DQ123" s="104">
        <v>753.8</v>
      </c>
      <c r="DR123" s="104">
        <v>929.37</v>
      </c>
      <c r="DS123" s="104">
        <v>1104.94</v>
      </c>
      <c r="DT123" s="104">
        <v>1280.51</v>
      </c>
      <c r="DU123" s="104">
        <v>1456.08</v>
      </c>
      <c r="DV123" s="104">
        <v>1631.65</v>
      </c>
      <c r="DW123" s="24">
        <f>IF(AND($E$3&gt;DH123,$E$3&lt;DJ123,$B$3=DK7),DK123,0)</f>
        <v>0</v>
      </c>
      <c r="DX123" s="24">
        <f>IF(AND($E$3&gt;DH123,$E$3&lt;DJ123,$B$3=DL7),DL123,0)</f>
        <v>0</v>
      </c>
      <c r="DY123" s="24">
        <f>IF(AND($E$3&gt;DH123,$E$3&lt;DJ123,$B$3=DM7),DM123,0)</f>
        <v>0</v>
      </c>
      <c r="DZ123" s="24">
        <f>IF(AND($E$3&gt;DH123,$E$3&lt;DJ123,$B$3=DN7),DN123,0)</f>
        <v>0</v>
      </c>
      <c r="EA123" s="24">
        <f>IF(AND($E$3&gt;DH123,$E$3&lt;DJ123,$B$3=DO7),DO123,0)</f>
        <v>0</v>
      </c>
      <c r="EB123" s="24">
        <f>IF(AND($E$3&gt;DH123,$E$3&lt;DJ123,$B$3=DP7),DP123,0)</f>
        <v>0</v>
      </c>
      <c r="EC123" s="24">
        <f>IF(AND($E$3&gt;DH123,$E$3&lt;DJ123,$B$3=DQ7),DQ123,0)</f>
        <v>0</v>
      </c>
      <c r="ED123" s="24">
        <f>IF(AND($E$3&gt;DH123,$E$3&lt;DJ123,$B$3=DR7),DR123,0)</f>
        <v>0</v>
      </c>
      <c r="EE123" s="24">
        <f>IF(AND($E$3&gt;DH123,$E$3&lt;DJ123,$B$3=DS7),DS123,0)</f>
        <v>0</v>
      </c>
      <c r="EF123" s="24">
        <f>IF(AND($E$3&gt;DH123,$E$3&lt;DJ123,$B$3=DT7),DT123,0)</f>
        <v>0</v>
      </c>
      <c r="EG123" s="24">
        <f>IF(AND($E$3&gt;DH123,$E$3&lt;DJ123,$B$3=DU7),DU123,0)</f>
        <v>0</v>
      </c>
      <c r="EH123" s="24">
        <f>IF(AND($E$3&gt;DH123,$E$3&lt;DJ123,$B$3=DV7),DV123,0)</f>
        <v>0</v>
      </c>
      <c r="EK123" s="81">
        <v>39204.1</v>
      </c>
      <c r="EL123" s="82" t="s">
        <v>3</v>
      </c>
      <c r="EM123" s="83">
        <v>39320.43</v>
      </c>
      <c r="EN123" s="84"/>
      <c r="EO123" s="85">
        <v>119.27</v>
      </c>
      <c r="EP123" s="85">
        <v>243.77</v>
      </c>
      <c r="EQ123" s="85">
        <v>432.61</v>
      </c>
      <c r="ER123" s="85">
        <v>630.07000000000005</v>
      </c>
      <c r="ES123" s="85">
        <v>866.8</v>
      </c>
      <c r="ET123" s="85">
        <v>1118.8599999999999</v>
      </c>
      <c r="EU123" s="85">
        <v>1349.19</v>
      </c>
      <c r="EV123" s="85">
        <v>1579.52</v>
      </c>
      <c r="EW123" s="85">
        <v>1809.85</v>
      </c>
      <c r="EX123" s="85">
        <v>2040.18</v>
      </c>
      <c r="EY123" s="85">
        <v>2270.5100000000002</v>
      </c>
      <c r="EZ123" s="24">
        <f>IF(AND($E$3&gt;EK123,$E$3&lt;EM123,$B$3=EN7),EN123,0)</f>
        <v>0</v>
      </c>
      <c r="FA123" s="24">
        <f>IF(AND($E$3&gt;EK123,$E$3&lt;EM123,$B$3=EO7),EO123,0)</f>
        <v>0</v>
      </c>
      <c r="FB123" s="24">
        <f>IF(AND($E$3&gt;EK123,$E$3&lt;EM123,$B$3=EP7),EP123,0)</f>
        <v>0</v>
      </c>
      <c r="FC123" s="24">
        <f>IF(AND($E$3&gt;EK123,$E$3&lt;EM123,$B$3=EQ7),EQ123,0)</f>
        <v>0</v>
      </c>
      <c r="FD123" s="24">
        <f>IF(AND($E$3&gt;EK123,$E$3&lt;EM123,$B$3=ER7),ER123,0)</f>
        <v>0</v>
      </c>
      <c r="FE123" s="24">
        <f>IF(AND($E$3&gt;EK123,$E$3&lt;EM123,$B$3=ES7),ES123,0)</f>
        <v>0</v>
      </c>
      <c r="FF123" s="24">
        <f>IF(AND($E$3&gt;EK123,$E$3&lt;EM123,$B$3=ET7),ET123,0)</f>
        <v>0</v>
      </c>
      <c r="FG123" s="24">
        <f>IF(AND($E$3&gt;EK123,$E$3&lt;EM123,$B$3=EU7),EU123,0)</f>
        <v>0</v>
      </c>
      <c r="FH123" s="24">
        <f>IF(AND($E$3&gt;EK123,$E$3&lt;EM123,$B$3=EV7),EV123,0)</f>
        <v>0</v>
      </c>
      <c r="FI123" s="24">
        <f>IF(AND($E$3&gt;EK123,$E$3&lt;EM123,$B$3=EW7),EW123,0)</f>
        <v>0</v>
      </c>
      <c r="FJ123" s="24">
        <f>IF(AND($E$3&gt;EK123,$E$3&lt;EM123,$B$3=EX7),EX123,0)</f>
        <v>0</v>
      </c>
      <c r="FK123" s="24">
        <f>IF(AND($E$3&gt;EK123,$E$3&lt;EM123,$B$3=EY7),EY123,0)</f>
        <v>0</v>
      </c>
    </row>
    <row r="124" spans="24:167" ht="12.75" customHeight="1" x14ac:dyDescent="0.2">
      <c r="X124" s="142"/>
      <c r="Y124" s="68">
        <v>27919.84</v>
      </c>
      <c r="Z124" s="69" t="s">
        <v>3</v>
      </c>
      <c r="AA124" s="70">
        <v>28036.16</v>
      </c>
      <c r="AB124" s="71"/>
      <c r="AC124" s="71"/>
      <c r="AD124" s="71">
        <v>48.33</v>
      </c>
      <c r="AE124" s="71">
        <v>132.66999999999999</v>
      </c>
      <c r="AF124" s="71">
        <v>263.83</v>
      </c>
      <c r="AG124" s="72">
        <v>438.83</v>
      </c>
      <c r="AH124" s="73">
        <v>543.87</v>
      </c>
      <c r="AI124" s="74">
        <v>680.45</v>
      </c>
      <c r="AJ124" s="74">
        <v>817.03</v>
      </c>
      <c r="AK124" s="74">
        <v>953.61</v>
      </c>
      <c r="AL124" s="74">
        <v>1090.19</v>
      </c>
      <c r="AM124" s="74">
        <v>1226.77</v>
      </c>
      <c r="AN124" s="24">
        <f t="shared" si="53"/>
        <v>0</v>
      </c>
      <c r="AO124" s="24">
        <f t="shared" si="54"/>
        <v>0</v>
      </c>
      <c r="AP124" s="24">
        <f t="shared" si="55"/>
        <v>0</v>
      </c>
      <c r="AQ124" s="24">
        <f t="shared" si="56"/>
        <v>0</v>
      </c>
      <c r="AR124" s="24">
        <f t="shared" si="57"/>
        <v>0</v>
      </c>
      <c r="AS124" s="24">
        <f t="shared" si="58"/>
        <v>0</v>
      </c>
      <c r="AT124" s="24">
        <f t="shared" si="59"/>
        <v>0</v>
      </c>
      <c r="AU124" s="24">
        <f t="shared" si="60"/>
        <v>0</v>
      </c>
      <c r="AV124" s="24">
        <f t="shared" si="61"/>
        <v>0</v>
      </c>
      <c r="AW124" s="24">
        <f t="shared" si="62"/>
        <v>0</v>
      </c>
      <c r="AX124" s="24">
        <f t="shared" si="63"/>
        <v>0</v>
      </c>
      <c r="AY124" s="24">
        <f t="shared" si="64"/>
        <v>0</v>
      </c>
      <c r="BC124" s="86">
        <v>27919.84</v>
      </c>
      <c r="BD124" s="91" t="s">
        <v>3</v>
      </c>
      <c r="BE124" s="88">
        <v>28036.16</v>
      </c>
      <c r="BF124" s="89"/>
      <c r="BG124" s="90">
        <v>48.33</v>
      </c>
      <c r="BH124" s="90">
        <v>132.66999999999999</v>
      </c>
      <c r="BI124" s="90">
        <v>278.37</v>
      </c>
      <c r="BJ124" s="90">
        <v>510.17</v>
      </c>
      <c r="BK124" s="90">
        <v>669.3</v>
      </c>
      <c r="BL124" s="90">
        <v>824.7</v>
      </c>
      <c r="BM124" s="90">
        <v>980.09</v>
      </c>
      <c r="BN124" s="90">
        <v>1135.49</v>
      </c>
      <c r="BO124" s="90">
        <v>1290.8800000000001</v>
      </c>
      <c r="BP124" s="90">
        <v>1446.28</v>
      </c>
      <c r="BQ124" s="90">
        <v>1601.67</v>
      </c>
      <c r="BR124" s="24">
        <f>IF(AND($E$3&gt;BC124,$E$3&lt;BE124,$B$3=BF7),BF124,0)</f>
        <v>0</v>
      </c>
      <c r="BS124" s="24">
        <f>IF(AND($E$3&gt;BC124,$E$3&lt;BE124,$B$3=BG7),BG124,0)</f>
        <v>0</v>
      </c>
      <c r="BT124" s="24">
        <f>IF(AND($E$3&gt;BC124,$E$3&lt;BE124,$B$3=BH7),BH124,0)</f>
        <v>0</v>
      </c>
      <c r="BU124" s="24">
        <f>IF(AND($E$3&gt;BC124,$E$3&lt;BE124,$B$3=BI7),BI124,0)</f>
        <v>0</v>
      </c>
      <c r="BV124" s="24">
        <f>IF(AND($E$3&gt;BC124,$E$3&lt;BE124,$B$3=BJ7),BJ124,0)</f>
        <v>0</v>
      </c>
      <c r="BW124" s="24">
        <f>IF(AND($E$3&gt;BC124,$E$3&lt;BE124,$B$3=BK7),BK124,0)</f>
        <v>0</v>
      </c>
      <c r="BX124" s="24">
        <f>IF(AND($E$3&gt;BC124,$E$3&lt;BE124,$B$3=BL7),BL124,0)</f>
        <v>0</v>
      </c>
      <c r="BY124" s="24">
        <f>IF(AND($E$3&gt;BC124,$E$3&lt;BE124,$B$3=BM7),BM124,0)</f>
        <v>0</v>
      </c>
      <c r="BZ124" s="24">
        <f>IF(AND($E$3&gt;BC124,$E$3&lt;BE124,$B$3=BN7),BN124,0)</f>
        <v>0</v>
      </c>
      <c r="CA124" s="24">
        <f>IF(AND($E$3&gt;BC124,$E$3&lt;BE124,$B$3=BO7),BO124,0)</f>
        <v>0</v>
      </c>
      <c r="CB124" s="24">
        <f>IF(AND($E$3&gt;BC124,$E$3&lt;BE124,$B$3=BP7),BP124,0)</f>
        <v>0</v>
      </c>
      <c r="CC124" s="24">
        <f>IF(AND($E$3&gt;BC124,$E$3&lt;BE124,$B$3=BQ7),BQ124,0)</f>
        <v>0</v>
      </c>
      <c r="CF124" s="21"/>
      <c r="CG124" s="25"/>
      <c r="CH124" s="21"/>
      <c r="CI124" s="21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H124" s="86">
        <v>39320.44</v>
      </c>
      <c r="DI124" s="107" t="s">
        <v>3</v>
      </c>
      <c r="DJ124" s="70">
        <v>39436.76</v>
      </c>
      <c r="DK124" s="105"/>
      <c r="DL124" s="106"/>
      <c r="DM124" s="106">
        <v>118.84</v>
      </c>
      <c r="DN124" s="106">
        <v>243.05</v>
      </c>
      <c r="DO124" s="106">
        <v>373.91</v>
      </c>
      <c r="DP124" s="106">
        <v>570.08000000000004</v>
      </c>
      <c r="DQ124" s="106">
        <v>752.37</v>
      </c>
      <c r="DR124" s="106">
        <v>927.73</v>
      </c>
      <c r="DS124" s="106">
        <v>1103.08</v>
      </c>
      <c r="DT124" s="106">
        <v>1278.44</v>
      </c>
      <c r="DU124" s="106">
        <v>1453.79</v>
      </c>
      <c r="DV124" s="106">
        <v>1629.15</v>
      </c>
      <c r="DW124" s="24">
        <f>IF(AND($E$3&gt;DH124,$E$3&lt;DJ124,$B$3=DK7),DK124,0)</f>
        <v>0</v>
      </c>
      <c r="DX124" s="24">
        <f>IF(AND($E$3&gt;DH124,$E$3&lt;DJ124,$B$3=DL7),DL124,0)</f>
        <v>0</v>
      </c>
      <c r="DY124" s="24">
        <f>IF(AND($E$3&gt;DH124,$E$3&lt;DJ124,$B$3=DM7),DM124,0)</f>
        <v>0</v>
      </c>
      <c r="DZ124" s="24">
        <f>IF(AND($E$3&gt;DH124,$E$3&lt;DJ124,$B$3=DN7),DN124,0)</f>
        <v>0</v>
      </c>
      <c r="EA124" s="24">
        <f>IF(AND($E$3&gt;DH124,$E$3&lt;DJ124,$B$3=DO7),DO124,0)</f>
        <v>0</v>
      </c>
      <c r="EB124" s="24">
        <f>IF(AND($E$3&gt;DH124,$E$3&lt;DJ124,$B$3=DP7),DP124,0)</f>
        <v>0</v>
      </c>
      <c r="EC124" s="24">
        <f>IF(AND($E$3&gt;DH124,$E$3&lt;DJ124,$B$3=DQ7),DQ124,0)</f>
        <v>0</v>
      </c>
      <c r="ED124" s="24">
        <f>IF(AND($E$3&gt;DH124,$E$3&lt;DJ124,$B$3=DR7),DR124,0)</f>
        <v>0</v>
      </c>
      <c r="EE124" s="24">
        <f>IF(AND($E$3&gt;DH124,$E$3&lt;DJ124,$B$3=DS7),DS124,0)</f>
        <v>0</v>
      </c>
      <c r="EF124" s="24">
        <f>IF(AND($E$3&gt;DH124,$E$3&lt;DJ124,$B$3=DT7),DT124,0)</f>
        <v>0</v>
      </c>
      <c r="EG124" s="24">
        <f>IF(AND($E$3&gt;DH124,$E$3&lt;DJ124,$B$3=DU7),DU124,0)</f>
        <v>0</v>
      </c>
      <c r="EH124" s="24">
        <f>IF(AND($E$3&gt;DH124,$E$3&lt;DJ124,$B$3=DV7),DV124,0)</f>
        <v>0</v>
      </c>
      <c r="EK124" s="86">
        <v>39320.44</v>
      </c>
      <c r="EL124" s="91" t="s">
        <v>3</v>
      </c>
      <c r="EM124" s="88">
        <v>39436.76</v>
      </c>
      <c r="EN124" s="89"/>
      <c r="EO124" s="90">
        <v>118.84</v>
      </c>
      <c r="EP124" s="90">
        <v>243.05</v>
      </c>
      <c r="EQ124" s="90">
        <v>431.65</v>
      </c>
      <c r="ER124" s="90">
        <v>628.79</v>
      </c>
      <c r="ES124" s="90">
        <v>865.4</v>
      </c>
      <c r="ET124" s="90">
        <v>1117.1600000000001</v>
      </c>
      <c r="EU124" s="90">
        <v>1347.23</v>
      </c>
      <c r="EV124" s="90">
        <v>1577.31</v>
      </c>
      <c r="EW124" s="90">
        <v>1807.38</v>
      </c>
      <c r="EX124" s="90">
        <v>2037.46</v>
      </c>
      <c r="EY124" s="90">
        <v>2267.5300000000002</v>
      </c>
      <c r="EZ124" s="24">
        <f>IF(AND($E$3&gt;EK124,$E$3&lt;EM124,$B$3=EN7),EN124,0)</f>
        <v>0</v>
      </c>
      <c r="FA124" s="24">
        <f>IF(AND($E$3&gt;EK124,$E$3&lt;EM124,$B$3=EO7),EO124,0)</f>
        <v>0</v>
      </c>
      <c r="FB124" s="24">
        <f>IF(AND($E$3&gt;EK124,$E$3&lt;EM124,$B$3=EP7),EP124,0)</f>
        <v>0</v>
      </c>
      <c r="FC124" s="24">
        <f>IF(AND($E$3&gt;EK124,$E$3&lt;EM124,$B$3=EQ7),EQ124,0)</f>
        <v>0</v>
      </c>
      <c r="FD124" s="24">
        <f>IF(AND($E$3&gt;EK124,$E$3&lt;EM124,$B$3=ER7),ER124,0)</f>
        <v>0</v>
      </c>
      <c r="FE124" s="24">
        <f>IF(AND($E$3&gt;EK124,$E$3&lt;EM124,$B$3=ES7),ES124,0)</f>
        <v>0</v>
      </c>
      <c r="FF124" s="24">
        <f>IF(AND($E$3&gt;EK124,$E$3&lt;EM124,$B$3=ET7),ET124,0)</f>
        <v>0</v>
      </c>
      <c r="FG124" s="24">
        <f>IF(AND($E$3&gt;EK124,$E$3&lt;EM124,$B$3=EU7),EU124,0)</f>
        <v>0</v>
      </c>
      <c r="FH124" s="24">
        <f>IF(AND($E$3&gt;EK124,$E$3&lt;EM124,$B$3=EV7),EV124,0)</f>
        <v>0</v>
      </c>
      <c r="FI124" s="24">
        <f>IF(AND($E$3&gt;EK124,$E$3&lt;EM124,$B$3=EW7),EW124,0)</f>
        <v>0</v>
      </c>
      <c r="FJ124" s="24">
        <f>IF(AND($E$3&gt;EK124,$E$3&lt;EM124,$B$3=EX7),EX124,0)</f>
        <v>0</v>
      </c>
      <c r="FK124" s="24">
        <f>IF(AND($E$3&gt;EK124,$E$3&lt;EM124,$B$3=EY7),EY124,0)</f>
        <v>0</v>
      </c>
    </row>
    <row r="125" spans="24:167" ht="12.75" customHeight="1" x14ac:dyDescent="0.2">
      <c r="X125" s="142"/>
      <c r="Y125" s="60">
        <v>28036.17</v>
      </c>
      <c r="Z125" s="61" t="s">
        <v>3</v>
      </c>
      <c r="AA125" s="62">
        <v>28152.49</v>
      </c>
      <c r="AB125" s="63"/>
      <c r="AC125" s="63"/>
      <c r="AD125" s="63">
        <v>48.29</v>
      </c>
      <c r="AE125" s="63">
        <v>131.58000000000001</v>
      </c>
      <c r="AF125" s="64">
        <v>262.88</v>
      </c>
      <c r="AG125" s="65">
        <v>437.96</v>
      </c>
      <c r="AH125" s="66">
        <v>542.92999999999995</v>
      </c>
      <c r="AI125" s="67">
        <v>679.37</v>
      </c>
      <c r="AJ125" s="67">
        <v>815.81</v>
      </c>
      <c r="AK125" s="67">
        <v>952.25</v>
      </c>
      <c r="AL125" s="67">
        <v>1088.69</v>
      </c>
      <c r="AM125" s="67">
        <v>1225.1300000000001</v>
      </c>
      <c r="AN125" s="24">
        <f t="shared" si="53"/>
        <v>0</v>
      </c>
      <c r="AO125" s="24">
        <f t="shared" si="54"/>
        <v>0</v>
      </c>
      <c r="AP125" s="24">
        <f t="shared" si="55"/>
        <v>0</v>
      </c>
      <c r="AQ125" s="24">
        <f t="shared" si="56"/>
        <v>0</v>
      </c>
      <c r="AR125" s="24">
        <f t="shared" si="57"/>
        <v>0</v>
      </c>
      <c r="AS125" s="24">
        <f t="shared" si="58"/>
        <v>0</v>
      </c>
      <c r="AT125" s="24">
        <f t="shared" si="59"/>
        <v>0</v>
      </c>
      <c r="AU125" s="24">
        <f t="shared" si="60"/>
        <v>0</v>
      </c>
      <c r="AV125" s="24">
        <f t="shared" si="61"/>
        <v>0</v>
      </c>
      <c r="AW125" s="24">
        <f t="shared" si="62"/>
        <v>0</v>
      </c>
      <c r="AX125" s="24">
        <f t="shared" si="63"/>
        <v>0</v>
      </c>
      <c r="AY125" s="24">
        <f t="shared" si="64"/>
        <v>0</v>
      </c>
      <c r="BC125" s="81">
        <v>28036.17</v>
      </c>
      <c r="BD125" s="82" t="s">
        <v>3</v>
      </c>
      <c r="BE125" s="83">
        <v>28152.49</v>
      </c>
      <c r="BF125" s="84"/>
      <c r="BG125" s="85">
        <v>48.29</v>
      </c>
      <c r="BH125" s="85">
        <v>131.58000000000001</v>
      </c>
      <c r="BI125" s="85">
        <v>276.69</v>
      </c>
      <c r="BJ125" s="85">
        <v>509.17</v>
      </c>
      <c r="BK125" s="85">
        <v>668.23</v>
      </c>
      <c r="BL125" s="85">
        <v>823.46</v>
      </c>
      <c r="BM125" s="85">
        <v>978.7</v>
      </c>
      <c r="BN125" s="85">
        <v>1133.93</v>
      </c>
      <c r="BO125" s="85">
        <v>1289.17</v>
      </c>
      <c r="BP125" s="85">
        <v>1444.4</v>
      </c>
      <c r="BQ125" s="85">
        <v>1599.64</v>
      </c>
      <c r="BR125" s="24">
        <f>IF(AND($E$3&gt;BC125,$E$3&lt;BE125,$B$3=BF7),BF125,0)</f>
        <v>0</v>
      </c>
      <c r="BS125" s="24">
        <f>IF(AND($E$3&gt;BC125,$E$3&lt;BE125,$B$3=BG7),BG125,0)</f>
        <v>0</v>
      </c>
      <c r="BT125" s="24">
        <f>IF(AND($E$3&gt;BC125,$E$3&lt;BE125,$B$3=BH7),BH125,0)</f>
        <v>0</v>
      </c>
      <c r="BU125" s="24">
        <f>IF(AND($E$3&gt;BC125,$E$3&lt;BE125,$B$3=BI7),BI125,0)</f>
        <v>0</v>
      </c>
      <c r="BV125" s="24">
        <f>IF(AND($E$3&gt;BC125,$E$3&lt;BE125,$B$3=BJ7),BJ125,0)</f>
        <v>0</v>
      </c>
      <c r="BW125" s="24">
        <f>IF(AND($E$3&gt;BC125,$E$3&lt;BE125,$B$3=BK7),BK125,0)</f>
        <v>0</v>
      </c>
      <c r="BX125" s="24">
        <f>IF(AND($E$3&gt;BC125,$E$3&lt;BE125,$B$3=BL7),BL125,0)</f>
        <v>0</v>
      </c>
      <c r="BY125" s="24">
        <f>IF(AND($E$3&gt;BC125,$E$3&lt;BE125,$B$3=BM7),BM125,0)</f>
        <v>0</v>
      </c>
      <c r="BZ125" s="24">
        <f>IF(AND($E$3&gt;BC125,$E$3&lt;BE125,$B$3=BN7),BN125,0)</f>
        <v>0</v>
      </c>
      <c r="CA125" s="24">
        <f>IF(AND($E$3&gt;BC125,$E$3&lt;BE125,$B$3=BO7),BO125,0)</f>
        <v>0</v>
      </c>
      <c r="CB125" s="24">
        <f>IF(AND($E$3&gt;BC125,$E$3&lt;BE125,$B$3=BP7),BP125,0)</f>
        <v>0</v>
      </c>
      <c r="CC125" s="24">
        <f>IF(AND($E$3&gt;BC125,$E$3&lt;BE125,$B$3=BQ7),BQ125,0)</f>
        <v>0</v>
      </c>
      <c r="CF125" s="21"/>
      <c r="CG125" s="21"/>
      <c r="CH125" s="21"/>
      <c r="CI125" s="21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H125" s="81">
        <v>39436.770000000004</v>
      </c>
      <c r="DI125" s="61" t="s">
        <v>3</v>
      </c>
      <c r="DJ125" s="62">
        <v>39553.1</v>
      </c>
      <c r="DK125" s="103"/>
      <c r="DL125" s="104"/>
      <c r="DM125" s="104">
        <v>118.41</v>
      </c>
      <c r="DN125" s="104">
        <v>242.33</v>
      </c>
      <c r="DO125" s="104">
        <v>373.09</v>
      </c>
      <c r="DP125" s="104">
        <v>568.88</v>
      </c>
      <c r="DQ125" s="104">
        <v>750.93</v>
      </c>
      <c r="DR125" s="104">
        <v>926.07</v>
      </c>
      <c r="DS125" s="104">
        <v>1101.21</v>
      </c>
      <c r="DT125" s="104">
        <v>1276.3499999999999</v>
      </c>
      <c r="DU125" s="104">
        <v>1451.49</v>
      </c>
      <c r="DV125" s="104">
        <v>1626.63</v>
      </c>
      <c r="DW125" s="24">
        <f>IF(AND($E$3&gt;DH125,$E$3&lt;DJ125,$B$3=DK7),DK125,0)</f>
        <v>0</v>
      </c>
      <c r="DX125" s="24">
        <f>IF(AND($E$3&gt;DH125,$E$3&lt;DJ125,$B$3=DL7),DL125,0)</f>
        <v>0</v>
      </c>
      <c r="DY125" s="24">
        <f>IF(AND($E$3&gt;DH125,$E$3&lt;DJ125,$B$3=DM7),DM125,0)</f>
        <v>0</v>
      </c>
      <c r="DZ125" s="24">
        <f>IF(AND($E$3&gt;DH125,$E$3&lt;DJ125,$B$3=DN7),DN125,0)</f>
        <v>0</v>
      </c>
      <c r="EA125" s="24">
        <f>IF(AND($E$3&gt;DH125,$E$3&lt;DJ125,$B$3=DO7),DO125,0)</f>
        <v>0</v>
      </c>
      <c r="EB125" s="24">
        <f>IF(AND($E$3&gt;DH125,$E$3&lt;DJ125,$B$3=DP7),DP125,0)</f>
        <v>0</v>
      </c>
      <c r="EC125" s="24">
        <f>IF(AND($E$3&gt;DH125,$E$3&lt;DJ125,$B$3=DQ7),DQ125,0)</f>
        <v>0</v>
      </c>
      <c r="ED125" s="24">
        <f>IF(AND($E$3&gt;DH125,$E$3&lt;DJ125,$B$3=DR7),DR125,0)</f>
        <v>0</v>
      </c>
      <c r="EE125" s="24">
        <f>IF(AND($E$3&gt;DH125,$E$3&lt;DJ125,$B$3=DS7),DS125,0)</f>
        <v>0</v>
      </c>
      <c r="EF125" s="24">
        <f>IF(AND($E$3&gt;DH125,$E$3&lt;DJ125,$B$3=DT7),DT125,0)</f>
        <v>0</v>
      </c>
      <c r="EG125" s="24">
        <f>IF(AND($E$3&gt;DH125,$E$3&lt;DJ125,$B$3=DU7),DU125,0)</f>
        <v>0</v>
      </c>
      <c r="EH125" s="24">
        <f>IF(AND($E$3&gt;DH125,$E$3&lt;DJ125,$B$3=DV7),DV125,0)</f>
        <v>0</v>
      </c>
      <c r="EK125" s="81">
        <v>39436.770000000004</v>
      </c>
      <c r="EL125" s="82" t="s">
        <v>3</v>
      </c>
      <c r="EM125" s="83">
        <v>39553.1</v>
      </c>
      <c r="EN125" s="84"/>
      <c r="EO125" s="85">
        <v>118.41</v>
      </c>
      <c r="EP125" s="85">
        <v>242.33</v>
      </c>
      <c r="EQ125" s="85">
        <v>430.7</v>
      </c>
      <c r="ER125" s="85">
        <v>627.52</v>
      </c>
      <c r="ES125" s="85">
        <v>864</v>
      </c>
      <c r="ET125" s="85">
        <v>1115.45</v>
      </c>
      <c r="EU125" s="85">
        <v>1345.27</v>
      </c>
      <c r="EV125" s="85">
        <v>1575.09</v>
      </c>
      <c r="EW125" s="85">
        <v>1804.9</v>
      </c>
      <c r="EX125" s="85">
        <v>2034.72</v>
      </c>
      <c r="EY125" s="85">
        <v>2264.54</v>
      </c>
      <c r="EZ125" s="24">
        <f>IF(AND($E$3&gt;EK125,$E$3&lt;EM125,$B$3=EN7),EN125,0)</f>
        <v>0</v>
      </c>
      <c r="FA125" s="24">
        <f>IF(AND($E$3&gt;EK125,$E$3&lt;EM125,$B$3=EO7),EO125,0)</f>
        <v>0</v>
      </c>
      <c r="FB125" s="24">
        <f>IF(AND($E$3&gt;EK125,$E$3&lt;EM125,$B$3=EP7),EP125,0)</f>
        <v>0</v>
      </c>
      <c r="FC125" s="24">
        <f>IF(AND($E$3&gt;EK125,$E$3&lt;EM125,$B$3=EQ7),EQ125,0)</f>
        <v>0</v>
      </c>
      <c r="FD125" s="24">
        <f>IF(AND($E$3&gt;EK125,$E$3&lt;EM125,$B$3=ER7),ER125,0)</f>
        <v>0</v>
      </c>
      <c r="FE125" s="24">
        <f>IF(AND($E$3&gt;EK125,$E$3&lt;EM125,$B$3=ES7),ES125,0)</f>
        <v>0</v>
      </c>
      <c r="FF125" s="24">
        <f>IF(AND($E$3&gt;EK125,$E$3&lt;EM125,$B$3=ET7),ET125,0)</f>
        <v>0</v>
      </c>
      <c r="FG125" s="24">
        <f>IF(AND($E$3&gt;EK125,$E$3&lt;EM125,$B$3=EU7),EU125,0)</f>
        <v>0</v>
      </c>
      <c r="FH125" s="24">
        <f>IF(AND($E$3&gt;EK125,$E$3&lt;EM125,$B$3=EV7),EV125,0)</f>
        <v>0</v>
      </c>
      <c r="FI125" s="24">
        <f>IF(AND($E$3&gt;EK125,$E$3&lt;EM125,$B$3=EW7),EW125,0)</f>
        <v>0</v>
      </c>
      <c r="FJ125" s="24">
        <f>IF(AND($E$3&gt;EK125,$E$3&lt;EM125,$B$3=EX7),EX125,0)</f>
        <v>0</v>
      </c>
      <c r="FK125" s="24">
        <f>IF(AND($E$3&gt;EK125,$E$3&lt;EM125,$B$3=EY7),EY125,0)</f>
        <v>0</v>
      </c>
    </row>
    <row r="126" spans="24:167" ht="12.75" customHeight="1" x14ac:dyDescent="0.2">
      <c r="X126" s="142"/>
      <c r="Y126" s="68">
        <v>28152.5</v>
      </c>
      <c r="Z126" s="69" t="s">
        <v>3</v>
      </c>
      <c r="AA126" s="70">
        <v>28268.83</v>
      </c>
      <c r="AB126" s="71"/>
      <c r="AC126" s="71"/>
      <c r="AD126" s="71">
        <v>48.25</v>
      </c>
      <c r="AE126" s="71">
        <v>130.5</v>
      </c>
      <c r="AF126" s="71">
        <v>261.92</v>
      </c>
      <c r="AG126" s="72">
        <v>437.08</v>
      </c>
      <c r="AH126" s="73">
        <v>542</v>
      </c>
      <c r="AI126" s="74">
        <v>678.3</v>
      </c>
      <c r="AJ126" s="74">
        <v>814.6</v>
      </c>
      <c r="AK126" s="74">
        <v>950.9</v>
      </c>
      <c r="AL126" s="74">
        <v>1087.2</v>
      </c>
      <c r="AM126" s="74">
        <v>1223.5</v>
      </c>
      <c r="AN126" s="24">
        <f t="shared" si="53"/>
        <v>0</v>
      </c>
      <c r="AO126" s="24">
        <f t="shared" si="54"/>
        <v>0</v>
      </c>
      <c r="AP126" s="24">
        <f t="shared" si="55"/>
        <v>0</v>
      </c>
      <c r="AQ126" s="24">
        <f t="shared" si="56"/>
        <v>0</v>
      </c>
      <c r="AR126" s="24">
        <f t="shared" si="57"/>
        <v>0</v>
      </c>
      <c r="AS126" s="24">
        <f t="shared" si="58"/>
        <v>0</v>
      </c>
      <c r="AT126" s="24">
        <f t="shared" si="59"/>
        <v>0</v>
      </c>
      <c r="AU126" s="24">
        <f t="shared" si="60"/>
        <v>0</v>
      </c>
      <c r="AV126" s="24">
        <f t="shared" si="61"/>
        <v>0</v>
      </c>
      <c r="AW126" s="24">
        <f t="shared" si="62"/>
        <v>0</v>
      </c>
      <c r="AX126" s="24">
        <f t="shared" si="63"/>
        <v>0</v>
      </c>
      <c r="AY126" s="24">
        <f t="shared" si="64"/>
        <v>0</v>
      </c>
      <c r="BC126" s="86">
        <v>28152.5</v>
      </c>
      <c r="BD126" s="87" t="s">
        <v>3</v>
      </c>
      <c r="BE126" s="88">
        <v>28268.83</v>
      </c>
      <c r="BF126" s="89"/>
      <c r="BG126" s="90">
        <v>48.25</v>
      </c>
      <c r="BH126" s="90">
        <v>130.5</v>
      </c>
      <c r="BI126" s="90">
        <v>275.02</v>
      </c>
      <c r="BJ126" s="90">
        <v>508.17</v>
      </c>
      <c r="BK126" s="90">
        <v>667.17</v>
      </c>
      <c r="BL126" s="90">
        <v>822.25</v>
      </c>
      <c r="BM126" s="90">
        <v>977.32</v>
      </c>
      <c r="BN126" s="90">
        <v>1132.4000000000001</v>
      </c>
      <c r="BO126" s="90">
        <v>1287.47</v>
      </c>
      <c r="BP126" s="90">
        <v>1442.55</v>
      </c>
      <c r="BQ126" s="90">
        <v>1597.62</v>
      </c>
      <c r="BR126" s="24">
        <f>IF(AND($E$3&gt;BC126,$E$3&lt;BE126,$B$3=BF7),BF126,0)</f>
        <v>0</v>
      </c>
      <c r="BS126" s="24">
        <f>IF(AND($E$3&gt;BC126,$E$3&lt;BE126,$B$3=BG7),BG126,0)</f>
        <v>0</v>
      </c>
      <c r="BT126" s="24">
        <f>IF(AND($E$3&gt;BC126,$E$3&lt;BE126,$B$3=BH7),BH126,0)</f>
        <v>0</v>
      </c>
      <c r="BU126" s="24">
        <f>IF(AND($E$3&gt;BC126,$E$3&lt;BE126,$B$3=BI7),BI126,0)</f>
        <v>0</v>
      </c>
      <c r="BV126" s="24">
        <f>IF(AND($E$3&gt;BC126,$E$3&lt;BE126,$B$3=BJ7),BJ126,0)</f>
        <v>0</v>
      </c>
      <c r="BW126" s="24">
        <f>IF(AND($E$3&gt;BC126,$E$3&lt;BE126,$B$3=BK7),BK126,0)</f>
        <v>0</v>
      </c>
      <c r="BX126" s="24">
        <f>IF(AND($E$3&gt;BC126,$E$3&lt;BE126,$B$3=BL7),BL126,0)</f>
        <v>0</v>
      </c>
      <c r="BY126" s="24">
        <f>IF(AND($E$3&gt;BC126,$E$3&lt;BE126,$B$3=BM7),BM126,0)</f>
        <v>0</v>
      </c>
      <c r="BZ126" s="24">
        <f>IF(AND($E$3&gt;BC126,$E$3&lt;BE126,$B$3=BN7),BN126,0)</f>
        <v>0</v>
      </c>
      <c r="CA126" s="24">
        <f>IF(AND($E$3&gt;BC126,$E$3&lt;BE126,$B$3=BO7),BO126,0)</f>
        <v>0</v>
      </c>
      <c r="CB126" s="24">
        <f>IF(AND($E$3&gt;BC126,$E$3&lt;BE126,$B$3=BP7),BP126,0)</f>
        <v>0</v>
      </c>
      <c r="CC126" s="24">
        <f>IF(AND($E$3&gt;BC126,$E$3&lt;BE126,$B$3=BQ7),BQ126,0)</f>
        <v>0</v>
      </c>
      <c r="CF126" s="21"/>
      <c r="CG126" s="21"/>
      <c r="CH126" s="21"/>
      <c r="CI126" s="21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H126" s="86">
        <v>39553.11</v>
      </c>
      <c r="DI126" s="107" t="s">
        <v>3</v>
      </c>
      <c r="DJ126" s="70">
        <v>39669.440000000002</v>
      </c>
      <c r="DK126" s="105"/>
      <c r="DL126" s="106"/>
      <c r="DM126" s="106">
        <v>117.99</v>
      </c>
      <c r="DN126" s="106">
        <v>241.61</v>
      </c>
      <c r="DO126" s="106">
        <v>372.26</v>
      </c>
      <c r="DP126" s="106">
        <v>567.67999999999995</v>
      </c>
      <c r="DQ126" s="106">
        <v>749.5</v>
      </c>
      <c r="DR126" s="106">
        <v>924.43</v>
      </c>
      <c r="DS126" s="106">
        <v>1099.3499999999999</v>
      </c>
      <c r="DT126" s="106">
        <v>1274.28</v>
      </c>
      <c r="DU126" s="106">
        <v>1449.2</v>
      </c>
      <c r="DV126" s="106">
        <v>1624.13</v>
      </c>
      <c r="DW126" s="24">
        <f>IF(AND($E$3&gt;DH126,$E$3&lt;DJ126,$B$3=DK7),DK126,0)</f>
        <v>0</v>
      </c>
      <c r="DX126" s="24">
        <f>IF(AND($E$3&gt;DH126,$E$3&lt;DJ126,$B$3=DL7),DL126,0)</f>
        <v>0</v>
      </c>
      <c r="DY126" s="24">
        <f>IF(AND($E$3&gt;DH126,$E$3&lt;DJ126,$B$3=DM7),DM126,0)</f>
        <v>0</v>
      </c>
      <c r="DZ126" s="24">
        <f>IF(AND($E$3&gt;DH126,$E$3&lt;DJ126,$B$3=DN7),DN126,0)</f>
        <v>0</v>
      </c>
      <c r="EA126" s="24">
        <f>IF(AND($E$3&gt;DH126,$E$3&lt;DJ126,$B$3=DO7),DO126,0)</f>
        <v>0</v>
      </c>
      <c r="EB126" s="24">
        <f>IF(AND($E$3&gt;DH126,$E$3&lt;DJ126,$B$3=DP7),DP126,0)</f>
        <v>0</v>
      </c>
      <c r="EC126" s="24">
        <f>IF(AND($E$3&gt;DH126,$E$3&lt;DJ126,$B$3=DQ7),DQ126,0)</f>
        <v>0</v>
      </c>
      <c r="ED126" s="24">
        <f>IF(AND($E$3&gt;DH126,$E$3&lt;DJ126,$B$3=DR7),DR126,0)</f>
        <v>0</v>
      </c>
      <c r="EE126" s="24">
        <f>IF(AND($E$3&gt;DH126,$E$3&lt;DJ126,$B$3=DS7),DS126,0)</f>
        <v>0</v>
      </c>
      <c r="EF126" s="24">
        <f>IF(AND($E$3&gt;DH126,$E$3&lt;DJ126,$B$3=DT7),DT126,0)</f>
        <v>0</v>
      </c>
      <c r="EG126" s="24">
        <f>IF(AND($E$3&gt;DH126,$E$3&lt;DJ126,$B$3=DU7),DU126,0)</f>
        <v>0</v>
      </c>
      <c r="EH126" s="24">
        <f>IF(AND($E$3&gt;DH126,$E$3&lt;DJ126,$B$3=DV7),DV126,0)</f>
        <v>0</v>
      </c>
      <c r="EK126" s="86">
        <v>39553.11</v>
      </c>
      <c r="EL126" s="91" t="s">
        <v>3</v>
      </c>
      <c r="EM126" s="88">
        <v>39669.440000000002</v>
      </c>
      <c r="EN126" s="89"/>
      <c r="EO126" s="90">
        <v>117.99</v>
      </c>
      <c r="EP126" s="90">
        <v>241.61</v>
      </c>
      <c r="EQ126" s="90">
        <v>429.74</v>
      </c>
      <c r="ER126" s="90">
        <v>626.24</v>
      </c>
      <c r="ES126" s="90">
        <v>862.6</v>
      </c>
      <c r="ET126" s="90">
        <v>1113.75</v>
      </c>
      <c r="EU126" s="90">
        <v>1343.31</v>
      </c>
      <c r="EV126" s="90">
        <v>1572.88</v>
      </c>
      <c r="EW126" s="90">
        <v>1802.44</v>
      </c>
      <c r="EX126" s="90">
        <v>2032</v>
      </c>
      <c r="EY126" s="90">
        <v>2261.56</v>
      </c>
      <c r="EZ126" s="24">
        <f>IF(AND($E$3&gt;EK126,$E$3&lt;EM126,$B$3=EN7),EN126,0)</f>
        <v>0</v>
      </c>
      <c r="FA126" s="24">
        <f>IF(AND($E$3&gt;EK126,$E$3&lt;EM126,$B$3=EO7),EO126,0)</f>
        <v>0</v>
      </c>
      <c r="FB126" s="24">
        <f>IF(AND($E$3&gt;EK126,$E$3&lt;EM126,$B$3=EP7),EP126,0)</f>
        <v>0</v>
      </c>
      <c r="FC126" s="24">
        <f>IF(AND($E$3&gt;EK126,$E$3&lt;EM126,$B$3=EQ7),EQ126,0)</f>
        <v>0</v>
      </c>
      <c r="FD126" s="24">
        <f>IF(AND($E$3&gt;EK126,$E$3&lt;EM126,$B$3=ER7),ER126,0)</f>
        <v>0</v>
      </c>
      <c r="FE126" s="24">
        <f>IF(AND($E$3&gt;EK126,$E$3&lt;EM126,$B$3=ES7),ES126,0)</f>
        <v>0</v>
      </c>
      <c r="FF126" s="24">
        <f>IF(AND($E$3&gt;EK126,$E$3&lt;EM126,$B$3=ET7),ET126,0)</f>
        <v>0</v>
      </c>
      <c r="FG126" s="24">
        <f>IF(AND($E$3&gt;EK126,$E$3&lt;EM126,$B$3=EU7),EU126,0)</f>
        <v>0</v>
      </c>
      <c r="FH126" s="24">
        <f>IF(AND($E$3&gt;EK126,$E$3&lt;EM126,$B$3=EV7),EV126,0)</f>
        <v>0</v>
      </c>
      <c r="FI126" s="24">
        <f>IF(AND($E$3&gt;EK126,$E$3&lt;EM126,$B$3=EW7),EW126,0)</f>
        <v>0</v>
      </c>
      <c r="FJ126" s="24">
        <f>IF(AND($E$3&gt;EK126,$E$3&lt;EM126,$B$3=EX7),EX126,0)</f>
        <v>0</v>
      </c>
      <c r="FK126" s="24">
        <f>IF(AND($E$3&gt;EK126,$E$3&lt;EM126,$B$3=EY7),EY126,0)</f>
        <v>0</v>
      </c>
    </row>
    <row r="127" spans="24:167" ht="12.75" customHeight="1" x14ac:dyDescent="0.2">
      <c r="X127" s="142"/>
      <c r="Y127" s="60">
        <v>28268.84</v>
      </c>
      <c r="Z127" s="61" t="s">
        <v>3</v>
      </c>
      <c r="AA127" s="62">
        <v>28385.15</v>
      </c>
      <c r="AB127" s="63"/>
      <c r="AC127" s="63"/>
      <c r="AD127" s="63">
        <v>48.21</v>
      </c>
      <c r="AE127" s="63">
        <v>129.41999999999999</v>
      </c>
      <c r="AF127" s="64">
        <v>260.95999999999998</v>
      </c>
      <c r="AG127" s="65">
        <v>436.21</v>
      </c>
      <c r="AH127" s="66">
        <v>541.07000000000005</v>
      </c>
      <c r="AI127" s="67">
        <v>677.23</v>
      </c>
      <c r="AJ127" s="67">
        <v>813.39</v>
      </c>
      <c r="AK127" s="67">
        <v>949.55</v>
      </c>
      <c r="AL127" s="67">
        <v>1085.71</v>
      </c>
      <c r="AM127" s="67">
        <v>1221.8699999999999</v>
      </c>
      <c r="AN127" s="24">
        <f t="shared" si="53"/>
        <v>0</v>
      </c>
      <c r="AO127" s="24">
        <f t="shared" si="54"/>
        <v>0</v>
      </c>
      <c r="AP127" s="24">
        <f t="shared" si="55"/>
        <v>0</v>
      </c>
      <c r="AQ127" s="24">
        <f t="shared" si="56"/>
        <v>0</v>
      </c>
      <c r="AR127" s="24">
        <f t="shared" si="57"/>
        <v>0</v>
      </c>
      <c r="AS127" s="24">
        <f t="shared" si="58"/>
        <v>0</v>
      </c>
      <c r="AT127" s="24">
        <f t="shared" si="59"/>
        <v>0</v>
      </c>
      <c r="AU127" s="24">
        <f t="shared" si="60"/>
        <v>0</v>
      </c>
      <c r="AV127" s="24">
        <f t="shared" si="61"/>
        <v>0</v>
      </c>
      <c r="AW127" s="24">
        <f t="shared" si="62"/>
        <v>0</v>
      </c>
      <c r="AX127" s="24">
        <f t="shared" si="63"/>
        <v>0</v>
      </c>
      <c r="AY127" s="24">
        <f t="shared" si="64"/>
        <v>0</v>
      </c>
      <c r="BC127" s="81">
        <v>28268.84</v>
      </c>
      <c r="BD127" s="82" t="s">
        <v>3</v>
      </c>
      <c r="BE127" s="83">
        <v>28385.15</v>
      </c>
      <c r="BF127" s="84"/>
      <c r="BG127" s="84">
        <v>48.21</v>
      </c>
      <c r="BH127" s="85">
        <v>129.41999999999999</v>
      </c>
      <c r="BI127" s="85">
        <v>273.33999999999997</v>
      </c>
      <c r="BJ127" s="85">
        <v>507.17</v>
      </c>
      <c r="BK127" s="85">
        <v>666.1</v>
      </c>
      <c r="BL127" s="85">
        <v>821.02</v>
      </c>
      <c r="BM127" s="85">
        <v>975.93</v>
      </c>
      <c r="BN127" s="85">
        <v>1130.8499999999999</v>
      </c>
      <c r="BO127" s="85">
        <v>1285.76</v>
      </c>
      <c r="BP127" s="85">
        <v>1440.68</v>
      </c>
      <c r="BQ127" s="85">
        <v>1595.59</v>
      </c>
      <c r="BR127" s="24">
        <f>IF(AND($E$3&gt;BC127,$E$3&lt;BE127,$B$3=BF7),BF127,0)</f>
        <v>0</v>
      </c>
      <c r="BS127" s="24">
        <f>IF(AND($E$3&gt;BC127,$E$3&lt;BE127,$B$3=BG7),BG127,0)</f>
        <v>0</v>
      </c>
      <c r="BT127" s="24">
        <f>IF(AND($E$3&gt;BC127,$E$3&lt;BE127,$B$3=BH7),BH127,0)</f>
        <v>0</v>
      </c>
      <c r="BU127" s="24">
        <f>IF(AND($E$3&gt;BC127,$E$3&lt;BE127,$B$3=BI7),BI127,0)</f>
        <v>0</v>
      </c>
      <c r="BV127" s="24">
        <f>IF(AND($E$3&gt;BC127,$E$3&lt;BE127,$B$3=BJ7),BJ127,0)</f>
        <v>0</v>
      </c>
      <c r="BW127" s="24">
        <f>IF(AND($E$3&gt;BC127,$E$3&lt;BE127,$B$3=BK7),BK127,0)</f>
        <v>0</v>
      </c>
      <c r="BX127" s="24">
        <f>IF(AND($E$3&gt;BC127,$E$3&lt;BE127,$B$3=BL7),BL127,0)</f>
        <v>0</v>
      </c>
      <c r="BY127" s="24">
        <f>IF(AND($E$3&gt;BC127,$E$3&lt;BE127,$B$3=BM7),BM127,0)</f>
        <v>0</v>
      </c>
      <c r="BZ127" s="24">
        <f>IF(AND($E$3&gt;BC127,$E$3&lt;BE127,$B$3=BN7),BN127,0)</f>
        <v>0</v>
      </c>
      <c r="CA127" s="24">
        <f>IF(AND($E$3&gt;BC127,$E$3&lt;BE127,$B$3=BO7),BO127,0)</f>
        <v>0</v>
      </c>
      <c r="CB127" s="24">
        <f>IF(AND($E$3&gt;BC127,$E$3&lt;BE127,$B$3=BP7),BP127,0)</f>
        <v>0</v>
      </c>
      <c r="CC127" s="24">
        <f>IF(AND($E$3&gt;BC127,$E$3&lt;BE127,$B$3=BQ7),BQ127,0)</f>
        <v>0</v>
      </c>
      <c r="CF127" s="21"/>
      <c r="CG127" s="21"/>
      <c r="CH127" s="21"/>
      <c r="CI127" s="21"/>
      <c r="CJ127" s="21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H127" s="81">
        <v>39669.450000000004</v>
      </c>
      <c r="DI127" s="61" t="s">
        <v>3</v>
      </c>
      <c r="DJ127" s="62">
        <v>39785.760000000002</v>
      </c>
      <c r="DK127" s="103"/>
      <c r="DL127" s="104"/>
      <c r="DM127" s="104">
        <v>117.56</v>
      </c>
      <c r="DN127" s="104">
        <v>240.89</v>
      </c>
      <c r="DO127" s="104">
        <v>371.43</v>
      </c>
      <c r="DP127" s="104">
        <v>566.49</v>
      </c>
      <c r="DQ127" s="104">
        <v>748.06</v>
      </c>
      <c r="DR127" s="104">
        <v>922.77</v>
      </c>
      <c r="DS127" s="104">
        <v>1097.48</v>
      </c>
      <c r="DT127" s="104">
        <v>1272.19</v>
      </c>
      <c r="DU127" s="104">
        <v>1446.9</v>
      </c>
      <c r="DV127" s="104">
        <v>1621.61</v>
      </c>
      <c r="DW127" s="24">
        <f>IF(AND($E$3&gt;DH127,$E$3&lt;DJ127,$B$3=DK7),DK127,0)</f>
        <v>0</v>
      </c>
      <c r="DX127" s="24">
        <f>IF(AND($E$3&gt;DH127,$E$3&lt;DJ127,$B$3=DL7),DL127,0)</f>
        <v>0</v>
      </c>
      <c r="DY127" s="24">
        <f>IF(AND($E$3&gt;DH127,$E$3&lt;DJ127,$B$3=DM7),DM127,0)</f>
        <v>0</v>
      </c>
      <c r="DZ127" s="24">
        <f>IF(AND($E$3&gt;DH127,$E$3&lt;DJ127,$B$3=DN7),DN127,0)</f>
        <v>0</v>
      </c>
      <c r="EA127" s="24">
        <f>IF(AND($E$3&gt;DH127,$E$3&lt;DJ127,$B$3=DO7),DO127,0)</f>
        <v>0</v>
      </c>
      <c r="EB127" s="24">
        <f>IF(AND($E$3&gt;DH127,$E$3&lt;DJ127,$B$3=DP7),DP127,0)</f>
        <v>0</v>
      </c>
      <c r="EC127" s="24">
        <f>IF(AND($E$3&gt;DH127,$E$3&lt;DJ127,$B$3=DQ7),DQ127,0)</f>
        <v>0</v>
      </c>
      <c r="ED127" s="24">
        <f>IF(AND($E$3&gt;DH127,$E$3&lt;DJ127,$B$3=DR7),DR127,0)</f>
        <v>0</v>
      </c>
      <c r="EE127" s="24">
        <f>IF(AND($E$3&gt;DH127,$E$3&lt;DJ127,$B$3=DS7),DS127,0)</f>
        <v>0</v>
      </c>
      <c r="EF127" s="24">
        <f>IF(AND($E$3&gt;DH127,$E$3&lt;DJ127,$B$3=DT7),DT127,0)</f>
        <v>0</v>
      </c>
      <c r="EG127" s="24">
        <f>IF(AND($E$3&gt;DH127,$E$3&lt;DJ127,$B$3=DU7),DU127,0)</f>
        <v>0</v>
      </c>
      <c r="EH127" s="24">
        <f>IF(AND($E$3&gt;DH127,$E$3&lt;DJ127,$B$3=DV7),DV127,0)</f>
        <v>0</v>
      </c>
      <c r="EK127" s="81">
        <v>39669.450000000004</v>
      </c>
      <c r="EL127" s="82" t="s">
        <v>3</v>
      </c>
      <c r="EM127" s="83">
        <v>39785.760000000002</v>
      </c>
      <c r="EN127" s="84"/>
      <c r="EO127" s="85">
        <v>117.56</v>
      </c>
      <c r="EP127" s="85">
        <v>240.89</v>
      </c>
      <c r="EQ127" s="85">
        <v>428.79</v>
      </c>
      <c r="ER127" s="85">
        <v>624.96</v>
      </c>
      <c r="ES127" s="85">
        <v>861.2</v>
      </c>
      <c r="ET127" s="85">
        <v>1112.04</v>
      </c>
      <c r="EU127" s="85">
        <v>1341.35</v>
      </c>
      <c r="EV127" s="85">
        <v>1570.65</v>
      </c>
      <c r="EW127" s="85">
        <v>1799.96</v>
      </c>
      <c r="EX127" s="85">
        <v>2029.26</v>
      </c>
      <c r="EY127" s="85">
        <v>2258.5700000000002</v>
      </c>
      <c r="EZ127" s="24">
        <f>IF(AND($E$3&gt;EK127,$E$3&lt;EM127,$B$3=EN7),EN127,0)</f>
        <v>0</v>
      </c>
      <c r="FA127" s="24">
        <f>IF(AND($E$3&gt;EK127,$E$3&lt;EM127,$B$3=EO7),EO127,0)</f>
        <v>0</v>
      </c>
      <c r="FB127" s="24">
        <f>IF(AND($E$3&gt;EK127,$E$3&lt;EM127,$B$3=EP7),EP127,0)</f>
        <v>0</v>
      </c>
      <c r="FC127" s="24">
        <f>IF(AND($E$3&gt;EK127,$E$3&lt;EM127,$B$3=EQ7),EQ127,0)</f>
        <v>0</v>
      </c>
      <c r="FD127" s="24">
        <f>IF(AND($E$3&gt;EK127,$E$3&lt;EM127,$B$3=ER7),ER127,0)</f>
        <v>0</v>
      </c>
      <c r="FE127" s="24">
        <f>IF(AND($E$3&gt;EK127,$E$3&lt;EM127,$B$3=ES7),ES127,0)</f>
        <v>0</v>
      </c>
      <c r="FF127" s="24">
        <f>IF(AND($E$3&gt;EK127,$E$3&lt;EM127,$B$3=ET7),ET127,0)</f>
        <v>0</v>
      </c>
      <c r="FG127" s="24">
        <f>IF(AND($E$3&gt;EK127,$E$3&lt;EM127,$B$3=EU7),EU127,0)</f>
        <v>0</v>
      </c>
      <c r="FH127" s="24">
        <f>IF(AND($E$3&gt;EK127,$E$3&lt;EM127,$B$3=EV7),EV127,0)</f>
        <v>0</v>
      </c>
      <c r="FI127" s="24">
        <f>IF(AND($E$3&gt;EK127,$E$3&lt;EM127,$B$3=EW7),EW127,0)</f>
        <v>0</v>
      </c>
      <c r="FJ127" s="24">
        <f>IF(AND($E$3&gt;EK127,$E$3&lt;EM127,$B$3=EX7),EX127,0)</f>
        <v>0</v>
      </c>
      <c r="FK127" s="24">
        <f>IF(AND($E$3&gt;EK127,$E$3&lt;EM127,$B$3=EY7),EY127,0)</f>
        <v>0</v>
      </c>
    </row>
    <row r="128" spans="24:167" ht="12.75" customHeight="1" x14ac:dyDescent="0.2">
      <c r="X128" s="142"/>
      <c r="Y128" s="68">
        <v>28385.16</v>
      </c>
      <c r="Z128" s="69" t="s">
        <v>3</v>
      </c>
      <c r="AA128" s="70">
        <v>28501.5</v>
      </c>
      <c r="AB128" s="71"/>
      <c r="AC128" s="71"/>
      <c r="AD128" s="71">
        <v>48.17</v>
      </c>
      <c r="AE128" s="71">
        <v>128.33000000000001</v>
      </c>
      <c r="AF128" s="71">
        <v>260</v>
      </c>
      <c r="AG128" s="72">
        <v>435.33</v>
      </c>
      <c r="AH128" s="73">
        <v>540.13</v>
      </c>
      <c r="AI128" s="74">
        <v>676.15</v>
      </c>
      <c r="AJ128" s="74">
        <v>812.17</v>
      </c>
      <c r="AK128" s="74">
        <v>948.19</v>
      </c>
      <c r="AL128" s="74">
        <v>1084.21</v>
      </c>
      <c r="AM128" s="74">
        <v>1220.23</v>
      </c>
      <c r="AN128" s="24">
        <f t="shared" si="53"/>
        <v>0</v>
      </c>
      <c r="AO128" s="24">
        <f t="shared" si="54"/>
        <v>0</v>
      </c>
      <c r="AP128" s="24">
        <f t="shared" si="55"/>
        <v>0</v>
      </c>
      <c r="AQ128" s="24">
        <f t="shared" si="56"/>
        <v>0</v>
      </c>
      <c r="AR128" s="24">
        <f t="shared" si="57"/>
        <v>0</v>
      </c>
      <c r="AS128" s="24">
        <f t="shared" si="58"/>
        <v>0</v>
      </c>
      <c r="AT128" s="24">
        <f t="shared" si="59"/>
        <v>0</v>
      </c>
      <c r="AU128" s="24">
        <f t="shared" si="60"/>
        <v>0</v>
      </c>
      <c r="AV128" s="24">
        <f t="shared" si="61"/>
        <v>0</v>
      </c>
      <c r="AW128" s="24">
        <f t="shared" si="62"/>
        <v>0</v>
      </c>
      <c r="AX128" s="24">
        <f t="shared" si="63"/>
        <v>0</v>
      </c>
      <c r="AY128" s="24">
        <f t="shared" si="64"/>
        <v>0</v>
      </c>
      <c r="BC128" s="86">
        <v>28385.16</v>
      </c>
      <c r="BD128" s="91" t="s">
        <v>3</v>
      </c>
      <c r="BE128" s="88">
        <v>28501.5</v>
      </c>
      <c r="BF128" s="89"/>
      <c r="BG128" s="90">
        <v>48.17</v>
      </c>
      <c r="BH128" s="90">
        <v>128.33000000000001</v>
      </c>
      <c r="BI128" s="90">
        <v>271.67</v>
      </c>
      <c r="BJ128" s="90">
        <v>506.17</v>
      </c>
      <c r="BK128" s="90">
        <v>665.03</v>
      </c>
      <c r="BL128" s="90">
        <v>819.78</v>
      </c>
      <c r="BM128" s="90">
        <v>974.54</v>
      </c>
      <c r="BN128" s="90">
        <v>1129.29</v>
      </c>
      <c r="BO128" s="90">
        <v>1284.05</v>
      </c>
      <c r="BP128" s="90">
        <v>1438.8</v>
      </c>
      <c r="BQ128" s="90">
        <v>1593.56</v>
      </c>
      <c r="BR128" s="24">
        <f>IF(AND($E$3&gt;BC128,$E$3&lt;BE128,$B$3=BF7),BF128,0)</f>
        <v>0</v>
      </c>
      <c r="BS128" s="24">
        <f>IF(AND($E$3&gt;BC128,$E$3&lt;BE128,$B$3=BG7),BG128,0)</f>
        <v>0</v>
      </c>
      <c r="BT128" s="24">
        <f>IF(AND($E$3&gt;BC128,$E$3&lt;BE128,$B$3=BH7),BH128,0)</f>
        <v>0</v>
      </c>
      <c r="BU128" s="24">
        <f>IF(AND($E$3&gt;BC128,$E$3&lt;BE128,$B$3=BI7),BI128,0)</f>
        <v>0</v>
      </c>
      <c r="BV128" s="24">
        <f>IF(AND($E$3&gt;BC128,$E$3&lt;BE128,$B$3=BJ7),BJ128,0)</f>
        <v>0</v>
      </c>
      <c r="BW128" s="24">
        <f>IF(AND($E$3&gt;BC128,$E$3&lt;BE128,$B$3=BK7),BK128,0)</f>
        <v>0</v>
      </c>
      <c r="BX128" s="24">
        <f>IF(AND($E$3&gt;BC128,$E$3&lt;BE128,$B$3=BL7),BL128,0)</f>
        <v>0</v>
      </c>
      <c r="BY128" s="24">
        <f>IF(AND($E$3&gt;BC128,$E$3&lt;BE128,$B$3=BM7),BM128,0)</f>
        <v>0</v>
      </c>
      <c r="BZ128" s="24">
        <f>IF(AND($E$3&gt;BC128,$E$3&lt;BE128,$B$3=BN7),BN128,0)</f>
        <v>0</v>
      </c>
      <c r="CA128" s="24">
        <f>IF(AND($E$3&gt;BC128,$E$3&lt;BE128,$B$3=BO7),BO128,0)</f>
        <v>0</v>
      </c>
      <c r="CB128" s="24">
        <f>IF(AND($E$3&gt;BC128,$E$3&lt;BE128,$B$3=BP7),BP128,0)</f>
        <v>0</v>
      </c>
      <c r="CC128" s="24">
        <f>IF(AND($E$3&gt;BC128,$E$3&lt;BE128,$B$3=BQ7),BQ128,0)</f>
        <v>0</v>
      </c>
      <c r="CF128" s="21"/>
      <c r="CG128" s="25"/>
      <c r="CH128" s="21"/>
      <c r="CI128" s="21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H128" s="86">
        <v>39785.770000000004</v>
      </c>
      <c r="DI128" s="107" t="s">
        <v>3</v>
      </c>
      <c r="DJ128" s="70">
        <v>39902.1</v>
      </c>
      <c r="DK128" s="105"/>
      <c r="DL128" s="106"/>
      <c r="DM128" s="106">
        <v>117.13</v>
      </c>
      <c r="DN128" s="106">
        <v>240.17</v>
      </c>
      <c r="DO128" s="106">
        <v>370.6</v>
      </c>
      <c r="DP128" s="106">
        <v>565.29</v>
      </c>
      <c r="DQ128" s="106">
        <v>746.63</v>
      </c>
      <c r="DR128" s="106">
        <v>921.12</v>
      </c>
      <c r="DS128" s="106">
        <v>1095.6199999999999</v>
      </c>
      <c r="DT128" s="106">
        <v>1270.1099999999999</v>
      </c>
      <c r="DU128" s="106">
        <v>1444.61</v>
      </c>
      <c r="DV128" s="106">
        <v>1619.1</v>
      </c>
      <c r="DW128" s="24">
        <f>IF(AND($E$3&gt;DH128,$E$3&lt;DJ128,$B$3=DK7),DK128,0)</f>
        <v>0</v>
      </c>
      <c r="DX128" s="24">
        <f>IF(AND($E$3&gt;DH128,$E$3&lt;DJ128,$B$3=DL7),DL128,0)</f>
        <v>0</v>
      </c>
      <c r="DY128" s="24">
        <f>IF(AND($E$3&gt;DH128,$E$3&lt;DJ128,$B$3=DM7),DM128,0)</f>
        <v>0</v>
      </c>
      <c r="DZ128" s="24">
        <f>IF(AND($E$3&gt;DH128,$E$3&lt;DJ128,$B$3=DN7),DN128,0)</f>
        <v>0</v>
      </c>
      <c r="EA128" s="24">
        <f>IF(AND($E$3&gt;DH128,$E$3&lt;DJ128,$B$3=DO7),DO128,0)</f>
        <v>0</v>
      </c>
      <c r="EB128" s="24">
        <f>IF(AND($E$3&gt;DH128,$E$3&lt;DJ128,$B$3=DP7),DP128,0)</f>
        <v>0</v>
      </c>
      <c r="EC128" s="24">
        <f>IF(AND($E$3&gt;DH128,$E$3&lt;DJ128,$B$3=DQ7),DQ128,0)</f>
        <v>0</v>
      </c>
      <c r="ED128" s="24">
        <f>IF(AND($E$3&gt;DH128,$E$3&lt;DJ128,$B$3=DR7),DR128,0)</f>
        <v>0</v>
      </c>
      <c r="EE128" s="24">
        <f>IF(AND($E$3&gt;DH128,$E$3&lt;DJ128,$B$3=DS7),DS128,0)</f>
        <v>0</v>
      </c>
      <c r="EF128" s="24">
        <f>IF(AND($E$3&gt;DH128,$E$3&lt;DJ128,$B$3=DT7),DT128,0)</f>
        <v>0</v>
      </c>
      <c r="EG128" s="24">
        <f>IF(AND($E$3&gt;DH128,$E$3&lt;DJ128,$B$3=DU7),DU128,0)</f>
        <v>0</v>
      </c>
      <c r="EH128" s="24">
        <f>IF(AND($E$3&gt;DH128,$E$3&lt;DJ128,$B$3=DV7),DV128,0)</f>
        <v>0</v>
      </c>
      <c r="EK128" s="86">
        <v>39785.770000000004</v>
      </c>
      <c r="EL128" s="91" t="s">
        <v>3</v>
      </c>
      <c r="EM128" s="88">
        <v>39902.1</v>
      </c>
      <c r="EN128" s="89"/>
      <c r="EO128" s="90">
        <v>117.13</v>
      </c>
      <c r="EP128" s="90">
        <v>240.17</v>
      </c>
      <c r="EQ128" s="90">
        <v>427.83</v>
      </c>
      <c r="ER128" s="90">
        <v>623.67999999999995</v>
      </c>
      <c r="ES128" s="90">
        <v>859.8</v>
      </c>
      <c r="ET128" s="90">
        <v>1110.3399999999999</v>
      </c>
      <c r="EU128" s="90">
        <v>1339.39</v>
      </c>
      <c r="EV128" s="90">
        <v>1568.44</v>
      </c>
      <c r="EW128" s="90">
        <v>1797.49</v>
      </c>
      <c r="EX128" s="90">
        <v>2026.54</v>
      </c>
      <c r="EY128" s="90">
        <v>2255.6</v>
      </c>
      <c r="EZ128" s="24">
        <f>IF(AND($E$3&gt;EK128,$E$3&lt;EM128,$B$3=EN7),EN128,0)</f>
        <v>0</v>
      </c>
      <c r="FA128" s="24">
        <f>IF(AND($E$3&gt;EK128,$E$3&lt;EM128,$B$3=EO7),EO128,0)</f>
        <v>0</v>
      </c>
      <c r="FB128" s="24">
        <f>IF(AND($E$3&gt;EK128,$E$3&lt;EM128,$B$3=EP7),EP128,0)</f>
        <v>0</v>
      </c>
      <c r="FC128" s="24">
        <f>IF(AND($E$3&gt;EK128,$E$3&lt;EM128,$B$3=EQ7),EQ128,0)</f>
        <v>0</v>
      </c>
      <c r="FD128" s="24">
        <f>IF(AND($E$3&gt;EK128,$E$3&lt;EM128,$B$3=ER7),ER128,0)</f>
        <v>0</v>
      </c>
      <c r="FE128" s="24">
        <f>IF(AND($E$3&gt;EK128,$E$3&lt;EM128,$B$3=ES7),ES128,0)</f>
        <v>0</v>
      </c>
      <c r="FF128" s="24">
        <f>IF(AND($E$3&gt;EK128,$E$3&lt;EM128,$B$3=ET7),ET128,0)</f>
        <v>0</v>
      </c>
      <c r="FG128" s="24">
        <f>IF(AND($E$3&gt;EK128,$E$3&lt;EM128,$B$3=EU7),EU128,0)</f>
        <v>0</v>
      </c>
      <c r="FH128" s="24">
        <f>IF(AND($E$3&gt;EK128,$E$3&lt;EM128,$B$3=EV7),EV128,0)</f>
        <v>0</v>
      </c>
      <c r="FI128" s="24">
        <f>IF(AND($E$3&gt;EK128,$E$3&lt;EM128,$B$3=EW7),EW128,0)</f>
        <v>0</v>
      </c>
      <c r="FJ128" s="24">
        <f>IF(AND($E$3&gt;EK128,$E$3&lt;EM128,$B$3=EX7),EX128,0)</f>
        <v>0</v>
      </c>
      <c r="FK128" s="24">
        <f>IF(AND($E$3&gt;EK128,$E$3&lt;EM128,$B$3=EY7),EY128,0)</f>
        <v>0</v>
      </c>
    </row>
    <row r="129" spans="24:167" ht="12.75" customHeight="1" x14ac:dyDescent="0.2">
      <c r="X129" s="142"/>
      <c r="Y129" s="60">
        <v>28501.51</v>
      </c>
      <c r="Z129" s="61" t="s">
        <v>3</v>
      </c>
      <c r="AA129" s="62">
        <v>28617.82</v>
      </c>
      <c r="AB129" s="63"/>
      <c r="AC129" s="63"/>
      <c r="AD129" s="63">
        <v>48.13</v>
      </c>
      <c r="AE129" s="63">
        <v>127.25</v>
      </c>
      <c r="AF129" s="64">
        <v>259.04000000000002</v>
      </c>
      <c r="AG129" s="65">
        <v>434.46</v>
      </c>
      <c r="AH129" s="66">
        <v>539.20000000000005</v>
      </c>
      <c r="AI129" s="67">
        <v>675.08</v>
      </c>
      <c r="AJ129" s="67">
        <v>810.96</v>
      </c>
      <c r="AK129" s="67">
        <v>946.84</v>
      </c>
      <c r="AL129" s="67">
        <v>1082.72</v>
      </c>
      <c r="AM129" s="67">
        <v>1218.5999999999999</v>
      </c>
      <c r="AN129" s="24">
        <f t="shared" si="53"/>
        <v>0</v>
      </c>
      <c r="AO129" s="24">
        <f t="shared" si="54"/>
        <v>0</v>
      </c>
      <c r="AP129" s="24">
        <f t="shared" si="55"/>
        <v>0</v>
      </c>
      <c r="AQ129" s="24">
        <f t="shared" si="56"/>
        <v>0</v>
      </c>
      <c r="AR129" s="24">
        <f t="shared" si="57"/>
        <v>0</v>
      </c>
      <c r="AS129" s="24">
        <f t="shared" si="58"/>
        <v>0</v>
      </c>
      <c r="AT129" s="24">
        <f t="shared" si="59"/>
        <v>0</v>
      </c>
      <c r="AU129" s="24">
        <f t="shared" si="60"/>
        <v>0</v>
      </c>
      <c r="AV129" s="24">
        <f t="shared" si="61"/>
        <v>0</v>
      </c>
      <c r="AW129" s="24">
        <f t="shared" si="62"/>
        <v>0</v>
      </c>
      <c r="AX129" s="24">
        <f t="shared" si="63"/>
        <v>0</v>
      </c>
      <c r="AY129" s="24">
        <f t="shared" si="64"/>
        <v>0</v>
      </c>
      <c r="BC129" s="81">
        <v>28501.51</v>
      </c>
      <c r="BD129" s="82" t="s">
        <v>3</v>
      </c>
      <c r="BE129" s="83">
        <v>28617.82</v>
      </c>
      <c r="BF129" s="84"/>
      <c r="BG129" s="85">
        <v>48.13</v>
      </c>
      <c r="BH129" s="85">
        <v>127.25</v>
      </c>
      <c r="BI129" s="85">
        <v>269.99</v>
      </c>
      <c r="BJ129" s="85">
        <v>505.17</v>
      </c>
      <c r="BK129" s="85">
        <v>663.97</v>
      </c>
      <c r="BL129" s="85">
        <v>818.57</v>
      </c>
      <c r="BM129" s="85">
        <v>973.16</v>
      </c>
      <c r="BN129" s="85">
        <v>1127.76</v>
      </c>
      <c r="BO129" s="85">
        <v>1282.3499999999999</v>
      </c>
      <c r="BP129" s="85">
        <v>1436.95</v>
      </c>
      <c r="BQ129" s="85">
        <v>1591.54</v>
      </c>
      <c r="BR129" s="24">
        <f>IF(AND($E$3&gt;BC129,$E$3&lt;BE129,$B$3=BF7),BF129,0)</f>
        <v>0</v>
      </c>
      <c r="BS129" s="24">
        <f>IF(AND($E$3&gt;BC129,$E$3&lt;BE129,$B$3=BG7),BG129,0)</f>
        <v>0</v>
      </c>
      <c r="BT129" s="24">
        <f>IF(AND($E$3&gt;BC129,$E$3&lt;BE129,$B$3=BH7),BH129,0)</f>
        <v>0</v>
      </c>
      <c r="BU129" s="24">
        <f>IF(AND($E$3&gt;BC129,$E$3&lt;BE129,$B$3=BI7),BI129,0)</f>
        <v>0</v>
      </c>
      <c r="BV129" s="24">
        <f>IF(AND($E$3&gt;BC129,$E$3&lt;BE129,$B$3=BJ7),BJ129,0)</f>
        <v>0</v>
      </c>
      <c r="BW129" s="24">
        <f>IF(AND($E$3&gt;BC129,$E$3&lt;BE129,$B$3=BK7),BK129,0)</f>
        <v>0</v>
      </c>
      <c r="BX129" s="24">
        <f>IF(AND($E$3&gt;BC129,$E$3&lt;BE129,$B$3=BL7),BL129,0)</f>
        <v>0</v>
      </c>
      <c r="BY129" s="24">
        <f>IF(AND($E$3&gt;BC129,$E$3&lt;BE129,$B$3=BM7),BM129,0)</f>
        <v>0</v>
      </c>
      <c r="BZ129" s="24">
        <f>IF(AND($E$3&gt;BC129,$E$3&lt;BE129,$B$3=BN7),BN129,0)</f>
        <v>0</v>
      </c>
      <c r="CA129" s="24">
        <f>IF(AND($E$3&gt;BC129,$E$3&lt;BE129,$B$3=BO7),BO129,0)</f>
        <v>0</v>
      </c>
      <c r="CB129" s="24">
        <f>IF(AND($E$3&gt;BC129,$E$3&lt;BE129,$B$3=BP7),BP129,0)</f>
        <v>0</v>
      </c>
      <c r="CC129" s="24">
        <f>IF(AND($E$3&gt;BC129,$E$3&lt;BE129,$B$3=BQ7),BQ129,0)</f>
        <v>0</v>
      </c>
      <c r="CF129" s="21"/>
      <c r="CG129" s="21"/>
      <c r="CH129" s="21"/>
      <c r="CI129" s="21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H129" s="81">
        <v>39902.11</v>
      </c>
      <c r="DI129" s="61" t="s">
        <v>3</v>
      </c>
      <c r="DJ129" s="62">
        <v>40018.42</v>
      </c>
      <c r="DK129" s="103"/>
      <c r="DL129" s="104"/>
      <c r="DM129" s="104">
        <v>116.71</v>
      </c>
      <c r="DN129" s="104">
        <v>239.45</v>
      </c>
      <c r="DO129" s="104">
        <v>369.77</v>
      </c>
      <c r="DP129" s="104">
        <v>564.09</v>
      </c>
      <c r="DQ129" s="104">
        <v>745.19</v>
      </c>
      <c r="DR129" s="104">
        <v>919.47</v>
      </c>
      <c r="DS129" s="104">
        <v>1093.75</v>
      </c>
      <c r="DT129" s="104">
        <v>1268.03</v>
      </c>
      <c r="DU129" s="104">
        <v>1442.3</v>
      </c>
      <c r="DV129" s="104">
        <v>1616.58</v>
      </c>
      <c r="DW129" s="24">
        <f>IF(AND($E$3&gt;DH129,$E$3&lt;DJ129,$B$3=DK7),DK129,0)</f>
        <v>0</v>
      </c>
      <c r="DX129" s="24">
        <f>IF(AND($E$3&gt;DH129,$E$3&lt;DJ129,$B$3=DL7),DL129,0)</f>
        <v>0</v>
      </c>
      <c r="DY129" s="24">
        <f>IF(AND($E$3&gt;DH129,$E$3&lt;DJ129,$B$3=DM7),DM129,0)</f>
        <v>0</v>
      </c>
      <c r="DZ129" s="24">
        <f>IF(AND($E$3&gt;DH129,$E$3&lt;DJ129,$B$3=DN7),DN129,0)</f>
        <v>0</v>
      </c>
      <c r="EA129" s="24">
        <f>IF(AND($E$3&gt;DH129,$E$3&lt;DJ129,$B$3=DO7),DO129,0)</f>
        <v>0</v>
      </c>
      <c r="EB129" s="24">
        <f>IF(AND($E$3&gt;DH129,$E$3&lt;DJ129,$B$3=DP7),DP129,0)</f>
        <v>0</v>
      </c>
      <c r="EC129" s="24">
        <f>IF(AND($E$3&gt;DH129,$E$3&lt;DJ129,$B$3=DQ7),DQ129,0)</f>
        <v>0</v>
      </c>
      <c r="ED129" s="24">
        <f>IF(AND($E$3&gt;DH129,$E$3&lt;DJ129,$B$3=DR7),DR129,0)</f>
        <v>0</v>
      </c>
      <c r="EE129" s="24">
        <f>IF(AND($E$3&gt;DH129,$E$3&lt;DJ129,$B$3=DS7),DS129,0)</f>
        <v>0</v>
      </c>
      <c r="EF129" s="24">
        <f>IF(AND($E$3&gt;DH129,$E$3&lt;DJ129,$B$3=DT7),DT129,0)</f>
        <v>0</v>
      </c>
      <c r="EG129" s="24">
        <f>IF(AND($E$3&gt;DH129,$E$3&lt;DJ129,$B$3=DU7),DU129,0)</f>
        <v>0</v>
      </c>
      <c r="EH129" s="24">
        <f>IF(AND($E$3&gt;DH129,$E$3&lt;DJ129,$B$3=DV7),DV129,0)</f>
        <v>0</v>
      </c>
      <c r="EK129" s="81">
        <v>39902.11</v>
      </c>
      <c r="EL129" s="82" t="s">
        <v>3</v>
      </c>
      <c r="EM129" s="83">
        <v>40018.42</v>
      </c>
      <c r="EN129" s="84"/>
      <c r="EO129" s="85">
        <v>116.71</v>
      </c>
      <c r="EP129" s="85">
        <v>239.45</v>
      </c>
      <c r="EQ129" s="85">
        <v>426.88</v>
      </c>
      <c r="ER129" s="85">
        <v>622.41</v>
      </c>
      <c r="ES129" s="85">
        <v>858.4</v>
      </c>
      <c r="ET129" s="85">
        <v>1108.6300000000001</v>
      </c>
      <c r="EU129" s="85">
        <v>1337.42</v>
      </c>
      <c r="EV129" s="85">
        <v>1566.22</v>
      </c>
      <c r="EW129" s="85">
        <v>1795.01</v>
      </c>
      <c r="EX129" s="85">
        <v>2023.81</v>
      </c>
      <c r="EY129" s="85">
        <v>2252.6</v>
      </c>
      <c r="EZ129" s="24">
        <f>IF(AND($E$3&gt;EK129,$E$3&lt;EM129,$B$3=EN7),EN129,0)</f>
        <v>0</v>
      </c>
      <c r="FA129" s="24">
        <f>IF(AND($E$3&gt;EK129,$E$3&lt;EM129,$B$3=EO7),EO129,0)</f>
        <v>0</v>
      </c>
      <c r="FB129" s="24">
        <f>IF(AND($E$3&gt;EK129,$E$3&lt;EM129,$B$3=EP7),EP129,0)</f>
        <v>0</v>
      </c>
      <c r="FC129" s="24">
        <f>IF(AND($E$3&gt;EK129,$E$3&lt;EM129,$B$3=EQ7),EQ129,0)</f>
        <v>0</v>
      </c>
      <c r="FD129" s="24">
        <f>IF(AND($E$3&gt;EK129,$E$3&lt;EM129,$B$3=ER7),ER129,0)</f>
        <v>0</v>
      </c>
      <c r="FE129" s="24">
        <f>IF(AND($E$3&gt;EK129,$E$3&lt;EM129,$B$3=ES7),ES129,0)</f>
        <v>0</v>
      </c>
      <c r="FF129" s="24">
        <f>IF(AND($E$3&gt;EK129,$E$3&lt;EM129,$B$3=ET7),ET129,0)</f>
        <v>0</v>
      </c>
      <c r="FG129" s="24">
        <f>IF(AND($E$3&gt;EK129,$E$3&lt;EM129,$B$3=EU7),EU129,0)</f>
        <v>0</v>
      </c>
      <c r="FH129" s="24">
        <f>IF(AND($E$3&gt;EK129,$E$3&lt;EM129,$B$3=EV7),EV129,0)</f>
        <v>0</v>
      </c>
      <c r="FI129" s="24">
        <f>IF(AND($E$3&gt;EK129,$E$3&lt;EM129,$B$3=EW7),EW129,0)</f>
        <v>0</v>
      </c>
      <c r="FJ129" s="24">
        <f>IF(AND($E$3&gt;EK129,$E$3&lt;EM129,$B$3=EX7),EX129,0)</f>
        <v>0</v>
      </c>
      <c r="FK129" s="24">
        <f>IF(AND($E$3&gt;EK129,$E$3&lt;EM129,$B$3=EY7),EY129,0)</f>
        <v>0</v>
      </c>
    </row>
    <row r="130" spans="24:167" ht="12.75" customHeight="1" x14ac:dyDescent="0.2">
      <c r="X130" s="142"/>
      <c r="Y130" s="68">
        <v>28617.829999999998</v>
      </c>
      <c r="Z130" s="69" t="s">
        <v>3</v>
      </c>
      <c r="AA130" s="70">
        <v>28734.17</v>
      </c>
      <c r="AB130" s="71"/>
      <c r="AC130" s="71"/>
      <c r="AD130" s="71">
        <v>48.08</v>
      </c>
      <c r="AE130" s="71">
        <v>126.17</v>
      </c>
      <c r="AF130" s="71">
        <v>258.08</v>
      </c>
      <c r="AG130" s="72">
        <v>433.58</v>
      </c>
      <c r="AH130" s="73">
        <v>538.27</v>
      </c>
      <c r="AI130" s="74">
        <v>674.01</v>
      </c>
      <c r="AJ130" s="74">
        <v>809.75</v>
      </c>
      <c r="AK130" s="74">
        <v>945.49</v>
      </c>
      <c r="AL130" s="74">
        <v>1081.23</v>
      </c>
      <c r="AM130" s="74">
        <v>1216.97</v>
      </c>
      <c r="AN130" s="24">
        <f t="shared" si="53"/>
        <v>0</v>
      </c>
      <c r="AO130" s="24">
        <f t="shared" si="54"/>
        <v>0</v>
      </c>
      <c r="AP130" s="24">
        <f t="shared" si="55"/>
        <v>0</v>
      </c>
      <c r="AQ130" s="24">
        <f t="shared" si="56"/>
        <v>0</v>
      </c>
      <c r="AR130" s="24">
        <f t="shared" si="57"/>
        <v>0</v>
      </c>
      <c r="AS130" s="24">
        <f t="shared" si="58"/>
        <v>0</v>
      </c>
      <c r="AT130" s="24">
        <f t="shared" si="59"/>
        <v>0</v>
      </c>
      <c r="AU130" s="24">
        <f t="shared" si="60"/>
        <v>0</v>
      </c>
      <c r="AV130" s="24">
        <f t="shared" si="61"/>
        <v>0</v>
      </c>
      <c r="AW130" s="24">
        <f t="shared" si="62"/>
        <v>0</v>
      </c>
      <c r="AX130" s="24">
        <f t="shared" si="63"/>
        <v>0</v>
      </c>
      <c r="AY130" s="24">
        <f t="shared" si="64"/>
        <v>0</v>
      </c>
      <c r="BC130" s="86">
        <v>28617.829999999998</v>
      </c>
      <c r="BD130" s="87" t="s">
        <v>3</v>
      </c>
      <c r="BE130" s="88">
        <v>28734.17</v>
      </c>
      <c r="BF130" s="89"/>
      <c r="BG130" s="90">
        <v>48.08</v>
      </c>
      <c r="BH130" s="90">
        <v>126.17</v>
      </c>
      <c r="BI130" s="90">
        <v>268.32</v>
      </c>
      <c r="BJ130" s="90">
        <v>504.17</v>
      </c>
      <c r="BK130" s="90">
        <v>662.9</v>
      </c>
      <c r="BL130" s="90">
        <v>817.34</v>
      </c>
      <c r="BM130" s="90">
        <v>971.77</v>
      </c>
      <c r="BN130" s="90">
        <v>1126.21</v>
      </c>
      <c r="BO130" s="90">
        <v>1280.6400000000001</v>
      </c>
      <c r="BP130" s="90">
        <v>1435.08</v>
      </c>
      <c r="BQ130" s="90">
        <v>1589.51</v>
      </c>
      <c r="BR130" s="24">
        <f>IF(AND($E$3&gt;BC130,$E$3&lt;BE130,$B$3=BF7),BF130,0)</f>
        <v>0</v>
      </c>
      <c r="BS130" s="24">
        <f>IF(AND($E$3&gt;BC130,$E$3&lt;BE130,$B$3=BG7),BG130,0)</f>
        <v>0</v>
      </c>
      <c r="BT130" s="24">
        <f>IF(AND($E$3&gt;BC130,$E$3&lt;BE130,$B$3=BH7),BH130,0)</f>
        <v>0</v>
      </c>
      <c r="BU130" s="24">
        <f>IF(AND($E$3&gt;BC130,$E$3&lt;BE130,$B$3=BI7),BI130,0)</f>
        <v>0</v>
      </c>
      <c r="BV130" s="24">
        <f>IF(AND($E$3&gt;BC130,$E$3&lt;BE130,$B$3=BJ7),BJ130,0)</f>
        <v>0</v>
      </c>
      <c r="BW130" s="24">
        <f>IF(AND($E$3&gt;BC130,$E$3&lt;BE130,$B$3=BK7),BK130,0)</f>
        <v>0</v>
      </c>
      <c r="BX130" s="24">
        <f>IF(AND($E$3&gt;BC130,$E$3&lt;BE130,$B$3=BL7),BL130,0)</f>
        <v>0</v>
      </c>
      <c r="BY130" s="24">
        <f>IF(AND($E$3&gt;BC130,$E$3&lt;BE130,$B$3=BM7),BM130,0)</f>
        <v>0</v>
      </c>
      <c r="BZ130" s="24">
        <f>IF(AND($E$3&gt;BC130,$E$3&lt;BE130,$B$3=BN7),BN130,0)</f>
        <v>0</v>
      </c>
      <c r="CA130" s="24">
        <f>IF(AND($E$3&gt;BC130,$E$3&lt;BE130,$B$3=BO7),BO130,0)</f>
        <v>0</v>
      </c>
      <c r="CB130" s="24">
        <f>IF(AND($E$3&gt;BC130,$E$3&lt;BE130,$B$3=BP7),BP130,0)</f>
        <v>0</v>
      </c>
      <c r="CC130" s="24">
        <f>IF(AND($E$3&gt;BC130,$E$3&lt;BE130,$B$3=BQ7),BQ130,0)</f>
        <v>0</v>
      </c>
      <c r="CF130" s="21"/>
      <c r="CG130" s="21"/>
      <c r="CH130" s="21"/>
      <c r="CI130" s="21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H130" s="86">
        <v>40018.43</v>
      </c>
      <c r="DI130" s="107" t="s">
        <v>3</v>
      </c>
      <c r="DJ130" s="70">
        <v>40134.76</v>
      </c>
      <c r="DK130" s="105"/>
      <c r="DL130" s="106"/>
      <c r="DM130" s="106">
        <v>116.28</v>
      </c>
      <c r="DN130" s="106">
        <v>238.73</v>
      </c>
      <c r="DO130" s="106">
        <v>368.94</v>
      </c>
      <c r="DP130" s="106">
        <v>562.89</v>
      </c>
      <c r="DQ130" s="106">
        <v>743.76</v>
      </c>
      <c r="DR130" s="106">
        <v>917.82</v>
      </c>
      <c r="DS130" s="106">
        <v>1091.8900000000001</v>
      </c>
      <c r="DT130" s="106">
        <v>1265.95</v>
      </c>
      <c r="DU130" s="106">
        <v>1440.02</v>
      </c>
      <c r="DV130" s="106">
        <v>1614.08</v>
      </c>
      <c r="DW130" s="24">
        <f>IF(AND($E$3&gt;DH130,$E$3&lt;DJ130,$B$3=DK7),DK130,0)</f>
        <v>0</v>
      </c>
      <c r="DX130" s="24">
        <f>IF(AND($E$3&gt;DH130,$E$3&lt;DJ130,$B$3=DL7),DL130,0)</f>
        <v>0</v>
      </c>
      <c r="DY130" s="24">
        <f>IF(AND($E$3&gt;DH130,$E$3&lt;DJ130,$B$3=DM7),DM130,0)</f>
        <v>0</v>
      </c>
      <c r="DZ130" s="24">
        <f>IF(AND($E$3&gt;DH130,$E$3&lt;DJ130,$B$3=DN7),DN130,0)</f>
        <v>0</v>
      </c>
      <c r="EA130" s="24">
        <f>IF(AND($E$3&gt;DH130,$E$3&lt;DJ130,$B$3=DO7),DO130,0)</f>
        <v>0</v>
      </c>
      <c r="EB130" s="24">
        <f>IF(AND($E$3&gt;DH130,$E$3&lt;DJ130,$B$3=DP7),DP130,0)</f>
        <v>0</v>
      </c>
      <c r="EC130" s="24">
        <f>IF(AND($E$3&gt;DH130,$E$3&lt;DJ130,$B$3=DQ7),DQ130,0)</f>
        <v>0</v>
      </c>
      <c r="ED130" s="24">
        <f>IF(AND($E$3&gt;DH130,$E$3&lt;DJ130,$B$3=DR7),DR130,0)</f>
        <v>0</v>
      </c>
      <c r="EE130" s="24">
        <f>IF(AND($E$3&gt;DH130,$E$3&lt;DJ130,$B$3=DS7),DS130,0)</f>
        <v>0</v>
      </c>
      <c r="EF130" s="24">
        <f>IF(AND($E$3&gt;DH130,$E$3&lt;DJ130,$B$3=DT7),DT130,0)</f>
        <v>0</v>
      </c>
      <c r="EG130" s="24">
        <f>IF(AND($E$3&gt;DH130,$E$3&lt;DJ130,$B$3=DU7),DU130,0)</f>
        <v>0</v>
      </c>
      <c r="EH130" s="24">
        <f>IF(AND($E$3&gt;DH130,$E$3&lt;DJ130,$B$3=DV7),DV130,0)</f>
        <v>0</v>
      </c>
      <c r="EK130" s="86">
        <v>40018.43</v>
      </c>
      <c r="EL130" s="91" t="s">
        <v>3</v>
      </c>
      <c r="EM130" s="88">
        <v>40134.76</v>
      </c>
      <c r="EN130" s="89"/>
      <c r="EO130" s="90">
        <v>116.28</v>
      </c>
      <c r="EP130" s="90">
        <v>238.73</v>
      </c>
      <c r="EQ130" s="90">
        <v>425.92</v>
      </c>
      <c r="ER130" s="90">
        <v>621.13</v>
      </c>
      <c r="ES130" s="90">
        <v>857</v>
      </c>
      <c r="ET130" s="90">
        <v>1106.93</v>
      </c>
      <c r="EU130" s="90">
        <v>1335.47</v>
      </c>
      <c r="EV130" s="90">
        <v>1564.01</v>
      </c>
      <c r="EW130" s="90">
        <v>1792.55</v>
      </c>
      <c r="EX130" s="90">
        <v>2021.09</v>
      </c>
      <c r="EY130" s="90">
        <v>2249.63</v>
      </c>
      <c r="EZ130" s="24">
        <f>IF(AND($E$3&gt;EK130,$E$3&lt;EM130,$B$3=EN7),EN130,0)</f>
        <v>0</v>
      </c>
      <c r="FA130" s="24">
        <f>IF(AND($E$3&gt;EK130,$E$3&lt;EM130,$B$3=EO7),EO130,0)</f>
        <v>0</v>
      </c>
      <c r="FB130" s="24">
        <f>IF(AND($E$3&gt;EK130,$E$3&lt;EM130,$B$3=EP7),EP130,0)</f>
        <v>0</v>
      </c>
      <c r="FC130" s="24">
        <f>IF(AND($E$3&gt;EK130,$E$3&lt;EM130,$B$3=EQ7),EQ130,0)</f>
        <v>0</v>
      </c>
      <c r="FD130" s="24">
        <f>IF(AND($E$3&gt;EK130,$E$3&lt;EM130,$B$3=ER7),ER130,0)</f>
        <v>0</v>
      </c>
      <c r="FE130" s="24">
        <f>IF(AND($E$3&gt;EK130,$E$3&lt;EM130,$B$3=ES7),ES130,0)</f>
        <v>0</v>
      </c>
      <c r="FF130" s="24">
        <f>IF(AND($E$3&gt;EK130,$E$3&lt;EM130,$B$3=ET7),ET130,0)</f>
        <v>0</v>
      </c>
      <c r="FG130" s="24">
        <f>IF(AND($E$3&gt;EK130,$E$3&lt;EM130,$B$3=EU7),EU130,0)</f>
        <v>0</v>
      </c>
      <c r="FH130" s="24">
        <f>IF(AND($E$3&gt;EK130,$E$3&lt;EM130,$B$3=EV7),EV130,0)</f>
        <v>0</v>
      </c>
      <c r="FI130" s="24">
        <f>IF(AND($E$3&gt;EK130,$E$3&lt;EM130,$B$3=EW7),EW130,0)</f>
        <v>0</v>
      </c>
      <c r="FJ130" s="24">
        <f>IF(AND($E$3&gt;EK130,$E$3&lt;EM130,$B$3=EX7),EX130,0)</f>
        <v>0</v>
      </c>
      <c r="FK130" s="24">
        <f>IF(AND($E$3&gt;EK130,$E$3&lt;EM130,$B$3=EY7),EY130,0)</f>
        <v>0</v>
      </c>
    </row>
    <row r="131" spans="24:167" ht="12.75" customHeight="1" x14ac:dyDescent="0.2">
      <c r="X131" s="142"/>
      <c r="Y131" s="60">
        <v>28734.179999999997</v>
      </c>
      <c r="Z131" s="61" t="s">
        <v>3</v>
      </c>
      <c r="AA131" s="62">
        <v>28850.49</v>
      </c>
      <c r="AB131" s="63"/>
      <c r="AC131" s="63"/>
      <c r="AD131" s="63">
        <v>48.04</v>
      </c>
      <c r="AE131" s="63">
        <v>125.08</v>
      </c>
      <c r="AF131" s="64">
        <v>257.13</v>
      </c>
      <c r="AG131" s="65">
        <v>432.71</v>
      </c>
      <c r="AH131" s="66">
        <v>537.33000000000004</v>
      </c>
      <c r="AI131" s="67">
        <v>672.93</v>
      </c>
      <c r="AJ131" s="67">
        <v>808.53</v>
      </c>
      <c r="AK131" s="67">
        <v>944.13</v>
      </c>
      <c r="AL131" s="67">
        <v>1079.73</v>
      </c>
      <c r="AM131" s="67">
        <v>1215.33</v>
      </c>
      <c r="AN131" s="24">
        <f t="shared" si="53"/>
        <v>0</v>
      </c>
      <c r="AO131" s="24">
        <f t="shared" si="54"/>
        <v>0</v>
      </c>
      <c r="AP131" s="24">
        <f t="shared" si="55"/>
        <v>0</v>
      </c>
      <c r="AQ131" s="24">
        <f t="shared" si="56"/>
        <v>0</v>
      </c>
      <c r="AR131" s="24">
        <f t="shared" si="57"/>
        <v>0</v>
      </c>
      <c r="AS131" s="24">
        <f t="shared" si="58"/>
        <v>0</v>
      </c>
      <c r="AT131" s="24">
        <f t="shared" si="59"/>
        <v>0</v>
      </c>
      <c r="AU131" s="24">
        <f t="shared" si="60"/>
        <v>0</v>
      </c>
      <c r="AV131" s="24">
        <f t="shared" si="61"/>
        <v>0</v>
      </c>
      <c r="AW131" s="24">
        <f t="shared" si="62"/>
        <v>0</v>
      </c>
      <c r="AX131" s="24">
        <f t="shared" si="63"/>
        <v>0</v>
      </c>
      <c r="AY131" s="24">
        <f t="shared" si="64"/>
        <v>0</v>
      </c>
      <c r="BC131" s="81">
        <v>28734.179999999997</v>
      </c>
      <c r="BD131" s="82" t="s">
        <v>3</v>
      </c>
      <c r="BE131" s="83">
        <v>28850.49</v>
      </c>
      <c r="BF131" s="84"/>
      <c r="BG131" s="84">
        <v>48.04</v>
      </c>
      <c r="BH131" s="85">
        <v>125.08</v>
      </c>
      <c r="BI131" s="85">
        <v>266.64</v>
      </c>
      <c r="BJ131" s="85">
        <v>503.17</v>
      </c>
      <c r="BK131" s="85">
        <v>661.83</v>
      </c>
      <c r="BL131" s="85">
        <v>816.1</v>
      </c>
      <c r="BM131" s="85">
        <v>970.38</v>
      </c>
      <c r="BN131" s="85">
        <v>1124.6500000000001</v>
      </c>
      <c r="BO131" s="85">
        <v>1278.93</v>
      </c>
      <c r="BP131" s="85">
        <v>1433.2</v>
      </c>
      <c r="BQ131" s="85">
        <v>1587.48</v>
      </c>
      <c r="BR131" s="24">
        <f>IF(AND($E$3&gt;BC131,$E$3&lt;BE131,$B$3=BF7),BF131,0)</f>
        <v>0</v>
      </c>
      <c r="BS131" s="24">
        <f>IF(AND($E$3&gt;BC131,$E$3&lt;BE131,$B$3=BG7),BG131,0)</f>
        <v>0</v>
      </c>
      <c r="BT131" s="24">
        <f>IF(AND($E$3&gt;BC131,$E$3&lt;BE131,$B$3=BH7),BH131,0)</f>
        <v>0</v>
      </c>
      <c r="BU131" s="24">
        <f>IF(AND($E$3&gt;BC131,$E$3&lt;BE131,$B$3=BI7),BI131,0)</f>
        <v>0</v>
      </c>
      <c r="BV131" s="24">
        <f>IF(AND($E$3&gt;BC131,$E$3&lt;BE131,$B$3=BJ7),BJ131,0)</f>
        <v>0</v>
      </c>
      <c r="BW131" s="24">
        <f>IF(AND($E$3&gt;BC131,$E$3&lt;BE131,$B$3=BK7),BK131,0)</f>
        <v>0</v>
      </c>
      <c r="BX131" s="24">
        <f>IF(AND($E$3&gt;BC131,$E$3&lt;BE131,$B$3=BL7),BL131,0)</f>
        <v>0</v>
      </c>
      <c r="BY131" s="24">
        <f>IF(AND($E$3&gt;BC131,$E$3&lt;BE131,$B$3=BM7),BM131,0)</f>
        <v>0</v>
      </c>
      <c r="BZ131" s="24">
        <f>IF(AND($E$3&gt;BC131,$E$3&lt;BE131,$B$3=BN7),BN131,0)</f>
        <v>0</v>
      </c>
      <c r="CA131" s="24">
        <f>IF(AND($E$3&gt;BC131,$E$3&lt;BE131,$B$3=BO7),BO131,0)</f>
        <v>0</v>
      </c>
      <c r="CB131" s="24">
        <f>IF(AND($E$3&gt;BC131,$E$3&lt;BE131,$B$3=BP7),BP131,0)</f>
        <v>0</v>
      </c>
      <c r="CC131" s="24">
        <f>IF(AND($E$3&gt;BC131,$E$3&lt;BE131,$B$3=BQ7),BQ131,0)</f>
        <v>0</v>
      </c>
      <c r="CF131" s="21"/>
      <c r="CG131" s="21"/>
      <c r="CH131" s="21"/>
      <c r="CI131" s="21"/>
      <c r="CJ131" s="21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H131" s="81">
        <v>40134.770000000004</v>
      </c>
      <c r="DI131" s="61" t="s">
        <v>3</v>
      </c>
      <c r="DJ131" s="62">
        <v>40251.07</v>
      </c>
      <c r="DK131" s="103"/>
      <c r="DL131" s="104"/>
      <c r="DM131" s="104">
        <v>115.85</v>
      </c>
      <c r="DN131" s="104">
        <v>238</v>
      </c>
      <c r="DO131" s="104">
        <v>368.12</v>
      </c>
      <c r="DP131" s="104">
        <v>561.69000000000005</v>
      </c>
      <c r="DQ131" s="104">
        <v>742.32</v>
      </c>
      <c r="DR131" s="104">
        <v>916.17</v>
      </c>
      <c r="DS131" s="104">
        <v>1090.02</v>
      </c>
      <c r="DT131" s="104">
        <v>1263.8599999999999</v>
      </c>
      <c r="DU131" s="104">
        <v>1437.71</v>
      </c>
      <c r="DV131" s="104">
        <v>1611.56</v>
      </c>
      <c r="DW131" s="24">
        <f>IF(AND($E$3&gt;DH131,$E$3&lt;DJ131,$B$3=DK7),DK131,0)</f>
        <v>0</v>
      </c>
      <c r="DX131" s="24">
        <f>IF(AND($E$3&gt;DH131,$E$3&lt;DJ131,$B$3=DL7),DL131,0)</f>
        <v>0</v>
      </c>
      <c r="DY131" s="24">
        <f>IF(AND($E$3&gt;DH131,$E$3&lt;DJ131,$B$3=DM7),DM131,0)</f>
        <v>0</v>
      </c>
      <c r="DZ131" s="24">
        <f>IF(AND($E$3&gt;DH131,$E$3&lt;DJ131,$B$3=DN7),DN131,0)</f>
        <v>0</v>
      </c>
      <c r="EA131" s="24">
        <f>IF(AND($E$3&gt;DH131,$E$3&lt;DJ131,$B$3=DO7),DO131,0)</f>
        <v>0</v>
      </c>
      <c r="EB131" s="24">
        <f>IF(AND($E$3&gt;DH131,$E$3&lt;DJ131,$B$3=DP7),DP131,0)</f>
        <v>0</v>
      </c>
      <c r="EC131" s="24">
        <f>IF(AND($E$3&gt;DH131,$E$3&lt;DJ131,$B$3=DQ7),DQ131,0)</f>
        <v>0</v>
      </c>
      <c r="ED131" s="24">
        <f>IF(AND($E$3&gt;DH131,$E$3&lt;DJ131,$B$3=DR7),DR131,0)</f>
        <v>0</v>
      </c>
      <c r="EE131" s="24">
        <f>IF(AND($E$3&gt;DH131,$E$3&lt;DJ131,$B$3=DS7),DS131,0)</f>
        <v>0</v>
      </c>
      <c r="EF131" s="24">
        <f>IF(AND($E$3&gt;DH131,$E$3&lt;DJ131,$B$3=DT7),DT131,0)</f>
        <v>0</v>
      </c>
      <c r="EG131" s="24">
        <f>IF(AND($E$3&gt;DH131,$E$3&lt;DJ131,$B$3=DU7),DU131,0)</f>
        <v>0</v>
      </c>
      <c r="EH131" s="24">
        <f>IF(AND($E$3&gt;DH131,$E$3&lt;DJ131,$B$3=DV7),DV131,0)</f>
        <v>0</v>
      </c>
      <c r="EK131" s="81">
        <v>40134.770000000004</v>
      </c>
      <c r="EL131" s="82" t="s">
        <v>3</v>
      </c>
      <c r="EM131" s="83">
        <v>40251.07</v>
      </c>
      <c r="EN131" s="84"/>
      <c r="EO131" s="85">
        <v>115.85</v>
      </c>
      <c r="EP131" s="85">
        <v>238</v>
      </c>
      <c r="EQ131" s="85">
        <v>424.97</v>
      </c>
      <c r="ER131" s="85">
        <v>619.85</v>
      </c>
      <c r="ES131" s="85">
        <v>855.6</v>
      </c>
      <c r="ET131" s="85">
        <v>1105.22</v>
      </c>
      <c r="EU131" s="85">
        <v>1333.5</v>
      </c>
      <c r="EV131" s="85">
        <v>1561.79</v>
      </c>
      <c r="EW131" s="85">
        <v>1790.07</v>
      </c>
      <c r="EX131" s="85">
        <v>2018.35</v>
      </c>
      <c r="EY131" s="85">
        <v>2246.64</v>
      </c>
      <c r="EZ131" s="24">
        <f>IF(AND($E$3&gt;EK131,$E$3&lt;EM131,$B$3=EN7),EN131,0)</f>
        <v>0</v>
      </c>
      <c r="FA131" s="24">
        <f>IF(AND($E$3&gt;EK131,$E$3&lt;EM131,$B$3=EO7),EO131,0)</f>
        <v>0</v>
      </c>
      <c r="FB131" s="24">
        <f>IF(AND($E$3&gt;EK131,$E$3&lt;EM131,$B$3=EP7),EP131,0)</f>
        <v>0</v>
      </c>
      <c r="FC131" s="24">
        <f>IF(AND($E$3&gt;EK131,$E$3&lt;EM131,$B$3=EQ7),EQ131,0)</f>
        <v>0</v>
      </c>
      <c r="FD131" s="24">
        <f>IF(AND($E$3&gt;EK131,$E$3&lt;EM131,$B$3=ER7),ER131,0)</f>
        <v>0</v>
      </c>
      <c r="FE131" s="24">
        <f>IF(AND($E$3&gt;EK131,$E$3&lt;EM131,$B$3=ES7),ES131,0)</f>
        <v>0</v>
      </c>
      <c r="FF131" s="24">
        <f>IF(AND($E$3&gt;EK131,$E$3&lt;EM131,$B$3=ET7),ET131,0)</f>
        <v>0</v>
      </c>
      <c r="FG131" s="24">
        <f>IF(AND($E$3&gt;EK131,$E$3&lt;EM131,$B$3=EU7),EU131,0)</f>
        <v>0</v>
      </c>
      <c r="FH131" s="24">
        <f>IF(AND($E$3&gt;EK131,$E$3&lt;EM131,$B$3=EV7),EV131,0)</f>
        <v>0</v>
      </c>
      <c r="FI131" s="24">
        <f>IF(AND($E$3&gt;EK131,$E$3&lt;EM131,$B$3=EW7),EW131,0)</f>
        <v>0</v>
      </c>
      <c r="FJ131" s="24">
        <f>IF(AND($E$3&gt;EK131,$E$3&lt;EM131,$B$3=EX7),EX131,0)</f>
        <v>0</v>
      </c>
      <c r="FK131" s="24">
        <f>IF(AND($E$3&gt;EK131,$E$3&lt;EM131,$B$3=EY7),EY131,0)</f>
        <v>0</v>
      </c>
    </row>
    <row r="132" spans="24:167" ht="12.75" customHeight="1" x14ac:dyDescent="0.2">
      <c r="X132" s="142"/>
      <c r="Y132" s="68">
        <v>28850.5</v>
      </c>
      <c r="Z132" s="69" t="s">
        <v>3</v>
      </c>
      <c r="AA132" s="70">
        <v>28966.85</v>
      </c>
      <c r="AB132" s="71"/>
      <c r="AC132" s="71"/>
      <c r="AD132" s="71">
        <v>48</v>
      </c>
      <c r="AE132" s="71">
        <v>124</v>
      </c>
      <c r="AF132" s="71">
        <v>256.17</v>
      </c>
      <c r="AG132" s="72">
        <v>431.83</v>
      </c>
      <c r="AH132" s="73">
        <v>536.4</v>
      </c>
      <c r="AI132" s="74">
        <v>671.86</v>
      </c>
      <c r="AJ132" s="74">
        <v>807.32</v>
      </c>
      <c r="AK132" s="74">
        <v>942.78</v>
      </c>
      <c r="AL132" s="74">
        <v>1078.24</v>
      </c>
      <c r="AM132" s="74">
        <v>1213.7</v>
      </c>
      <c r="AN132" s="24">
        <f t="shared" si="53"/>
        <v>0</v>
      </c>
      <c r="AO132" s="24">
        <f t="shared" si="54"/>
        <v>0</v>
      </c>
      <c r="AP132" s="24">
        <f t="shared" si="55"/>
        <v>0</v>
      </c>
      <c r="AQ132" s="24">
        <f t="shared" si="56"/>
        <v>0</v>
      </c>
      <c r="AR132" s="24">
        <f t="shared" si="57"/>
        <v>0</v>
      </c>
      <c r="AS132" s="24">
        <f t="shared" si="58"/>
        <v>0</v>
      </c>
      <c r="AT132" s="24">
        <f t="shared" si="59"/>
        <v>0</v>
      </c>
      <c r="AU132" s="24">
        <f t="shared" si="60"/>
        <v>0</v>
      </c>
      <c r="AV132" s="24">
        <f t="shared" si="61"/>
        <v>0</v>
      </c>
      <c r="AW132" s="24">
        <f t="shared" si="62"/>
        <v>0</v>
      </c>
      <c r="AX132" s="24">
        <f t="shared" si="63"/>
        <v>0</v>
      </c>
      <c r="AY132" s="24">
        <f t="shared" si="64"/>
        <v>0</v>
      </c>
      <c r="BC132" s="86">
        <v>28850.5</v>
      </c>
      <c r="BD132" s="91" t="s">
        <v>3</v>
      </c>
      <c r="BE132" s="88">
        <v>28966.85</v>
      </c>
      <c r="BF132" s="89"/>
      <c r="BG132" s="90">
        <v>48</v>
      </c>
      <c r="BH132" s="90">
        <v>124</v>
      </c>
      <c r="BI132" s="90">
        <v>264.97000000000003</v>
      </c>
      <c r="BJ132" s="90">
        <v>502.17</v>
      </c>
      <c r="BK132" s="90">
        <v>660.77</v>
      </c>
      <c r="BL132" s="90">
        <v>814.89</v>
      </c>
      <c r="BM132" s="90">
        <v>969</v>
      </c>
      <c r="BN132" s="90">
        <v>1123.1199999999999</v>
      </c>
      <c r="BO132" s="90">
        <v>1277.23</v>
      </c>
      <c r="BP132" s="90">
        <v>1431.35</v>
      </c>
      <c r="BQ132" s="90">
        <v>1585.46</v>
      </c>
      <c r="BR132" s="24">
        <f>IF(AND($E$3&gt;BC132,$E$3&lt;BE132,$B$3=BF7),BF132,0)</f>
        <v>0</v>
      </c>
      <c r="BS132" s="24">
        <f>IF(AND($E$3&gt;BC132,$E$3&lt;BE132,$B$3=BG7),BG132,0)</f>
        <v>0</v>
      </c>
      <c r="BT132" s="24">
        <f>IF(AND($E$3&gt;BC132,$E$3&lt;BE132,$B$3=BH7),BH132,0)</f>
        <v>0</v>
      </c>
      <c r="BU132" s="24">
        <f>IF(AND($E$3&gt;BC132,$E$3&lt;BE132,$B$3=BI7),BI132,0)</f>
        <v>0</v>
      </c>
      <c r="BV132" s="24">
        <f>IF(AND($E$3&gt;BC132,$E$3&lt;BE132,$B$3=BJ7),BJ132,0)</f>
        <v>0</v>
      </c>
      <c r="BW132" s="24">
        <f>IF(AND($E$3&gt;BC132,$E$3&lt;BE132,$B$3=BK7),BK132,0)</f>
        <v>0</v>
      </c>
      <c r="BX132" s="24">
        <f>IF(AND($E$3&gt;BC132,$E$3&lt;BE132,$B$3=BL7),BL132,0)</f>
        <v>0</v>
      </c>
      <c r="BY132" s="24">
        <f>IF(AND($E$3&gt;BC132,$E$3&lt;BE132,$B$3=BM7),BM132,0)</f>
        <v>0</v>
      </c>
      <c r="BZ132" s="24">
        <f>IF(AND($E$3&gt;BC132,$E$3&lt;BE132,$B$3=BN7),BN132,0)</f>
        <v>0</v>
      </c>
      <c r="CA132" s="24">
        <f>IF(AND($E$3&gt;BC132,$E$3&lt;BE132,$B$3=BO7),BO132,0)</f>
        <v>0</v>
      </c>
      <c r="CB132" s="24">
        <f>IF(AND($E$3&gt;BC132,$E$3&lt;BE132,$B$3=BP7),BP132,0)</f>
        <v>0</v>
      </c>
      <c r="CC132" s="24">
        <f>IF(AND($E$3&gt;BC132,$E$3&lt;BE132,$B$3=BQ7),BQ132,0)</f>
        <v>0</v>
      </c>
      <c r="CF132" s="21"/>
      <c r="CG132" s="25"/>
      <c r="CH132" s="21"/>
      <c r="CI132" s="21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H132" s="86">
        <v>40251.08</v>
      </c>
      <c r="DI132" s="107" t="s">
        <v>3</v>
      </c>
      <c r="DJ132" s="70">
        <v>40367.42</v>
      </c>
      <c r="DK132" s="105"/>
      <c r="DL132" s="106"/>
      <c r="DM132" s="106">
        <v>115.43</v>
      </c>
      <c r="DN132" s="106">
        <v>237.28</v>
      </c>
      <c r="DO132" s="106">
        <v>367.29</v>
      </c>
      <c r="DP132" s="106">
        <v>560.49</v>
      </c>
      <c r="DQ132" s="106">
        <v>740.89</v>
      </c>
      <c r="DR132" s="106">
        <v>914.52</v>
      </c>
      <c r="DS132" s="106">
        <v>1088.1600000000001</v>
      </c>
      <c r="DT132" s="106">
        <v>1261.79</v>
      </c>
      <c r="DU132" s="106">
        <v>1435.42</v>
      </c>
      <c r="DV132" s="106">
        <v>1609.06</v>
      </c>
      <c r="DW132" s="24">
        <f>IF(AND($E$3&gt;DH132,$E$3&lt;DJ132,$B$3=DK7),DK132,0)</f>
        <v>0</v>
      </c>
      <c r="DX132" s="24">
        <f>IF(AND($E$3&gt;DH132,$E$3&lt;DJ132,$B$3=DL7),DL132,0)</f>
        <v>0</v>
      </c>
      <c r="DY132" s="24">
        <f>IF(AND($E$3&gt;DH132,$E$3&lt;DJ132,$B$3=DM7),DM132,0)</f>
        <v>0</v>
      </c>
      <c r="DZ132" s="24">
        <f>IF(AND($E$3&gt;DH132,$E$3&lt;DJ132,$B$3=DN7),DN132,0)</f>
        <v>0</v>
      </c>
      <c r="EA132" s="24">
        <f>IF(AND($E$3&gt;DH132,$E$3&lt;DJ132,$B$3=DO7),DO132,0)</f>
        <v>0</v>
      </c>
      <c r="EB132" s="24">
        <f>IF(AND($E$3&gt;DH132,$E$3&lt;DJ132,$B$3=DP7),DP132,0)</f>
        <v>0</v>
      </c>
      <c r="EC132" s="24">
        <f>IF(AND($E$3&gt;DH132,$E$3&lt;DJ132,$B$3=DQ7),DQ132,0)</f>
        <v>0</v>
      </c>
      <c r="ED132" s="24">
        <f>IF(AND($E$3&gt;DH132,$E$3&lt;DJ132,$B$3=DR7),DR132,0)</f>
        <v>0</v>
      </c>
      <c r="EE132" s="24">
        <f>IF(AND($E$3&gt;DH132,$E$3&lt;DJ132,$B$3=DS7),DS132,0)</f>
        <v>0</v>
      </c>
      <c r="EF132" s="24">
        <f>IF(AND($E$3&gt;DH132,$E$3&lt;DJ132,$B$3=DT7),DT132,0)</f>
        <v>0</v>
      </c>
      <c r="EG132" s="24">
        <f>IF(AND($E$3&gt;DH132,$E$3&lt;DJ132,$B$3=DU7),DU132,0)</f>
        <v>0</v>
      </c>
      <c r="EH132" s="24">
        <f>IF(AND($E$3&gt;DH132,$E$3&lt;DJ132,$B$3=DV7),DV132,0)</f>
        <v>0</v>
      </c>
      <c r="EK132" s="86">
        <v>40251.08</v>
      </c>
      <c r="EL132" s="91" t="s">
        <v>3</v>
      </c>
      <c r="EM132" s="88">
        <v>40367.42</v>
      </c>
      <c r="EN132" s="89"/>
      <c r="EO132" s="90">
        <v>115.43</v>
      </c>
      <c r="EP132" s="90">
        <v>237.28</v>
      </c>
      <c r="EQ132" s="90">
        <v>424.01</v>
      </c>
      <c r="ER132" s="90">
        <v>618.57000000000005</v>
      </c>
      <c r="ES132" s="90">
        <v>854.2</v>
      </c>
      <c r="ET132" s="90">
        <v>1103.52</v>
      </c>
      <c r="EU132" s="90">
        <v>1331.55</v>
      </c>
      <c r="EV132" s="90">
        <v>1559.58</v>
      </c>
      <c r="EW132" s="90">
        <v>1787.6</v>
      </c>
      <c r="EX132" s="90">
        <v>2015.63</v>
      </c>
      <c r="EY132" s="90">
        <v>2243.66</v>
      </c>
      <c r="EZ132" s="24">
        <f>IF(AND($E$3&gt;EK132,$E$3&lt;EM132,$B$3=EN7),EN132,0)</f>
        <v>0</v>
      </c>
      <c r="FA132" s="24">
        <f>IF(AND($E$3&gt;EK132,$E$3&lt;EM132,$B$3=EO7),EO132,0)</f>
        <v>0</v>
      </c>
      <c r="FB132" s="24">
        <f>IF(AND($E$3&gt;EK132,$E$3&lt;EM132,$B$3=EP7),EP132,0)</f>
        <v>0</v>
      </c>
      <c r="FC132" s="24">
        <f>IF(AND($E$3&gt;EK132,$E$3&lt;EM132,$B$3=EQ7),EQ132,0)</f>
        <v>0</v>
      </c>
      <c r="FD132" s="24">
        <f>IF(AND($E$3&gt;EK132,$E$3&lt;EM132,$B$3=ER7),ER132,0)</f>
        <v>0</v>
      </c>
      <c r="FE132" s="24">
        <f>IF(AND($E$3&gt;EK132,$E$3&lt;EM132,$B$3=ES7),ES132,0)</f>
        <v>0</v>
      </c>
      <c r="FF132" s="24">
        <f>IF(AND($E$3&gt;EK132,$E$3&lt;EM132,$B$3=ET7),ET132,0)</f>
        <v>0</v>
      </c>
      <c r="FG132" s="24">
        <f>IF(AND($E$3&gt;EK132,$E$3&lt;EM132,$B$3=EU7),EU132,0)</f>
        <v>0</v>
      </c>
      <c r="FH132" s="24">
        <f>IF(AND($E$3&gt;EK132,$E$3&lt;EM132,$B$3=EV7),EV132,0)</f>
        <v>0</v>
      </c>
      <c r="FI132" s="24">
        <f>IF(AND($E$3&gt;EK132,$E$3&lt;EM132,$B$3=EW7),EW132,0)</f>
        <v>0</v>
      </c>
      <c r="FJ132" s="24">
        <f>IF(AND($E$3&gt;EK132,$E$3&lt;EM132,$B$3=EX7),EX132,0)</f>
        <v>0</v>
      </c>
      <c r="FK132" s="24">
        <f>IF(AND($E$3&gt;EK132,$E$3&lt;EM132,$B$3=EY7),EY132,0)</f>
        <v>0</v>
      </c>
    </row>
    <row r="133" spans="24:167" ht="12.75" customHeight="1" x14ac:dyDescent="0.2">
      <c r="X133" s="142"/>
      <c r="Y133" s="60">
        <v>28966.859999999997</v>
      </c>
      <c r="Z133" s="61" t="s">
        <v>3</v>
      </c>
      <c r="AA133" s="62">
        <v>29083.17</v>
      </c>
      <c r="AB133" s="63"/>
      <c r="AC133" s="63"/>
      <c r="AD133" s="63">
        <v>47.96</v>
      </c>
      <c r="AE133" s="63">
        <v>122.92</v>
      </c>
      <c r="AF133" s="64">
        <v>255.21</v>
      </c>
      <c r="AG133" s="65">
        <v>430.96</v>
      </c>
      <c r="AH133" s="66">
        <v>535.47</v>
      </c>
      <c r="AI133" s="67">
        <v>670.79</v>
      </c>
      <c r="AJ133" s="67">
        <v>806.11</v>
      </c>
      <c r="AK133" s="67">
        <v>941.43</v>
      </c>
      <c r="AL133" s="67">
        <v>1076.75</v>
      </c>
      <c r="AM133" s="67">
        <v>1212.07</v>
      </c>
      <c r="AN133" s="24">
        <f t="shared" si="53"/>
        <v>0</v>
      </c>
      <c r="AO133" s="24">
        <f t="shared" si="54"/>
        <v>0</v>
      </c>
      <c r="AP133" s="24">
        <f t="shared" si="55"/>
        <v>0</v>
      </c>
      <c r="AQ133" s="24">
        <f t="shared" si="56"/>
        <v>0</v>
      </c>
      <c r="AR133" s="24">
        <f t="shared" si="57"/>
        <v>0</v>
      </c>
      <c r="AS133" s="24">
        <f t="shared" si="58"/>
        <v>0</v>
      </c>
      <c r="AT133" s="24">
        <f t="shared" si="59"/>
        <v>0</v>
      </c>
      <c r="AU133" s="24">
        <f t="shared" si="60"/>
        <v>0</v>
      </c>
      <c r="AV133" s="24">
        <f t="shared" si="61"/>
        <v>0</v>
      </c>
      <c r="AW133" s="24">
        <f t="shared" si="62"/>
        <v>0</v>
      </c>
      <c r="AX133" s="24">
        <f t="shared" si="63"/>
        <v>0</v>
      </c>
      <c r="AY133" s="24">
        <f t="shared" si="64"/>
        <v>0</v>
      </c>
      <c r="BC133" s="81">
        <v>28966.859999999997</v>
      </c>
      <c r="BD133" s="82" t="s">
        <v>3</v>
      </c>
      <c r="BE133" s="83">
        <v>29083.17</v>
      </c>
      <c r="BF133" s="84"/>
      <c r="BG133" s="85">
        <v>47.96</v>
      </c>
      <c r="BH133" s="85">
        <v>122.92</v>
      </c>
      <c r="BI133" s="85">
        <v>263.29000000000002</v>
      </c>
      <c r="BJ133" s="85">
        <v>501.17</v>
      </c>
      <c r="BK133" s="85">
        <v>659.7</v>
      </c>
      <c r="BL133" s="85">
        <v>813.66</v>
      </c>
      <c r="BM133" s="85">
        <v>967.61</v>
      </c>
      <c r="BN133" s="85">
        <v>1121.57</v>
      </c>
      <c r="BO133" s="85">
        <v>1275.52</v>
      </c>
      <c r="BP133" s="85">
        <v>1429.48</v>
      </c>
      <c r="BQ133" s="85">
        <v>1583.43</v>
      </c>
      <c r="BR133" s="24">
        <f>IF(AND($E$3&gt;BC133,$E$3&lt;BE133,$B$3=BF7),BF133,0)</f>
        <v>0</v>
      </c>
      <c r="BS133" s="24">
        <f>IF(AND($E$3&gt;BC133,$E$3&lt;BE133,$B$3=BG7),BG133,0)</f>
        <v>0</v>
      </c>
      <c r="BT133" s="24">
        <f>IF(AND($E$3&gt;BC133,$E$3&lt;BE133,$B$3=BH7),BH133,0)</f>
        <v>0</v>
      </c>
      <c r="BU133" s="24">
        <f>IF(AND($E$3&gt;BC133,$E$3&lt;BE133,$B$3=BI7),BI133,0)</f>
        <v>0</v>
      </c>
      <c r="BV133" s="24">
        <f>IF(AND($E$3&gt;BC133,$E$3&lt;BE133,$B$3=BJ7),BJ133,0)</f>
        <v>0</v>
      </c>
      <c r="BW133" s="24">
        <f>IF(AND($E$3&gt;BC133,$E$3&lt;BE133,$B$3=BK7),BK133,0)</f>
        <v>0</v>
      </c>
      <c r="BX133" s="24">
        <f>IF(AND($E$3&gt;BC133,$E$3&lt;BE133,$B$3=BL7),BL133,0)</f>
        <v>0</v>
      </c>
      <c r="BY133" s="24">
        <f>IF(AND($E$3&gt;BC133,$E$3&lt;BE133,$B$3=BM7),BM133,0)</f>
        <v>0</v>
      </c>
      <c r="BZ133" s="24">
        <f>IF(AND($E$3&gt;BC133,$E$3&lt;BE133,$B$3=BN7),BN133,0)</f>
        <v>0</v>
      </c>
      <c r="CA133" s="24">
        <f>IF(AND($E$3&gt;BC133,$E$3&lt;BE133,$B$3=BO7),BO133,0)</f>
        <v>0</v>
      </c>
      <c r="CB133" s="24">
        <f>IF(AND($E$3&gt;BC133,$E$3&lt;BE133,$B$3=BP7),BP133,0)</f>
        <v>0</v>
      </c>
      <c r="CC133" s="24">
        <f>IF(AND($E$3&gt;BC133,$E$3&lt;BE133,$B$3=BQ7),BQ133,0)</f>
        <v>0</v>
      </c>
      <c r="CF133" s="21"/>
      <c r="CG133" s="21"/>
      <c r="CH133" s="21"/>
      <c r="CI133" s="21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H133" s="81">
        <v>40367.43</v>
      </c>
      <c r="DI133" s="61" t="s">
        <v>3</v>
      </c>
      <c r="DJ133" s="62">
        <v>40483.760000000002</v>
      </c>
      <c r="DK133" s="103"/>
      <c r="DL133" s="104"/>
      <c r="DM133" s="104">
        <v>115</v>
      </c>
      <c r="DN133" s="104">
        <v>236.56</v>
      </c>
      <c r="DO133" s="104">
        <v>366.46</v>
      </c>
      <c r="DP133" s="104">
        <v>559.29</v>
      </c>
      <c r="DQ133" s="104">
        <v>739.45</v>
      </c>
      <c r="DR133" s="104">
        <v>912.87</v>
      </c>
      <c r="DS133" s="104">
        <v>1086.29</v>
      </c>
      <c r="DT133" s="104">
        <v>1259.7</v>
      </c>
      <c r="DU133" s="104">
        <v>1433.12</v>
      </c>
      <c r="DV133" s="104">
        <v>1606.54</v>
      </c>
      <c r="DW133" s="24">
        <f>IF(AND($E$3&gt;DH133,$E$3&lt;DJ133,$B$3=DK7),DK133,0)</f>
        <v>0</v>
      </c>
      <c r="DX133" s="24">
        <f>IF(AND($E$3&gt;DH133,$E$3&lt;DJ133,$B$3=DL7),DL133,0)</f>
        <v>0</v>
      </c>
      <c r="DY133" s="24">
        <f>IF(AND($E$3&gt;DH133,$E$3&lt;DJ133,$B$3=DM7),DM133,0)</f>
        <v>0</v>
      </c>
      <c r="DZ133" s="24">
        <f>IF(AND($E$3&gt;DH133,$E$3&lt;DJ133,$B$3=DN7),DN133,0)</f>
        <v>0</v>
      </c>
      <c r="EA133" s="24">
        <f>IF(AND($E$3&gt;DH133,$E$3&lt;DJ133,$B$3=DO7),DO133,0)</f>
        <v>0</v>
      </c>
      <c r="EB133" s="24">
        <f>IF(AND($E$3&gt;DH133,$E$3&lt;DJ133,$B$3=DP7),DP133,0)</f>
        <v>0</v>
      </c>
      <c r="EC133" s="24">
        <f>IF(AND($E$3&gt;DH133,$E$3&lt;DJ133,$B$3=DQ7),DQ133,0)</f>
        <v>0</v>
      </c>
      <c r="ED133" s="24">
        <f>IF(AND($E$3&gt;DH133,$E$3&lt;DJ133,$B$3=DR7),DR133,0)</f>
        <v>0</v>
      </c>
      <c r="EE133" s="24">
        <f>IF(AND($E$3&gt;DH133,$E$3&lt;DJ133,$B$3=DS7),DS133,0)</f>
        <v>0</v>
      </c>
      <c r="EF133" s="24">
        <f>IF(AND($E$3&gt;DH133,$E$3&lt;DJ133,$B$3=DT7),DT133,0)</f>
        <v>0</v>
      </c>
      <c r="EG133" s="24">
        <f>IF(AND($E$3&gt;DH133,$E$3&lt;DJ133,$B$3=DU7),DU133,0)</f>
        <v>0</v>
      </c>
      <c r="EH133" s="24">
        <f>IF(AND($E$3&gt;DH133,$E$3&lt;DJ133,$B$3=DV7),DV133,0)</f>
        <v>0</v>
      </c>
      <c r="EK133" s="81">
        <v>40367.43</v>
      </c>
      <c r="EL133" s="82" t="s">
        <v>3</v>
      </c>
      <c r="EM133" s="83">
        <v>40483.760000000002</v>
      </c>
      <c r="EN133" s="84"/>
      <c r="EO133" s="85">
        <v>115</v>
      </c>
      <c r="EP133" s="85">
        <v>236.56</v>
      </c>
      <c r="EQ133" s="85">
        <v>423.06</v>
      </c>
      <c r="ER133" s="85">
        <v>617.29999999999995</v>
      </c>
      <c r="ES133" s="85">
        <v>852.8</v>
      </c>
      <c r="ET133" s="85">
        <v>1101.81</v>
      </c>
      <c r="EU133" s="85">
        <v>1329.58</v>
      </c>
      <c r="EV133" s="85">
        <v>1557.35</v>
      </c>
      <c r="EW133" s="85">
        <v>1785.12</v>
      </c>
      <c r="EX133" s="85">
        <v>2012.9</v>
      </c>
      <c r="EY133" s="85">
        <v>2240.67</v>
      </c>
      <c r="EZ133" s="24">
        <f>IF(AND($E$3&gt;EK133,$E$3&lt;EM133,$B$3=EN7),EN133,0)</f>
        <v>0</v>
      </c>
      <c r="FA133" s="24">
        <f>IF(AND($E$3&gt;EK133,$E$3&lt;EM133,$B$3=EO7),EO133,0)</f>
        <v>0</v>
      </c>
      <c r="FB133" s="24">
        <f>IF(AND($E$3&gt;EK133,$E$3&lt;EM133,$B$3=EP7),EP133,0)</f>
        <v>0</v>
      </c>
      <c r="FC133" s="24">
        <f>IF(AND($E$3&gt;EK133,$E$3&lt;EM133,$B$3=EQ7),EQ133,0)</f>
        <v>0</v>
      </c>
      <c r="FD133" s="24">
        <f>IF(AND($E$3&gt;EK133,$E$3&lt;EM133,$B$3=ER7),ER133,0)</f>
        <v>0</v>
      </c>
      <c r="FE133" s="24">
        <f>IF(AND($E$3&gt;EK133,$E$3&lt;EM133,$B$3=ES7),ES133,0)</f>
        <v>0</v>
      </c>
      <c r="FF133" s="24">
        <f>IF(AND($E$3&gt;EK133,$E$3&lt;EM133,$B$3=ET7),ET133,0)</f>
        <v>0</v>
      </c>
      <c r="FG133" s="24">
        <f>IF(AND($E$3&gt;EK133,$E$3&lt;EM133,$B$3=EU7),EU133,0)</f>
        <v>0</v>
      </c>
      <c r="FH133" s="24">
        <f>IF(AND($E$3&gt;EK133,$E$3&lt;EM133,$B$3=EV7),EV133,0)</f>
        <v>0</v>
      </c>
      <c r="FI133" s="24">
        <f>IF(AND($E$3&gt;EK133,$E$3&lt;EM133,$B$3=EW7),EW133,0)</f>
        <v>0</v>
      </c>
      <c r="FJ133" s="24">
        <f>IF(AND($E$3&gt;EK133,$E$3&lt;EM133,$B$3=EX7),EX133,0)</f>
        <v>0</v>
      </c>
      <c r="FK133" s="24">
        <f>IF(AND($E$3&gt;EK133,$E$3&lt;EM133,$B$3=EY7),EY133,0)</f>
        <v>0</v>
      </c>
    </row>
    <row r="134" spans="24:167" ht="12.75" customHeight="1" x14ac:dyDescent="0.2">
      <c r="X134" s="142"/>
      <c r="Y134" s="68">
        <v>29083.179999999997</v>
      </c>
      <c r="Z134" s="69" t="s">
        <v>3</v>
      </c>
      <c r="AA134" s="70">
        <v>29199.48</v>
      </c>
      <c r="AB134" s="71"/>
      <c r="AC134" s="71"/>
      <c r="AD134" s="71">
        <v>47.92</v>
      </c>
      <c r="AE134" s="71">
        <v>121.83</v>
      </c>
      <c r="AF134" s="71">
        <v>254.25</v>
      </c>
      <c r="AG134" s="72">
        <v>430.08</v>
      </c>
      <c r="AH134" s="73">
        <v>534.53</v>
      </c>
      <c r="AI134" s="74">
        <v>669.71</v>
      </c>
      <c r="AJ134" s="74">
        <v>804.89</v>
      </c>
      <c r="AK134" s="74">
        <v>940.07</v>
      </c>
      <c r="AL134" s="74">
        <v>1075.25</v>
      </c>
      <c r="AM134" s="74">
        <v>1210.43</v>
      </c>
      <c r="AN134" s="24">
        <f t="shared" si="53"/>
        <v>0</v>
      </c>
      <c r="AO134" s="24">
        <f t="shared" si="54"/>
        <v>0</v>
      </c>
      <c r="AP134" s="24">
        <f t="shared" si="55"/>
        <v>0</v>
      </c>
      <c r="AQ134" s="24">
        <f t="shared" si="56"/>
        <v>0</v>
      </c>
      <c r="AR134" s="24">
        <f t="shared" si="57"/>
        <v>0</v>
      </c>
      <c r="AS134" s="24">
        <f t="shared" si="58"/>
        <v>0</v>
      </c>
      <c r="AT134" s="24">
        <f t="shared" si="59"/>
        <v>0</v>
      </c>
      <c r="AU134" s="24">
        <f t="shared" si="60"/>
        <v>0</v>
      </c>
      <c r="AV134" s="24">
        <f t="shared" si="61"/>
        <v>0</v>
      </c>
      <c r="AW134" s="24">
        <f t="shared" si="62"/>
        <v>0</v>
      </c>
      <c r="AX134" s="24">
        <f t="shared" si="63"/>
        <v>0</v>
      </c>
      <c r="AY134" s="24">
        <f t="shared" si="64"/>
        <v>0</v>
      </c>
      <c r="BC134" s="86">
        <v>29083.179999999997</v>
      </c>
      <c r="BD134" s="87" t="s">
        <v>3</v>
      </c>
      <c r="BE134" s="88">
        <v>29199.48</v>
      </c>
      <c r="BF134" s="89"/>
      <c r="BG134" s="90">
        <v>47.92</v>
      </c>
      <c r="BH134" s="90">
        <v>121.83</v>
      </c>
      <c r="BI134" s="90">
        <v>261.62</v>
      </c>
      <c r="BJ134" s="90">
        <v>500.17</v>
      </c>
      <c r="BK134" s="90">
        <v>658.63</v>
      </c>
      <c r="BL134" s="90">
        <v>812.42</v>
      </c>
      <c r="BM134" s="90">
        <v>966.22</v>
      </c>
      <c r="BN134" s="90">
        <v>1120.01</v>
      </c>
      <c r="BO134" s="90">
        <v>1273.81</v>
      </c>
      <c r="BP134" s="90">
        <v>1427.6</v>
      </c>
      <c r="BQ134" s="90">
        <v>1581.4</v>
      </c>
      <c r="BR134" s="24">
        <f>IF(AND($E$3&gt;BC134,$E$3&lt;BE134,$B$3=BF7),BF134,0)</f>
        <v>0</v>
      </c>
      <c r="BS134" s="24">
        <f>IF(AND($E$3&gt;BC134,$E$3&lt;BE134,$B$3=BG7),BG134,0)</f>
        <v>0</v>
      </c>
      <c r="BT134" s="24">
        <f>IF(AND($E$3&gt;BC134,$E$3&lt;BE134,$B$3=BH7),BH134,0)</f>
        <v>0</v>
      </c>
      <c r="BU134" s="24">
        <f>IF(AND($E$3&gt;BC134,$E$3&lt;BE134,$B$3=BI7),BI134,0)</f>
        <v>0</v>
      </c>
      <c r="BV134" s="24">
        <f>IF(AND($E$3&gt;BC134,$E$3&lt;BE134,$B$3=BJ7),BJ134,0)</f>
        <v>0</v>
      </c>
      <c r="BW134" s="24">
        <f>IF(AND($E$3&gt;BC134,$E$3&lt;BE134,$B$3=BK7),BK134,0)</f>
        <v>0</v>
      </c>
      <c r="BX134" s="24">
        <f>IF(AND($E$3&gt;BC134,$E$3&lt;BE134,$B$3=BL7),BL134,0)</f>
        <v>0</v>
      </c>
      <c r="BY134" s="24">
        <f>IF(AND($E$3&gt;BC134,$E$3&lt;BE134,$B$3=BM7),BM134,0)</f>
        <v>0</v>
      </c>
      <c r="BZ134" s="24">
        <f>IF(AND($E$3&gt;BC134,$E$3&lt;BE134,$B$3=BN7),BN134,0)</f>
        <v>0</v>
      </c>
      <c r="CA134" s="24">
        <f>IF(AND($E$3&gt;BC134,$E$3&lt;BE134,$B$3=BO7),BO134,0)</f>
        <v>0</v>
      </c>
      <c r="CB134" s="24">
        <f>IF(AND($E$3&gt;BC134,$E$3&lt;BE134,$B$3=BP7),BP134,0)</f>
        <v>0</v>
      </c>
      <c r="CC134" s="24">
        <f>IF(AND($E$3&gt;BC134,$E$3&lt;BE134,$B$3=BQ7),BQ134,0)</f>
        <v>0</v>
      </c>
      <c r="CF134" s="21"/>
      <c r="CG134" s="21"/>
      <c r="CH134" s="21"/>
      <c r="CI134" s="21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H134" s="86">
        <v>40483.770000000004</v>
      </c>
      <c r="DI134" s="107" t="s">
        <v>3</v>
      </c>
      <c r="DJ134" s="70">
        <v>40600.089999999997</v>
      </c>
      <c r="DK134" s="105"/>
      <c r="DL134" s="106"/>
      <c r="DM134" s="106">
        <v>114.57</v>
      </c>
      <c r="DN134" s="106">
        <v>235.84</v>
      </c>
      <c r="DO134" s="106">
        <v>365.63</v>
      </c>
      <c r="DP134" s="106">
        <v>558.09</v>
      </c>
      <c r="DQ134" s="106">
        <v>738.02</v>
      </c>
      <c r="DR134" s="106">
        <v>911.22</v>
      </c>
      <c r="DS134" s="106">
        <v>1084.43</v>
      </c>
      <c r="DT134" s="106">
        <v>1257.6300000000001</v>
      </c>
      <c r="DU134" s="106">
        <v>1430.83</v>
      </c>
      <c r="DV134" s="106">
        <v>1604.04</v>
      </c>
      <c r="DW134" s="24">
        <f>IF(AND($E$3&gt;DH134,$E$3&lt;DJ134,$B$3=DK7),DK134,0)</f>
        <v>0</v>
      </c>
      <c r="DX134" s="24">
        <f>IF(AND($E$3&gt;DH134,$E$3&lt;DJ134,$B$3=DL7),DL134,0)</f>
        <v>0</v>
      </c>
      <c r="DY134" s="24">
        <f>IF(AND($E$3&gt;DH134,$E$3&lt;DJ134,$B$3=DM7),DM134,0)</f>
        <v>0</v>
      </c>
      <c r="DZ134" s="24">
        <f>IF(AND($E$3&gt;DH134,$E$3&lt;DJ134,$B$3=DN7),DN134,0)</f>
        <v>0</v>
      </c>
      <c r="EA134" s="24">
        <f>IF(AND($E$3&gt;DH134,$E$3&lt;DJ134,$B$3=DO7),DO134,0)</f>
        <v>0</v>
      </c>
      <c r="EB134" s="24">
        <f>IF(AND($E$3&gt;DH134,$E$3&lt;DJ134,$B$3=DP7),DP134,0)</f>
        <v>0</v>
      </c>
      <c r="EC134" s="24">
        <f>IF(AND($E$3&gt;DH134,$E$3&lt;DJ134,$B$3=DQ7),DQ134,0)</f>
        <v>0</v>
      </c>
      <c r="ED134" s="24">
        <f>IF(AND($E$3&gt;DH134,$E$3&lt;DJ134,$B$3=DR7),DR134,0)</f>
        <v>0</v>
      </c>
      <c r="EE134" s="24">
        <f>IF(AND($E$3&gt;DH134,$E$3&lt;DJ134,$B$3=DS7),DS134,0)</f>
        <v>0</v>
      </c>
      <c r="EF134" s="24">
        <f>IF(AND($E$3&gt;DH134,$E$3&lt;DJ134,$B$3=DT7),DT134,0)</f>
        <v>0</v>
      </c>
      <c r="EG134" s="24">
        <f>IF(AND($E$3&gt;DH134,$E$3&lt;DJ134,$B$3=DU7),DU134,0)</f>
        <v>0</v>
      </c>
      <c r="EH134" s="24">
        <f>IF(AND($E$3&gt;DH134,$E$3&lt;DJ134,$B$3=DV7),DV134,0)</f>
        <v>0</v>
      </c>
      <c r="EK134" s="86">
        <v>40483.770000000004</v>
      </c>
      <c r="EL134" s="91" t="s">
        <v>3</v>
      </c>
      <c r="EM134" s="88">
        <v>40600.089999999997</v>
      </c>
      <c r="EN134" s="89"/>
      <c r="EO134" s="90">
        <v>114.57</v>
      </c>
      <c r="EP134" s="90">
        <v>235.84</v>
      </c>
      <c r="EQ134" s="90">
        <v>422.1</v>
      </c>
      <c r="ER134" s="90">
        <v>616.02</v>
      </c>
      <c r="ES134" s="90">
        <v>851.4</v>
      </c>
      <c r="ET134" s="90">
        <v>1100.1099999999999</v>
      </c>
      <c r="EU134" s="90">
        <v>1327.63</v>
      </c>
      <c r="EV134" s="90">
        <v>1555.14</v>
      </c>
      <c r="EW134" s="90">
        <v>1782.66</v>
      </c>
      <c r="EX134" s="90">
        <v>2010.18</v>
      </c>
      <c r="EY134" s="90">
        <v>2237.69</v>
      </c>
      <c r="EZ134" s="24">
        <f>IF(AND($E$3&gt;EK134,$E$3&lt;EM134,$B$3=EN7),EN134,0)</f>
        <v>0</v>
      </c>
      <c r="FA134" s="24">
        <f>IF(AND($E$3&gt;EK134,$E$3&lt;EM134,$B$3=EO7),EO134,0)</f>
        <v>0</v>
      </c>
      <c r="FB134" s="24">
        <f>IF(AND($E$3&gt;EK134,$E$3&lt;EM134,$B$3=EP7),EP134,0)</f>
        <v>0</v>
      </c>
      <c r="FC134" s="24">
        <f>IF(AND($E$3&gt;EK134,$E$3&lt;EM134,$B$3=EQ7),EQ134,0)</f>
        <v>0</v>
      </c>
      <c r="FD134" s="24">
        <f>IF(AND($E$3&gt;EK134,$E$3&lt;EM134,$B$3=ER7),ER134,0)</f>
        <v>0</v>
      </c>
      <c r="FE134" s="24">
        <f>IF(AND($E$3&gt;EK134,$E$3&lt;EM134,$B$3=ES7),ES134,0)</f>
        <v>0</v>
      </c>
      <c r="FF134" s="24">
        <f>IF(AND($E$3&gt;EK134,$E$3&lt;EM134,$B$3=ET7),ET134,0)</f>
        <v>0</v>
      </c>
      <c r="FG134" s="24">
        <f>IF(AND($E$3&gt;EK134,$E$3&lt;EM134,$B$3=EU7),EU134,0)</f>
        <v>0</v>
      </c>
      <c r="FH134" s="24">
        <f>IF(AND($E$3&gt;EK134,$E$3&lt;EM134,$B$3=EV7),EV134,0)</f>
        <v>0</v>
      </c>
      <c r="FI134" s="24">
        <f>IF(AND($E$3&gt;EK134,$E$3&lt;EM134,$B$3=EW7),EW134,0)</f>
        <v>0</v>
      </c>
      <c r="FJ134" s="24">
        <f>IF(AND($E$3&gt;EK134,$E$3&lt;EM134,$B$3=EX7),EX134,0)</f>
        <v>0</v>
      </c>
      <c r="FK134" s="24">
        <f>IF(AND($E$3&gt;EK134,$E$3&lt;EM134,$B$3=EY7),EY134,0)</f>
        <v>0</v>
      </c>
    </row>
    <row r="135" spans="24:167" ht="12.75" customHeight="1" x14ac:dyDescent="0.2">
      <c r="X135" s="142"/>
      <c r="Y135" s="60">
        <v>29199.489999999998</v>
      </c>
      <c r="Z135" s="61" t="s">
        <v>3</v>
      </c>
      <c r="AA135" s="62">
        <v>29315.83</v>
      </c>
      <c r="AB135" s="63"/>
      <c r="AC135" s="63"/>
      <c r="AD135" s="63">
        <v>47.88</v>
      </c>
      <c r="AE135" s="63">
        <v>120.75</v>
      </c>
      <c r="AF135" s="64">
        <v>253.29</v>
      </c>
      <c r="AG135" s="65">
        <v>429.21</v>
      </c>
      <c r="AH135" s="66">
        <v>533.6</v>
      </c>
      <c r="AI135" s="67">
        <v>668.64</v>
      </c>
      <c r="AJ135" s="67">
        <v>803.68</v>
      </c>
      <c r="AK135" s="67">
        <v>938.72</v>
      </c>
      <c r="AL135" s="67">
        <v>1073.76</v>
      </c>
      <c r="AM135" s="67">
        <v>1208.8</v>
      </c>
      <c r="AN135" s="24">
        <f t="shared" si="53"/>
        <v>0</v>
      </c>
      <c r="AO135" s="24">
        <f t="shared" si="54"/>
        <v>0</v>
      </c>
      <c r="AP135" s="24">
        <f t="shared" si="55"/>
        <v>0</v>
      </c>
      <c r="AQ135" s="24">
        <f t="shared" si="56"/>
        <v>0</v>
      </c>
      <c r="AR135" s="24">
        <f t="shared" si="57"/>
        <v>0</v>
      </c>
      <c r="AS135" s="24">
        <f t="shared" si="58"/>
        <v>0</v>
      </c>
      <c r="AT135" s="24">
        <f t="shared" si="59"/>
        <v>0</v>
      </c>
      <c r="AU135" s="24">
        <f t="shared" si="60"/>
        <v>0</v>
      </c>
      <c r="AV135" s="24">
        <f t="shared" si="61"/>
        <v>0</v>
      </c>
      <c r="AW135" s="24">
        <f t="shared" si="62"/>
        <v>0</v>
      </c>
      <c r="AX135" s="24">
        <f t="shared" si="63"/>
        <v>0</v>
      </c>
      <c r="AY135" s="24">
        <f t="shared" si="64"/>
        <v>0</v>
      </c>
      <c r="BC135" s="81">
        <v>29199.489999999998</v>
      </c>
      <c r="BD135" s="82" t="s">
        <v>3</v>
      </c>
      <c r="BE135" s="83">
        <v>29315.83</v>
      </c>
      <c r="BF135" s="84"/>
      <c r="BG135" s="84">
        <v>47.88</v>
      </c>
      <c r="BH135" s="85">
        <v>120.75</v>
      </c>
      <c r="BI135" s="85">
        <v>259.94</v>
      </c>
      <c r="BJ135" s="85">
        <v>499.17</v>
      </c>
      <c r="BK135" s="85">
        <v>657.57</v>
      </c>
      <c r="BL135" s="85">
        <v>811.21</v>
      </c>
      <c r="BM135" s="85">
        <v>964.84</v>
      </c>
      <c r="BN135" s="85">
        <v>1118.48</v>
      </c>
      <c r="BO135" s="85">
        <v>1272.1099999999999</v>
      </c>
      <c r="BP135" s="85">
        <v>1425.75</v>
      </c>
      <c r="BQ135" s="85">
        <v>1579.38</v>
      </c>
      <c r="BR135" s="24">
        <f>IF(AND($E$3&gt;BC135,$E$3&lt;BE135,$B$3=BF7),BF135,0)</f>
        <v>0</v>
      </c>
      <c r="BS135" s="24">
        <f>IF(AND($E$3&gt;BC135,$E$3&lt;BE135,$B$3=BG7),BG135,0)</f>
        <v>0</v>
      </c>
      <c r="BT135" s="24">
        <f>IF(AND($E$3&gt;BC135,$E$3&lt;BE135,$B$3=BH7),BH135,0)</f>
        <v>0</v>
      </c>
      <c r="BU135" s="24">
        <f>IF(AND($E$3&gt;BC135,$E$3&lt;BE135,$B$3=BI7),BI135,0)</f>
        <v>0</v>
      </c>
      <c r="BV135" s="24">
        <f>IF(AND($E$3&gt;BC135,$E$3&lt;BE135,$B$3=BJ7),BJ135,0)</f>
        <v>0</v>
      </c>
      <c r="BW135" s="24">
        <f>IF(AND($E$3&gt;BC135,$E$3&lt;BE135,$B$3=BK7),BK135,0)</f>
        <v>0</v>
      </c>
      <c r="BX135" s="24">
        <f>IF(AND($E$3&gt;BC135,$E$3&lt;BE135,$B$3=BL7),BL135,0)</f>
        <v>0</v>
      </c>
      <c r="BY135" s="24">
        <f>IF(AND($E$3&gt;BC135,$E$3&lt;BE135,$B$3=BM7),BM135,0)</f>
        <v>0</v>
      </c>
      <c r="BZ135" s="24">
        <f>IF(AND($E$3&gt;BC135,$E$3&lt;BE135,$B$3=BN7),BN135,0)</f>
        <v>0</v>
      </c>
      <c r="CA135" s="24">
        <f>IF(AND($E$3&gt;BC135,$E$3&lt;BE135,$B$3=BO7),BO135,0)</f>
        <v>0</v>
      </c>
      <c r="CB135" s="24">
        <f>IF(AND($E$3&gt;BC135,$E$3&lt;BE135,$B$3=BP7),BP135,0)</f>
        <v>0</v>
      </c>
      <c r="CC135" s="24">
        <f>IF(AND($E$3&gt;BC135,$E$3&lt;BE135,$B$3=BQ7),BQ135,0)</f>
        <v>0</v>
      </c>
      <c r="CF135" s="21"/>
      <c r="CG135" s="21"/>
      <c r="CH135" s="21"/>
      <c r="CI135" s="21"/>
      <c r="CJ135" s="21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H135" s="81">
        <v>40600.1</v>
      </c>
      <c r="DI135" s="61" t="s">
        <v>3</v>
      </c>
      <c r="DJ135" s="62">
        <v>40716.42</v>
      </c>
      <c r="DK135" s="103"/>
      <c r="DL135" s="104"/>
      <c r="DM135" s="104">
        <v>114.15</v>
      </c>
      <c r="DN135" s="104">
        <v>235.12</v>
      </c>
      <c r="DO135" s="104">
        <v>364.8</v>
      </c>
      <c r="DP135" s="104">
        <v>556.89</v>
      </c>
      <c r="DQ135" s="104">
        <v>736.58</v>
      </c>
      <c r="DR135" s="104">
        <v>909.57</v>
      </c>
      <c r="DS135" s="104">
        <v>1082.55</v>
      </c>
      <c r="DT135" s="104">
        <v>1255.54</v>
      </c>
      <c r="DU135" s="104">
        <v>1428.53</v>
      </c>
      <c r="DV135" s="104">
        <v>1601.52</v>
      </c>
      <c r="DW135" s="24">
        <f>IF(AND($E$3&gt;DH135,$E$3&lt;DJ135,$B$3=DK7),DK135,0)</f>
        <v>0</v>
      </c>
      <c r="DX135" s="24">
        <f>IF(AND($E$3&gt;DH135,$E$3&lt;DJ135,$B$3=DL7),DL135,0)</f>
        <v>0</v>
      </c>
      <c r="DY135" s="24">
        <f>IF(AND($E$3&gt;DH135,$E$3&lt;DJ135,$B$3=DM7),DM135,0)</f>
        <v>0</v>
      </c>
      <c r="DZ135" s="24">
        <f>IF(AND($E$3&gt;DH135,$E$3&lt;DJ135,$B$3=DN7),DN135,0)</f>
        <v>0</v>
      </c>
      <c r="EA135" s="24">
        <f>IF(AND($E$3&gt;DH135,$E$3&lt;DJ135,$B$3=DO7),DO135,0)</f>
        <v>0</v>
      </c>
      <c r="EB135" s="24">
        <f>IF(AND($E$3&gt;DH135,$E$3&lt;DJ135,$B$3=DP7),DP135,0)</f>
        <v>0</v>
      </c>
      <c r="EC135" s="24">
        <f>IF(AND($E$3&gt;DH135,$E$3&lt;DJ135,$B$3=DQ7),DQ135,0)</f>
        <v>0</v>
      </c>
      <c r="ED135" s="24">
        <f>IF(AND($E$3&gt;DH135,$E$3&lt;DJ135,$B$3=DR7),DR135,0)</f>
        <v>0</v>
      </c>
      <c r="EE135" s="24">
        <f>IF(AND($E$3&gt;DH135,$E$3&lt;DJ135,$B$3=DS7),DS135,0)</f>
        <v>0</v>
      </c>
      <c r="EF135" s="24">
        <f>IF(AND($E$3&gt;DH135,$E$3&lt;DJ135,$B$3=DT7),DT135,0)</f>
        <v>0</v>
      </c>
      <c r="EG135" s="24">
        <f>IF(AND($E$3&gt;DH135,$E$3&lt;DJ135,$B$3=DU7),DU135,0)</f>
        <v>0</v>
      </c>
      <c r="EH135" s="24">
        <f>IF(AND($E$3&gt;DH135,$E$3&lt;DJ135,$B$3=DV7),DV135,0)</f>
        <v>0</v>
      </c>
      <c r="EK135" s="81">
        <v>40600.1</v>
      </c>
      <c r="EL135" s="82" t="s">
        <v>3</v>
      </c>
      <c r="EM135" s="83">
        <v>40716.42</v>
      </c>
      <c r="EN135" s="84"/>
      <c r="EO135" s="85">
        <v>114.15</v>
      </c>
      <c r="EP135" s="85">
        <v>235.12</v>
      </c>
      <c r="EQ135" s="85">
        <v>421.15</v>
      </c>
      <c r="ER135" s="85">
        <v>614.74</v>
      </c>
      <c r="ES135" s="85">
        <v>850</v>
      </c>
      <c r="ET135" s="85">
        <v>1098.4000000000001</v>
      </c>
      <c r="EU135" s="85">
        <v>1325.66</v>
      </c>
      <c r="EV135" s="85">
        <v>1552.92</v>
      </c>
      <c r="EW135" s="85">
        <v>1780.18</v>
      </c>
      <c r="EX135" s="85">
        <v>2007.44</v>
      </c>
      <c r="EY135" s="85">
        <v>2234.6999999999998</v>
      </c>
      <c r="EZ135" s="24">
        <f>IF(AND($E$3&gt;EK135,$E$3&lt;EM135,$B$3=EN7),EN135,0)</f>
        <v>0</v>
      </c>
      <c r="FA135" s="24">
        <f>IF(AND($E$3&gt;EK135,$E$3&lt;EM135,$B$3=EO7),EO135,0)</f>
        <v>0</v>
      </c>
      <c r="FB135" s="24">
        <f>IF(AND($E$3&gt;EK135,$E$3&lt;EM135,$B$3=EP7),EP135,0)</f>
        <v>0</v>
      </c>
      <c r="FC135" s="24">
        <f>IF(AND($E$3&gt;EK135,$E$3&lt;EM135,$B$3=EQ7),EQ135,0)</f>
        <v>0</v>
      </c>
      <c r="FD135" s="24">
        <f>IF(AND($E$3&gt;EK135,$E$3&lt;EM135,$B$3=ER7),ER135,0)</f>
        <v>0</v>
      </c>
      <c r="FE135" s="24">
        <f>IF(AND($E$3&gt;EK135,$E$3&lt;EM135,$B$3=ES7),ES135,0)</f>
        <v>0</v>
      </c>
      <c r="FF135" s="24">
        <f>IF(AND($E$3&gt;EK135,$E$3&lt;EM135,$B$3=ET7),ET135,0)</f>
        <v>0</v>
      </c>
      <c r="FG135" s="24">
        <f>IF(AND($E$3&gt;EK135,$E$3&lt;EM135,$B$3=EU7),EU135,0)</f>
        <v>0</v>
      </c>
      <c r="FH135" s="24">
        <f>IF(AND($E$3&gt;EK135,$E$3&lt;EM135,$B$3=EV7),EV135,0)</f>
        <v>0</v>
      </c>
      <c r="FI135" s="24">
        <f>IF(AND($E$3&gt;EK135,$E$3&lt;EM135,$B$3=EW7),EW135,0)</f>
        <v>0</v>
      </c>
      <c r="FJ135" s="24">
        <f>IF(AND($E$3&gt;EK135,$E$3&lt;EM135,$B$3=EX7),EX135,0)</f>
        <v>0</v>
      </c>
      <c r="FK135" s="24">
        <f>IF(AND($E$3&gt;EK135,$E$3&lt;EM135,$B$3=EY7),EY135,0)</f>
        <v>0</v>
      </c>
    </row>
    <row r="136" spans="24:167" ht="12.75" customHeight="1" x14ac:dyDescent="0.2">
      <c r="X136" s="142"/>
      <c r="Y136" s="68">
        <v>29315.84</v>
      </c>
      <c r="Z136" s="69" t="s">
        <v>3</v>
      </c>
      <c r="AA136" s="70">
        <v>29432.14</v>
      </c>
      <c r="AB136" s="71"/>
      <c r="AC136" s="71"/>
      <c r="AD136" s="71">
        <v>47.83</v>
      </c>
      <c r="AE136" s="71">
        <v>119.67</v>
      </c>
      <c r="AF136" s="71">
        <v>252.33</v>
      </c>
      <c r="AG136" s="72">
        <v>428.33</v>
      </c>
      <c r="AH136" s="73">
        <v>532.66999999999996</v>
      </c>
      <c r="AI136" s="74">
        <v>667.57</v>
      </c>
      <c r="AJ136" s="74">
        <v>802.47</v>
      </c>
      <c r="AK136" s="74">
        <v>937.37</v>
      </c>
      <c r="AL136" s="74">
        <v>1072.27</v>
      </c>
      <c r="AM136" s="74">
        <v>1207.17</v>
      </c>
      <c r="AN136" s="24">
        <f t="shared" si="53"/>
        <v>0</v>
      </c>
      <c r="AO136" s="24">
        <f t="shared" si="54"/>
        <v>0</v>
      </c>
      <c r="AP136" s="24">
        <f t="shared" si="55"/>
        <v>0</v>
      </c>
      <c r="AQ136" s="24">
        <f t="shared" si="56"/>
        <v>0</v>
      </c>
      <c r="AR136" s="24">
        <f t="shared" si="57"/>
        <v>0</v>
      </c>
      <c r="AS136" s="24">
        <f t="shared" si="58"/>
        <v>0</v>
      </c>
      <c r="AT136" s="24">
        <f t="shared" si="59"/>
        <v>0</v>
      </c>
      <c r="AU136" s="24">
        <f t="shared" si="60"/>
        <v>0</v>
      </c>
      <c r="AV136" s="24">
        <f t="shared" si="61"/>
        <v>0</v>
      </c>
      <c r="AW136" s="24">
        <f t="shared" si="62"/>
        <v>0</v>
      </c>
      <c r="AX136" s="24">
        <f t="shared" si="63"/>
        <v>0</v>
      </c>
      <c r="AY136" s="24">
        <f t="shared" si="64"/>
        <v>0</v>
      </c>
      <c r="BC136" s="86">
        <v>29315.84</v>
      </c>
      <c r="BD136" s="91" t="s">
        <v>3</v>
      </c>
      <c r="BE136" s="88">
        <v>29432.14</v>
      </c>
      <c r="BF136" s="89"/>
      <c r="BG136" s="90">
        <v>47.83</v>
      </c>
      <c r="BH136" s="90">
        <v>119.67</v>
      </c>
      <c r="BI136" s="90">
        <v>258.27</v>
      </c>
      <c r="BJ136" s="90">
        <v>498.17</v>
      </c>
      <c r="BK136" s="90">
        <v>656.5</v>
      </c>
      <c r="BL136" s="90">
        <v>809.98</v>
      </c>
      <c r="BM136" s="90">
        <v>963.45</v>
      </c>
      <c r="BN136" s="90">
        <v>1116.93</v>
      </c>
      <c r="BO136" s="90">
        <v>1270.4000000000001</v>
      </c>
      <c r="BP136" s="90">
        <v>1423.88</v>
      </c>
      <c r="BQ136" s="90">
        <v>1577.35</v>
      </c>
      <c r="BR136" s="24">
        <f>IF(AND($E$3&gt;BC136,$E$3&lt;BE136,$B$3=BF7),BF136,0)</f>
        <v>0</v>
      </c>
      <c r="BS136" s="24">
        <f>IF(AND($E$3&gt;BC136,$E$3&lt;BE136,$B$3=BG7),BG136,0)</f>
        <v>0</v>
      </c>
      <c r="BT136" s="24">
        <f>IF(AND($E$3&gt;BC136,$E$3&lt;BE136,$B$3=BH7),BH136,0)</f>
        <v>0</v>
      </c>
      <c r="BU136" s="24">
        <f>IF(AND($E$3&gt;BC136,$E$3&lt;BE136,$B$3=BI7),BI136,0)</f>
        <v>0</v>
      </c>
      <c r="BV136" s="24">
        <f>IF(AND($E$3&gt;BC136,$E$3&lt;BE136,$B$3=BJ7),BJ136,0)</f>
        <v>0</v>
      </c>
      <c r="BW136" s="24">
        <f>IF(AND($E$3&gt;BC136,$E$3&lt;BE136,$B$3=BK7),BK136,0)</f>
        <v>0</v>
      </c>
      <c r="BX136" s="24">
        <f>IF(AND($E$3&gt;BC136,$E$3&lt;BE136,$B$3=BL7),BL136,0)</f>
        <v>0</v>
      </c>
      <c r="BY136" s="24">
        <f>IF(AND($E$3&gt;BC136,$E$3&lt;BE136,$B$3=BM7),BM136,0)</f>
        <v>0</v>
      </c>
      <c r="BZ136" s="24">
        <f>IF(AND($E$3&gt;BC136,$E$3&lt;BE136,$B$3=BN7),BN136,0)</f>
        <v>0</v>
      </c>
      <c r="CA136" s="24">
        <f>IF(AND($E$3&gt;BC136,$E$3&lt;BE136,$B$3=BO7),BO136,0)</f>
        <v>0</v>
      </c>
      <c r="CB136" s="24">
        <f>IF(AND($E$3&gt;BC136,$E$3&lt;BE136,$B$3=BP7),BP136,0)</f>
        <v>0</v>
      </c>
      <c r="CC136" s="24">
        <f>IF(AND($E$3&gt;BC136,$E$3&lt;BE136,$B$3=BQ7),BQ136,0)</f>
        <v>0</v>
      </c>
      <c r="CF136" s="21"/>
      <c r="CG136" s="25"/>
      <c r="CH136" s="21"/>
      <c r="CI136" s="21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H136" s="86">
        <v>40716.43</v>
      </c>
      <c r="DI136" s="107" t="s">
        <v>3</v>
      </c>
      <c r="DJ136" s="70">
        <v>40832.74</v>
      </c>
      <c r="DK136" s="105"/>
      <c r="DL136" s="106"/>
      <c r="DM136" s="106">
        <v>113.72</v>
      </c>
      <c r="DN136" s="106">
        <v>234.4</v>
      </c>
      <c r="DO136" s="106">
        <v>363.97</v>
      </c>
      <c r="DP136" s="106">
        <v>555.69000000000005</v>
      </c>
      <c r="DQ136" s="106">
        <v>735.15</v>
      </c>
      <c r="DR136" s="106">
        <v>907.92</v>
      </c>
      <c r="DS136" s="106">
        <v>1080.7</v>
      </c>
      <c r="DT136" s="106">
        <v>1253.47</v>
      </c>
      <c r="DU136" s="106">
        <v>1426.24</v>
      </c>
      <c r="DV136" s="106">
        <v>1599.01</v>
      </c>
      <c r="DW136" s="24">
        <f>IF(AND($E$3&gt;DH136,$E$3&lt;DJ136,$B$3=DK7),DK136,0)</f>
        <v>0</v>
      </c>
      <c r="DX136" s="24">
        <f>IF(AND($E$3&gt;DH136,$E$3&lt;DJ136,$B$3=DL7),DL136,0)</f>
        <v>0</v>
      </c>
      <c r="DY136" s="24">
        <f>IF(AND($E$3&gt;DH136,$E$3&lt;DJ136,$B$3=DM7),DM136,0)</f>
        <v>0</v>
      </c>
      <c r="DZ136" s="24">
        <f>IF(AND($E$3&gt;DH136,$E$3&lt;DJ136,$B$3=DN7),DN136,0)</f>
        <v>0</v>
      </c>
      <c r="EA136" s="24">
        <f>IF(AND($E$3&gt;DH136,$E$3&lt;DJ136,$B$3=DO7),DO136,0)</f>
        <v>0</v>
      </c>
      <c r="EB136" s="24">
        <f>IF(AND($E$3&gt;DH136,$E$3&lt;DJ136,$B$3=DP7),DP136,0)</f>
        <v>0</v>
      </c>
      <c r="EC136" s="24">
        <f>IF(AND($E$3&gt;DH136,$E$3&lt;DJ136,$B$3=DQ7),DQ136,0)</f>
        <v>0</v>
      </c>
      <c r="ED136" s="24">
        <f>IF(AND($E$3&gt;DH136,$E$3&lt;DJ136,$B$3=DR7),DR136,0)</f>
        <v>0</v>
      </c>
      <c r="EE136" s="24">
        <f>IF(AND($E$3&gt;DH136,$E$3&lt;DJ136,$B$3=DS7),DS136,0)</f>
        <v>0</v>
      </c>
      <c r="EF136" s="24">
        <f>IF(AND($E$3&gt;DH136,$E$3&lt;DJ136,$B$3=DT7),DT136,0)</f>
        <v>0</v>
      </c>
      <c r="EG136" s="24">
        <f>IF(AND($E$3&gt;DH136,$E$3&lt;DJ136,$B$3=DU7),DU136,0)</f>
        <v>0</v>
      </c>
      <c r="EH136" s="24">
        <f>IF(AND($E$3&gt;DH136,$E$3&lt;DJ136,$B$3=DV7),DV136,0)</f>
        <v>0</v>
      </c>
      <c r="EK136" s="86">
        <v>40716.43</v>
      </c>
      <c r="EL136" s="91" t="s">
        <v>3</v>
      </c>
      <c r="EM136" s="88">
        <v>40832.74</v>
      </c>
      <c r="EN136" s="89"/>
      <c r="EO136" s="90">
        <v>113.72</v>
      </c>
      <c r="EP136" s="90">
        <v>234.4</v>
      </c>
      <c r="EQ136" s="90">
        <v>420.19</v>
      </c>
      <c r="ER136" s="90">
        <v>613.46</v>
      </c>
      <c r="ES136" s="90">
        <v>848.6</v>
      </c>
      <c r="ET136" s="90">
        <v>1096.7</v>
      </c>
      <c r="EU136" s="90">
        <v>1323.71</v>
      </c>
      <c r="EV136" s="90">
        <v>1550.71</v>
      </c>
      <c r="EW136" s="90">
        <v>1777.72</v>
      </c>
      <c r="EX136" s="90">
        <v>2004.72</v>
      </c>
      <c r="EY136" s="90">
        <v>2231.73</v>
      </c>
      <c r="EZ136" s="24">
        <f>IF(AND($E$3&gt;EK136,$E$3&lt;EM136,$B$3=EN7),EN136,0)</f>
        <v>0</v>
      </c>
      <c r="FA136" s="24">
        <f>IF(AND($E$3&gt;EK136,$E$3&lt;EM136,$B$3=EO7),EO136,0)</f>
        <v>0</v>
      </c>
      <c r="FB136" s="24">
        <f>IF(AND($E$3&gt;EK136,$E$3&lt;EM136,$B$3=EP7),EP136,0)</f>
        <v>0</v>
      </c>
      <c r="FC136" s="24">
        <f>IF(AND($E$3&gt;EK136,$E$3&lt;EM136,$B$3=EQ7),EQ136,0)</f>
        <v>0</v>
      </c>
      <c r="FD136" s="24">
        <f>IF(AND($E$3&gt;EK136,$E$3&lt;EM136,$B$3=ER7),ER136,0)</f>
        <v>0</v>
      </c>
      <c r="FE136" s="24">
        <f>IF(AND($E$3&gt;EK136,$E$3&lt;EM136,$B$3=ES7),ES136,0)</f>
        <v>0</v>
      </c>
      <c r="FF136" s="24">
        <f>IF(AND($E$3&gt;EK136,$E$3&lt;EM136,$B$3=ET7),ET136,0)</f>
        <v>0</v>
      </c>
      <c r="FG136" s="24">
        <f>IF(AND($E$3&gt;EK136,$E$3&lt;EM136,$B$3=EU7),EU136,0)</f>
        <v>0</v>
      </c>
      <c r="FH136" s="24">
        <f>IF(AND($E$3&gt;EK136,$E$3&lt;EM136,$B$3=EV7),EV136,0)</f>
        <v>0</v>
      </c>
      <c r="FI136" s="24">
        <f>IF(AND($E$3&gt;EK136,$E$3&lt;EM136,$B$3=EW7),EW136,0)</f>
        <v>0</v>
      </c>
      <c r="FJ136" s="24">
        <f>IF(AND($E$3&gt;EK136,$E$3&lt;EM136,$B$3=EX7),EX136,0)</f>
        <v>0</v>
      </c>
      <c r="FK136" s="24">
        <f>IF(AND($E$3&gt;EK136,$E$3&lt;EM136,$B$3=EY7),EY136,0)</f>
        <v>0</v>
      </c>
    </row>
    <row r="137" spans="24:167" ht="12.75" customHeight="1" x14ac:dyDescent="0.2">
      <c r="X137" s="142"/>
      <c r="Y137" s="60">
        <v>29432.149999999998</v>
      </c>
      <c r="Z137" s="61" t="s">
        <v>3</v>
      </c>
      <c r="AA137" s="62">
        <v>29548.49</v>
      </c>
      <c r="AB137" s="63"/>
      <c r="AC137" s="63"/>
      <c r="AD137" s="63">
        <v>47.79</v>
      </c>
      <c r="AE137" s="63">
        <v>118.58</v>
      </c>
      <c r="AF137" s="64">
        <v>251.38</v>
      </c>
      <c r="AG137" s="65">
        <v>427.46</v>
      </c>
      <c r="AH137" s="66">
        <v>531.73</v>
      </c>
      <c r="AI137" s="67">
        <v>666.49</v>
      </c>
      <c r="AJ137" s="67">
        <v>801.25</v>
      </c>
      <c r="AK137" s="67">
        <v>936.01</v>
      </c>
      <c r="AL137" s="67">
        <v>1070.77</v>
      </c>
      <c r="AM137" s="67">
        <v>1205.53</v>
      </c>
      <c r="AN137" s="24">
        <f t="shared" si="53"/>
        <v>0</v>
      </c>
      <c r="AO137" s="24">
        <f t="shared" si="54"/>
        <v>0</v>
      </c>
      <c r="AP137" s="24">
        <f t="shared" si="55"/>
        <v>0</v>
      </c>
      <c r="AQ137" s="24">
        <f t="shared" si="56"/>
        <v>0</v>
      </c>
      <c r="AR137" s="24">
        <f t="shared" si="57"/>
        <v>0</v>
      </c>
      <c r="AS137" s="24">
        <f t="shared" si="58"/>
        <v>0</v>
      </c>
      <c r="AT137" s="24">
        <f t="shared" si="59"/>
        <v>0</v>
      </c>
      <c r="AU137" s="24">
        <f t="shared" si="60"/>
        <v>0</v>
      </c>
      <c r="AV137" s="24">
        <f t="shared" si="61"/>
        <v>0</v>
      </c>
      <c r="AW137" s="24">
        <f t="shared" si="62"/>
        <v>0</v>
      </c>
      <c r="AX137" s="24">
        <f t="shared" si="63"/>
        <v>0</v>
      </c>
      <c r="AY137" s="24">
        <f t="shared" si="64"/>
        <v>0</v>
      </c>
      <c r="BC137" s="81">
        <v>29432.149999999998</v>
      </c>
      <c r="BD137" s="82" t="s">
        <v>3</v>
      </c>
      <c r="BE137" s="83">
        <v>29548.49</v>
      </c>
      <c r="BF137" s="84"/>
      <c r="BG137" s="85">
        <v>47.79</v>
      </c>
      <c r="BH137" s="85">
        <v>118.58</v>
      </c>
      <c r="BI137" s="85">
        <v>256.58999999999997</v>
      </c>
      <c r="BJ137" s="85">
        <v>497.17</v>
      </c>
      <c r="BK137" s="85">
        <v>655.43</v>
      </c>
      <c r="BL137" s="85">
        <v>808.74</v>
      </c>
      <c r="BM137" s="85">
        <v>962.06</v>
      </c>
      <c r="BN137" s="85">
        <v>1115.3699999999999</v>
      </c>
      <c r="BO137" s="85">
        <v>1268.69</v>
      </c>
      <c r="BP137" s="85">
        <v>1422</v>
      </c>
      <c r="BQ137" s="85">
        <v>1575.32</v>
      </c>
      <c r="BR137" s="24">
        <f>IF(AND($E$3&gt;BC137,$E$3&lt;BE137,$B$3=BF7),BF137,0)</f>
        <v>0</v>
      </c>
      <c r="BS137" s="24">
        <f>IF(AND($E$3&gt;BC137,$E$3&lt;BE137,$B$3=BG7),BG137,0)</f>
        <v>0</v>
      </c>
      <c r="BT137" s="24">
        <f>IF(AND($E$3&gt;BC137,$E$3&lt;BE137,$B$3=BH7),BH137,0)</f>
        <v>0</v>
      </c>
      <c r="BU137" s="24">
        <f>IF(AND($E$3&gt;BC137,$E$3&lt;BE137,$B$3=BI7),BI137,0)</f>
        <v>0</v>
      </c>
      <c r="BV137" s="24">
        <f>IF(AND($E$3&gt;BC137,$E$3&lt;BE137,$B$3=BJ7),BJ137,0)</f>
        <v>0</v>
      </c>
      <c r="BW137" s="24">
        <f>IF(AND($E$3&gt;BC137,$E$3&lt;BE137,$B$3=BK7),BK137,0)</f>
        <v>0</v>
      </c>
      <c r="BX137" s="24">
        <f>IF(AND($E$3&gt;BC137,$E$3&lt;BE137,$B$3=BL7),BL137,0)</f>
        <v>0</v>
      </c>
      <c r="BY137" s="24">
        <f>IF(AND($E$3&gt;BC137,$E$3&lt;BE137,$B$3=BM7),BM137,0)</f>
        <v>0</v>
      </c>
      <c r="BZ137" s="24">
        <f>IF(AND($E$3&gt;BC137,$E$3&lt;BE137,$B$3=BN7),BN137,0)</f>
        <v>0</v>
      </c>
      <c r="CA137" s="24">
        <f>IF(AND($E$3&gt;BC137,$E$3&lt;BE137,$B$3=BO7),BO137,0)</f>
        <v>0</v>
      </c>
      <c r="CB137" s="24">
        <f>IF(AND($E$3&gt;BC137,$E$3&lt;BE137,$B$3=BP7),BP137,0)</f>
        <v>0</v>
      </c>
      <c r="CC137" s="24">
        <f>IF(AND($E$3&gt;BC137,$E$3&lt;BE137,$B$3=BQ7),BQ137,0)</f>
        <v>0</v>
      </c>
      <c r="CF137" s="21"/>
      <c r="CG137" s="21"/>
      <c r="CH137" s="21"/>
      <c r="CI137" s="21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H137" s="81">
        <v>40832.75</v>
      </c>
      <c r="DI137" s="61" t="s">
        <v>3</v>
      </c>
      <c r="DJ137" s="62">
        <v>40949.089999999997</v>
      </c>
      <c r="DK137" s="103"/>
      <c r="DL137" s="104"/>
      <c r="DM137" s="104">
        <v>113.29</v>
      </c>
      <c r="DN137" s="104">
        <v>233.68</v>
      </c>
      <c r="DO137" s="104">
        <v>363.15</v>
      </c>
      <c r="DP137" s="104">
        <v>554.49</v>
      </c>
      <c r="DQ137" s="104">
        <v>733.71</v>
      </c>
      <c r="DR137" s="104">
        <v>906.27</v>
      </c>
      <c r="DS137" s="104">
        <v>1078.82</v>
      </c>
      <c r="DT137" s="104">
        <v>1251.3800000000001</v>
      </c>
      <c r="DU137" s="104">
        <v>1423.94</v>
      </c>
      <c r="DV137" s="104">
        <v>1596.49</v>
      </c>
      <c r="DW137" s="24">
        <f>IF(AND($E$3&gt;DH137,$E$3&lt;DJ137,$B$3=DK7),DK137,0)</f>
        <v>0</v>
      </c>
      <c r="DX137" s="24">
        <f>IF(AND($E$3&gt;DH137,$E$3&lt;DJ137,$B$3=DL7),DL137,0)</f>
        <v>0</v>
      </c>
      <c r="DY137" s="24">
        <f>IF(AND($E$3&gt;DH137,$E$3&lt;DJ137,$B$3=DM7),DM137,0)</f>
        <v>0</v>
      </c>
      <c r="DZ137" s="24">
        <f>IF(AND($E$3&gt;DH137,$E$3&lt;DJ137,$B$3=DN7),DN137,0)</f>
        <v>0</v>
      </c>
      <c r="EA137" s="24">
        <f>IF(AND($E$3&gt;DH137,$E$3&lt;DJ137,$B$3=DO7),DO137,0)</f>
        <v>0</v>
      </c>
      <c r="EB137" s="24">
        <f>IF(AND($E$3&gt;DH137,$E$3&lt;DJ137,$B$3=DP7),DP137,0)</f>
        <v>0</v>
      </c>
      <c r="EC137" s="24">
        <f>IF(AND($E$3&gt;DH137,$E$3&lt;DJ137,$B$3=DQ7),DQ137,0)</f>
        <v>0</v>
      </c>
      <c r="ED137" s="24">
        <f>IF(AND($E$3&gt;DH137,$E$3&lt;DJ137,$B$3=DR7),DR137,0)</f>
        <v>0</v>
      </c>
      <c r="EE137" s="24">
        <f>IF(AND($E$3&gt;DH137,$E$3&lt;DJ137,$B$3=DS7),DS137,0)</f>
        <v>0</v>
      </c>
      <c r="EF137" s="24">
        <f>IF(AND($E$3&gt;DH137,$E$3&lt;DJ137,$B$3=DT7),DT137,0)</f>
        <v>0</v>
      </c>
      <c r="EG137" s="24">
        <f>IF(AND($E$3&gt;DH137,$E$3&lt;DJ137,$B$3=DU7),DU137,0)</f>
        <v>0</v>
      </c>
      <c r="EH137" s="24">
        <f>IF(AND($E$3&gt;DH137,$E$3&lt;DJ137,$B$3=DV7),DV137,0)</f>
        <v>0</v>
      </c>
      <c r="EK137" s="81">
        <v>40832.75</v>
      </c>
      <c r="EL137" s="82" t="s">
        <v>3</v>
      </c>
      <c r="EM137" s="83">
        <v>40949.089999999997</v>
      </c>
      <c r="EN137" s="84"/>
      <c r="EO137" s="85">
        <v>113.29</v>
      </c>
      <c r="EP137" s="85">
        <v>233.68</v>
      </c>
      <c r="EQ137" s="85">
        <v>419.24</v>
      </c>
      <c r="ER137" s="85">
        <v>612.19000000000005</v>
      </c>
      <c r="ES137" s="85">
        <v>847.2</v>
      </c>
      <c r="ET137" s="85">
        <v>1094.99</v>
      </c>
      <c r="EU137" s="85">
        <v>1321.74</v>
      </c>
      <c r="EV137" s="85">
        <v>1548.49</v>
      </c>
      <c r="EW137" s="85">
        <v>1775.24</v>
      </c>
      <c r="EX137" s="85">
        <v>2001.98</v>
      </c>
      <c r="EY137" s="85">
        <v>2228.73</v>
      </c>
      <c r="EZ137" s="24">
        <f>IF(AND($E$3&gt;EK137,$E$3&lt;EM137,$B$3=EN7),EN137,0)</f>
        <v>0</v>
      </c>
      <c r="FA137" s="24">
        <f>IF(AND($E$3&gt;EK137,$E$3&lt;EM137,$B$3=EO7),EO137,0)</f>
        <v>0</v>
      </c>
      <c r="FB137" s="24">
        <f>IF(AND($E$3&gt;EK137,$E$3&lt;EM137,$B$3=EP7),EP137,0)</f>
        <v>0</v>
      </c>
      <c r="FC137" s="24">
        <f>IF(AND($E$3&gt;EK137,$E$3&lt;EM137,$B$3=EQ7),EQ137,0)</f>
        <v>0</v>
      </c>
      <c r="FD137" s="24">
        <f>IF(AND($E$3&gt;EK137,$E$3&lt;EM137,$B$3=ER7),ER137,0)</f>
        <v>0</v>
      </c>
      <c r="FE137" s="24">
        <f>IF(AND($E$3&gt;EK137,$E$3&lt;EM137,$B$3=ES7),ES137,0)</f>
        <v>0</v>
      </c>
      <c r="FF137" s="24">
        <f>IF(AND($E$3&gt;EK137,$E$3&lt;EM137,$B$3=ET7),ET137,0)</f>
        <v>0</v>
      </c>
      <c r="FG137" s="24">
        <f>IF(AND($E$3&gt;EK137,$E$3&lt;EM137,$B$3=EU7),EU137,0)</f>
        <v>0</v>
      </c>
      <c r="FH137" s="24">
        <f>IF(AND($E$3&gt;EK137,$E$3&lt;EM137,$B$3=EV7),EV137,0)</f>
        <v>0</v>
      </c>
      <c r="FI137" s="24">
        <f>IF(AND($E$3&gt;EK137,$E$3&lt;EM137,$B$3=EW7),EW137,0)</f>
        <v>0</v>
      </c>
      <c r="FJ137" s="24">
        <f>IF(AND($E$3&gt;EK137,$E$3&lt;EM137,$B$3=EX7),EX137,0)</f>
        <v>0</v>
      </c>
      <c r="FK137" s="24">
        <f>IF(AND($E$3&gt;EK137,$E$3&lt;EM137,$B$3=EY7),EY137,0)</f>
        <v>0</v>
      </c>
    </row>
    <row r="138" spans="24:167" ht="12.75" customHeight="1" x14ac:dyDescent="0.2">
      <c r="X138" s="142"/>
      <c r="Y138" s="68">
        <v>29548.5</v>
      </c>
      <c r="Z138" s="69" t="s">
        <v>3</v>
      </c>
      <c r="AA138" s="70">
        <v>29664.81</v>
      </c>
      <c r="AB138" s="71"/>
      <c r="AC138" s="71"/>
      <c r="AD138" s="71">
        <v>47.75</v>
      </c>
      <c r="AE138" s="71">
        <v>117.5</v>
      </c>
      <c r="AF138" s="71">
        <v>250.42</v>
      </c>
      <c r="AG138" s="72">
        <v>426.58</v>
      </c>
      <c r="AH138" s="73">
        <v>530.79999999999995</v>
      </c>
      <c r="AI138" s="74">
        <v>665.42</v>
      </c>
      <c r="AJ138" s="74">
        <v>800.04</v>
      </c>
      <c r="AK138" s="74">
        <v>934.66</v>
      </c>
      <c r="AL138" s="74">
        <v>1069.28</v>
      </c>
      <c r="AM138" s="74">
        <v>1203.9000000000001</v>
      </c>
      <c r="AN138" s="24">
        <f t="shared" si="53"/>
        <v>0</v>
      </c>
      <c r="AO138" s="24">
        <f t="shared" si="54"/>
        <v>0</v>
      </c>
      <c r="AP138" s="24">
        <f t="shared" si="55"/>
        <v>0</v>
      </c>
      <c r="AQ138" s="24">
        <f t="shared" si="56"/>
        <v>0</v>
      </c>
      <c r="AR138" s="24">
        <f t="shared" si="57"/>
        <v>0</v>
      </c>
      <c r="AS138" s="24">
        <f t="shared" si="58"/>
        <v>0</v>
      </c>
      <c r="AT138" s="24">
        <f t="shared" si="59"/>
        <v>0</v>
      </c>
      <c r="AU138" s="24">
        <f t="shared" si="60"/>
        <v>0</v>
      </c>
      <c r="AV138" s="24">
        <f t="shared" si="61"/>
        <v>0</v>
      </c>
      <c r="AW138" s="24">
        <f t="shared" si="62"/>
        <v>0</v>
      </c>
      <c r="AX138" s="24">
        <f t="shared" si="63"/>
        <v>0</v>
      </c>
      <c r="AY138" s="24">
        <f t="shared" si="64"/>
        <v>0</v>
      </c>
      <c r="BC138" s="86">
        <v>29548.5</v>
      </c>
      <c r="BD138" s="87" t="s">
        <v>3</v>
      </c>
      <c r="BE138" s="88">
        <v>29664.81</v>
      </c>
      <c r="BF138" s="89"/>
      <c r="BG138" s="90">
        <v>47.75</v>
      </c>
      <c r="BH138" s="90">
        <v>117.5</v>
      </c>
      <c r="BI138" s="90">
        <v>254.92</v>
      </c>
      <c r="BJ138" s="90">
        <v>496.17</v>
      </c>
      <c r="BK138" s="90">
        <v>654.37</v>
      </c>
      <c r="BL138" s="90">
        <v>807.53</v>
      </c>
      <c r="BM138" s="90">
        <v>960.68</v>
      </c>
      <c r="BN138" s="90">
        <v>1113.8399999999999</v>
      </c>
      <c r="BO138" s="90">
        <v>1266.99</v>
      </c>
      <c r="BP138" s="90">
        <v>1420.15</v>
      </c>
      <c r="BQ138" s="90">
        <v>1573.3</v>
      </c>
      <c r="BR138" s="24">
        <f>IF(AND($E$3&gt;BC138,$E$3&lt;BE138,$B$3=BF7),BF138,0)</f>
        <v>0</v>
      </c>
      <c r="BS138" s="24">
        <f>IF(AND($E$3&gt;BC138,$E$3&lt;BE138,$B$3=BG7),BG138,0)</f>
        <v>0</v>
      </c>
      <c r="BT138" s="24">
        <f>IF(AND($E$3&gt;BC138,$E$3&lt;BE138,$B$3=BH7),BH138,0)</f>
        <v>0</v>
      </c>
      <c r="BU138" s="24">
        <f>IF(AND($E$3&gt;BC138,$E$3&lt;BE138,$B$3=BI7),BI138,0)</f>
        <v>0</v>
      </c>
      <c r="BV138" s="24">
        <f>IF(AND($E$3&gt;BC138,$E$3&lt;BE138,$B$3=BJ7),BJ138,0)</f>
        <v>0</v>
      </c>
      <c r="BW138" s="24">
        <f>IF(AND($E$3&gt;BC138,$E$3&lt;BE138,$B$3=BK7),BK138,0)</f>
        <v>0</v>
      </c>
      <c r="BX138" s="24">
        <f>IF(AND($E$3&gt;BC138,$E$3&lt;BE138,$B$3=BL7),BL138,0)</f>
        <v>0</v>
      </c>
      <c r="BY138" s="24">
        <f>IF(AND($E$3&gt;BC138,$E$3&lt;BE138,$B$3=BM7),BM138,0)</f>
        <v>0</v>
      </c>
      <c r="BZ138" s="24">
        <f>IF(AND($E$3&gt;BC138,$E$3&lt;BE138,$B$3=BN7),BN138,0)</f>
        <v>0</v>
      </c>
      <c r="CA138" s="24">
        <f>IF(AND($E$3&gt;BC138,$E$3&lt;BE138,$B$3=BO7),BO138,0)</f>
        <v>0</v>
      </c>
      <c r="CB138" s="24">
        <f>IF(AND($E$3&gt;BC138,$E$3&lt;BE138,$B$3=BP7),BP138,0)</f>
        <v>0</v>
      </c>
      <c r="CC138" s="24">
        <f>IF(AND($E$3&gt;BC138,$E$3&lt;BE138,$B$3=BQ7),BQ138,0)</f>
        <v>0</v>
      </c>
      <c r="CF138" s="21"/>
      <c r="CG138" s="21"/>
      <c r="CH138" s="21"/>
      <c r="CI138" s="21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H138" s="86">
        <v>40949.1</v>
      </c>
      <c r="DI138" s="107" t="s">
        <v>3</v>
      </c>
      <c r="DJ138" s="70">
        <v>41065.410000000003</v>
      </c>
      <c r="DK138" s="105"/>
      <c r="DL138" s="106"/>
      <c r="DM138" s="106">
        <v>112.87</v>
      </c>
      <c r="DN138" s="106">
        <v>232.96</v>
      </c>
      <c r="DO138" s="106">
        <v>362.32</v>
      </c>
      <c r="DP138" s="106">
        <v>553.29</v>
      </c>
      <c r="DQ138" s="106">
        <v>732.28</v>
      </c>
      <c r="DR138" s="106">
        <v>904.62</v>
      </c>
      <c r="DS138" s="106">
        <v>1076.96</v>
      </c>
      <c r="DT138" s="106">
        <v>1249.31</v>
      </c>
      <c r="DU138" s="106">
        <v>1421.65</v>
      </c>
      <c r="DV138" s="106">
        <v>1593.99</v>
      </c>
      <c r="DW138" s="24">
        <f>IF(AND($E$3&gt;DH138,$E$3&lt;DJ138,$B$3=DK7),DK138,0)</f>
        <v>0</v>
      </c>
      <c r="DX138" s="24">
        <f>IF(AND($E$3&gt;DH138,$E$3&lt;DJ138,$B$3=DL7),DL138,0)</f>
        <v>0</v>
      </c>
      <c r="DY138" s="24">
        <f>IF(AND($E$3&gt;DH138,$E$3&lt;DJ138,$B$3=DM7),DM138,0)</f>
        <v>0</v>
      </c>
      <c r="DZ138" s="24">
        <f>IF(AND($E$3&gt;DH138,$E$3&lt;DJ138,$B$3=DN7),DN138,0)</f>
        <v>0</v>
      </c>
      <c r="EA138" s="24">
        <f>IF(AND($E$3&gt;DH138,$E$3&lt;DJ138,$B$3=DO7),DO138,0)</f>
        <v>0</v>
      </c>
      <c r="EB138" s="24">
        <f>IF(AND($E$3&gt;DH138,$E$3&lt;DJ138,$B$3=DP7),DP138,0)</f>
        <v>0</v>
      </c>
      <c r="EC138" s="24">
        <f>IF(AND($E$3&gt;DH138,$E$3&lt;DJ138,$B$3=DQ7),DQ138,0)</f>
        <v>0</v>
      </c>
      <c r="ED138" s="24">
        <f>IF(AND($E$3&gt;DH138,$E$3&lt;DJ138,$B$3=DR7),DR138,0)</f>
        <v>0</v>
      </c>
      <c r="EE138" s="24">
        <f>IF(AND($E$3&gt;DH138,$E$3&lt;DJ138,$B$3=DS7),DS138,0)</f>
        <v>0</v>
      </c>
      <c r="EF138" s="24">
        <f>IF(AND($E$3&gt;DH138,$E$3&lt;DJ138,$B$3=DT7),DT138,0)</f>
        <v>0</v>
      </c>
      <c r="EG138" s="24">
        <f>IF(AND($E$3&gt;DH138,$E$3&lt;DJ138,$B$3=DU7),DU138,0)</f>
        <v>0</v>
      </c>
      <c r="EH138" s="24">
        <f>IF(AND($E$3&gt;DH138,$E$3&lt;DJ138,$B$3=DV7),DV138,0)</f>
        <v>0</v>
      </c>
      <c r="EK138" s="86">
        <v>40949.1</v>
      </c>
      <c r="EL138" s="91" t="s">
        <v>3</v>
      </c>
      <c r="EM138" s="88">
        <v>41065.410000000003</v>
      </c>
      <c r="EN138" s="89"/>
      <c r="EO138" s="90">
        <v>112.87</v>
      </c>
      <c r="EP138" s="90">
        <v>232.96</v>
      </c>
      <c r="EQ138" s="90">
        <v>418.28</v>
      </c>
      <c r="ER138" s="90">
        <v>610.91</v>
      </c>
      <c r="ES138" s="90">
        <v>845.8</v>
      </c>
      <c r="ET138" s="90">
        <v>1093.29</v>
      </c>
      <c r="EU138" s="90">
        <v>1319.78</v>
      </c>
      <c r="EV138" s="90">
        <v>1546.28</v>
      </c>
      <c r="EW138" s="90">
        <v>1772.77</v>
      </c>
      <c r="EX138" s="90">
        <v>1999.26</v>
      </c>
      <c r="EY138" s="90">
        <v>2225.7600000000002</v>
      </c>
      <c r="EZ138" s="24">
        <f>IF(AND($E$3&gt;EK138,$E$3&lt;EM138,$B$3=EN7),EN138,0)</f>
        <v>0</v>
      </c>
      <c r="FA138" s="24">
        <f>IF(AND($E$3&gt;EK138,$E$3&lt;EM138,$B$3=EO7),EO138,0)</f>
        <v>0</v>
      </c>
      <c r="FB138" s="24">
        <f>IF(AND($E$3&gt;EK138,$E$3&lt;EM138,$B$3=EP7),EP138,0)</f>
        <v>0</v>
      </c>
      <c r="FC138" s="24">
        <f>IF(AND($E$3&gt;EK138,$E$3&lt;EM138,$B$3=EQ7),EQ138,0)</f>
        <v>0</v>
      </c>
      <c r="FD138" s="24">
        <f>IF(AND($E$3&gt;EK138,$E$3&lt;EM138,$B$3=ER7),ER138,0)</f>
        <v>0</v>
      </c>
      <c r="FE138" s="24">
        <f>IF(AND($E$3&gt;EK138,$E$3&lt;EM138,$B$3=ES7),ES138,0)</f>
        <v>0</v>
      </c>
      <c r="FF138" s="24">
        <f>IF(AND($E$3&gt;EK138,$E$3&lt;EM138,$B$3=ET7),ET138,0)</f>
        <v>0</v>
      </c>
      <c r="FG138" s="24">
        <f>IF(AND($E$3&gt;EK138,$E$3&lt;EM138,$B$3=EU7),EU138,0)</f>
        <v>0</v>
      </c>
      <c r="FH138" s="24">
        <f>IF(AND($E$3&gt;EK138,$E$3&lt;EM138,$B$3=EV7),EV138,0)</f>
        <v>0</v>
      </c>
      <c r="FI138" s="24">
        <f>IF(AND($E$3&gt;EK138,$E$3&lt;EM138,$B$3=EW7),EW138,0)</f>
        <v>0</v>
      </c>
      <c r="FJ138" s="24">
        <f>IF(AND($E$3&gt;EK138,$E$3&lt;EM138,$B$3=EX7),EX138,0)</f>
        <v>0</v>
      </c>
      <c r="FK138" s="24">
        <f>IF(AND($E$3&gt;EK138,$E$3&lt;EM138,$B$3=EY7),EY138,0)</f>
        <v>0</v>
      </c>
    </row>
    <row r="139" spans="24:167" ht="12.75" customHeight="1" x14ac:dyDescent="0.2">
      <c r="X139" s="142"/>
      <c r="Y139" s="60">
        <v>29664.82</v>
      </c>
      <c r="Z139" s="61" t="s">
        <v>3</v>
      </c>
      <c r="AA139" s="62">
        <v>29781.16</v>
      </c>
      <c r="AB139" s="63"/>
      <c r="AC139" s="63"/>
      <c r="AD139" s="63">
        <v>47.71</v>
      </c>
      <c r="AE139" s="63">
        <v>116.42</v>
      </c>
      <c r="AF139" s="64">
        <v>249.46</v>
      </c>
      <c r="AG139" s="65">
        <v>425.71</v>
      </c>
      <c r="AH139" s="66">
        <v>529.87</v>
      </c>
      <c r="AI139" s="67">
        <v>664.35</v>
      </c>
      <c r="AJ139" s="67">
        <v>798.83</v>
      </c>
      <c r="AK139" s="67">
        <v>933.31</v>
      </c>
      <c r="AL139" s="67">
        <v>1067.79</v>
      </c>
      <c r="AM139" s="67">
        <v>1202.27</v>
      </c>
      <c r="AN139" s="24">
        <f t="shared" si="53"/>
        <v>0</v>
      </c>
      <c r="AO139" s="24">
        <f t="shared" si="54"/>
        <v>0</v>
      </c>
      <c r="AP139" s="24">
        <f t="shared" si="55"/>
        <v>0</v>
      </c>
      <c r="AQ139" s="24">
        <f t="shared" si="56"/>
        <v>0</v>
      </c>
      <c r="AR139" s="24">
        <f t="shared" si="57"/>
        <v>0</v>
      </c>
      <c r="AS139" s="24">
        <f t="shared" si="58"/>
        <v>0</v>
      </c>
      <c r="AT139" s="24">
        <f t="shared" si="59"/>
        <v>0</v>
      </c>
      <c r="AU139" s="24">
        <f t="shared" si="60"/>
        <v>0</v>
      </c>
      <c r="AV139" s="24">
        <f t="shared" si="61"/>
        <v>0</v>
      </c>
      <c r="AW139" s="24">
        <f t="shared" si="62"/>
        <v>0</v>
      </c>
      <c r="AX139" s="24">
        <f t="shared" si="63"/>
        <v>0</v>
      </c>
      <c r="AY139" s="24">
        <f t="shared" si="64"/>
        <v>0</v>
      </c>
      <c r="BC139" s="81">
        <v>29664.82</v>
      </c>
      <c r="BD139" s="82" t="s">
        <v>3</v>
      </c>
      <c r="BE139" s="83">
        <v>29781.16</v>
      </c>
      <c r="BF139" s="84"/>
      <c r="BG139" s="84">
        <v>47.71</v>
      </c>
      <c r="BH139" s="85">
        <v>116.42</v>
      </c>
      <c r="BI139" s="85">
        <v>253.24</v>
      </c>
      <c r="BJ139" s="85">
        <v>495.17</v>
      </c>
      <c r="BK139" s="85">
        <v>653.29999999999995</v>
      </c>
      <c r="BL139" s="85">
        <v>806.3</v>
      </c>
      <c r="BM139" s="85">
        <v>959.29</v>
      </c>
      <c r="BN139" s="85">
        <v>1112.29</v>
      </c>
      <c r="BO139" s="85">
        <v>1265.28</v>
      </c>
      <c r="BP139" s="85">
        <v>1418.28</v>
      </c>
      <c r="BQ139" s="85">
        <v>1571.27</v>
      </c>
      <c r="BR139" s="24">
        <f>IF(AND($E$3&gt;BC139,$E$3&lt;BE139,$B$3=BF7),BF139,0)</f>
        <v>0</v>
      </c>
      <c r="BS139" s="24">
        <f>IF(AND($E$3&gt;BC139,$E$3&lt;BE139,$B$3=BG7),BG139,0)</f>
        <v>0</v>
      </c>
      <c r="BT139" s="24">
        <f>IF(AND($E$3&gt;BC139,$E$3&lt;BE139,$B$3=BH7),BH139,0)</f>
        <v>0</v>
      </c>
      <c r="BU139" s="24">
        <f>IF(AND($E$3&gt;BC139,$E$3&lt;BE139,$B$3=BI7),BI139,0)</f>
        <v>0</v>
      </c>
      <c r="BV139" s="24">
        <f>IF(AND($E$3&gt;BC139,$E$3&lt;BE139,$B$3=BJ7),BJ139,0)</f>
        <v>0</v>
      </c>
      <c r="BW139" s="24">
        <f>IF(AND($E$3&gt;BC139,$E$3&lt;BE139,$B$3=BK7),BK139,0)</f>
        <v>0</v>
      </c>
      <c r="BX139" s="24">
        <f>IF(AND($E$3&gt;BC139,$E$3&lt;BE139,$B$3=BL7),BL139,0)</f>
        <v>0</v>
      </c>
      <c r="BY139" s="24">
        <f>IF(AND($E$3&gt;BC139,$E$3&lt;BE139,$B$3=BM7),BM139,0)</f>
        <v>0</v>
      </c>
      <c r="BZ139" s="24">
        <f>IF(AND($E$3&gt;BC139,$E$3&lt;BE139,$B$3=BN7),BN139,0)</f>
        <v>0</v>
      </c>
      <c r="CA139" s="24">
        <f>IF(AND($E$3&gt;BC139,$E$3&lt;BE139,$B$3=BO7),BO139,0)</f>
        <v>0</v>
      </c>
      <c r="CB139" s="24">
        <f>IF(AND($E$3&gt;BC139,$E$3&lt;BE139,$B$3=BP7),BP139,0)</f>
        <v>0</v>
      </c>
      <c r="CC139" s="24">
        <f>IF(AND($E$3&gt;BC139,$E$3&lt;BE139,$B$3=BQ7),BQ139,0)</f>
        <v>0</v>
      </c>
      <c r="CF139" s="21"/>
      <c r="CG139" s="21"/>
      <c r="CH139" s="21"/>
      <c r="CI139" s="21"/>
      <c r="CJ139" s="21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H139" s="81">
        <v>41065.420000000006</v>
      </c>
      <c r="DI139" s="61" t="s">
        <v>3</v>
      </c>
      <c r="DJ139" s="62">
        <v>41181.75</v>
      </c>
      <c r="DK139" s="103"/>
      <c r="DL139" s="104"/>
      <c r="DM139" s="104">
        <v>112.44</v>
      </c>
      <c r="DN139" s="104">
        <v>232.24</v>
      </c>
      <c r="DO139" s="104">
        <v>361.49</v>
      </c>
      <c r="DP139" s="104">
        <v>552.1</v>
      </c>
      <c r="DQ139" s="104">
        <v>730.84</v>
      </c>
      <c r="DR139" s="104">
        <v>902.97</v>
      </c>
      <c r="DS139" s="104">
        <v>1075.0899999999999</v>
      </c>
      <c r="DT139" s="104">
        <v>1247.22</v>
      </c>
      <c r="DU139" s="104">
        <v>1419.34</v>
      </c>
      <c r="DV139" s="104">
        <v>1591.47</v>
      </c>
      <c r="DW139" s="24">
        <f>IF(AND($E$3&gt;DH139,$E$3&lt;DJ139,$B$3=DK7),DK139,0)</f>
        <v>0</v>
      </c>
      <c r="DX139" s="24">
        <f>IF(AND($E$3&gt;DH139,$E$3&lt;DJ139,$B$3=DL7),DL139,0)</f>
        <v>0</v>
      </c>
      <c r="DY139" s="24">
        <f>IF(AND($E$3&gt;DH139,$E$3&lt;DJ139,$B$3=DM7),DM139,0)</f>
        <v>0</v>
      </c>
      <c r="DZ139" s="24">
        <f>IF(AND($E$3&gt;DH139,$E$3&lt;DJ139,$B$3=DN7),DN139,0)</f>
        <v>0</v>
      </c>
      <c r="EA139" s="24">
        <f>IF(AND($E$3&gt;DH139,$E$3&lt;DJ139,$B$3=DO7),DO139,0)</f>
        <v>0</v>
      </c>
      <c r="EB139" s="24">
        <f>IF(AND($E$3&gt;DH139,$E$3&lt;DJ139,$B$3=DP7),DP139,0)</f>
        <v>0</v>
      </c>
      <c r="EC139" s="24">
        <f>IF(AND($E$3&gt;DH139,$E$3&lt;DJ139,$B$3=DQ7),DQ139,0)</f>
        <v>0</v>
      </c>
      <c r="ED139" s="24">
        <f>IF(AND($E$3&gt;DH139,$E$3&lt;DJ139,$B$3=DR7),DR139,0)</f>
        <v>0</v>
      </c>
      <c r="EE139" s="24">
        <f>IF(AND($E$3&gt;DH139,$E$3&lt;DJ139,$B$3=DS7),DS139,0)</f>
        <v>0</v>
      </c>
      <c r="EF139" s="24">
        <f>IF(AND($E$3&gt;DH139,$E$3&lt;DJ139,$B$3=DT7),DT139,0)</f>
        <v>0</v>
      </c>
      <c r="EG139" s="24">
        <f>IF(AND($E$3&gt;DH139,$E$3&lt;DJ139,$B$3=DU7),DU139,0)</f>
        <v>0</v>
      </c>
      <c r="EH139" s="24">
        <f>IF(AND($E$3&gt;DH139,$E$3&lt;DJ139,$B$3=DV7),DV139,0)</f>
        <v>0</v>
      </c>
      <c r="EK139" s="81">
        <v>41065.420000000006</v>
      </c>
      <c r="EL139" s="82" t="s">
        <v>3</v>
      </c>
      <c r="EM139" s="83">
        <v>41181.75</v>
      </c>
      <c r="EN139" s="84"/>
      <c r="EO139" s="85">
        <v>112.44</v>
      </c>
      <c r="EP139" s="85">
        <v>232.24</v>
      </c>
      <c r="EQ139" s="85">
        <v>417.33</v>
      </c>
      <c r="ER139" s="85">
        <v>609.63</v>
      </c>
      <c r="ES139" s="85">
        <v>844.4</v>
      </c>
      <c r="ET139" s="85">
        <v>1091.58</v>
      </c>
      <c r="EU139" s="85">
        <v>1317.82</v>
      </c>
      <c r="EV139" s="85">
        <v>1544.05</v>
      </c>
      <c r="EW139" s="85">
        <v>1770.29</v>
      </c>
      <c r="EX139" s="85">
        <v>1996.53</v>
      </c>
      <c r="EY139" s="85">
        <v>2222.77</v>
      </c>
      <c r="EZ139" s="24">
        <f>IF(AND($E$3&gt;EK139,$E$3&lt;EM139,$B$3=EN7),EN139,0)</f>
        <v>0</v>
      </c>
      <c r="FA139" s="24">
        <f>IF(AND($E$3&gt;EK139,$E$3&lt;EM139,$B$3=EO7),EO139,0)</f>
        <v>0</v>
      </c>
      <c r="FB139" s="24">
        <f>IF(AND($E$3&gt;EK139,$E$3&lt;EM139,$B$3=EP7),EP139,0)</f>
        <v>0</v>
      </c>
      <c r="FC139" s="24">
        <f>IF(AND($E$3&gt;EK139,$E$3&lt;EM139,$B$3=EQ7),EQ139,0)</f>
        <v>0</v>
      </c>
      <c r="FD139" s="24">
        <f>IF(AND($E$3&gt;EK139,$E$3&lt;EM139,$B$3=ER7),ER139,0)</f>
        <v>0</v>
      </c>
      <c r="FE139" s="24">
        <f>IF(AND($E$3&gt;EK139,$E$3&lt;EM139,$B$3=ES7),ES139,0)</f>
        <v>0</v>
      </c>
      <c r="FF139" s="24">
        <f>IF(AND($E$3&gt;EK139,$E$3&lt;EM139,$B$3=ET7),ET139,0)</f>
        <v>0</v>
      </c>
      <c r="FG139" s="24">
        <f>IF(AND($E$3&gt;EK139,$E$3&lt;EM139,$B$3=EU7),EU139,0)</f>
        <v>0</v>
      </c>
      <c r="FH139" s="24">
        <f>IF(AND($E$3&gt;EK139,$E$3&lt;EM139,$B$3=EV7),EV139,0)</f>
        <v>0</v>
      </c>
      <c r="FI139" s="24">
        <f>IF(AND($E$3&gt;EK139,$E$3&lt;EM139,$B$3=EW7),EW139,0)</f>
        <v>0</v>
      </c>
      <c r="FJ139" s="24">
        <f>IF(AND($E$3&gt;EK139,$E$3&lt;EM139,$B$3=EX7),EX139,0)</f>
        <v>0</v>
      </c>
      <c r="FK139" s="24">
        <f>IF(AND($E$3&gt;EK139,$E$3&lt;EM139,$B$3=EY7),EY139,0)</f>
        <v>0</v>
      </c>
    </row>
    <row r="140" spans="24:167" ht="12.75" customHeight="1" x14ac:dyDescent="0.2">
      <c r="X140" s="142"/>
      <c r="Y140" s="68">
        <v>29781.17</v>
      </c>
      <c r="Z140" s="69" t="s">
        <v>3</v>
      </c>
      <c r="AA140" s="70">
        <v>29897.47</v>
      </c>
      <c r="AB140" s="71"/>
      <c r="AC140" s="71"/>
      <c r="AD140" s="71">
        <v>47.67</v>
      </c>
      <c r="AE140" s="71">
        <v>115.33</v>
      </c>
      <c r="AF140" s="71">
        <v>248.5</v>
      </c>
      <c r="AG140" s="72">
        <v>424.83</v>
      </c>
      <c r="AH140" s="73">
        <v>528.92999999999995</v>
      </c>
      <c r="AI140" s="74">
        <v>663.27</v>
      </c>
      <c r="AJ140" s="74">
        <v>797.61</v>
      </c>
      <c r="AK140" s="74">
        <v>931.95</v>
      </c>
      <c r="AL140" s="74">
        <v>1066.29</v>
      </c>
      <c r="AM140" s="74">
        <v>1200.6300000000001</v>
      </c>
      <c r="AN140" s="24">
        <f t="shared" ref="AN140:AN203" si="65">IF(AND($E$3&gt;$Y140,$E$3&lt;$AA140,$B$3=$AB$7),$AB140,0)</f>
        <v>0</v>
      </c>
      <c r="AO140" s="24">
        <f t="shared" ref="AO140:AO203" si="66">IF(AND($E$3&gt;$Y140,$E$3&lt;$AA140,$B$3=$AC$7),$AC140,0)</f>
        <v>0</v>
      </c>
      <c r="AP140" s="24">
        <f t="shared" ref="AP140:AP203" si="67">IF(AND($E$3&gt;$Y140,$E$3&lt;$AA140,$B$3=$AD$7),$AD140,0)</f>
        <v>0</v>
      </c>
      <c r="AQ140" s="24">
        <f t="shared" ref="AQ140:AQ203" si="68">IF(AND($E$3&gt;$Y140,$E$3&lt;$AA140,$B$3=$AE$7),$AE140,0)</f>
        <v>0</v>
      </c>
      <c r="AR140" s="24">
        <f t="shared" ref="AR140:AR203" si="69">IF(AND($E$3&gt;$Y140,$E$3&lt;$AA140,$B$3=$AF$7),$AF140,0)</f>
        <v>0</v>
      </c>
      <c r="AS140" s="24">
        <f t="shared" ref="AS140:AS203" si="70">IF(AND($E$3&gt;$Y140,$E$3&lt;$AA140,$B$3=$AG$7),$AG140,0)</f>
        <v>0</v>
      </c>
      <c r="AT140" s="24">
        <f t="shared" ref="AT140:AT203" si="71">IF(AND($E$3&gt;$Y140,$E$3&lt;$AA140,$B$3=$AH$7),$AH140,0)</f>
        <v>0</v>
      </c>
      <c r="AU140" s="24">
        <f t="shared" ref="AU140:AU203" si="72">IF(AND($E$3&gt;$Y140,$E$3&lt;$AA140,$B$3=$AI$7),$AI140,0)</f>
        <v>0</v>
      </c>
      <c r="AV140" s="24">
        <f t="shared" ref="AV140:AV203" si="73">IF(AND($E$3&gt;$Y140,$E$3&lt;$AA140,$B$3=$AJ$7),$AJ140,0)</f>
        <v>0</v>
      </c>
      <c r="AW140" s="24">
        <f t="shared" ref="AW140:AW203" si="74">IF(AND($E$3&gt;$Y140,$E$3&lt;$AA140,$B$3=$AK$7),$AK140,0)</f>
        <v>0</v>
      </c>
      <c r="AX140" s="24">
        <f t="shared" ref="AX140:AX203" si="75">IF(AND($E$3&gt;$Y140,$E$3&lt;$AA140,$B$3=$AL$7),$AL140,0)</f>
        <v>0</v>
      </c>
      <c r="AY140" s="24">
        <f t="shared" ref="AY140:AY203" si="76">IF(AND($E$3&gt;$Y140,$E$3&lt;$AA140,$B$3=$AM$7),$AM140,0)</f>
        <v>0</v>
      </c>
      <c r="BC140" s="86">
        <v>29781.17</v>
      </c>
      <c r="BD140" s="91" t="s">
        <v>3</v>
      </c>
      <c r="BE140" s="88">
        <v>29897.47</v>
      </c>
      <c r="BF140" s="89"/>
      <c r="BG140" s="90">
        <v>47.67</v>
      </c>
      <c r="BH140" s="90">
        <v>115.33</v>
      </c>
      <c r="BI140" s="90">
        <v>251.57</v>
      </c>
      <c r="BJ140" s="90">
        <v>494.17</v>
      </c>
      <c r="BK140" s="90">
        <v>652.23</v>
      </c>
      <c r="BL140" s="90">
        <v>805.06</v>
      </c>
      <c r="BM140" s="90">
        <v>957.9</v>
      </c>
      <c r="BN140" s="90">
        <v>1110.73</v>
      </c>
      <c r="BO140" s="90">
        <v>1263.57</v>
      </c>
      <c r="BP140" s="90">
        <v>1416.4</v>
      </c>
      <c r="BQ140" s="90">
        <v>1569.24</v>
      </c>
      <c r="BR140" s="24">
        <f>IF(AND($E$3&gt;BC140,$E$3&lt;BE140,$B$3=BF7),BF140,0)</f>
        <v>0</v>
      </c>
      <c r="BS140" s="24">
        <f>IF(AND($E$3&gt;BC140,$E$3&lt;BE140,$B$3=BG7),BG140,0)</f>
        <v>0</v>
      </c>
      <c r="BT140" s="24">
        <f>IF(AND($E$3&gt;BC140,$E$3&lt;BE140,$B$3=BH7),BH140,0)</f>
        <v>0</v>
      </c>
      <c r="BU140" s="24">
        <f>IF(AND($E$3&gt;BC140,$E$3&lt;BE140,$B$3=BI7),BI140,0)</f>
        <v>0</v>
      </c>
      <c r="BV140" s="24">
        <f>IF(AND($E$3&gt;BC140,$E$3&lt;BE140,$B$3=BJ7),BJ140,0)</f>
        <v>0</v>
      </c>
      <c r="BW140" s="24">
        <f>IF(AND($E$3&gt;BC140,$E$3&lt;BE140,$B$3=BK7),BK140,0)</f>
        <v>0</v>
      </c>
      <c r="BX140" s="24">
        <f>IF(AND($E$3&gt;BC140,$E$3&lt;BE140,$B$3=BL7),BL140,0)</f>
        <v>0</v>
      </c>
      <c r="BY140" s="24">
        <f>IF(AND($E$3&gt;BC140,$E$3&lt;BE140,$B$3=BM7),BM140,0)</f>
        <v>0</v>
      </c>
      <c r="BZ140" s="24">
        <f>IF(AND($E$3&gt;BC140,$E$3&lt;BE140,$B$3=BN7),BN140,0)</f>
        <v>0</v>
      </c>
      <c r="CA140" s="24">
        <f>IF(AND($E$3&gt;BC140,$E$3&lt;BE140,$B$3=BO7),BO140,0)</f>
        <v>0</v>
      </c>
      <c r="CB140" s="24">
        <f>IF(AND($E$3&gt;BC140,$E$3&lt;BE140,$B$3=BP7),BP140,0)</f>
        <v>0</v>
      </c>
      <c r="CC140" s="24">
        <f>IF(AND($E$3&gt;BC140,$E$3&lt;BE140,$B$3=BQ7),BQ140,0)</f>
        <v>0</v>
      </c>
      <c r="CF140" s="21"/>
      <c r="CG140" s="25"/>
      <c r="CH140" s="21"/>
      <c r="CI140" s="21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H140" s="86">
        <v>41181.760000000002</v>
      </c>
      <c r="DI140" s="107" t="s">
        <v>3</v>
      </c>
      <c r="DJ140" s="70">
        <v>41298.080000000002</v>
      </c>
      <c r="DK140" s="105"/>
      <c r="DL140" s="106"/>
      <c r="DM140" s="106">
        <v>112.01</v>
      </c>
      <c r="DN140" s="106">
        <v>231.52</v>
      </c>
      <c r="DO140" s="106">
        <v>360.66</v>
      </c>
      <c r="DP140" s="106">
        <v>550.9</v>
      </c>
      <c r="DQ140" s="106">
        <v>729.41</v>
      </c>
      <c r="DR140" s="106">
        <v>901.32</v>
      </c>
      <c r="DS140" s="106">
        <v>1073.23</v>
      </c>
      <c r="DT140" s="106">
        <v>1245.1400000000001</v>
      </c>
      <c r="DU140" s="106">
        <v>1417.06</v>
      </c>
      <c r="DV140" s="106">
        <v>1588.97</v>
      </c>
      <c r="DW140" s="24">
        <f>IF(AND($E$3&gt;DH140,$E$3&lt;DJ140,$B$3=DK7),DK140,0)</f>
        <v>0</v>
      </c>
      <c r="DX140" s="24">
        <f>IF(AND($E$3&gt;DH140,$E$3&lt;DJ140,$B$3=DL7),DL140,0)</f>
        <v>0</v>
      </c>
      <c r="DY140" s="24">
        <f>IF(AND($E$3&gt;DH140,$E$3&lt;DJ140,$B$3=DM7),DM140,0)</f>
        <v>0</v>
      </c>
      <c r="DZ140" s="24">
        <f>IF(AND($E$3&gt;DH140,$E$3&lt;DJ140,$B$3=DN7),DN140,0)</f>
        <v>0</v>
      </c>
      <c r="EA140" s="24">
        <f>IF(AND($E$3&gt;DH140,$E$3&lt;DJ140,$B$3=DO7),DO140,0)</f>
        <v>0</v>
      </c>
      <c r="EB140" s="24">
        <f>IF(AND($E$3&gt;DH140,$E$3&lt;DJ140,$B$3=DP7),DP140,0)</f>
        <v>0</v>
      </c>
      <c r="EC140" s="24">
        <f>IF(AND($E$3&gt;DH140,$E$3&lt;DJ140,$B$3=DQ7),DQ140,0)</f>
        <v>0</v>
      </c>
      <c r="ED140" s="24">
        <f>IF(AND($E$3&gt;DH140,$E$3&lt;DJ140,$B$3=DR7),DR140,0)</f>
        <v>0</v>
      </c>
      <c r="EE140" s="24">
        <f>IF(AND($E$3&gt;DH140,$E$3&lt;DJ140,$B$3=DS7),DS140,0)</f>
        <v>0</v>
      </c>
      <c r="EF140" s="24">
        <f>IF(AND($E$3&gt;DH140,$E$3&lt;DJ140,$B$3=DT7),DT140,0)</f>
        <v>0</v>
      </c>
      <c r="EG140" s="24">
        <f>IF(AND($E$3&gt;DH140,$E$3&lt;DJ140,$B$3=DU7),DU140,0)</f>
        <v>0</v>
      </c>
      <c r="EH140" s="24">
        <f>IF(AND($E$3&gt;DH140,$E$3&lt;DJ140,$B$3=DV7),DV140,0)</f>
        <v>0</v>
      </c>
      <c r="EK140" s="86">
        <v>41181.760000000002</v>
      </c>
      <c r="EL140" s="91" t="s">
        <v>3</v>
      </c>
      <c r="EM140" s="88">
        <v>41298.080000000002</v>
      </c>
      <c r="EN140" s="89"/>
      <c r="EO140" s="90">
        <v>112.01</v>
      </c>
      <c r="EP140" s="90">
        <v>231.52</v>
      </c>
      <c r="EQ140" s="90">
        <v>416.37</v>
      </c>
      <c r="ER140" s="90">
        <v>608.35</v>
      </c>
      <c r="ES140" s="90">
        <v>843</v>
      </c>
      <c r="ET140" s="90">
        <v>1089.8800000000001</v>
      </c>
      <c r="EU140" s="90">
        <v>1315.86</v>
      </c>
      <c r="EV140" s="90">
        <v>1541.84</v>
      </c>
      <c r="EW140" s="90">
        <v>1767.83</v>
      </c>
      <c r="EX140" s="90">
        <v>1993.81</v>
      </c>
      <c r="EY140" s="90">
        <v>2219.79</v>
      </c>
      <c r="EZ140" s="24">
        <f>IF(AND($E$3&gt;EK140,$E$3&lt;EM140,$B$3=EN7),EN140,0)</f>
        <v>0</v>
      </c>
      <c r="FA140" s="24">
        <f>IF(AND($E$3&gt;EK140,$E$3&lt;EM140,$B$3=EO7),EO140,0)</f>
        <v>0</v>
      </c>
      <c r="FB140" s="24">
        <f>IF(AND($E$3&gt;EK140,$E$3&lt;EM140,$B$3=EP7),EP140,0)</f>
        <v>0</v>
      </c>
      <c r="FC140" s="24">
        <f>IF(AND($E$3&gt;EK140,$E$3&lt;EM140,$B$3=EQ7),EQ140,0)</f>
        <v>0</v>
      </c>
      <c r="FD140" s="24">
        <f>IF(AND($E$3&gt;EK140,$E$3&lt;EM140,$B$3=ER7),ER140,0)</f>
        <v>0</v>
      </c>
      <c r="FE140" s="24">
        <f>IF(AND($E$3&gt;EK140,$E$3&lt;EM140,$B$3=ES7),ES140,0)</f>
        <v>0</v>
      </c>
      <c r="FF140" s="24">
        <f>IF(AND($E$3&gt;EK140,$E$3&lt;EM140,$B$3=ET7),ET140,0)</f>
        <v>0</v>
      </c>
      <c r="FG140" s="24">
        <f>IF(AND($E$3&gt;EK140,$E$3&lt;EM140,$B$3=EU7),EU140,0)</f>
        <v>0</v>
      </c>
      <c r="FH140" s="24">
        <f>IF(AND($E$3&gt;EK140,$E$3&lt;EM140,$B$3=EV7),EV140,0)</f>
        <v>0</v>
      </c>
      <c r="FI140" s="24">
        <f>IF(AND($E$3&gt;EK140,$E$3&lt;EM140,$B$3=EW7),EW140,0)</f>
        <v>0</v>
      </c>
      <c r="FJ140" s="24">
        <f>IF(AND($E$3&gt;EK140,$E$3&lt;EM140,$B$3=EX7),EX140,0)</f>
        <v>0</v>
      </c>
      <c r="FK140" s="24">
        <f>IF(AND($E$3&gt;EK140,$E$3&lt;EM140,$B$3=EY7),EY140,0)</f>
        <v>0</v>
      </c>
    </row>
    <row r="141" spans="24:167" ht="12.75" customHeight="1" x14ac:dyDescent="0.2">
      <c r="X141" s="142"/>
      <c r="Y141" s="60">
        <v>29897.48</v>
      </c>
      <c r="Z141" s="61" t="s">
        <v>3</v>
      </c>
      <c r="AA141" s="62">
        <v>30013.82</v>
      </c>
      <c r="AB141" s="63"/>
      <c r="AC141" s="63"/>
      <c r="AD141" s="63">
        <v>47.63</v>
      </c>
      <c r="AE141" s="63">
        <v>114.25</v>
      </c>
      <c r="AF141" s="64">
        <v>247.54</v>
      </c>
      <c r="AG141" s="65">
        <v>423.96</v>
      </c>
      <c r="AH141" s="66">
        <v>528</v>
      </c>
      <c r="AI141" s="67">
        <v>662.2</v>
      </c>
      <c r="AJ141" s="67">
        <v>796.4</v>
      </c>
      <c r="AK141" s="67">
        <v>930.6</v>
      </c>
      <c r="AL141" s="67">
        <v>1064.8</v>
      </c>
      <c r="AM141" s="67">
        <v>1199</v>
      </c>
      <c r="AN141" s="24">
        <f t="shared" si="65"/>
        <v>0</v>
      </c>
      <c r="AO141" s="24">
        <f t="shared" si="66"/>
        <v>0</v>
      </c>
      <c r="AP141" s="24">
        <f t="shared" si="67"/>
        <v>0</v>
      </c>
      <c r="AQ141" s="24">
        <f t="shared" si="68"/>
        <v>0</v>
      </c>
      <c r="AR141" s="24">
        <f t="shared" si="69"/>
        <v>0</v>
      </c>
      <c r="AS141" s="24">
        <f t="shared" si="70"/>
        <v>0</v>
      </c>
      <c r="AT141" s="24">
        <f t="shared" si="71"/>
        <v>0</v>
      </c>
      <c r="AU141" s="24">
        <f t="shared" si="72"/>
        <v>0</v>
      </c>
      <c r="AV141" s="24">
        <f t="shared" si="73"/>
        <v>0</v>
      </c>
      <c r="AW141" s="24">
        <f t="shared" si="74"/>
        <v>0</v>
      </c>
      <c r="AX141" s="24">
        <f t="shared" si="75"/>
        <v>0</v>
      </c>
      <c r="AY141" s="24">
        <f t="shared" si="76"/>
        <v>0</v>
      </c>
      <c r="BC141" s="81">
        <v>29897.48</v>
      </c>
      <c r="BD141" s="82" t="s">
        <v>3</v>
      </c>
      <c r="BE141" s="83">
        <v>30013.82</v>
      </c>
      <c r="BF141" s="84"/>
      <c r="BG141" s="85">
        <v>47.63</v>
      </c>
      <c r="BH141" s="85">
        <v>114.25</v>
      </c>
      <c r="BI141" s="85">
        <v>249.89</v>
      </c>
      <c r="BJ141" s="85">
        <v>493.17</v>
      </c>
      <c r="BK141" s="85">
        <v>651.16999999999996</v>
      </c>
      <c r="BL141" s="85">
        <v>803.85</v>
      </c>
      <c r="BM141" s="85">
        <v>956.52</v>
      </c>
      <c r="BN141" s="85">
        <v>1109.2</v>
      </c>
      <c r="BO141" s="85">
        <v>1261.8699999999999</v>
      </c>
      <c r="BP141" s="85">
        <v>1414.55</v>
      </c>
      <c r="BQ141" s="85">
        <v>1567.22</v>
      </c>
      <c r="BR141" s="24">
        <f>IF(AND($E$3&gt;BC141,$E$3&lt;BE141,$B$3=BF7),BF141,0)</f>
        <v>0</v>
      </c>
      <c r="BS141" s="24">
        <f>IF(AND($E$3&gt;BC141,$E$3&lt;BE141,$B$3=BG7),BG141,0)</f>
        <v>0</v>
      </c>
      <c r="BT141" s="24">
        <f>IF(AND($E$3&gt;BC141,$E$3&lt;BE141,$B$3=BH7),BH141,0)</f>
        <v>0</v>
      </c>
      <c r="BU141" s="24">
        <f>IF(AND($E$3&gt;BC141,$E$3&lt;BE141,$B$3=BI7),BI141,0)</f>
        <v>0</v>
      </c>
      <c r="BV141" s="24">
        <f>IF(AND($E$3&gt;BC141,$E$3&lt;BE141,$B$3=BJ7),BJ141,0)</f>
        <v>0</v>
      </c>
      <c r="BW141" s="24">
        <f>IF(AND($E$3&gt;BC141,$E$3&lt;BE141,$B$3=BK7),BK141,0)</f>
        <v>0</v>
      </c>
      <c r="BX141" s="24">
        <f>IF(AND($E$3&gt;BC141,$E$3&lt;BE141,$B$3=BL7),BL141,0)</f>
        <v>0</v>
      </c>
      <c r="BY141" s="24">
        <f>IF(AND($E$3&gt;BC141,$E$3&lt;BE141,$B$3=BM7),BM141,0)</f>
        <v>0</v>
      </c>
      <c r="BZ141" s="24">
        <f>IF(AND($E$3&gt;BC141,$E$3&lt;BE141,$B$3=BN7),BN141,0)</f>
        <v>0</v>
      </c>
      <c r="CA141" s="24">
        <f>IF(AND($E$3&gt;BC141,$E$3&lt;BE141,$B$3=BO7),BO141,0)</f>
        <v>0</v>
      </c>
      <c r="CB141" s="24">
        <f>IF(AND($E$3&gt;BC141,$E$3&lt;BE141,$B$3=BP7),BP141,0)</f>
        <v>0</v>
      </c>
      <c r="CC141" s="24">
        <f>IF(AND($E$3&gt;BC141,$E$3&lt;BE141,$B$3=BQ7),BQ141,0)</f>
        <v>0</v>
      </c>
      <c r="CF141" s="21"/>
      <c r="CG141" s="21"/>
      <c r="CH141" s="21"/>
      <c r="CI141" s="21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H141" s="81">
        <v>41298.090000000004</v>
      </c>
      <c r="DI141" s="61" t="s">
        <v>3</v>
      </c>
      <c r="DJ141" s="62">
        <v>41414.42</v>
      </c>
      <c r="DK141" s="103"/>
      <c r="DL141" s="104"/>
      <c r="DM141" s="104">
        <v>111.59</v>
      </c>
      <c r="DN141" s="104">
        <v>230.8</v>
      </c>
      <c r="DO141" s="104">
        <v>359.83</v>
      </c>
      <c r="DP141" s="104">
        <v>549.70000000000005</v>
      </c>
      <c r="DQ141" s="104">
        <v>727.97</v>
      </c>
      <c r="DR141" s="104">
        <v>899.67</v>
      </c>
      <c r="DS141" s="104">
        <v>1071.3599999999999</v>
      </c>
      <c r="DT141" s="104">
        <v>1243.06</v>
      </c>
      <c r="DU141" s="104">
        <v>1414.75</v>
      </c>
      <c r="DV141" s="104">
        <v>1586.45</v>
      </c>
      <c r="DW141" s="24">
        <f>IF(AND($E$3&gt;DH141,$E$3&lt;DJ141,$B$3=DK7),DK141,0)</f>
        <v>0</v>
      </c>
      <c r="DX141" s="24">
        <f>IF(AND($E$3&gt;DH141,$E$3&lt;DJ141,$B$3=DL7),DL141,0)</f>
        <v>0</v>
      </c>
      <c r="DY141" s="24">
        <f>IF(AND($E$3&gt;DH141,$E$3&lt;DJ141,$B$3=DM7),DM141,0)</f>
        <v>0</v>
      </c>
      <c r="DZ141" s="24">
        <f>IF(AND($E$3&gt;DH141,$E$3&lt;DJ141,$B$3=DN7),DN141,0)</f>
        <v>0</v>
      </c>
      <c r="EA141" s="24">
        <f>IF(AND($E$3&gt;DH141,$E$3&lt;DJ141,$B$3=DO7),DO141,0)</f>
        <v>0</v>
      </c>
      <c r="EB141" s="24">
        <f>IF(AND($E$3&gt;DH141,$E$3&lt;DJ141,$B$3=DP7),DP141,0)</f>
        <v>0</v>
      </c>
      <c r="EC141" s="24">
        <f>IF(AND($E$3&gt;DH141,$E$3&lt;DJ141,$B$3=DQ7),DQ141,0)</f>
        <v>0</v>
      </c>
      <c r="ED141" s="24">
        <f>IF(AND($E$3&gt;DH141,$E$3&lt;DJ141,$B$3=DR7),DR141,0)</f>
        <v>0</v>
      </c>
      <c r="EE141" s="24">
        <f>IF(AND($E$3&gt;DH141,$E$3&lt;DJ141,$B$3=DS7),DS141,0)</f>
        <v>0</v>
      </c>
      <c r="EF141" s="24">
        <f>IF(AND($E$3&gt;DH141,$E$3&lt;DJ141,$B$3=DT7),DT141,0)</f>
        <v>0</v>
      </c>
      <c r="EG141" s="24">
        <f>IF(AND($E$3&gt;DH141,$E$3&lt;DJ141,$B$3=DU7),DU141,0)</f>
        <v>0</v>
      </c>
      <c r="EH141" s="24">
        <f>IF(AND($E$3&gt;DH141,$E$3&lt;DJ141,$B$3=DV7),DV141,0)</f>
        <v>0</v>
      </c>
      <c r="EK141" s="81">
        <v>41298.090000000004</v>
      </c>
      <c r="EL141" s="82" t="s">
        <v>3</v>
      </c>
      <c r="EM141" s="83">
        <v>41414.42</v>
      </c>
      <c r="EN141" s="84"/>
      <c r="EO141" s="85">
        <v>111.59</v>
      </c>
      <c r="EP141" s="85">
        <v>230.8</v>
      </c>
      <c r="EQ141" s="85">
        <v>415.42</v>
      </c>
      <c r="ER141" s="85">
        <v>607.08000000000004</v>
      </c>
      <c r="ES141" s="85">
        <v>841.6</v>
      </c>
      <c r="ET141" s="85">
        <v>1088.17</v>
      </c>
      <c r="EU141" s="85">
        <v>1313.9</v>
      </c>
      <c r="EV141" s="85">
        <v>1539.62</v>
      </c>
      <c r="EW141" s="85">
        <v>1765.35</v>
      </c>
      <c r="EX141" s="85">
        <v>1991.07</v>
      </c>
      <c r="EY141" s="85">
        <v>2216.8000000000002</v>
      </c>
      <c r="EZ141" s="24">
        <f>IF(AND($E$3&gt;EK141,$E$3&lt;EM141,$B$3=EN7),EN141,0)</f>
        <v>0</v>
      </c>
      <c r="FA141" s="24">
        <f>IF(AND($E$3&gt;EK141,$E$3&lt;EM141,$B$3=EO7),EO141,0)</f>
        <v>0</v>
      </c>
      <c r="FB141" s="24">
        <f>IF(AND($E$3&gt;EK141,$E$3&lt;EM141,$B$3=EP7),EP141,0)</f>
        <v>0</v>
      </c>
      <c r="FC141" s="24">
        <f>IF(AND($E$3&gt;EK141,$E$3&lt;EM141,$B$3=EQ7),EQ141,0)</f>
        <v>0</v>
      </c>
      <c r="FD141" s="24">
        <f>IF(AND($E$3&gt;EK141,$E$3&lt;EM141,$B$3=ER7),ER141,0)</f>
        <v>0</v>
      </c>
      <c r="FE141" s="24">
        <f>IF(AND($E$3&gt;EK141,$E$3&lt;EM141,$B$3=ES7),ES141,0)</f>
        <v>0</v>
      </c>
      <c r="FF141" s="24">
        <f>IF(AND($E$3&gt;EK141,$E$3&lt;EM141,$B$3=ET7),ET141,0)</f>
        <v>0</v>
      </c>
      <c r="FG141" s="24">
        <f>IF(AND($E$3&gt;EK141,$E$3&lt;EM141,$B$3=EU7),EU141,0)</f>
        <v>0</v>
      </c>
      <c r="FH141" s="24">
        <f>IF(AND($E$3&gt;EK141,$E$3&lt;EM141,$B$3=EV7),EV141,0)</f>
        <v>0</v>
      </c>
      <c r="FI141" s="24">
        <f>IF(AND($E$3&gt;EK141,$E$3&lt;EM141,$B$3=EW7),EW141,0)</f>
        <v>0</v>
      </c>
      <c r="FJ141" s="24">
        <f>IF(AND($E$3&gt;EK141,$E$3&lt;EM141,$B$3=EX7),EX141,0)</f>
        <v>0</v>
      </c>
      <c r="FK141" s="24">
        <f>IF(AND($E$3&gt;EK141,$E$3&lt;EM141,$B$3=EY7),EY141,0)</f>
        <v>0</v>
      </c>
    </row>
    <row r="142" spans="24:167" ht="12.75" customHeight="1" x14ac:dyDescent="0.2">
      <c r="X142" s="142"/>
      <c r="Y142" s="68">
        <v>30013.829999999998</v>
      </c>
      <c r="Z142" s="69" t="s">
        <v>3</v>
      </c>
      <c r="AA142" s="70">
        <v>30130.16</v>
      </c>
      <c r="AB142" s="71"/>
      <c r="AC142" s="71"/>
      <c r="AD142" s="71">
        <v>47.58</v>
      </c>
      <c r="AE142" s="71">
        <v>113.17</v>
      </c>
      <c r="AF142" s="71">
        <v>246.58</v>
      </c>
      <c r="AG142" s="72">
        <v>423.08</v>
      </c>
      <c r="AH142" s="73">
        <v>527.07000000000005</v>
      </c>
      <c r="AI142" s="74">
        <v>661.13</v>
      </c>
      <c r="AJ142" s="74">
        <v>795.19</v>
      </c>
      <c r="AK142" s="74">
        <v>929.25</v>
      </c>
      <c r="AL142" s="74">
        <v>1063.31</v>
      </c>
      <c r="AM142" s="74">
        <v>1197.3699999999999</v>
      </c>
      <c r="AN142" s="24">
        <f t="shared" si="65"/>
        <v>0</v>
      </c>
      <c r="AO142" s="24">
        <f t="shared" si="66"/>
        <v>0</v>
      </c>
      <c r="AP142" s="24">
        <f t="shared" si="67"/>
        <v>0</v>
      </c>
      <c r="AQ142" s="24">
        <f t="shared" si="68"/>
        <v>0</v>
      </c>
      <c r="AR142" s="24">
        <f t="shared" si="69"/>
        <v>0</v>
      </c>
      <c r="AS142" s="24">
        <f t="shared" si="70"/>
        <v>0</v>
      </c>
      <c r="AT142" s="24">
        <f t="shared" si="71"/>
        <v>0</v>
      </c>
      <c r="AU142" s="24">
        <f t="shared" si="72"/>
        <v>0</v>
      </c>
      <c r="AV142" s="24">
        <f t="shared" si="73"/>
        <v>0</v>
      </c>
      <c r="AW142" s="24">
        <f t="shared" si="74"/>
        <v>0</v>
      </c>
      <c r="AX142" s="24">
        <f t="shared" si="75"/>
        <v>0</v>
      </c>
      <c r="AY142" s="24">
        <f t="shared" si="76"/>
        <v>0</v>
      </c>
      <c r="BC142" s="86">
        <v>30013.829999999998</v>
      </c>
      <c r="BD142" s="87" t="s">
        <v>3</v>
      </c>
      <c r="BE142" s="88">
        <v>30130.16</v>
      </c>
      <c r="BF142" s="89"/>
      <c r="BG142" s="90">
        <v>47.58</v>
      </c>
      <c r="BH142" s="90">
        <v>113.17</v>
      </c>
      <c r="BI142" s="90">
        <v>248.22</v>
      </c>
      <c r="BJ142" s="90">
        <v>492.17</v>
      </c>
      <c r="BK142" s="90">
        <v>650.1</v>
      </c>
      <c r="BL142" s="90">
        <v>802.62</v>
      </c>
      <c r="BM142" s="90">
        <v>955.13</v>
      </c>
      <c r="BN142" s="90">
        <v>1107.6500000000001</v>
      </c>
      <c r="BO142" s="90">
        <v>1260.1600000000001</v>
      </c>
      <c r="BP142" s="90">
        <v>1412.68</v>
      </c>
      <c r="BQ142" s="90">
        <v>1565.19</v>
      </c>
      <c r="BR142" s="24">
        <f>IF(AND($E$3&gt;BC142,$E$3&lt;BE142,$B$3=BF7),BF142,0)</f>
        <v>0</v>
      </c>
      <c r="BS142" s="24">
        <f>IF(AND($E$3&gt;BC142,$E$3&lt;BE142,$B$3=BG7),BG142,0)</f>
        <v>0</v>
      </c>
      <c r="BT142" s="24">
        <f>IF(AND($E$3&gt;BC142,$E$3&lt;BE142,$B$3=BH7),BH142,0)</f>
        <v>0</v>
      </c>
      <c r="BU142" s="24">
        <f>IF(AND($E$3&gt;BC142,$E$3&lt;BE142,$B$3=BI7),BI142,0)</f>
        <v>0</v>
      </c>
      <c r="BV142" s="24">
        <f>IF(AND($E$3&gt;BC142,$E$3&lt;BE142,$B$3=BJ7),BJ142,0)</f>
        <v>0</v>
      </c>
      <c r="BW142" s="24">
        <f>IF(AND($E$3&gt;BC142,$E$3&lt;BE142,$B$3=BK7),BK142,0)</f>
        <v>0</v>
      </c>
      <c r="BX142" s="24">
        <f>IF(AND($E$3&gt;BC142,$E$3&lt;BE142,$B$3=BL7),BL142,0)</f>
        <v>0</v>
      </c>
      <c r="BY142" s="24">
        <f>IF(AND($E$3&gt;BC142,$E$3&lt;BE142,$B$3=BM7),BM142,0)</f>
        <v>0</v>
      </c>
      <c r="BZ142" s="24">
        <f>IF(AND($E$3&gt;BC142,$E$3&lt;BE142,$B$3=BN7),BN142,0)</f>
        <v>0</v>
      </c>
      <c r="CA142" s="24">
        <f>IF(AND($E$3&gt;BC142,$E$3&lt;BE142,$B$3=BO7),BO142,0)</f>
        <v>0</v>
      </c>
      <c r="CB142" s="24">
        <f>IF(AND($E$3&gt;BC142,$E$3&lt;BE142,$B$3=BP7),BP142,0)</f>
        <v>0</v>
      </c>
      <c r="CC142" s="24">
        <f>IF(AND($E$3&gt;BC142,$E$3&lt;BE142,$B$3=BQ7),BQ142,0)</f>
        <v>0</v>
      </c>
      <c r="CF142" s="21"/>
      <c r="CG142" s="21"/>
      <c r="CH142" s="21"/>
      <c r="CI142" s="21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H142" s="86">
        <v>41414.43</v>
      </c>
      <c r="DI142" s="107" t="s">
        <v>3</v>
      </c>
      <c r="DJ142" s="70">
        <v>41530.75</v>
      </c>
      <c r="DK142" s="105"/>
      <c r="DL142" s="106"/>
      <c r="DM142" s="106">
        <v>111.16</v>
      </c>
      <c r="DN142" s="106">
        <v>230.08</v>
      </c>
      <c r="DO142" s="106">
        <v>359</v>
      </c>
      <c r="DP142" s="106">
        <v>548.5</v>
      </c>
      <c r="DQ142" s="106">
        <v>726.54</v>
      </c>
      <c r="DR142" s="106">
        <v>898.02</v>
      </c>
      <c r="DS142" s="106">
        <v>1069.5</v>
      </c>
      <c r="DT142" s="106">
        <v>1240.98</v>
      </c>
      <c r="DU142" s="106">
        <v>1412.46</v>
      </c>
      <c r="DV142" s="106">
        <v>1583.95</v>
      </c>
      <c r="DW142" s="24">
        <f>IF(AND($E$3&gt;DH142,$E$3&lt;DJ142,$B$3=DK7),DK142,0)</f>
        <v>0</v>
      </c>
      <c r="DX142" s="24">
        <f>IF(AND($E$3&gt;DH142,$E$3&lt;DJ142,$B$3=DL7),DL142,0)</f>
        <v>0</v>
      </c>
      <c r="DY142" s="24">
        <f>IF(AND($E$3&gt;DH142,$E$3&lt;DJ142,$B$3=DM7),DM142,0)</f>
        <v>0</v>
      </c>
      <c r="DZ142" s="24">
        <f>IF(AND($E$3&gt;DH142,$E$3&lt;DJ142,$B$3=DN7),DN142,0)</f>
        <v>0</v>
      </c>
      <c r="EA142" s="24">
        <f>IF(AND($E$3&gt;DH142,$E$3&lt;DJ142,$B$3=DO7),DO142,0)</f>
        <v>0</v>
      </c>
      <c r="EB142" s="24">
        <f>IF(AND($E$3&gt;DH142,$E$3&lt;DJ142,$B$3=DP7),DP142,0)</f>
        <v>0</v>
      </c>
      <c r="EC142" s="24">
        <f>IF(AND($E$3&gt;DH142,$E$3&lt;DJ142,$B$3=DQ7),DQ142,0)</f>
        <v>0</v>
      </c>
      <c r="ED142" s="24">
        <f>IF(AND($E$3&gt;DH142,$E$3&lt;DJ142,$B$3=DR7),DR142,0)</f>
        <v>0</v>
      </c>
      <c r="EE142" s="24">
        <f>IF(AND($E$3&gt;DH142,$E$3&lt;DJ142,$B$3=DS7),DS142,0)</f>
        <v>0</v>
      </c>
      <c r="EF142" s="24">
        <f>IF(AND($E$3&gt;DH142,$E$3&lt;DJ142,$B$3=DT7),DT142,0)</f>
        <v>0</v>
      </c>
      <c r="EG142" s="24">
        <f>IF(AND($E$3&gt;DH142,$E$3&lt;DJ142,$B$3=DU7),DU142,0)</f>
        <v>0</v>
      </c>
      <c r="EH142" s="24">
        <f>IF(AND($E$3&gt;DH142,$E$3&lt;DJ142,$B$3=DV7),DV142,0)</f>
        <v>0</v>
      </c>
      <c r="EK142" s="86">
        <v>41414.43</v>
      </c>
      <c r="EL142" s="91" t="s">
        <v>3</v>
      </c>
      <c r="EM142" s="88">
        <v>41530.75</v>
      </c>
      <c r="EN142" s="89"/>
      <c r="EO142" s="90">
        <v>111.16</v>
      </c>
      <c r="EP142" s="90">
        <v>230.08</v>
      </c>
      <c r="EQ142" s="90">
        <v>414.46</v>
      </c>
      <c r="ER142" s="90">
        <v>605.79999999999995</v>
      </c>
      <c r="ES142" s="90">
        <v>840.2</v>
      </c>
      <c r="ET142" s="90">
        <v>1086.47</v>
      </c>
      <c r="EU142" s="90">
        <v>1311.94</v>
      </c>
      <c r="EV142" s="90">
        <v>1537.41</v>
      </c>
      <c r="EW142" s="90">
        <v>1762.88</v>
      </c>
      <c r="EX142" s="90">
        <v>1988.35</v>
      </c>
      <c r="EY142" s="90">
        <v>2213.8200000000002</v>
      </c>
      <c r="EZ142" s="24">
        <f>IF(AND($E$3&gt;EK142,$E$3&lt;EM142,$B$3=EN7),EN142,0)</f>
        <v>0</v>
      </c>
      <c r="FA142" s="24">
        <f>IF(AND($E$3&gt;EK142,$E$3&lt;EM142,$B$3=EO7),EO142,0)</f>
        <v>0</v>
      </c>
      <c r="FB142" s="24">
        <f>IF(AND($E$3&gt;EK142,$E$3&lt;EM142,$B$3=EP7),EP142,0)</f>
        <v>0</v>
      </c>
      <c r="FC142" s="24">
        <f>IF(AND($E$3&gt;EK142,$E$3&lt;EM142,$B$3=EQ7),EQ142,0)</f>
        <v>0</v>
      </c>
      <c r="FD142" s="24">
        <f>IF(AND($E$3&gt;EK142,$E$3&lt;EM142,$B$3=ER7),ER142,0)</f>
        <v>0</v>
      </c>
      <c r="FE142" s="24">
        <f>IF(AND($E$3&gt;EK142,$E$3&lt;EM142,$B$3=ES7),ES142,0)</f>
        <v>0</v>
      </c>
      <c r="FF142" s="24">
        <f>IF(AND($E$3&gt;EK142,$E$3&lt;EM142,$B$3=ET7),ET142,0)</f>
        <v>0</v>
      </c>
      <c r="FG142" s="24">
        <f>IF(AND($E$3&gt;EK142,$E$3&lt;EM142,$B$3=EU7),EU142,0)</f>
        <v>0</v>
      </c>
      <c r="FH142" s="24">
        <f>IF(AND($E$3&gt;EK142,$E$3&lt;EM142,$B$3=EV7),EV142,0)</f>
        <v>0</v>
      </c>
      <c r="FI142" s="24">
        <f>IF(AND($E$3&gt;EK142,$E$3&lt;EM142,$B$3=EW7),EW142,0)</f>
        <v>0</v>
      </c>
      <c r="FJ142" s="24">
        <f>IF(AND($E$3&gt;EK142,$E$3&lt;EM142,$B$3=EX7),EX142,0)</f>
        <v>0</v>
      </c>
      <c r="FK142" s="24">
        <f>IF(AND($E$3&gt;EK142,$E$3&lt;EM142,$B$3=EY7),EY142,0)</f>
        <v>0</v>
      </c>
    </row>
    <row r="143" spans="24:167" ht="12.75" customHeight="1" x14ac:dyDescent="0.2">
      <c r="X143" s="142"/>
      <c r="Y143" s="60">
        <v>30130.17</v>
      </c>
      <c r="Z143" s="61" t="s">
        <v>3</v>
      </c>
      <c r="AA143" s="62">
        <v>30246.49</v>
      </c>
      <c r="AB143" s="63"/>
      <c r="AC143" s="63"/>
      <c r="AD143" s="63">
        <v>47.54</v>
      </c>
      <c r="AE143" s="63">
        <v>112.08</v>
      </c>
      <c r="AF143" s="64">
        <v>245.63</v>
      </c>
      <c r="AG143" s="65">
        <v>422.21</v>
      </c>
      <c r="AH143" s="66">
        <v>526.13</v>
      </c>
      <c r="AI143" s="67">
        <v>660.05</v>
      </c>
      <c r="AJ143" s="67">
        <v>793.97</v>
      </c>
      <c r="AK143" s="67">
        <v>927.89</v>
      </c>
      <c r="AL143" s="67">
        <v>1061.81</v>
      </c>
      <c r="AM143" s="67">
        <v>1195.73</v>
      </c>
      <c r="AN143" s="24">
        <f t="shared" si="65"/>
        <v>0</v>
      </c>
      <c r="AO143" s="24">
        <f t="shared" si="66"/>
        <v>0</v>
      </c>
      <c r="AP143" s="24">
        <f t="shared" si="67"/>
        <v>0</v>
      </c>
      <c r="AQ143" s="24">
        <f t="shared" si="68"/>
        <v>0</v>
      </c>
      <c r="AR143" s="24">
        <f t="shared" si="69"/>
        <v>0</v>
      </c>
      <c r="AS143" s="24">
        <f t="shared" si="70"/>
        <v>0</v>
      </c>
      <c r="AT143" s="24">
        <f t="shared" si="71"/>
        <v>0</v>
      </c>
      <c r="AU143" s="24">
        <f t="shared" si="72"/>
        <v>0</v>
      </c>
      <c r="AV143" s="24">
        <f t="shared" si="73"/>
        <v>0</v>
      </c>
      <c r="AW143" s="24">
        <f t="shared" si="74"/>
        <v>0</v>
      </c>
      <c r="AX143" s="24">
        <f t="shared" si="75"/>
        <v>0</v>
      </c>
      <c r="AY143" s="24">
        <f t="shared" si="76"/>
        <v>0</v>
      </c>
      <c r="BC143" s="81">
        <v>30130.17</v>
      </c>
      <c r="BD143" s="82" t="s">
        <v>3</v>
      </c>
      <c r="BE143" s="83">
        <v>30246.49</v>
      </c>
      <c r="BF143" s="84"/>
      <c r="BG143" s="84">
        <v>47.54</v>
      </c>
      <c r="BH143" s="85">
        <v>112.08</v>
      </c>
      <c r="BI143" s="85">
        <v>246.54</v>
      </c>
      <c r="BJ143" s="85">
        <v>491.17</v>
      </c>
      <c r="BK143" s="85">
        <v>649.03</v>
      </c>
      <c r="BL143" s="85">
        <v>801.38</v>
      </c>
      <c r="BM143" s="85">
        <v>953.74</v>
      </c>
      <c r="BN143" s="85">
        <v>1106.0899999999999</v>
      </c>
      <c r="BO143" s="85">
        <v>1258.45</v>
      </c>
      <c r="BP143" s="85">
        <v>1410.8</v>
      </c>
      <c r="BQ143" s="85">
        <v>1563.16</v>
      </c>
      <c r="BR143" s="24">
        <f>IF(AND($E$3&gt;BC143,$E$3&lt;BE143,$B$3=BF7),BF143,0)</f>
        <v>0</v>
      </c>
      <c r="BS143" s="24">
        <f>IF(AND($E$3&gt;BC143,$E$3&lt;BE143,$B$3=BG7),BG143,0)</f>
        <v>0</v>
      </c>
      <c r="BT143" s="24">
        <f>IF(AND($E$3&gt;BC143,$E$3&lt;BE143,$B$3=BH7),BH143,0)</f>
        <v>0</v>
      </c>
      <c r="BU143" s="24">
        <f>IF(AND($E$3&gt;BC143,$E$3&lt;BE143,$B$3=BI7),BI143,0)</f>
        <v>0</v>
      </c>
      <c r="BV143" s="24">
        <f>IF(AND($E$3&gt;BC143,$E$3&lt;BE143,$B$3=BJ7),BJ143,0)</f>
        <v>0</v>
      </c>
      <c r="BW143" s="24">
        <f>IF(AND($E$3&gt;BC143,$E$3&lt;BE143,$B$3=BK7),BK143,0)</f>
        <v>0</v>
      </c>
      <c r="BX143" s="24">
        <f>IF(AND($E$3&gt;BC143,$E$3&lt;BE143,$B$3=BL7),BL143,0)</f>
        <v>0</v>
      </c>
      <c r="BY143" s="24">
        <f>IF(AND($E$3&gt;BC143,$E$3&lt;BE143,$B$3=BM7),BM143,0)</f>
        <v>0</v>
      </c>
      <c r="BZ143" s="24">
        <f>IF(AND($E$3&gt;BC143,$E$3&lt;BE143,$B$3=BN7),BN143,0)</f>
        <v>0</v>
      </c>
      <c r="CA143" s="24">
        <f>IF(AND($E$3&gt;BC143,$E$3&lt;BE143,$B$3=BO7),BO143,0)</f>
        <v>0</v>
      </c>
      <c r="CB143" s="24">
        <f>IF(AND($E$3&gt;BC143,$E$3&lt;BE143,$B$3=BP7),BP143,0)</f>
        <v>0</v>
      </c>
      <c r="CC143" s="24">
        <f>IF(AND($E$3&gt;BC143,$E$3&lt;BE143,$B$3=BQ7),BQ143,0)</f>
        <v>0</v>
      </c>
      <c r="CF143" s="21"/>
      <c r="CG143" s="21"/>
      <c r="CH143" s="21"/>
      <c r="CI143" s="21"/>
      <c r="CJ143" s="21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H143" s="81">
        <v>41530.76</v>
      </c>
      <c r="DI143" s="61" t="s">
        <v>3</v>
      </c>
      <c r="DJ143" s="62">
        <v>41647.089999999997</v>
      </c>
      <c r="DK143" s="103"/>
      <c r="DL143" s="104"/>
      <c r="DM143" s="104">
        <v>110.73</v>
      </c>
      <c r="DN143" s="104">
        <v>229.35</v>
      </c>
      <c r="DO143" s="104">
        <v>358.18</v>
      </c>
      <c r="DP143" s="104">
        <v>547.29999999999995</v>
      </c>
      <c r="DQ143" s="104">
        <v>725.1</v>
      </c>
      <c r="DR143" s="104">
        <v>896.37</v>
      </c>
      <c r="DS143" s="104">
        <v>1067.6300000000001</v>
      </c>
      <c r="DT143" s="104">
        <v>1238.9000000000001</v>
      </c>
      <c r="DU143" s="104">
        <v>1410.16</v>
      </c>
      <c r="DV143" s="104">
        <v>1581.43</v>
      </c>
      <c r="DW143" s="24">
        <f>IF(AND($E$3&gt;DH143,$E$3&lt;DJ143,$B$3=DK7),DK143,0)</f>
        <v>0</v>
      </c>
      <c r="DX143" s="24">
        <f>IF(AND($E$3&gt;DH143,$E$3&lt;DJ143,$B$3=DL7),DL143,0)</f>
        <v>0</v>
      </c>
      <c r="DY143" s="24">
        <f>IF(AND($E$3&gt;DH143,$E$3&lt;DJ143,$B$3=DM7),DM143,0)</f>
        <v>0</v>
      </c>
      <c r="DZ143" s="24">
        <f>IF(AND($E$3&gt;DH143,$E$3&lt;DJ143,$B$3=DN7),DN143,0)</f>
        <v>0</v>
      </c>
      <c r="EA143" s="24">
        <f>IF(AND($E$3&gt;DH143,$E$3&lt;DJ143,$B$3=DO7),DO143,0)</f>
        <v>0</v>
      </c>
      <c r="EB143" s="24">
        <f>IF(AND($E$3&gt;DH143,$E$3&lt;DJ143,$B$3=DP7),DP143,0)</f>
        <v>0</v>
      </c>
      <c r="EC143" s="24">
        <f>IF(AND($E$3&gt;DH143,$E$3&lt;DJ143,$B$3=DQ7),DQ143,0)</f>
        <v>0</v>
      </c>
      <c r="ED143" s="24">
        <f>IF(AND($E$3&gt;DH143,$E$3&lt;DJ143,$B$3=DR7),DR143,0)</f>
        <v>0</v>
      </c>
      <c r="EE143" s="24">
        <f>IF(AND($E$3&gt;DH143,$E$3&lt;DJ143,$B$3=DS7),DS143,0)</f>
        <v>0</v>
      </c>
      <c r="EF143" s="24">
        <f>IF(AND($E$3&gt;DH143,$E$3&lt;DJ143,$B$3=DT7),DT143,0)</f>
        <v>0</v>
      </c>
      <c r="EG143" s="24">
        <f>IF(AND($E$3&gt;DH143,$E$3&lt;DJ143,$B$3=DU7),DU143,0)</f>
        <v>0</v>
      </c>
      <c r="EH143" s="24">
        <f>IF(AND($E$3&gt;DH143,$E$3&lt;DJ143,$B$3=DV7),DV143,0)</f>
        <v>0</v>
      </c>
      <c r="EK143" s="81">
        <v>41530.76</v>
      </c>
      <c r="EL143" s="82" t="s">
        <v>3</v>
      </c>
      <c r="EM143" s="83">
        <v>41647.089999999997</v>
      </c>
      <c r="EN143" s="84"/>
      <c r="EO143" s="85">
        <v>110.73</v>
      </c>
      <c r="EP143" s="85">
        <v>229.35</v>
      </c>
      <c r="EQ143" s="85">
        <v>413.51</v>
      </c>
      <c r="ER143" s="85">
        <v>604.52</v>
      </c>
      <c r="ES143" s="85">
        <v>838.8</v>
      </c>
      <c r="ET143" s="85">
        <v>1084.76</v>
      </c>
      <c r="EU143" s="85">
        <v>1309.97</v>
      </c>
      <c r="EV143" s="85">
        <v>1535.19</v>
      </c>
      <c r="EW143" s="85">
        <v>1760.4</v>
      </c>
      <c r="EX143" s="85">
        <v>1985.62</v>
      </c>
      <c r="EY143" s="85">
        <v>2210.83</v>
      </c>
      <c r="EZ143" s="24">
        <f>IF(AND($E$3&gt;EK143,$E$3&lt;EM143,$B$3=EN7),EN143,0)</f>
        <v>0</v>
      </c>
      <c r="FA143" s="24">
        <f>IF(AND($E$3&gt;EK143,$E$3&lt;EM143,$B$3=EO7),EO143,0)</f>
        <v>0</v>
      </c>
      <c r="FB143" s="24">
        <f>IF(AND($E$3&gt;EK143,$E$3&lt;EM143,$B$3=EP7),EP143,0)</f>
        <v>0</v>
      </c>
      <c r="FC143" s="24">
        <f>IF(AND($E$3&gt;EK143,$E$3&lt;EM143,$B$3=EQ7),EQ143,0)</f>
        <v>0</v>
      </c>
      <c r="FD143" s="24">
        <f>IF(AND($E$3&gt;EK143,$E$3&lt;EM143,$B$3=ER7),ER143,0)</f>
        <v>0</v>
      </c>
      <c r="FE143" s="24">
        <f>IF(AND($E$3&gt;EK143,$E$3&lt;EM143,$B$3=ES7),ES143,0)</f>
        <v>0</v>
      </c>
      <c r="FF143" s="24">
        <f>IF(AND($E$3&gt;EK143,$E$3&lt;EM143,$B$3=ET7),ET143,0)</f>
        <v>0</v>
      </c>
      <c r="FG143" s="24">
        <f>IF(AND($E$3&gt;EK143,$E$3&lt;EM143,$B$3=EU7),EU143,0)</f>
        <v>0</v>
      </c>
      <c r="FH143" s="24">
        <f>IF(AND($E$3&gt;EK143,$E$3&lt;EM143,$B$3=EV7),EV143,0)</f>
        <v>0</v>
      </c>
      <c r="FI143" s="24">
        <f>IF(AND($E$3&gt;EK143,$E$3&lt;EM143,$B$3=EW7),EW143,0)</f>
        <v>0</v>
      </c>
      <c r="FJ143" s="24">
        <f>IF(AND($E$3&gt;EK143,$E$3&lt;EM143,$B$3=EX7),EX143,0)</f>
        <v>0</v>
      </c>
      <c r="FK143" s="24">
        <f>IF(AND($E$3&gt;EK143,$E$3&lt;EM143,$B$3=EY7),EY143,0)</f>
        <v>0</v>
      </c>
    </row>
    <row r="144" spans="24:167" ht="12.75" customHeight="1" x14ac:dyDescent="0.2">
      <c r="X144" s="142"/>
      <c r="Y144" s="68">
        <v>30246.5</v>
      </c>
      <c r="Z144" s="69" t="s">
        <v>3</v>
      </c>
      <c r="AA144" s="70">
        <v>30362.83</v>
      </c>
      <c r="AB144" s="71"/>
      <c r="AC144" s="71"/>
      <c r="AD144" s="71">
        <v>47.5</v>
      </c>
      <c r="AE144" s="71">
        <v>111</v>
      </c>
      <c r="AF144" s="71">
        <v>244.67</v>
      </c>
      <c r="AG144" s="72">
        <v>421.33</v>
      </c>
      <c r="AH144" s="73">
        <v>525.20000000000005</v>
      </c>
      <c r="AI144" s="74">
        <v>658.98</v>
      </c>
      <c r="AJ144" s="74">
        <v>792.76</v>
      </c>
      <c r="AK144" s="74">
        <v>926.54</v>
      </c>
      <c r="AL144" s="74">
        <v>1060.32</v>
      </c>
      <c r="AM144" s="74">
        <v>1194.0999999999999</v>
      </c>
      <c r="AN144" s="24">
        <f t="shared" si="65"/>
        <v>0</v>
      </c>
      <c r="AO144" s="24">
        <f t="shared" si="66"/>
        <v>0</v>
      </c>
      <c r="AP144" s="24">
        <f t="shared" si="67"/>
        <v>0</v>
      </c>
      <c r="AQ144" s="24">
        <f t="shared" si="68"/>
        <v>0</v>
      </c>
      <c r="AR144" s="24">
        <f t="shared" si="69"/>
        <v>0</v>
      </c>
      <c r="AS144" s="24">
        <f t="shared" si="70"/>
        <v>0</v>
      </c>
      <c r="AT144" s="24">
        <f t="shared" si="71"/>
        <v>0</v>
      </c>
      <c r="AU144" s="24">
        <f t="shared" si="72"/>
        <v>0</v>
      </c>
      <c r="AV144" s="24">
        <f t="shared" si="73"/>
        <v>0</v>
      </c>
      <c r="AW144" s="24">
        <f t="shared" si="74"/>
        <v>0</v>
      </c>
      <c r="AX144" s="24">
        <f t="shared" si="75"/>
        <v>0</v>
      </c>
      <c r="AY144" s="24">
        <f t="shared" si="76"/>
        <v>0</v>
      </c>
      <c r="BC144" s="86">
        <v>30246.5</v>
      </c>
      <c r="BD144" s="91" t="s">
        <v>3</v>
      </c>
      <c r="BE144" s="88">
        <v>30362.83</v>
      </c>
      <c r="BF144" s="89"/>
      <c r="BG144" s="90">
        <v>47.5</v>
      </c>
      <c r="BH144" s="90">
        <v>111</v>
      </c>
      <c r="BI144" s="90">
        <v>244.87</v>
      </c>
      <c r="BJ144" s="90">
        <v>490.17</v>
      </c>
      <c r="BK144" s="90">
        <v>647.97</v>
      </c>
      <c r="BL144" s="90">
        <v>800.17</v>
      </c>
      <c r="BM144" s="90">
        <v>952.36</v>
      </c>
      <c r="BN144" s="90">
        <v>1104.56</v>
      </c>
      <c r="BO144" s="90">
        <v>1256.75</v>
      </c>
      <c r="BP144" s="90">
        <v>1408.95</v>
      </c>
      <c r="BQ144" s="90">
        <v>1561.14</v>
      </c>
      <c r="BR144" s="24">
        <f>IF(AND($E$3&gt;BC144,$E$3&lt;BE144,$B$3=BF7),BF144,0)</f>
        <v>0</v>
      </c>
      <c r="BS144" s="24">
        <f>IF(AND($E$3&gt;BC144,$E$3&lt;BE144,$B$3=BG7),BG144,0)</f>
        <v>0</v>
      </c>
      <c r="BT144" s="24">
        <f>IF(AND($E$3&gt;BC144,$E$3&lt;BE144,$B$3=BH7),BH144,0)</f>
        <v>0</v>
      </c>
      <c r="BU144" s="24">
        <f>IF(AND($E$3&gt;BC144,$E$3&lt;BE144,$B$3=BI7),BI144,0)</f>
        <v>0</v>
      </c>
      <c r="BV144" s="24">
        <f>IF(AND($E$3&gt;BC144,$E$3&lt;BE144,$B$3=BJ7),BJ144,0)</f>
        <v>0</v>
      </c>
      <c r="BW144" s="24">
        <f>IF(AND($E$3&gt;BC144,$E$3&lt;BE144,$B$3=BK7),BK144,0)</f>
        <v>0</v>
      </c>
      <c r="BX144" s="24">
        <f>IF(AND($E$3&gt;BC144,$E$3&lt;BE144,$B$3=BL7),BL144,0)</f>
        <v>0</v>
      </c>
      <c r="BY144" s="24">
        <f>IF(AND($E$3&gt;BC144,$E$3&lt;BE144,$B$3=BM7),BM144,0)</f>
        <v>0</v>
      </c>
      <c r="BZ144" s="24">
        <f>IF(AND($E$3&gt;BC144,$E$3&lt;BE144,$B$3=BN7),BN144,0)</f>
        <v>0</v>
      </c>
      <c r="CA144" s="24">
        <f>IF(AND($E$3&gt;BC144,$E$3&lt;BE144,$B$3=BO7),BO144,0)</f>
        <v>0</v>
      </c>
      <c r="CB144" s="24">
        <f>IF(AND($E$3&gt;BC144,$E$3&lt;BE144,$B$3=BP7),BP144,0)</f>
        <v>0</v>
      </c>
      <c r="CC144" s="24">
        <f>IF(AND($E$3&gt;BC144,$E$3&lt;BE144,$B$3=BQ7),BQ144,0)</f>
        <v>0</v>
      </c>
      <c r="CF144" s="21"/>
      <c r="CG144" s="25"/>
      <c r="CH144" s="21"/>
      <c r="CI144" s="21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H144" s="86">
        <v>41647.1</v>
      </c>
      <c r="DI144" s="107" t="s">
        <v>3</v>
      </c>
      <c r="DJ144" s="70">
        <v>41763.42</v>
      </c>
      <c r="DK144" s="105"/>
      <c r="DL144" s="106"/>
      <c r="DM144" s="106">
        <v>110.31</v>
      </c>
      <c r="DN144" s="106">
        <v>228.63</v>
      </c>
      <c r="DO144" s="106">
        <v>357.35</v>
      </c>
      <c r="DP144" s="106">
        <v>546.1</v>
      </c>
      <c r="DQ144" s="106">
        <v>723.67</v>
      </c>
      <c r="DR144" s="106">
        <v>894.72</v>
      </c>
      <c r="DS144" s="106">
        <v>1065.77</v>
      </c>
      <c r="DT144" s="106">
        <v>1236.82</v>
      </c>
      <c r="DU144" s="106">
        <v>1407.87</v>
      </c>
      <c r="DV144" s="106">
        <v>1578.92</v>
      </c>
      <c r="DW144" s="24">
        <f>IF(AND($E$3&gt;DH144,$E$3&lt;DJ144,$B$3=DK7),DK144,0)</f>
        <v>0</v>
      </c>
      <c r="DX144" s="24">
        <f>IF(AND($E$3&gt;DH144,$E$3&lt;DJ144,$B$3=DL7),DL144,0)</f>
        <v>0</v>
      </c>
      <c r="DY144" s="24">
        <f>IF(AND($E$3&gt;DH144,$E$3&lt;DJ144,$B$3=DM7),DM144,0)</f>
        <v>0</v>
      </c>
      <c r="DZ144" s="24">
        <f>IF(AND($E$3&gt;DH144,$E$3&lt;DJ144,$B$3=DN7),DN144,0)</f>
        <v>0</v>
      </c>
      <c r="EA144" s="24">
        <f>IF(AND($E$3&gt;DH144,$E$3&lt;DJ144,$B$3=DO7),DO144,0)</f>
        <v>0</v>
      </c>
      <c r="EB144" s="24">
        <f>IF(AND($E$3&gt;DH144,$E$3&lt;DJ144,$B$3=DP7),DP144,0)</f>
        <v>0</v>
      </c>
      <c r="EC144" s="24">
        <f>IF(AND($E$3&gt;DH144,$E$3&lt;DJ144,$B$3=DQ7),DQ144,0)</f>
        <v>0</v>
      </c>
      <c r="ED144" s="24">
        <f>IF(AND($E$3&gt;DH144,$E$3&lt;DJ144,$B$3=DR7),DR144,0)</f>
        <v>0</v>
      </c>
      <c r="EE144" s="24">
        <f>IF(AND($E$3&gt;DH144,$E$3&lt;DJ144,$B$3=DS7),DS144,0)</f>
        <v>0</v>
      </c>
      <c r="EF144" s="24">
        <f>IF(AND($E$3&gt;DH144,$E$3&lt;DJ144,$B$3=DT7),DT144,0)</f>
        <v>0</v>
      </c>
      <c r="EG144" s="24">
        <f>IF(AND($E$3&gt;DH144,$E$3&lt;DJ144,$B$3=DU7),DU144,0)</f>
        <v>0</v>
      </c>
      <c r="EH144" s="24">
        <f>IF(AND($E$3&gt;DH144,$E$3&lt;DJ144,$B$3=DV7),DV144,0)</f>
        <v>0</v>
      </c>
      <c r="EK144" s="86">
        <v>41647.1</v>
      </c>
      <c r="EL144" s="91" t="s">
        <v>3</v>
      </c>
      <c r="EM144" s="88">
        <v>41763.42</v>
      </c>
      <c r="EN144" s="89"/>
      <c r="EO144" s="90">
        <v>110.31</v>
      </c>
      <c r="EP144" s="90">
        <v>228.63</v>
      </c>
      <c r="EQ144" s="90">
        <v>412.55</v>
      </c>
      <c r="ER144" s="90">
        <v>603.24</v>
      </c>
      <c r="ES144" s="90">
        <v>837.4</v>
      </c>
      <c r="ET144" s="90">
        <v>1083.06</v>
      </c>
      <c r="EU144" s="90">
        <v>1308.02</v>
      </c>
      <c r="EV144" s="90">
        <v>1532.98</v>
      </c>
      <c r="EW144" s="90">
        <v>1757.94</v>
      </c>
      <c r="EX144" s="90">
        <v>1982.9</v>
      </c>
      <c r="EY144" s="90">
        <v>2207.86</v>
      </c>
      <c r="EZ144" s="24">
        <f>IF(AND($E$3&gt;EK144,$E$3&lt;EM144,$B$3=EN7),EN144,0)</f>
        <v>0</v>
      </c>
      <c r="FA144" s="24">
        <f>IF(AND($E$3&gt;EK144,$E$3&lt;EM144,$B$3=EO7),EO144,0)</f>
        <v>0</v>
      </c>
      <c r="FB144" s="24">
        <f>IF(AND($E$3&gt;EK144,$E$3&lt;EM144,$B$3=EP7),EP144,0)</f>
        <v>0</v>
      </c>
      <c r="FC144" s="24">
        <f>IF(AND($E$3&gt;EK144,$E$3&lt;EM144,$B$3=EQ7),EQ144,0)</f>
        <v>0</v>
      </c>
      <c r="FD144" s="24">
        <f>IF(AND($E$3&gt;EK144,$E$3&lt;EM144,$B$3=ER7),ER144,0)</f>
        <v>0</v>
      </c>
      <c r="FE144" s="24">
        <f>IF(AND($E$3&gt;EK144,$E$3&lt;EM144,$B$3=ES7),ES144,0)</f>
        <v>0</v>
      </c>
      <c r="FF144" s="24">
        <f>IF(AND($E$3&gt;EK144,$E$3&lt;EM144,$B$3=ET7),ET144,0)</f>
        <v>0</v>
      </c>
      <c r="FG144" s="24">
        <f>IF(AND($E$3&gt;EK144,$E$3&lt;EM144,$B$3=EU7),EU144,0)</f>
        <v>0</v>
      </c>
      <c r="FH144" s="24">
        <f>IF(AND($E$3&gt;EK144,$E$3&lt;EM144,$B$3=EV7),EV144,0)</f>
        <v>0</v>
      </c>
      <c r="FI144" s="24">
        <f>IF(AND($E$3&gt;EK144,$E$3&lt;EM144,$B$3=EW7),EW144,0)</f>
        <v>0</v>
      </c>
      <c r="FJ144" s="24">
        <f>IF(AND($E$3&gt;EK144,$E$3&lt;EM144,$B$3=EX7),EX144,0)</f>
        <v>0</v>
      </c>
      <c r="FK144" s="24">
        <f>IF(AND($E$3&gt;EK144,$E$3&lt;EM144,$B$3=EY7),EY144,0)</f>
        <v>0</v>
      </c>
    </row>
    <row r="145" spans="24:167" ht="12.75" customHeight="1" x14ac:dyDescent="0.2">
      <c r="X145" s="142"/>
      <c r="Y145" s="60">
        <v>30362.84</v>
      </c>
      <c r="Z145" s="61" t="s">
        <v>3</v>
      </c>
      <c r="AA145" s="62">
        <v>30479.15</v>
      </c>
      <c r="AB145" s="63"/>
      <c r="AC145" s="63"/>
      <c r="AD145" s="63">
        <v>47.46</v>
      </c>
      <c r="AE145" s="63">
        <v>109.92</v>
      </c>
      <c r="AF145" s="64">
        <v>243.71</v>
      </c>
      <c r="AG145" s="65">
        <v>420.46</v>
      </c>
      <c r="AH145" s="66">
        <v>524.27</v>
      </c>
      <c r="AI145" s="67">
        <v>657.91</v>
      </c>
      <c r="AJ145" s="67">
        <v>791.55</v>
      </c>
      <c r="AK145" s="67">
        <v>925.19</v>
      </c>
      <c r="AL145" s="67">
        <v>1058.83</v>
      </c>
      <c r="AM145" s="67">
        <v>1192.47</v>
      </c>
      <c r="AN145" s="24">
        <f t="shared" si="65"/>
        <v>0</v>
      </c>
      <c r="AO145" s="24">
        <f t="shared" si="66"/>
        <v>0</v>
      </c>
      <c r="AP145" s="24">
        <f t="shared" si="67"/>
        <v>0</v>
      </c>
      <c r="AQ145" s="24">
        <f t="shared" si="68"/>
        <v>0</v>
      </c>
      <c r="AR145" s="24">
        <f t="shared" si="69"/>
        <v>0</v>
      </c>
      <c r="AS145" s="24">
        <f t="shared" si="70"/>
        <v>0</v>
      </c>
      <c r="AT145" s="24">
        <f t="shared" si="71"/>
        <v>0</v>
      </c>
      <c r="AU145" s="24">
        <f t="shared" si="72"/>
        <v>0</v>
      </c>
      <c r="AV145" s="24">
        <f t="shared" si="73"/>
        <v>0</v>
      </c>
      <c r="AW145" s="24">
        <f t="shared" si="74"/>
        <v>0</v>
      </c>
      <c r="AX145" s="24">
        <f t="shared" si="75"/>
        <v>0</v>
      </c>
      <c r="AY145" s="24">
        <f t="shared" si="76"/>
        <v>0</v>
      </c>
      <c r="BC145" s="81">
        <v>30362.84</v>
      </c>
      <c r="BD145" s="82" t="s">
        <v>3</v>
      </c>
      <c r="BE145" s="83">
        <v>30479.15</v>
      </c>
      <c r="BF145" s="84"/>
      <c r="BG145" s="85">
        <v>47.46</v>
      </c>
      <c r="BH145" s="85">
        <v>109.92</v>
      </c>
      <c r="BI145" s="85">
        <v>243.71</v>
      </c>
      <c r="BJ145" s="85">
        <v>489.17</v>
      </c>
      <c r="BK145" s="85">
        <v>646.9</v>
      </c>
      <c r="BL145" s="85">
        <v>798.94</v>
      </c>
      <c r="BM145" s="85">
        <v>950.97</v>
      </c>
      <c r="BN145" s="85">
        <v>1103.01</v>
      </c>
      <c r="BO145" s="85">
        <v>1255.04</v>
      </c>
      <c r="BP145" s="85">
        <v>1407.08</v>
      </c>
      <c r="BQ145" s="85">
        <v>1559.11</v>
      </c>
      <c r="BR145" s="24">
        <f>IF(AND($E$3&gt;BC145,$E$3&lt;BE145,$B$3=BF7),BF145,0)</f>
        <v>0</v>
      </c>
      <c r="BS145" s="24">
        <f>IF(AND($E$3&gt;BC145,$E$3&lt;BE145,$B$3=BG7),BG145,0)</f>
        <v>0</v>
      </c>
      <c r="BT145" s="24">
        <f>IF(AND($E$3&gt;BC145,$E$3&lt;BE145,$B$3=BH7),BH145,0)</f>
        <v>0</v>
      </c>
      <c r="BU145" s="24">
        <f>IF(AND($E$3&gt;BC145,$E$3&lt;BE145,$B$3=BI7),BI145,0)</f>
        <v>0</v>
      </c>
      <c r="BV145" s="24">
        <f>IF(AND($E$3&gt;BC145,$E$3&lt;BE145,$B$3=BJ7),BJ145,0)</f>
        <v>0</v>
      </c>
      <c r="BW145" s="24">
        <f>IF(AND($E$3&gt;BC145,$E$3&lt;BE145,$B$3=BK7),BK145,0)</f>
        <v>0</v>
      </c>
      <c r="BX145" s="24">
        <f>IF(AND($E$3&gt;BC145,$E$3&lt;BE145,$B$3=BL7),BL145,0)</f>
        <v>0</v>
      </c>
      <c r="BY145" s="24">
        <f>IF(AND($E$3&gt;BC145,$E$3&lt;BE145,$B$3=BM7),BM145,0)</f>
        <v>0</v>
      </c>
      <c r="BZ145" s="24">
        <f>IF(AND($E$3&gt;BC145,$E$3&lt;BE145,$B$3=BN7),BN145,0)</f>
        <v>0</v>
      </c>
      <c r="CA145" s="24">
        <f>IF(AND($E$3&gt;BC145,$E$3&lt;BE145,$B$3=BO7),BO145,0)</f>
        <v>0</v>
      </c>
      <c r="CB145" s="24">
        <f>IF(AND($E$3&gt;BC145,$E$3&lt;BE145,$B$3=BP7),BP145,0)</f>
        <v>0</v>
      </c>
      <c r="CC145" s="24">
        <f>IF(AND($E$3&gt;BC145,$E$3&lt;BE145,$B$3=BQ7),BQ145,0)</f>
        <v>0</v>
      </c>
      <c r="CF145" s="21"/>
      <c r="CG145" s="21"/>
      <c r="CH145" s="21"/>
      <c r="CI145" s="21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H145" s="81">
        <v>41763.43</v>
      </c>
      <c r="DI145" s="61" t="s">
        <v>3</v>
      </c>
      <c r="DJ145" s="62">
        <v>41879.74</v>
      </c>
      <c r="DK145" s="103"/>
      <c r="DL145" s="104"/>
      <c r="DM145" s="104">
        <v>109.88</v>
      </c>
      <c r="DN145" s="104">
        <v>227.91</v>
      </c>
      <c r="DO145" s="104">
        <v>356.52</v>
      </c>
      <c r="DP145" s="104">
        <v>544.9</v>
      </c>
      <c r="DQ145" s="104">
        <v>722.23</v>
      </c>
      <c r="DR145" s="104">
        <v>893.06</v>
      </c>
      <c r="DS145" s="104">
        <v>1063.9000000000001</v>
      </c>
      <c r="DT145" s="104">
        <v>1234.73</v>
      </c>
      <c r="DU145" s="104">
        <v>1405.57</v>
      </c>
      <c r="DV145" s="104">
        <v>1576.4</v>
      </c>
      <c r="DW145" s="24">
        <f>IF(AND($E$3&gt;DH145,$E$3&lt;DJ145,$B$3=DK7),DK145,0)</f>
        <v>0</v>
      </c>
      <c r="DX145" s="24">
        <f>IF(AND($E$3&gt;DH145,$E$3&lt;DJ145,$B$3=DL7),DL145,0)</f>
        <v>0</v>
      </c>
      <c r="DY145" s="24">
        <f>IF(AND($E$3&gt;DH145,$E$3&lt;DJ145,$B$3=DM7),DM145,0)</f>
        <v>0</v>
      </c>
      <c r="DZ145" s="24">
        <f>IF(AND($E$3&gt;DH145,$E$3&lt;DJ145,$B$3=DN7),DN145,0)</f>
        <v>0</v>
      </c>
      <c r="EA145" s="24">
        <f>IF(AND($E$3&gt;DH145,$E$3&lt;DJ145,$B$3=DO7),DO145,0)</f>
        <v>0</v>
      </c>
      <c r="EB145" s="24">
        <f>IF(AND($E$3&gt;DH145,$E$3&lt;DJ145,$B$3=DP7),DP145,0)</f>
        <v>0</v>
      </c>
      <c r="EC145" s="24">
        <f>IF(AND($E$3&gt;DH145,$E$3&lt;DJ145,$B$3=DQ7),DQ145,0)</f>
        <v>0</v>
      </c>
      <c r="ED145" s="24">
        <f>IF(AND($E$3&gt;DH145,$E$3&lt;DJ145,$B$3=DR7),DR145,0)</f>
        <v>0</v>
      </c>
      <c r="EE145" s="24">
        <f>IF(AND($E$3&gt;DH145,$E$3&lt;DJ145,$B$3=DS7),DS145,0)</f>
        <v>0</v>
      </c>
      <c r="EF145" s="24">
        <f>IF(AND($E$3&gt;DH145,$E$3&lt;DJ145,$B$3=DT7),DT145,0)</f>
        <v>0</v>
      </c>
      <c r="EG145" s="24">
        <f>IF(AND($E$3&gt;DH145,$E$3&lt;DJ145,$B$3=DU7),DU145,0)</f>
        <v>0</v>
      </c>
      <c r="EH145" s="24">
        <f>IF(AND($E$3&gt;DH145,$E$3&lt;DJ145,$B$3=DV7),DV145,0)</f>
        <v>0</v>
      </c>
      <c r="EK145" s="81">
        <v>41763.43</v>
      </c>
      <c r="EL145" s="82" t="s">
        <v>3</v>
      </c>
      <c r="EM145" s="83">
        <v>41879.74</v>
      </c>
      <c r="EN145" s="84"/>
      <c r="EO145" s="85">
        <v>109.88</v>
      </c>
      <c r="EP145" s="85">
        <v>227.91</v>
      </c>
      <c r="EQ145" s="85">
        <v>411.6</v>
      </c>
      <c r="ER145" s="85">
        <v>601.97</v>
      </c>
      <c r="ES145" s="85">
        <v>836</v>
      </c>
      <c r="ET145" s="85">
        <v>1081.3499999999999</v>
      </c>
      <c r="EU145" s="85">
        <v>1306.05</v>
      </c>
      <c r="EV145" s="85">
        <v>1530.76</v>
      </c>
      <c r="EW145" s="85">
        <v>1755.46</v>
      </c>
      <c r="EX145" s="85">
        <v>1980.16</v>
      </c>
      <c r="EY145" s="85">
        <v>2204.86</v>
      </c>
      <c r="EZ145" s="24">
        <f>IF(AND($E$3&gt;EK145,$E$3&lt;EM145,$B$3=EN7),EN145,0)</f>
        <v>0</v>
      </c>
      <c r="FA145" s="24">
        <f>IF(AND($E$3&gt;EK145,$E$3&lt;EM145,$B$3=EO7),EO145,0)</f>
        <v>0</v>
      </c>
      <c r="FB145" s="24">
        <f>IF(AND($E$3&gt;EK145,$E$3&lt;EM145,$B$3=EP7),EP145,0)</f>
        <v>0</v>
      </c>
      <c r="FC145" s="24">
        <f>IF(AND($E$3&gt;EK145,$E$3&lt;EM145,$B$3=EQ7),EQ145,0)</f>
        <v>0</v>
      </c>
      <c r="FD145" s="24">
        <f>IF(AND($E$3&gt;EK145,$E$3&lt;EM145,$B$3=ER7),ER145,0)</f>
        <v>0</v>
      </c>
      <c r="FE145" s="24">
        <f>IF(AND($E$3&gt;EK145,$E$3&lt;EM145,$B$3=ES7),ES145,0)</f>
        <v>0</v>
      </c>
      <c r="FF145" s="24">
        <f>IF(AND($E$3&gt;EK145,$E$3&lt;EM145,$B$3=ET7),ET145,0)</f>
        <v>0</v>
      </c>
      <c r="FG145" s="24">
        <f>IF(AND($E$3&gt;EK145,$E$3&lt;EM145,$B$3=EU7),EU145,0)</f>
        <v>0</v>
      </c>
      <c r="FH145" s="24">
        <f>IF(AND($E$3&gt;EK145,$E$3&lt;EM145,$B$3=EV7),EV145,0)</f>
        <v>0</v>
      </c>
      <c r="FI145" s="24">
        <f>IF(AND($E$3&gt;EK145,$E$3&lt;EM145,$B$3=EW7),EW145,0)</f>
        <v>0</v>
      </c>
      <c r="FJ145" s="24">
        <f>IF(AND($E$3&gt;EK145,$E$3&lt;EM145,$B$3=EX7),EX145,0)</f>
        <v>0</v>
      </c>
      <c r="FK145" s="24">
        <f>IF(AND($E$3&gt;EK145,$E$3&lt;EM145,$B$3=EY7),EY145,0)</f>
        <v>0</v>
      </c>
    </row>
    <row r="146" spans="24:167" ht="12.75" customHeight="1" x14ac:dyDescent="0.2">
      <c r="X146" s="142"/>
      <c r="Y146" s="68">
        <v>30479.16</v>
      </c>
      <c r="Z146" s="69" t="s">
        <v>3</v>
      </c>
      <c r="AA146" s="70">
        <v>30595.48</v>
      </c>
      <c r="AB146" s="71"/>
      <c r="AC146" s="71"/>
      <c r="AD146" s="71">
        <v>47.42</v>
      </c>
      <c r="AE146" s="71">
        <v>108.83</v>
      </c>
      <c r="AF146" s="71">
        <v>242.75</v>
      </c>
      <c r="AG146" s="72">
        <v>419.58</v>
      </c>
      <c r="AH146" s="73">
        <v>523.33000000000004</v>
      </c>
      <c r="AI146" s="74">
        <v>656.83</v>
      </c>
      <c r="AJ146" s="74">
        <v>790.33</v>
      </c>
      <c r="AK146" s="74">
        <v>923.83</v>
      </c>
      <c r="AL146" s="74">
        <v>1057.33</v>
      </c>
      <c r="AM146" s="74">
        <v>1190.83</v>
      </c>
      <c r="AN146" s="24">
        <f t="shared" si="65"/>
        <v>0</v>
      </c>
      <c r="AO146" s="24">
        <f t="shared" si="66"/>
        <v>0</v>
      </c>
      <c r="AP146" s="24">
        <f t="shared" si="67"/>
        <v>0</v>
      </c>
      <c r="AQ146" s="24">
        <f t="shared" si="68"/>
        <v>0</v>
      </c>
      <c r="AR146" s="24">
        <f t="shared" si="69"/>
        <v>0</v>
      </c>
      <c r="AS146" s="24">
        <f t="shared" si="70"/>
        <v>0</v>
      </c>
      <c r="AT146" s="24">
        <f t="shared" si="71"/>
        <v>0</v>
      </c>
      <c r="AU146" s="24">
        <f t="shared" si="72"/>
        <v>0</v>
      </c>
      <c r="AV146" s="24">
        <f t="shared" si="73"/>
        <v>0</v>
      </c>
      <c r="AW146" s="24">
        <f t="shared" si="74"/>
        <v>0</v>
      </c>
      <c r="AX146" s="24">
        <f t="shared" si="75"/>
        <v>0</v>
      </c>
      <c r="AY146" s="24">
        <f t="shared" si="76"/>
        <v>0</v>
      </c>
      <c r="BC146" s="86">
        <v>30479.16</v>
      </c>
      <c r="BD146" s="87" t="s">
        <v>3</v>
      </c>
      <c r="BE146" s="88">
        <v>30595.48</v>
      </c>
      <c r="BF146" s="89"/>
      <c r="BG146" s="90">
        <v>47.42</v>
      </c>
      <c r="BH146" s="90">
        <v>108.83</v>
      </c>
      <c r="BI146" s="90">
        <v>242.75</v>
      </c>
      <c r="BJ146" s="90">
        <v>488.17</v>
      </c>
      <c r="BK146" s="90">
        <v>645.83000000000004</v>
      </c>
      <c r="BL146" s="90">
        <v>797.7</v>
      </c>
      <c r="BM146" s="90">
        <v>949.58</v>
      </c>
      <c r="BN146" s="90">
        <v>1101.45</v>
      </c>
      <c r="BO146" s="90">
        <v>1253.33</v>
      </c>
      <c r="BP146" s="90">
        <v>1405.2</v>
      </c>
      <c r="BQ146" s="90">
        <v>1557.08</v>
      </c>
      <c r="BR146" s="24">
        <f>IF(AND($E$3&gt;BC146,$E$3&lt;BE146,$B$3=BF7),BF146,0)</f>
        <v>0</v>
      </c>
      <c r="BS146" s="24">
        <f>IF(AND($E$3&gt;BC146,$E$3&lt;BE146,$B$3=BG7),BG146,0)</f>
        <v>0</v>
      </c>
      <c r="BT146" s="24">
        <f>IF(AND($E$3&gt;BC146,$E$3&lt;BE146,$B$3=BH7),BH146,0)</f>
        <v>0</v>
      </c>
      <c r="BU146" s="24">
        <f>IF(AND($E$3&gt;BC146,$E$3&lt;BE146,$B$3=BI7),BI146,0)</f>
        <v>0</v>
      </c>
      <c r="BV146" s="24">
        <f>IF(AND($E$3&gt;BC146,$E$3&lt;BE146,$B$3=BJ7),BJ146,0)</f>
        <v>0</v>
      </c>
      <c r="BW146" s="24">
        <f>IF(AND($E$3&gt;BC146,$E$3&lt;BE146,$B$3=BK7),BK146,0)</f>
        <v>0</v>
      </c>
      <c r="BX146" s="24">
        <f>IF(AND($E$3&gt;BC146,$E$3&lt;BE146,$B$3=BL7),BL146,0)</f>
        <v>0</v>
      </c>
      <c r="BY146" s="24">
        <f>IF(AND($E$3&gt;BC146,$E$3&lt;BE146,$B$3=BM7),BM146,0)</f>
        <v>0</v>
      </c>
      <c r="BZ146" s="24">
        <f>IF(AND($E$3&gt;BC146,$E$3&lt;BE146,$B$3=BN7),BN146,0)</f>
        <v>0</v>
      </c>
      <c r="CA146" s="24">
        <f>IF(AND($E$3&gt;BC146,$E$3&lt;BE146,$B$3=BO7),BO146,0)</f>
        <v>0</v>
      </c>
      <c r="CB146" s="24">
        <f>IF(AND($E$3&gt;BC146,$E$3&lt;BE146,$B$3=BP7),BP146,0)</f>
        <v>0</v>
      </c>
      <c r="CC146" s="24">
        <f>IF(AND($E$3&gt;BC146,$E$3&lt;BE146,$B$3=BQ7),BQ146,0)</f>
        <v>0</v>
      </c>
      <c r="CF146" s="21"/>
      <c r="CG146" s="21"/>
      <c r="CH146" s="21"/>
      <c r="CI146" s="21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H146" s="86">
        <v>41879.75</v>
      </c>
      <c r="DI146" s="107" t="s">
        <v>3</v>
      </c>
      <c r="DJ146" s="70">
        <v>41996.08</v>
      </c>
      <c r="DK146" s="105"/>
      <c r="DL146" s="106"/>
      <c r="DM146" s="106">
        <v>109.45</v>
      </c>
      <c r="DN146" s="106">
        <v>227.19</v>
      </c>
      <c r="DO146" s="106">
        <v>355.69</v>
      </c>
      <c r="DP146" s="106">
        <v>543.70000000000005</v>
      </c>
      <c r="DQ146" s="106">
        <v>720.8</v>
      </c>
      <c r="DR146" s="106">
        <v>891.42</v>
      </c>
      <c r="DS146" s="106">
        <v>1062.04</v>
      </c>
      <c r="DT146" s="106">
        <v>1232.6600000000001</v>
      </c>
      <c r="DU146" s="106">
        <v>1403.28</v>
      </c>
      <c r="DV146" s="106">
        <v>1573.9</v>
      </c>
      <c r="DW146" s="24">
        <f>IF(AND($E$3&gt;DH146,$E$3&lt;DJ146,$B$3=DK7),DK146,0)</f>
        <v>0</v>
      </c>
      <c r="DX146" s="24">
        <f>IF(AND($E$3&gt;DH146,$E$3&lt;DJ146,$B$3=DL7),DL146,0)</f>
        <v>0</v>
      </c>
      <c r="DY146" s="24">
        <f>IF(AND($E$3&gt;DH146,$E$3&lt;DJ146,$B$3=DM7),DM146,0)</f>
        <v>0</v>
      </c>
      <c r="DZ146" s="24">
        <f>IF(AND($E$3&gt;DH146,$E$3&lt;DJ146,$B$3=DN7),DN146,0)</f>
        <v>0</v>
      </c>
      <c r="EA146" s="24">
        <f>IF(AND($E$3&gt;DH146,$E$3&lt;DJ146,$B$3=DO7),DO146,0)</f>
        <v>0</v>
      </c>
      <c r="EB146" s="24">
        <f>IF(AND($E$3&gt;DH146,$E$3&lt;DJ146,$B$3=DP7),DP146,0)</f>
        <v>0</v>
      </c>
      <c r="EC146" s="24">
        <f>IF(AND($E$3&gt;DH146,$E$3&lt;DJ146,$B$3=DQ7),DQ146,0)</f>
        <v>0</v>
      </c>
      <c r="ED146" s="24">
        <f>IF(AND($E$3&gt;DH146,$E$3&lt;DJ146,$B$3=DR7),DR146,0)</f>
        <v>0</v>
      </c>
      <c r="EE146" s="24">
        <f>IF(AND($E$3&gt;DH146,$E$3&lt;DJ146,$B$3=DS7),DS146,0)</f>
        <v>0</v>
      </c>
      <c r="EF146" s="24">
        <f>IF(AND($E$3&gt;DH146,$E$3&lt;DJ146,$B$3=DT7),DT146,0)</f>
        <v>0</v>
      </c>
      <c r="EG146" s="24">
        <f>IF(AND($E$3&gt;DH146,$E$3&lt;DJ146,$B$3=DU7),DU146,0)</f>
        <v>0</v>
      </c>
      <c r="EH146" s="24">
        <f>IF(AND($E$3&gt;DH146,$E$3&lt;DJ146,$B$3=DV7),DV146,0)</f>
        <v>0</v>
      </c>
      <c r="EK146" s="86">
        <v>41879.75</v>
      </c>
      <c r="EL146" s="91" t="s">
        <v>3</v>
      </c>
      <c r="EM146" s="88">
        <v>41996.08</v>
      </c>
      <c r="EN146" s="89"/>
      <c r="EO146" s="90">
        <v>109.45</v>
      </c>
      <c r="EP146" s="90">
        <v>227.19</v>
      </c>
      <c r="EQ146" s="90">
        <v>410.64</v>
      </c>
      <c r="ER146" s="90">
        <v>600.69000000000005</v>
      </c>
      <c r="ES146" s="90">
        <v>834.6</v>
      </c>
      <c r="ET146" s="90">
        <v>1079.6500000000001</v>
      </c>
      <c r="EU146" s="90">
        <v>1304.0999999999999</v>
      </c>
      <c r="EV146" s="90">
        <v>1528.55</v>
      </c>
      <c r="EW146" s="90">
        <v>1752.99</v>
      </c>
      <c r="EX146" s="90">
        <v>1977.44</v>
      </c>
      <c r="EY146" s="90">
        <v>2201.89</v>
      </c>
      <c r="EZ146" s="24">
        <f>IF(AND($E$3&gt;EK146,$E$3&lt;EM146,$B$3=EN7),EN146,0)</f>
        <v>0</v>
      </c>
      <c r="FA146" s="24">
        <f>IF(AND($E$3&gt;EK146,$E$3&lt;EM146,$B$3=EO7),EO146,0)</f>
        <v>0</v>
      </c>
      <c r="FB146" s="24">
        <f>IF(AND($E$3&gt;EK146,$E$3&lt;EM146,$B$3=EP7),EP146,0)</f>
        <v>0</v>
      </c>
      <c r="FC146" s="24">
        <f>IF(AND($E$3&gt;EK146,$E$3&lt;EM146,$B$3=EQ7),EQ146,0)</f>
        <v>0</v>
      </c>
      <c r="FD146" s="24">
        <f>IF(AND($E$3&gt;EK146,$E$3&lt;EM146,$B$3=ER7),ER146,0)</f>
        <v>0</v>
      </c>
      <c r="FE146" s="24">
        <f>IF(AND($E$3&gt;EK146,$E$3&lt;EM146,$B$3=ES7),ES146,0)</f>
        <v>0</v>
      </c>
      <c r="FF146" s="24">
        <f>IF(AND($E$3&gt;EK146,$E$3&lt;EM146,$B$3=ET7),ET146,0)</f>
        <v>0</v>
      </c>
      <c r="FG146" s="24">
        <f>IF(AND($E$3&gt;EK146,$E$3&lt;EM146,$B$3=EU7),EU146,0)</f>
        <v>0</v>
      </c>
      <c r="FH146" s="24">
        <f>IF(AND($E$3&gt;EK146,$E$3&lt;EM146,$B$3=EV7),EV146,0)</f>
        <v>0</v>
      </c>
      <c r="FI146" s="24">
        <f>IF(AND($E$3&gt;EK146,$E$3&lt;EM146,$B$3=EW7),EW146,0)</f>
        <v>0</v>
      </c>
      <c r="FJ146" s="24">
        <f>IF(AND($E$3&gt;EK146,$E$3&lt;EM146,$B$3=EX7),EX146,0)</f>
        <v>0</v>
      </c>
      <c r="FK146" s="24">
        <f>IF(AND($E$3&gt;EK146,$E$3&lt;EM146,$B$3=EY7),EY146,0)</f>
        <v>0</v>
      </c>
    </row>
    <row r="147" spans="24:167" ht="12.75" customHeight="1" x14ac:dyDescent="0.2">
      <c r="X147" s="142"/>
      <c r="Y147" s="60">
        <v>30595.489999999998</v>
      </c>
      <c r="Z147" s="61" t="s">
        <v>3</v>
      </c>
      <c r="AA147" s="62">
        <v>30711.81</v>
      </c>
      <c r="AB147" s="63"/>
      <c r="AC147" s="63"/>
      <c r="AD147" s="63">
        <v>47.38</v>
      </c>
      <c r="AE147" s="63">
        <v>107.75</v>
      </c>
      <c r="AF147" s="64">
        <v>241.79</v>
      </c>
      <c r="AG147" s="65">
        <v>418.71</v>
      </c>
      <c r="AH147" s="66">
        <v>522.4</v>
      </c>
      <c r="AI147" s="67">
        <v>655.76</v>
      </c>
      <c r="AJ147" s="67">
        <v>789.12</v>
      </c>
      <c r="AK147" s="67">
        <v>922.48</v>
      </c>
      <c r="AL147" s="67">
        <v>1055.8399999999999</v>
      </c>
      <c r="AM147" s="67">
        <v>1189.2</v>
      </c>
      <c r="AN147" s="24">
        <f t="shared" si="65"/>
        <v>0</v>
      </c>
      <c r="AO147" s="24">
        <f t="shared" si="66"/>
        <v>0</v>
      </c>
      <c r="AP147" s="24">
        <f t="shared" si="67"/>
        <v>0</v>
      </c>
      <c r="AQ147" s="24">
        <f t="shared" si="68"/>
        <v>0</v>
      </c>
      <c r="AR147" s="24">
        <f t="shared" si="69"/>
        <v>0</v>
      </c>
      <c r="AS147" s="24">
        <f t="shared" si="70"/>
        <v>0</v>
      </c>
      <c r="AT147" s="24">
        <f t="shared" si="71"/>
        <v>0</v>
      </c>
      <c r="AU147" s="24">
        <f t="shared" si="72"/>
        <v>0</v>
      </c>
      <c r="AV147" s="24">
        <f t="shared" si="73"/>
        <v>0</v>
      </c>
      <c r="AW147" s="24">
        <f t="shared" si="74"/>
        <v>0</v>
      </c>
      <c r="AX147" s="24">
        <f t="shared" si="75"/>
        <v>0</v>
      </c>
      <c r="AY147" s="24">
        <f t="shared" si="76"/>
        <v>0</v>
      </c>
      <c r="BC147" s="81">
        <v>30595.489999999998</v>
      </c>
      <c r="BD147" s="82" t="s">
        <v>3</v>
      </c>
      <c r="BE147" s="83">
        <v>30711.81</v>
      </c>
      <c r="BF147" s="84"/>
      <c r="BG147" s="84">
        <v>47.38</v>
      </c>
      <c r="BH147" s="85">
        <v>107.75</v>
      </c>
      <c r="BI147" s="85">
        <v>241.79</v>
      </c>
      <c r="BJ147" s="85">
        <v>487.17</v>
      </c>
      <c r="BK147" s="85">
        <v>644.77</v>
      </c>
      <c r="BL147" s="85">
        <v>796.49</v>
      </c>
      <c r="BM147" s="85">
        <v>948.2</v>
      </c>
      <c r="BN147" s="85">
        <v>1099.92</v>
      </c>
      <c r="BO147" s="85">
        <v>1251.6300000000001</v>
      </c>
      <c r="BP147" s="85">
        <v>1403.35</v>
      </c>
      <c r="BQ147" s="85">
        <v>1555.06</v>
      </c>
      <c r="BR147" s="24">
        <f>IF(AND($E$3&gt;BC147,$E$3&lt;BE147,$B$3=BF7),BF147,0)</f>
        <v>0</v>
      </c>
      <c r="BS147" s="24">
        <f>IF(AND($E$3&gt;BC147,$E$3&lt;BE147,$B$3=BG7),BG147,0)</f>
        <v>0</v>
      </c>
      <c r="BT147" s="24">
        <f>IF(AND($E$3&gt;BC147,$E$3&lt;BE147,$B$3=BH7),BH147,0)</f>
        <v>0</v>
      </c>
      <c r="BU147" s="24">
        <f>IF(AND($E$3&gt;BC147,$E$3&lt;BE147,$B$3=BI7),BI147,0)</f>
        <v>0</v>
      </c>
      <c r="BV147" s="24">
        <f>IF(AND($E$3&gt;BC147,$E$3&lt;BE147,$B$3=BJ7),BJ147,0)</f>
        <v>0</v>
      </c>
      <c r="BW147" s="24">
        <f>IF(AND($E$3&gt;BC147,$E$3&lt;BE147,$B$3=BK7),BK147,0)</f>
        <v>0</v>
      </c>
      <c r="BX147" s="24">
        <f>IF(AND($E$3&gt;BC147,$E$3&lt;BE147,$B$3=BL7),BL147,0)</f>
        <v>0</v>
      </c>
      <c r="BY147" s="24">
        <f>IF(AND($E$3&gt;BC147,$E$3&lt;BE147,$B$3=BM7),BM147,0)</f>
        <v>0</v>
      </c>
      <c r="BZ147" s="24">
        <f>IF(AND($E$3&gt;BC147,$E$3&lt;BE147,$B$3=BN7),BN147,0)</f>
        <v>0</v>
      </c>
      <c r="CA147" s="24">
        <f>IF(AND($E$3&gt;BC147,$E$3&lt;BE147,$B$3=BO7),BO147,0)</f>
        <v>0</v>
      </c>
      <c r="CB147" s="24">
        <f>IF(AND($E$3&gt;BC147,$E$3&lt;BE147,$B$3=BP7),BP147,0)</f>
        <v>0</v>
      </c>
      <c r="CC147" s="24">
        <f>IF(AND($E$3&gt;BC147,$E$3&lt;BE147,$B$3=BQ7),BQ147,0)</f>
        <v>0</v>
      </c>
      <c r="CF147" s="21"/>
      <c r="CG147" s="21"/>
      <c r="CH147" s="21"/>
      <c r="CI147" s="21"/>
      <c r="CJ147" s="21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H147" s="81">
        <v>41996.090000000004</v>
      </c>
      <c r="DI147" s="61" t="s">
        <v>3</v>
      </c>
      <c r="DJ147" s="62">
        <v>42112.4</v>
      </c>
      <c r="DK147" s="103"/>
      <c r="DL147" s="104"/>
      <c r="DM147" s="104">
        <v>109.03</v>
      </c>
      <c r="DN147" s="104">
        <v>226.47</v>
      </c>
      <c r="DO147" s="104">
        <v>354.86</v>
      </c>
      <c r="DP147" s="104">
        <v>542.5</v>
      </c>
      <c r="DQ147" s="104">
        <v>719.36</v>
      </c>
      <c r="DR147" s="104">
        <v>889.76</v>
      </c>
      <c r="DS147" s="104">
        <v>1060.17</v>
      </c>
      <c r="DT147" s="104">
        <v>1230.57</v>
      </c>
      <c r="DU147" s="104">
        <v>1400.98</v>
      </c>
      <c r="DV147" s="104">
        <v>1571.38</v>
      </c>
      <c r="DW147" s="24">
        <f>IF(AND($E$3&gt;DH147,$E$3&lt;DJ147,$B$3=DK7),DK147,0)</f>
        <v>0</v>
      </c>
      <c r="DX147" s="24">
        <f>IF(AND($E$3&gt;DH147,$E$3&lt;DJ147,$B$3=DL7),DL147,0)</f>
        <v>0</v>
      </c>
      <c r="DY147" s="24">
        <f>IF(AND($E$3&gt;DH147,$E$3&lt;DJ147,$B$3=DM7),DM147,0)</f>
        <v>0</v>
      </c>
      <c r="DZ147" s="24">
        <f>IF(AND($E$3&gt;DH147,$E$3&lt;DJ147,$B$3=DN7),DN147,0)</f>
        <v>0</v>
      </c>
      <c r="EA147" s="24">
        <f>IF(AND($E$3&gt;DH147,$E$3&lt;DJ147,$B$3=DO7),DO147,0)</f>
        <v>0</v>
      </c>
      <c r="EB147" s="24">
        <f>IF(AND($E$3&gt;DH147,$E$3&lt;DJ147,$B$3=DP7),DP147,0)</f>
        <v>0</v>
      </c>
      <c r="EC147" s="24">
        <f>IF(AND($E$3&gt;DH147,$E$3&lt;DJ147,$B$3=DQ7),DQ147,0)</f>
        <v>0</v>
      </c>
      <c r="ED147" s="24">
        <f>IF(AND($E$3&gt;DH147,$E$3&lt;DJ147,$B$3=DR7),DR147,0)</f>
        <v>0</v>
      </c>
      <c r="EE147" s="24">
        <f>IF(AND($E$3&gt;DH147,$E$3&lt;DJ147,$B$3=DS7),DS147,0)</f>
        <v>0</v>
      </c>
      <c r="EF147" s="24">
        <f>IF(AND($E$3&gt;DH147,$E$3&lt;DJ147,$B$3=DT7),DT147,0)</f>
        <v>0</v>
      </c>
      <c r="EG147" s="24">
        <f>IF(AND($E$3&gt;DH147,$E$3&lt;DJ147,$B$3=DU7),DU147,0)</f>
        <v>0</v>
      </c>
      <c r="EH147" s="24">
        <f>IF(AND($E$3&gt;DH147,$E$3&lt;DJ147,$B$3=DV7),DV147,0)</f>
        <v>0</v>
      </c>
      <c r="EK147" s="81">
        <v>41996.090000000004</v>
      </c>
      <c r="EL147" s="82" t="s">
        <v>3</v>
      </c>
      <c r="EM147" s="83">
        <v>42112.4</v>
      </c>
      <c r="EN147" s="84"/>
      <c r="EO147" s="85">
        <v>109.03</v>
      </c>
      <c r="EP147" s="85">
        <v>226.47</v>
      </c>
      <c r="EQ147" s="85">
        <v>409.69</v>
      </c>
      <c r="ER147" s="85">
        <v>599.41</v>
      </c>
      <c r="ES147" s="85">
        <v>833.2</v>
      </c>
      <c r="ET147" s="85">
        <v>1077.94</v>
      </c>
      <c r="EU147" s="85">
        <v>1302.1300000000001</v>
      </c>
      <c r="EV147" s="85">
        <v>1526.32</v>
      </c>
      <c r="EW147" s="85">
        <v>1750.51</v>
      </c>
      <c r="EX147" s="85">
        <v>1974.7</v>
      </c>
      <c r="EY147" s="85">
        <v>2198.9</v>
      </c>
      <c r="EZ147" s="24">
        <f>IF(AND($E$3&gt;EK147,$E$3&lt;EM147,$B$3=EN7),EN147,0)</f>
        <v>0</v>
      </c>
      <c r="FA147" s="24">
        <f>IF(AND($E$3&gt;EK147,$E$3&lt;EM147,$B$3=EO7),EO147,0)</f>
        <v>0</v>
      </c>
      <c r="FB147" s="24">
        <f>IF(AND($E$3&gt;EK147,$E$3&lt;EM147,$B$3=EP7),EP147,0)</f>
        <v>0</v>
      </c>
      <c r="FC147" s="24">
        <f>IF(AND($E$3&gt;EK147,$E$3&lt;EM147,$B$3=EQ7),EQ147,0)</f>
        <v>0</v>
      </c>
      <c r="FD147" s="24">
        <f>IF(AND($E$3&gt;EK147,$E$3&lt;EM147,$B$3=ER7),ER147,0)</f>
        <v>0</v>
      </c>
      <c r="FE147" s="24">
        <f>IF(AND($E$3&gt;EK147,$E$3&lt;EM147,$B$3=ES7),ES147,0)</f>
        <v>0</v>
      </c>
      <c r="FF147" s="24">
        <f>IF(AND($E$3&gt;EK147,$E$3&lt;EM147,$B$3=ET7),ET147,0)</f>
        <v>0</v>
      </c>
      <c r="FG147" s="24">
        <f>IF(AND($E$3&gt;EK147,$E$3&lt;EM147,$B$3=EU7),EU147,0)</f>
        <v>0</v>
      </c>
      <c r="FH147" s="24">
        <f>IF(AND($E$3&gt;EK147,$E$3&lt;EM147,$B$3=EV7),EV147,0)</f>
        <v>0</v>
      </c>
      <c r="FI147" s="24">
        <f>IF(AND($E$3&gt;EK147,$E$3&lt;EM147,$B$3=EW7),EW147,0)</f>
        <v>0</v>
      </c>
      <c r="FJ147" s="24">
        <f>IF(AND($E$3&gt;EK147,$E$3&lt;EM147,$B$3=EX7),EX147,0)</f>
        <v>0</v>
      </c>
      <c r="FK147" s="24">
        <f>IF(AND($E$3&gt;EK147,$E$3&lt;EM147,$B$3=EY7),EY147,0)</f>
        <v>0</v>
      </c>
    </row>
    <row r="148" spans="24:167" ht="12.75" customHeight="1" x14ac:dyDescent="0.2">
      <c r="X148" s="142"/>
      <c r="Y148" s="68">
        <v>30711.82</v>
      </c>
      <c r="Z148" s="69" t="s">
        <v>3</v>
      </c>
      <c r="AA148" s="70">
        <v>30828.14</v>
      </c>
      <c r="AB148" s="71"/>
      <c r="AC148" s="71"/>
      <c r="AD148" s="71">
        <v>47.33</v>
      </c>
      <c r="AE148" s="71">
        <v>106.67</v>
      </c>
      <c r="AF148" s="71">
        <v>240.83</v>
      </c>
      <c r="AG148" s="72">
        <v>417.83</v>
      </c>
      <c r="AH148" s="73">
        <v>521.47</v>
      </c>
      <c r="AI148" s="74">
        <v>654.69000000000005</v>
      </c>
      <c r="AJ148" s="74">
        <v>787.91</v>
      </c>
      <c r="AK148" s="74">
        <v>921.13</v>
      </c>
      <c r="AL148" s="74">
        <v>1054.3499999999999</v>
      </c>
      <c r="AM148" s="74">
        <v>1187.57</v>
      </c>
      <c r="AN148" s="24">
        <f t="shared" si="65"/>
        <v>0</v>
      </c>
      <c r="AO148" s="24">
        <f t="shared" si="66"/>
        <v>0</v>
      </c>
      <c r="AP148" s="24">
        <f t="shared" si="67"/>
        <v>0</v>
      </c>
      <c r="AQ148" s="24">
        <f t="shared" si="68"/>
        <v>0</v>
      </c>
      <c r="AR148" s="24">
        <f t="shared" si="69"/>
        <v>0</v>
      </c>
      <c r="AS148" s="24">
        <f t="shared" si="70"/>
        <v>0</v>
      </c>
      <c r="AT148" s="24">
        <f t="shared" si="71"/>
        <v>0</v>
      </c>
      <c r="AU148" s="24">
        <f t="shared" si="72"/>
        <v>0</v>
      </c>
      <c r="AV148" s="24">
        <f t="shared" si="73"/>
        <v>0</v>
      </c>
      <c r="AW148" s="24">
        <f t="shared" si="74"/>
        <v>0</v>
      </c>
      <c r="AX148" s="24">
        <f t="shared" si="75"/>
        <v>0</v>
      </c>
      <c r="AY148" s="24">
        <f t="shared" si="76"/>
        <v>0</v>
      </c>
      <c r="BC148" s="86">
        <v>30711.82</v>
      </c>
      <c r="BD148" s="91" t="s">
        <v>3</v>
      </c>
      <c r="BE148" s="88">
        <v>30828.14</v>
      </c>
      <c r="BF148" s="89"/>
      <c r="BG148" s="90">
        <v>47.33</v>
      </c>
      <c r="BH148" s="90">
        <v>106.67</v>
      </c>
      <c r="BI148" s="90">
        <v>240.83</v>
      </c>
      <c r="BJ148" s="90">
        <v>486.17</v>
      </c>
      <c r="BK148" s="90">
        <v>643.70000000000005</v>
      </c>
      <c r="BL148" s="90">
        <v>795.26</v>
      </c>
      <c r="BM148" s="90">
        <v>946.81</v>
      </c>
      <c r="BN148" s="90">
        <v>1098.3699999999999</v>
      </c>
      <c r="BO148" s="90">
        <v>1249.92</v>
      </c>
      <c r="BP148" s="90">
        <v>1401.48</v>
      </c>
      <c r="BQ148" s="90">
        <v>1553.03</v>
      </c>
      <c r="BR148" s="24">
        <f>IF(AND($E$3&gt;BC148,$E$3&lt;BE148,$B$3=BF7),BF148,0)</f>
        <v>0</v>
      </c>
      <c r="BS148" s="24">
        <f>IF(AND($E$3&gt;BC148,$E$3&lt;BE148,$B$3=BG7),BG148,0)</f>
        <v>0</v>
      </c>
      <c r="BT148" s="24">
        <f>IF(AND($E$3&gt;BC148,$E$3&lt;BE148,$B$3=BH7),BH148,0)</f>
        <v>0</v>
      </c>
      <c r="BU148" s="24">
        <f>IF(AND($E$3&gt;BC148,$E$3&lt;BE148,$B$3=BI7),BI148,0)</f>
        <v>0</v>
      </c>
      <c r="BV148" s="24">
        <f>IF(AND($E$3&gt;BC148,$E$3&lt;BE148,$B$3=BJ7),BJ148,0)</f>
        <v>0</v>
      </c>
      <c r="BW148" s="24">
        <f>IF(AND($E$3&gt;BC148,$E$3&lt;BE148,$B$3=BK7),BK148,0)</f>
        <v>0</v>
      </c>
      <c r="BX148" s="24">
        <f>IF(AND($E$3&gt;BC148,$E$3&lt;BE148,$B$3=BL7),BL148,0)</f>
        <v>0</v>
      </c>
      <c r="BY148" s="24">
        <f>IF(AND($E$3&gt;BC148,$E$3&lt;BE148,$B$3=BM7),BM148,0)</f>
        <v>0</v>
      </c>
      <c r="BZ148" s="24">
        <f>IF(AND($E$3&gt;BC148,$E$3&lt;BE148,$B$3=BN7),BN148,0)</f>
        <v>0</v>
      </c>
      <c r="CA148" s="24">
        <f>IF(AND($E$3&gt;BC148,$E$3&lt;BE148,$B$3=BO7),BO148,0)</f>
        <v>0</v>
      </c>
      <c r="CB148" s="24">
        <f>IF(AND($E$3&gt;BC148,$E$3&lt;BE148,$B$3=BP7),BP148,0)</f>
        <v>0</v>
      </c>
      <c r="CC148" s="24">
        <f>IF(AND($E$3&gt;BC148,$E$3&lt;BE148,$B$3=BQ7),BQ148,0)</f>
        <v>0</v>
      </c>
      <c r="CF148" s="21"/>
      <c r="CG148" s="25"/>
      <c r="CH148" s="21"/>
      <c r="CI148" s="21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H148" s="86">
        <v>42112.41</v>
      </c>
      <c r="DI148" s="107" t="s">
        <v>3</v>
      </c>
      <c r="DJ148" s="70">
        <v>42228.74</v>
      </c>
      <c r="DK148" s="105"/>
      <c r="DL148" s="106"/>
      <c r="DM148" s="106">
        <v>108.6</v>
      </c>
      <c r="DN148" s="106">
        <v>225.75</v>
      </c>
      <c r="DO148" s="106">
        <v>354.03</v>
      </c>
      <c r="DP148" s="106">
        <v>541.29999999999995</v>
      </c>
      <c r="DQ148" s="106">
        <v>717.93</v>
      </c>
      <c r="DR148" s="106">
        <v>888.12</v>
      </c>
      <c r="DS148" s="106">
        <v>1058.31</v>
      </c>
      <c r="DT148" s="106">
        <v>1228.5</v>
      </c>
      <c r="DU148" s="106">
        <v>1398.69</v>
      </c>
      <c r="DV148" s="106">
        <v>1568.88</v>
      </c>
      <c r="DW148" s="24">
        <f>IF(AND($E$3&gt;DH148,$E$3&lt;DJ148,$B$3=DK7),DK148,0)</f>
        <v>0</v>
      </c>
      <c r="DX148" s="24">
        <f>IF(AND($E$3&gt;DH148,$E$3&lt;DJ148,$B$3=DL7),DL148,0)</f>
        <v>0</v>
      </c>
      <c r="DY148" s="24">
        <f>IF(AND($E$3&gt;DH148,$E$3&lt;DJ148,$B$3=DM7),DM148,0)</f>
        <v>0</v>
      </c>
      <c r="DZ148" s="24">
        <f>IF(AND($E$3&gt;DH148,$E$3&lt;DJ148,$B$3=DN7),DN148,0)</f>
        <v>0</v>
      </c>
      <c r="EA148" s="24">
        <f>IF(AND($E$3&gt;DH148,$E$3&lt;DJ148,$B$3=DO7),DO148,0)</f>
        <v>0</v>
      </c>
      <c r="EB148" s="24">
        <f>IF(AND($E$3&gt;DH148,$E$3&lt;DJ148,$B$3=DP7),DP148,0)</f>
        <v>0</v>
      </c>
      <c r="EC148" s="24">
        <f>IF(AND($E$3&gt;DH148,$E$3&lt;DJ148,$B$3=DQ7),DQ148,0)</f>
        <v>0</v>
      </c>
      <c r="ED148" s="24">
        <f>IF(AND($E$3&gt;DH148,$E$3&lt;DJ148,$B$3=DR7),DR148,0)</f>
        <v>0</v>
      </c>
      <c r="EE148" s="24">
        <f>IF(AND($E$3&gt;DH148,$E$3&lt;DJ148,$B$3=DS7),DS148,0)</f>
        <v>0</v>
      </c>
      <c r="EF148" s="24">
        <f>IF(AND($E$3&gt;DH148,$E$3&lt;DJ148,$B$3=DT7),DT148,0)</f>
        <v>0</v>
      </c>
      <c r="EG148" s="24">
        <f>IF(AND($E$3&gt;DH148,$E$3&lt;DJ148,$B$3=DU7),DU148,0)</f>
        <v>0</v>
      </c>
      <c r="EH148" s="24">
        <f>IF(AND($E$3&gt;DH148,$E$3&lt;DJ148,$B$3=DV7),DV148,0)</f>
        <v>0</v>
      </c>
      <c r="EK148" s="86">
        <v>42112.41</v>
      </c>
      <c r="EL148" s="91" t="s">
        <v>3</v>
      </c>
      <c r="EM148" s="88">
        <v>42228.74</v>
      </c>
      <c r="EN148" s="89"/>
      <c r="EO148" s="90">
        <v>108.6</v>
      </c>
      <c r="EP148" s="90">
        <v>225.75</v>
      </c>
      <c r="EQ148" s="90">
        <v>408.73</v>
      </c>
      <c r="ER148" s="90">
        <v>598.13</v>
      </c>
      <c r="ES148" s="90">
        <v>831.8</v>
      </c>
      <c r="ET148" s="90">
        <v>1076.24</v>
      </c>
      <c r="EU148" s="90">
        <v>1300.18</v>
      </c>
      <c r="EV148" s="90">
        <v>1524.11</v>
      </c>
      <c r="EW148" s="90">
        <v>1748.05</v>
      </c>
      <c r="EX148" s="90">
        <v>1971.98</v>
      </c>
      <c r="EY148" s="90">
        <v>2195.92</v>
      </c>
      <c r="EZ148" s="24">
        <f>IF(AND($E$3&gt;EK148,$E$3&lt;EM148,$B$3=EN7),EN148,0)</f>
        <v>0</v>
      </c>
      <c r="FA148" s="24">
        <f>IF(AND($E$3&gt;EK148,$E$3&lt;EM148,$B$3=EO7),EO148,0)</f>
        <v>0</v>
      </c>
      <c r="FB148" s="24">
        <f>IF(AND($E$3&gt;EK148,$E$3&lt;EM148,$B$3=EP7),EP148,0)</f>
        <v>0</v>
      </c>
      <c r="FC148" s="24">
        <f>IF(AND($E$3&gt;EK148,$E$3&lt;EM148,$B$3=EQ7),EQ148,0)</f>
        <v>0</v>
      </c>
      <c r="FD148" s="24">
        <f>IF(AND($E$3&gt;EK148,$E$3&lt;EM148,$B$3=ER7),ER148,0)</f>
        <v>0</v>
      </c>
      <c r="FE148" s="24">
        <f>IF(AND($E$3&gt;EK148,$E$3&lt;EM148,$B$3=ES7),ES148,0)</f>
        <v>0</v>
      </c>
      <c r="FF148" s="24">
        <f>IF(AND($E$3&gt;EK148,$E$3&lt;EM148,$B$3=ET7),ET148,0)</f>
        <v>0</v>
      </c>
      <c r="FG148" s="24">
        <f>IF(AND($E$3&gt;EK148,$E$3&lt;EM148,$B$3=EU7),EU148,0)</f>
        <v>0</v>
      </c>
      <c r="FH148" s="24">
        <f>IF(AND($E$3&gt;EK148,$E$3&lt;EM148,$B$3=EV7),EV148,0)</f>
        <v>0</v>
      </c>
      <c r="FI148" s="24">
        <f>IF(AND($E$3&gt;EK148,$E$3&lt;EM148,$B$3=EW7),EW148,0)</f>
        <v>0</v>
      </c>
      <c r="FJ148" s="24">
        <f>IF(AND($E$3&gt;EK148,$E$3&lt;EM148,$B$3=EX7),EX148,0)</f>
        <v>0</v>
      </c>
      <c r="FK148" s="24">
        <f>IF(AND($E$3&gt;EK148,$E$3&lt;EM148,$B$3=EY7),EY148,0)</f>
        <v>0</v>
      </c>
    </row>
    <row r="149" spans="24:167" ht="12.75" customHeight="1" x14ac:dyDescent="0.2">
      <c r="X149" s="142"/>
      <c r="Y149" s="60">
        <v>30828.149999999998</v>
      </c>
      <c r="Z149" s="61" t="s">
        <v>3</v>
      </c>
      <c r="AA149" s="62">
        <v>30944.48</v>
      </c>
      <c r="AB149" s="63"/>
      <c r="AC149" s="63"/>
      <c r="AD149" s="63">
        <v>47.29</v>
      </c>
      <c r="AE149" s="63">
        <v>105.58</v>
      </c>
      <c r="AF149" s="64">
        <v>239.88</v>
      </c>
      <c r="AG149" s="65">
        <v>416.96</v>
      </c>
      <c r="AH149" s="66">
        <v>520.53</v>
      </c>
      <c r="AI149" s="67">
        <v>653.61</v>
      </c>
      <c r="AJ149" s="67">
        <v>786.69</v>
      </c>
      <c r="AK149" s="67">
        <v>919.77</v>
      </c>
      <c r="AL149" s="67">
        <v>1052.8499999999999</v>
      </c>
      <c r="AM149" s="67">
        <v>1185.93</v>
      </c>
      <c r="AN149" s="24">
        <f t="shared" si="65"/>
        <v>0</v>
      </c>
      <c r="AO149" s="24">
        <f t="shared" si="66"/>
        <v>0</v>
      </c>
      <c r="AP149" s="24">
        <f t="shared" si="67"/>
        <v>0</v>
      </c>
      <c r="AQ149" s="24">
        <f t="shared" si="68"/>
        <v>0</v>
      </c>
      <c r="AR149" s="24">
        <f t="shared" si="69"/>
        <v>0</v>
      </c>
      <c r="AS149" s="24">
        <f t="shared" si="70"/>
        <v>0</v>
      </c>
      <c r="AT149" s="24">
        <f t="shared" si="71"/>
        <v>0</v>
      </c>
      <c r="AU149" s="24">
        <f t="shared" si="72"/>
        <v>0</v>
      </c>
      <c r="AV149" s="24">
        <f t="shared" si="73"/>
        <v>0</v>
      </c>
      <c r="AW149" s="24">
        <f t="shared" si="74"/>
        <v>0</v>
      </c>
      <c r="AX149" s="24">
        <f t="shared" si="75"/>
        <v>0</v>
      </c>
      <c r="AY149" s="24">
        <f t="shared" si="76"/>
        <v>0</v>
      </c>
      <c r="BC149" s="81">
        <v>30828.149999999998</v>
      </c>
      <c r="BD149" s="82" t="s">
        <v>3</v>
      </c>
      <c r="BE149" s="83">
        <v>30944.48</v>
      </c>
      <c r="BF149" s="84"/>
      <c r="BG149" s="85">
        <v>47.29</v>
      </c>
      <c r="BH149" s="85">
        <v>105.58</v>
      </c>
      <c r="BI149" s="85">
        <v>239.88</v>
      </c>
      <c r="BJ149" s="85">
        <v>485.17</v>
      </c>
      <c r="BK149" s="85">
        <v>642.63</v>
      </c>
      <c r="BL149" s="85">
        <v>794.02</v>
      </c>
      <c r="BM149" s="85">
        <v>945.42</v>
      </c>
      <c r="BN149" s="85">
        <v>1096.81</v>
      </c>
      <c r="BO149" s="85">
        <v>1248.21</v>
      </c>
      <c r="BP149" s="85">
        <v>1399.6</v>
      </c>
      <c r="BQ149" s="85">
        <v>1551</v>
      </c>
      <c r="BR149" s="24">
        <f>IF(AND($E$3&gt;BC149,$E$3&lt;BE149,$B$3=BF7),BF149,0)</f>
        <v>0</v>
      </c>
      <c r="BS149" s="24">
        <f>IF(AND($E$3&gt;BC149,$E$3&lt;BE149,$B$3=BG7),BG149,0)</f>
        <v>0</v>
      </c>
      <c r="BT149" s="24">
        <f>IF(AND($E$3&gt;BC149,$E$3&lt;BE149,$B$3=BH7),BH149,0)</f>
        <v>0</v>
      </c>
      <c r="BU149" s="24">
        <f>IF(AND($E$3&gt;BC149,$E$3&lt;BE149,$B$3=BI7),BI149,0)</f>
        <v>0</v>
      </c>
      <c r="BV149" s="24">
        <f>IF(AND($E$3&gt;BC149,$E$3&lt;BE149,$B$3=BJ7),BJ149,0)</f>
        <v>0</v>
      </c>
      <c r="BW149" s="24">
        <f>IF(AND($E$3&gt;BC149,$E$3&lt;BE149,$B$3=BK7),BK149,0)</f>
        <v>0</v>
      </c>
      <c r="BX149" s="24">
        <f>IF(AND($E$3&gt;BC149,$E$3&lt;BE149,$B$3=BL7),BL149,0)</f>
        <v>0</v>
      </c>
      <c r="BY149" s="24">
        <f>IF(AND($E$3&gt;BC149,$E$3&lt;BE149,$B$3=BM7),BM149,0)</f>
        <v>0</v>
      </c>
      <c r="BZ149" s="24">
        <f>IF(AND($E$3&gt;BC149,$E$3&lt;BE149,$B$3=BN7),BN149,0)</f>
        <v>0</v>
      </c>
      <c r="CA149" s="24">
        <f>IF(AND($E$3&gt;BC149,$E$3&lt;BE149,$B$3=BO7),BO149,0)</f>
        <v>0</v>
      </c>
      <c r="CB149" s="24">
        <f>IF(AND($E$3&gt;BC149,$E$3&lt;BE149,$B$3=BP7),BP149,0)</f>
        <v>0</v>
      </c>
      <c r="CC149" s="24">
        <f>IF(AND($E$3&gt;BC149,$E$3&lt;BE149,$B$3=BQ7),BQ149,0)</f>
        <v>0</v>
      </c>
      <c r="CF149" s="21"/>
      <c r="CG149" s="21"/>
      <c r="CH149" s="21"/>
      <c r="CI149" s="21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H149" s="81">
        <v>42228.75</v>
      </c>
      <c r="DI149" s="61" t="s">
        <v>3</v>
      </c>
      <c r="DJ149" s="62">
        <v>42345.07</v>
      </c>
      <c r="DK149" s="103"/>
      <c r="DL149" s="104"/>
      <c r="DM149" s="104">
        <v>108.17</v>
      </c>
      <c r="DN149" s="104">
        <v>225.03</v>
      </c>
      <c r="DO149" s="104">
        <v>353.21</v>
      </c>
      <c r="DP149" s="104">
        <v>540.1</v>
      </c>
      <c r="DQ149" s="104">
        <v>716.49</v>
      </c>
      <c r="DR149" s="104">
        <v>886.46</v>
      </c>
      <c r="DS149" s="104">
        <v>1056.44</v>
      </c>
      <c r="DT149" s="104">
        <v>1226.4100000000001</v>
      </c>
      <c r="DU149" s="104">
        <v>1396.38</v>
      </c>
      <c r="DV149" s="104">
        <v>1566.36</v>
      </c>
      <c r="DW149" s="24">
        <f>IF(AND($E$3&gt;DH149,$E$3&lt;DJ149,$B$3=DK7),DK149,0)</f>
        <v>0</v>
      </c>
      <c r="DX149" s="24">
        <f>IF(AND($E$3&gt;DH149,$E$3&lt;DJ149,$B$3=DL7),DL149,0)</f>
        <v>0</v>
      </c>
      <c r="DY149" s="24">
        <f>IF(AND($E$3&gt;DH149,$E$3&lt;DJ149,$B$3=DM7),DM149,0)</f>
        <v>0</v>
      </c>
      <c r="DZ149" s="24">
        <f>IF(AND($E$3&gt;DH149,$E$3&lt;DJ149,$B$3=DN7),DN149,0)</f>
        <v>0</v>
      </c>
      <c r="EA149" s="24">
        <f>IF(AND($E$3&gt;DH149,$E$3&lt;DJ149,$B$3=DO7),DO149,0)</f>
        <v>0</v>
      </c>
      <c r="EB149" s="24">
        <f>IF(AND($E$3&gt;DH149,$E$3&lt;DJ149,$B$3=DP7),DP149,0)</f>
        <v>0</v>
      </c>
      <c r="EC149" s="24">
        <f>IF(AND($E$3&gt;DH149,$E$3&lt;DJ149,$B$3=DQ7),DQ149,0)</f>
        <v>0</v>
      </c>
      <c r="ED149" s="24">
        <f>IF(AND($E$3&gt;DH149,$E$3&lt;DJ149,$B$3=DR7),DR149,0)</f>
        <v>0</v>
      </c>
      <c r="EE149" s="24">
        <f>IF(AND($E$3&gt;DH149,$E$3&lt;DJ149,$B$3=DS7),DS149,0)</f>
        <v>0</v>
      </c>
      <c r="EF149" s="24">
        <f>IF(AND($E$3&gt;DH149,$E$3&lt;DJ149,$B$3=DT7),DT149,0)</f>
        <v>0</v>
      </c>
      <c r="EG149" s="24">
        <f>IF(AND($E$3&gt;DH149,$E$3&lt;DJ149,$B$3=DU7),DU149,0)</f>
        <v>0</v>
      </c>
      <c r="EH149" s="24">
        <f>IF(AND($E$3&gt;DH149,$E$3&lt;DJ149,$B$3=DV7),DV149,0)</f>
        <v>0</v>
      </c>
      <c r="EK149" s="81">
        <v>42228.75</v>
      </c>
      <c r="EL149" s="82" t="s">
        <v>3</v>
      </c>
      <c r="EM149" s="83">
        <v>42345.07</v>
      </c>
      <c r="EN149" s="84"/>
      <c r="EO149" s="85">
        <v>108.17</v>
      </c>
      <c r="EP149" s="85">
        <v>225.03</v>
      </c>
      <c r="EQ149" s="85">
        <v>407.78</v>
      </c>
      <c r="ER149" s="85">
        <v>596.86</v>
      </c>
      <c r="ES149" s="85">
        <v>830.4</v>
      </c>
      <c r="ET149" s="85">
        <v>1074.53</v>
      </c>
      <c r="EU149" s="85">
        <v>1298.21</v>
      </c>
      <c r="EV149" s="85">
        <v>1521.89</v>
      </c>
      <c r="EW149" s="85">
        <v>1745.57</v>
      </c>
      <c r="EX149" s="85">
        <v>1969.25</v>
      </c>
      <c r="EY149" s="85">
        <v>2192.9299999999998</v>
      </c>
      <c r="EZ149" s="24">
        <f>IF(AND($E$3&gt;EK149,$E$3&lt;EM149,$B$3=EN7),EN149,0)</f>
        <v>0</v>
      </c>
      <c r="FA149" s="24">
        <f>IF(AND($E$3&gt;EK149,$E$3&lt;EM149,$B$3=EO7),EO149,0)</f>
        <v>0</v>
      </c>
      <c r="FB149" s="24">
        <f>IF(AND($E$3&gt;EK149,$E$3&lt;EM149,$B$3=EP7),EP149,0)</f>
        <v>0</v>
      </c>
      <c r="FC149" s="24">
        <f>IF(AND($E$3&gt;EK149,$E$3&lt;EM149,$B$3=EQ7),EQ149,0)</f>
        <v>0</v>
      </c>
      <c r="FD149" s="24">
        <f>IF(AND($E$3&gt;EK149,$E$3&lt;EM149,$B$3=ER7),ER149,0)</f>
        <v>0</v>
      </c>
      <c r="FE149" s="24">
        <f>IF(AND($E$3&gt;EK149,$E$3&lt;EM149,$B$3=ES7),ES149,0)</f>
        <v>0</v>
      </c>
      <c r="FF149" s="24">
        <f>IF(AND($E$3&gt;EK149,$E$3&lt;EM149,$B$3=ET7),ET149,0)</f>
        <v>0</v>
      </c>
      <c r="FG149" s="24">
        <f>IF(AND($E$3&gt;EK149,$E$3&lt;EM149,$B$3=EU7),EU149,0)</f>
        <v>0</v>
      </c>
      <c r="FH149" s="24">
        <f>IF(AND($E$3&gt;EK149,$E$3&lt;EM149,$B$3=EV7),EV149,0)</f>
        <v>0</v>
      </c>
      <c r="FI149" s="24">
        <f>IF(AND($E$3&gt;EK149,$E$3&lt;EM149,$B$3=EW7),EW149,0)</f>
        <v>0</v>
      </c>
      <c r="FJ149" s="24">
        <f>IF(AND($E$3&gt;EK149,$E$3&lt;EM149,$B$3=EX7),EX149,0)</f>
        <v>0</v>
      </c>
      <c r="FK149" s="24">
        <f>IF(AND($E$3&gt;EK149,$E$3&lt;EM149,$B$3=EY7),EY149,0)</f>
        <v>0</v>
      </c>
    </row>
    <row r="150" spans="24:167" ht="12.75" customHeight="1" x14ac:dyDescent="0.2">
      <c r="X150" s="142"/>
      <c r="Y150" s="68">
        <v>30944.489999999998</v>
      </c>
      <c r="Z150" s="69" t="s">
        <v>3</v>
      </c>
      <c r="AA150" s="70">
        <v>31060.799999999999</v>
      </c>
      <c r="AB150" s="71"/>
      <c r="AC150" s="71"/>
      <c r="AD150" s="71">
        <v>47.25</v>
      </c>
      <c r="AE150" s="71">
        <v>104.5</v>
      </c>
      <c r="AF150" s="71">
        <v>238.92</v>
      </c>
      <c r="AG150" s="72">
        <v>416.08</v>
      </c>
      <c r="AH150" s="73">
        <v>519.6</v>
      </c>
      <c r="AI150" s="74">
        <v>652.54</v>
      </c>
      <c r="AJ150" s="74">
        <v>785.48</v>
      </c>
      <c r="AK150" s="74">
        <v>918.42</v>
      </c>
      <c r="AL150" s="74">
        <v>1051.3599999999999</v>
      </c>
      <c r="AM150" s="74">
        <v>1184.3</v>
      </c>
      <c r="AN150" s="24">
        <f t="shared" si="65"/>
        <v>0</v>
      </c>
      <c r="AO150" s="24">
        <f t="shared" si="66"/>
        <v>0</v>
      </c>
      <c r="AP150" s="24">
        <f t="shared" si="67"/>
        <v>0</v>
      </c>
      <c r="AQ150" s="24">
        <f t="shared" si="68"/>
        <v>0</v>
      </c>
      <c r="AR150" s="24">
        <f t="shared" si="69"/>
        <v>0</v>
      </c>
      <c r="AS150" s="24">
        <f t="shared" si="70"/>
        <v>0</v>
      </c>
      <c r="AT150" s="24">
        <f t="shared" si="71"/>
        <v>0</v>
      </c>
      <c r="AU150" s="24">
        <f t="shared" si="72"/>
        <v>0</v>
      </c>
      <c r="AV150" s="24">
        <f t="shared" si="73"/>
        <v>0</v>
      </c>
      <c r="AW150" s="24">
        <f t="shared" si="74"/>
        <v>0</v>
      </c>
      <c r="AX150" s="24">
        <f t="shared" si="75"/>
        <v>0</v>
      </c>
      <c r="AY150" s="24">
        <f t="shared" si="76"/>
        <v>0</v>
      </c>
      <c r="BC150" s="86">
        <v>30944.489999999998</v>
      </c>
      <c r="BD150" s="87" t="s">
        <v>3</v>
      </c>
      <c r="BE150" s="88">
        <v>31060.799999999999</v>
      </c>
      <c r="BF150" s="89"/>
      <c r="BG150" s="90">
        <v>47.25</v>
      </c>
      <c r="BH150" s="90">
        <v>104.5</v>
      </c>
      <c r="BI150" s="90">
        <v>238.92</v>
      </c>
      <c r="BJ150" s="90">
        <v>484.17</v>
      </c>
      <c r="BK150" s="90">
        <v>641.57000000000005</v>
      </c>
      <c r="BL150" s="90">
        <v>792.81</v>
      </c>
      <c r="BM150" s="90">
        <v>944.04</v>
      </c>
      <c r="BN150" s="90">
        <v>1095.28</v>
      </c>
      <c r="BO150" s="90">
        <v>1246.51</v>
      </c>
      <c r="BP150" s="90">
        <v>1397.75</v>
      </c>
      <c r="BQ150" s="90">
        <v>1548.98</v>
      </c>
      <c r="BR150" s="24">
        <f>IF(AND($E$3&gt;BC150,$E$3&lt;BE150,$B$3=BF7),BF150,0)</f>
        <v>0</v>
      </c>
      <c r="BS150" s="24">
        <f>IF(AND($E$3&gt;BC150,$E$3&lt;BE150,$B$3=BG7),BG150,0)</f>
        <v>0</v>
      </c>
      <c r="BT150" s="24">
        <f>IF(AND($E$3&gt;BC150,$E$3&lt;BE150,$B$3=BH7),BH150,0)</f>
        <v>0</v>
      </c>
      <c r="BU150" s="24">
        <f>IF(AND($E$3&gt;BC150,$E$3&lt;BE150,$B$3=BI7),BI150,0)</f>
        <v>0</v>
      </c>
      <c r="BV150" s="24">
        <f>IF(AND($E$3&gt;BC150,$E$3&lt;BE150,$B$3=BJ7),BJ150,0)</f>
        <v>0</v>
      </c>
      <c r="BW150" s="24">
        <f>IF(AND($E$3&gt;BC150,$E$3&lt;BE150,$B$3=BK7),BK150,0)</f>
        <v>0</v>
      </c>
      <c r="BX150" s="24">
        <f>IF(AND($E$3&gt;BC150,$E$3&lt;BE150,$B$3=BL7),BL150,0)</f>
        <v>0</v>
      </c>
      <c r="BY150" s="24">
        <f>IF(AND($E$3&gt;BC150,$E$3&lt;BE150,$B$3=BM7),BM150,0)</f>
        <v>0</v>
      </c>
      <c r="BZ150" s="24">
        <f>IF(AND($E$3&gt;BC150,$E$3&lt;BE150,$B$3=BN7),BN150,0)</f>
        <v>0</v>
      </c>
      <c r="CA150" s="24">
        <f>IF(AND($E$3&gt;BC150,$E$3&lt;BE150,$B$3=BO7),BO150,0)</f>
        <v>0</v>
      </c>
      <c r="CB150" s="24">
        <f>IF(AND($E$3&gt;BC150,$E$3&lt;BE150,$B$3=BP7),BP150,0)</f>
        <v>0</v>
      </c>
      <c r="CC150" s="24">
        <f>IF(AND($E$3&gt;BC150,$E$3&lt;BE150,$B$3=BQ7),BQ150,0)</f>
        <v>0</v>
      </c>
      <c r="CF150" s="21"/>
      <c r="CG150" s="21"/>
      <c r="CH150" s="21"/>
      <c r="CI150" s="21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H150" s="86">
        <v>42345.08</v>
      </c>
      <c r="DI150" s="107" t="s">
        <v>3</v>
      </c>
      <c r="DJ150" s="70">
        <v>42461.4</v>
      </c>
      <c r="DK150" s="105"/>
      <c r="DL150" s="106"/>
      <c r="DM150" s="106">
        <v>107.75</v>
      </c>
      <c r="DN150" s="106">
        <v>224.31</v>
      </c>
      <c r="DO150" s="106">
        <v>352.38</v>
      </c>
      <c r="DP150" s="106">
        <v>538.9</v>
      </c>
      <c r="DQ150" s="106">
        <v>715.06</v>
      </c>
      <c r="DR150" s="106">
        <v>884.82</v>
      </c>
      <c r="DS150" s="106">
        <v>1054.58</v>
      </c>
      <c r="DT150" s="106">
        <v>1224.3399999999999</v>
      </c>
      <c r="DU150" s="106">
        <v>1394.1</v>
      </c>
      <c r="DV150" s="106">
        <v>1563.86</v>
      </c>
      <c r="DW150" s="24">
        <f>IF(AND($E$3&gt;DH150,$E$3&lt;DJ150,$B$3=DK7),DK150,0)</f>
        <v>0</v>
      </c>
      <c r="DX150" s="24">
        <f>IF(AND($E$3&gt;DH150,$E$3&lt;DJ150,$B$3=DL7),DL150,0)</f>
        <v>0</v>
      </c>
      <c r="DY150" s="24">
        <f>IF(AND($E$3&gt;DH150,$E$3&lt;DJ150,$B$3=DM7),DM150,0)</f>
        <v>0</v>
      </c>
      <c r="DZ150" s="24">
        <f>IF(AND($E$3&gt;DH150,$E$3&lt;DJ150,$B$3=DN7),DN150,0)</f>
        <v>0</v>
      </c>
      <c r="EA150" s="24">
        <f>IF(AND($E$3&gt;DH150,$E$3&lt;DJ150,$B$3=DO7),DO150,0)</f>
        <v>0</v>
      </c>
      <c r="EB150" s="24">
        <f>IF(AND($E$3&gt;DH150,$E$3&lt;DJ150,$B$3=DP7),DP150,0)</f>
        <v>0</v>
      </c>
      <c r="EC150" s="24">
        <f>IF(AND($E$3&gt;DH150,$E$3&lt;DJ150,$B$3=DQ7),DQ150,0)</f>
        <v>0</v>
      </c>
      <c r="ED150" s="24">
        <f>IF(AND($E$3&gt;DH150,$E$3&lt;DJ150,$B$3=DR7),DR150,0)</f>
        <v>0</v>
      </c>
      <c r="EE150" s="24">
        <f>IF(AND($E$3&gt;DH150,$E$3&lt;DJ150,$B$3=DS7),DS150,0)</f>
        <v>0</v>
      </c>
      <c r="EF150" s="24">
        <f>IF(AND($E$3&gt;DH150,$E$3&lt;DJ150,$B$3=DT7),DT150,0)</f>
        <v>0</v>
      </c>
      <c r="EG150" s="24">
        <f>IF(AND($E$3&gt;DH150,$E$3&lt;DJ150,$B$3=DU7),DU150,0)</f>
        <v>0</v>
      </c>
      <c r="EH150" s="24">
        <f>IF(AND($E$3&gt;DH150,$E$3&lt;DJ150,$B$3=DV7),DV150,0)</f>
        <v>0</v>
      </c>
      <c r="EK150" s="86">
        <v>42345.08</v>
      </c>
      <c r="EL150" s="91" t="s">
        <v>3</v>
      </c>
      <c r="EM150" s="88">
        <v>42461.4</v>
      </c>
      <c r="EN150" s="89"/>
      <c r="EO150" s="90">
        <v>107.75</v>
      </c>
      <c r="EP150" s="90">
        <v>224.31</v>
      </c>
      <c r="EQ150" s="90">
        <v>406.82</v>
      </c>
      <c r="ER150" s="90">
        <v>595.58000000000004</v>
      </c>
      <c r="ES150" s="90">
        <v>829</v>
      </c>
      <c r="ET150" s="90">
        <v>1072.83</v>
      </c>
      <c r="EU150" s="90">
        <v>1296.25</v>
      </c>
      <c r="EV150" s="90">
        <v>1519.68</v>
      </c>
      <c r="EW150" s="90">
        <v>1743.1</v>
      </c>
      <c r="EX150" s="90">
        <v>1966.53</v>
      </c>
      <c r="EY150" s="90">
        <v>2189.9499999999998</v>
      </c>
      <c r="EZ150" s="24">
        <f>IF(AND($E$3&gt;EK150,$E$3&lt;EM150,$B$3=EN7),EN150,0)</f>
        <v>0</v>
      </c>
      <c r="FA150" s="24">
        <f>IF(AND($E$3&gt;EK150,$E$3&lt;EM150,$B$3=EO7),EO150,0)</f>
        <v>0</v>
      </c>
      <c r="FB150" s="24">
        <f>IF(AND($E$3&gt;EK150,$E$3&lt;EM150,$B$3=EP7),EP150,0)</f>
        <v>0</v>
      </c>
      <c r="FC150" s="24">
        <f>IF(AND($E$3&gt;EK150,$E$3&lt;EM150,$B$3=EQ7),EQ150,0)</f>
        <v>0</v>
      </c>
      <c r="FD150" s="24">
        <f>IF(AND($E$3&gt;EK150,$E$3&lt;EM150,$B$3=ER7),ER150,0)</f>
        <v>0</v>
      </c>
      <c r="FE150" s="24">
        <f>IF(AND($E$3&gt;EK150,$E$3&lt;EM150,$B$3=ES7),ES150,0)</f>
        <v>0</v>
      </c>
      <c r="FF150" s="24">
        <f>IF(AND($E$3&gt;EK150,$E$3&lt;EM150,$B$3=ET7),ET150,0)</f>
        <v>0</v>
      </c>
      <c r="FG150" s="24">
        <f>IF(AND($E$3&gt;EK150,$E$3&lt;EM150,$B$3=EU7),EU150,0)</f>
        <v>0</v>
      </c>
      <c r="FH150" s="24">
        <f>IF(AND($E$3&gt;EK150,$E$3&lt;EM150,$B$3=EV7),EV150,0)</f>
        <v>0</v>
      </c>
      <c r="FI150" s="24">
        <f>IF(AND($E$3&gt;EK150,$E$3&lt;EM150,$B$3=EW7),EW150,0)</f>
        <v>0</v>
      </c>
      <c r="FJ150" s="24">
        <f>IF(AND($E$3&gt;EK150,$E$3&lt;EM150,$B$3=EX7),EX150,0)</f>
        <v>0</v>
      </c>
      <c r="FK150" s="24">
        <f>IF(AND($E$3&gt;EK150,$E$3&lt;EM150,$B$3=EY7),EY150,0)</f>
        <v>0</v>
      </c>
    </row>
    <row r="151" spans="24:167" ht="12.75" customHeight="1" x14ac:dyDescent="0.2">
      <c r="X151" s="142"/>
      <c r="Y151" s="60">
        <v>31060.809999999998</v>
      </c>
      <c r="Z151" s="61" t="s">
        <v>3</v>
      </c>
      <c r="AA151" s="62">
        <v>31177.14</v>
      </c>
      <c r="AB151" s="63"/>
      <c r="AC151" s="63"/>
      <c r="AD151" s="63">
        <v>47.21</v>
      </c>
      <c r="AE151" s="63">
        <v>103.42</v>
      </c>
      <c r="AF151" s="64">
        <v>237.96</v>
      </c>
      <c r="AG151" s="65">
        <v>415.21</v>
      </c>
      <c r="AH151" s="66">
        <v>518.66999999999996</v>
      </c>
      <c r="AI151" s="67">
        <v>651.47</v>
      </c>
      <c r="AJ151" s="67">
        <v>784.27</v>
      </c>
      <c r="AK151" s="67">
        <v>917.07</v>
      </c>
      <c r="AL151" s="67">
        <v>1049.8699999999999</v>
      </c>
      <c r="AM151" s="67">
        <v>1182.67</v>
      </c>
      <c r="AN151" s="24">
        <f t="shared" si="65"/>
        <v>0</v>
      </c>
      <c r="AO151" s="24">
        <f t="shared" si="66"/>
        <v>0</v>
      </c>
      <c r="AP151" s="24">
        <f t="shared" si="67"/>
        <v>0</v>
      </c>
      <c r="AQ151" s="24">
        <f t="shared" si="68"/>
        <v>0</v>
      </c>
      <c r="AR151" s="24">
        <f t="shared" si="69"/>
        <v>0</v>
      </c>
      <c r="AS151" s="24">
        <f t="shared" si="70"/>
        <v>0</v>
      </c>
      <c r="AT151" s="24">
        <f t="shared" si="71"/>
        <v>0</v>
      </c>
      <c r="AU151" s="24">
        <f t="shared" si="72"/>
        <v>0</v>
      </c>
      <c r="AV151" s="24">
        <f t="shared" si="73"/>
        <v>0</v>
      </c>
      <c r="AW151" s="24">
        <f t="shared" si="74"/>
        <v>0</v>
      </c>
      <c r="AX151" s="24">
        <f t="shared" si="75"/>
        <v>0</v>
      </c>
      <c r="AY151" s="24">
        <f t="shared" si="76"/>
        <v>0</v>
      </c>
      <c r="BC151" s="81">
        <v>31060.809999999998</v>
      </c>
      <c r="BD151" s="82" t="s">
        <v>3</v>
      </c>
      <c r="BE151" s="83">
        <v>31177.14</v>
      </c>
      <c r="BF151" s="84"/>
      <c r="BG151" s="84">
        <v>47.21</v>
      </c>
      <c r="BH151" s="85">
        <v>103.42</v>
      </c>
      <c r="BI151" s="85">
        <v>237.96</v>
      </c>
      <c r="BJ151" s="85">
        <v>483.17</v>
      </c>
      <c r="BK151" s="85">
        <v>640.5</v>
      </c>
      <c r="BL151" s="85">
        <v>791.58</v>
      </c>
      <c r="BM151" s="85">
        <v>942.65</v>
      </c>
      <c r="BN151" s="85">
        <v>1093.73</v>
      </c>
      <c r="BO151" s="85">
        <v>1244.8</v>
      </c>
      <c r="BP151" s="85">
        <v>1395.88</v>
      </c>
      <c r="BQ151" s="85">
        <v>1546.95</v>
      </c>
      <c r="BR151" s="24">
        <f>IF(AND($E$3&gt;BC151,$E$3&lt;BE151,$B$3=BF7),BF151,0)</f>
        <v>0</v>
      </c>
      <c r="BS151" s="24">
        <f>IF(AND($E$3&gt;BC151,$E$3&lt;BE151,$B$3=BG7),BG151,0)</f>
        <v>0</v>
      </c>
      <c r="BT151" s="24">
        <f>IF(AND($E$3&gt;BC151,$E$3&lt;BE151,$B$3=BH7),BH151,0)</f>
        <v>0</v>
      </c>
      <c r="BU151" s="24">
        <f>IF(AND($E$3&gt;BC151,$E$3&lt;BE151,$B$3=BI7),BI151,0)</f>
        <v>0</v>
      </c>
      <c r="BV151" s="24">
        <f>IF(AND($E$3&gt;BC151,$E$3&lt;BE151,$B$3=BJ7),BJ151,0)</f>
        <v>0</v>
      </c>
      <c r="BW151" s="24">
        <f>IF(AND($E$3&gt;BC151,$E$3&lt;BE151,$B$3=BK7),BK151,0)</f>
        <v>0</v>
      </c>
      <c r="BX151" s="24">
        <f>IF(AND($E$3&gt;BC151,$E$3&lt;BE151,$B$3=BL7),BL151,0)</f>
        <v>0</v>
      </c>
      <c r="BY151" s="24">
        <f>IF(AND($E$3&gt;BC151,$E$3&lt;BE151,$B$3=BM7),BM151,0)</f>
        <v>0</v>
      </c>
      <c r="BZ151" s="24">
        <f>IF(AND($E$3&gt;BC151,$E$3&lt;BE151,$B$3=BN7),BN151,0)</f>
        <v>0</v>
      </c>
      <c r="CA151" s="24">
        <f>IF(AND($E$3&gt;BC151,$E$3&lt;BE151,$B$3=BO7),BO151,0)</f>
        <v>0</v>
      </c>
      <c r="CB151" s="24">
        <f>IF(AND($E$3&gt;BC151,$E$3&lt;BE151,$B$3=BP7),BP151,0)</f>
        <v>0</v>
      </c>
      <c r="CC151" s="24">
        <f>IF(AND($E$3&gt;BC151,$E$3&lt;BE151,$B$3=BQ7),BQ151,0)</f>
        <v>0</v>
      </c>
      <c r="CF151" s="21"/>
      <c r="CG151" s="21"/>
      <c r="CH151" s="21"/>
      <c r="CI151" s="21"/>
      <c r="CJ151" s="21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H151" s="81">
        <v>42461.41</v>
      </c>
      <c r="DI151" s="61" t="s">
        <v>3</v>
      </c>
      <c r="DJ151" s="62">
        <v>42577.74</v>
      </c>
      <c r="DK151" s="103"/>
      <c r="DL151" s="104"/>
      <c r="DM151" s="104">
        <v>107.32</v>
      </c>
      <c r="DN151" s="104">
        <v>223.59</v>
      </c>
      <c r="DO151" s="104">
        <v>351.55</v>
      </c>
      <c r="DP151" s="104">
        <v>537.71</v>
      </c>
      <c r="DQ151" s="104">
        <v>713.62</v>
      </c>
      <c r="DR151" s="104">
        <v>883.16</v>
      </c>
      <c r="DS151" s="104">
        <v>1052.71</v>
      </c>
      <c r="DT151" s="104">
        <v>1222.25</v>
      </c>
      <c r="DU151" s="104">
        <v>1391.79</v>
      </c>
      <c r="DV151" s="104">
        <v>1561.34</v>
      </c>
      <c r="DW151" s="24">
        <f>IF(AND($E$3&gt;DH151,$E$3&lt;DJ151,$B$3=DK7),DK151,0)</f>
        <v>0</v>
      </c>
      <c r="DX151" s="24">
        <f>IF(AND($E$3&gt;DH151,$E$3&lt;DJ151,$B$3=DL7),DL151,0)</f>
        <v>0</v>
      </c>
      <c r="DY151" s="24">
        <f>IF(AND($E$3&gt;DH151,$E$3&lt;DJ151,$B$3=DM7),DM151,0)</f>
        <v>0</v>
      </c>
      <c r="DZ151" s="24">
        <f>IF(AND($E$3&gt;DH151,$E$3&lt;DJ151,$B$3=DN7),DN151,0)</f>
        <v>0</v>
      </c>
      <c r="EA151" s="24">
        <f>IF(AND($E$3&gt;DH151,$E$3&lt;DJ151,$B$3=DO7),DO151,0)</f>
        <v>0</v>
      </c>
      <c r="EB151" s="24">
        <f>IF(AND($E$3&gt;DH151,$E$3&lt;DJ151,$B$3=DP7),DP151,0)</f>
        <v>0</v>
      </c>
      <c r="EC151" s="24">
        <f>IF(AND($E$3&gt;DH151,$E$3&lt;DJ151,$B$3=DQ7),DQ151,0)</f>
        <v>0</v>
      </c>
      <c r="ED151" s="24">
        <f>IF(AND($E$3&gt;DH151,$E$3&lt;DJ151,$B$3=DR7),DR151,0)</f>
        <v>0</v>
      </c>
      <c r="EE151" s="24">
        <f>IF(AND($E$3&gt;DH151,$E$3&lt;DJ151,$B$3=DS7),DS151,0)</f>
        <v>0</v>
      </c>
      <c r="EF151" s="24">
        <f>IF(AND($E$3&gt;DH151,$E$3&lt;DJ151,$B$3=DT7),DT151,0)</f>
        <v>0</v>
      </c>
      <c r="EG151" s="24">
        <f>IF(AND($E$3&gt;DH151,$E$3&lt;DJ151,$B$3=DU7),DU151,0)</f>
        <v>0</v>
      </c>
      <c r="EH151" s="24">
        <f>IF(AND($E$3&gt;DH151,$E$3&lt;DJ151,$B$3=DV7),DV151,0)</f>
        <v>0</v>
      </c>
      <c r="EK151" s="81">
        <v>42461.41</v>
      </c>
      <c r="EL151" s="82" t="s">
        <v>3</v>
      </c>
      <c r="EM151" s="83">
        <v>42577.74</v>
      </c>
      <c r="EN151" s="84"/>
      <c r="EO151" s="85">
        <v>107.32</v>
      </c>
      <c r="EP151" s="85">
        <v>223.59</v>
      </c>
      <c r="EQ151" s="85">
        <v>405.87</v>
      </c>
      <c r="ER151" s="85">
        <v>594.29999999999995</v>
      </c>
      <c r="ES151" s="85">
        <v>827.6</v>
      </c>
      <c r="ET151" s="85">
        <v>1071.1199999999999</v>
      </c>
      <c r="EU151" s="85">
        <v>1294.29</v>
      </c>
      <c r="EV151" s="85">
        <v>1517.46</v>
      </c>
      <c r="EW151" s="85">
        <v>1740.62</v>
      </c>
      <c r="EX151" s="85">
        <v>1963.79</v>
      </c>
      <c r="EY151" s="85">
        <v>2186.96</v>
      </c>
      <c r="EZ151" s="24">
        <f>IF(AND($E$3&gt;EK151,$E$3&lt;EM151,$B$3=EN7),EN151,0)</f>
        <v>0</v>
      </c>
      <c r="FA151" s="24">
        <f>IF(AND($E$3&gt;EK151,$E$3&lt;EM151,$B$3=EO7),EO151,0)</f>
        <v>0</v>
      </c>
      <c r="FB151" s="24">
        <f>IF(AND($E$3&gt;EK151,$E$3&lt;EM151,$B$3=EP7),EP151,0)</f>
        <v>0</v>
      </c>
      <c r="FC151" s="24">
        <f>IF(AND($E$3&gt;EK151,$E$3&lt;EM151,$B$3=EQ7),EQ151,0)</f>
        <v>0</v>
      </c>
      <c r="FD151" s="24">
        <f>IF(AND($E$3&gt;EK151,$E$3&lt;EM151,$B$3=ER7),ER151,0)</f>
        <v>0</v>
      </c>
      <c r="FE151" s="24">
        <f>IF(AND($E$3&gt;EK151,$E$3&lt;EM151,$B$3=ES7),ES151,0)</f>
        <v>0</v>
      </c>
      <c r="FF151" s="24">
        <f>IF(AND($E$3&gt;EK151,$E$3&lt;EM151,$B$3=ET7),ET151,0)</f>
        <v>0</v>
      </c>
      <c r="FG151" s="24">
        <f>IF(AND($E$3&gt;EK151,$E$3&lt;EM151,$B$3=EU7),EU151,0)</f>
        <v>0</v>
      </c>
      <c r="FH151" s="24">
        <f>IF(AND($E$3&gt;EK151,$E$3&lt;EM151,$B$3=EV7),EV151,0)</f>
        <v>0</v>
      </c>
      <c r="FI151" s="24">
        <f>IF(AND($E$3&gt;EK151,$E$3&lt;EM151,$B$3=EW7),EW151,0)</f>
        <v>0</v>
      </c>
      <c r="FJ151" s="24">
        <f>IF(AND($E$3&gt;EK151,$E$3&lt;EM151,$B$3=EX7),EX151,0)</f>
        <v>0</v>
      </c>
      <c r="FK151" s="24">
        <f>IF(AND($E$3&gt;EK151,$E$3&lt;EM151,$B$3=EY7),EY151,0)</f>
        <v>0</v>
      </c>
    </row>
    <row r="152" spans="24:167" ht="12.75" customHeight="1" x14ac:dyDescent="0.2">
      <c r="X152" s="142"/>
      <c r="Y152" s="68">
        <v>31177.149999999998</v>
      </c>
      <c r="Z152" s="69" t="s">
        <v>3</v>
      </c>
      <c r="AA152" s="70">
        <v>31293.47</v>
      </c>
      <c r="AB152" s="71"/>
      <c r="AC152" s="71"/>
      <c r="AD152" s="71">
        <v>47.17</v>
      </c>
      <c r="AE152" s="71">
        <v>102.33</v>
      </c>
      <c r="AF152" s="71">
        <v>237</v>
      </c>
      <c r="AG152" s="72">
        <v>414.33</v>
      </c>
      <c r="AH152" s="73">
        <v>517.73</v>
      </c>
      <c r="AI152" s="74">
        <v>650.39</v>
      </c>
      <c r="AJ152" s="74">
        <v>783.05</v>
      </c>
      <c r="AK152" s="74">
        <v>915.71</v>
      </c>
      <c r="AL152" s="74">
        <v>1048.3699999999999</v>
      </c>
      <c r="AM152" s="74">
        <v>1181.03</v>
      </c>
      <c r="AN152" s="24">
        <f t="shared" si="65"/>
        <v>0</v>
      </c>
      <c r="AO152" s="24">
        <f t="shared" si="66"/>
        <v>0</v>
      </c>
      <c r="AP152" s="24">
        <f t="shared" si="67"/>
        <v>0</v>
      </c>
      <c r="AQ152" s="24">
        <f t="shared" si="68"/>
        <v>0</v>
      </c>
      <c r="AR152" s="24">
        <f t="shared" si="69"/>
        <v>0</v>
      </c>
      <c r="AS152" s="24">
        <f t="shared" si="70"/>
        <v>0</v>
      </c>
      <c r="AT152" s="24">
        <f t="shared" si="71"/>
        <v>0</v>
      </c>
      <c r="AU152" s="24">
        <f t="shared" si="72"/>
        <v>0</v>
      </c>
      <c r="AV152" s="24">
        <f t="shared" si="73"/>
        <v>0</v>
      </c>
      <c r="AW152" s="24">
        <f t="shared" si="74"/>
        <v>0</v>
      </c>
      <c r="AX152" s="24">
        <f t="shared" si="75"/>
        <v>0</v>
      </c>
      <c r="AY152" s="24">
        <f t="shared" si="76"/>
        <v>0</v>
      </c>
      <c r="BC152" s="86">
        <v>31177.149999999998</v>
      </c>
      <c r="BD152" s="91" t="s">
        <v>3</v>
      </c>
      <c r="BE152" s="88">
        <v>31293.47</v>
      </c>
      <c r="BF152" s="89"/>
      <c r="BG152" s="90">
        <v>47.17</v>
      </c>
      <c r="BH152" s="90">
        <v>102.33</v>
      </c>
      <c r="BI152" s="90">
        <v>237</v>
      </c>
      <c r="BJ152" s="90">
        <v>482.17</v>
      </c>
      <c r="BK152" s="90">
        <v>639.42999999999995</v>
      </c>
      <c r="BL152" s="90">
        <v>790.34</v>
      </c>
      <c r="BM152" s="90">
        <v>941.26</v>
      </c>
      <c r="BN152" s="90">
        <v>1092.17</v>
      </c>
      <c r="BO152" s="90">
        <v>1243.0899999999999</v>
      </c>
      <c r="BP152" s="90">
        <v>1394</v>
      </c>
      <c r="BQ152" s="90">
        <v>1544.92</v>
      </c>
      <c r="BR152" s="24">
        <f>IF(AND($E$3&gt;BC152,$E$3&lt;BE152,$B$3=BF7),BF152,0)</f>
        <v>0</v>
      </c>
      <c r="BS152" s="24">
        <f>IF(AND($E$3&gt;BC152,$E$3&lt;BE152,$B$3=BG7),BG152,0)</f>
        <v>0</v>
      </c>
      <c r="BT152" s="24">
        <f>IF(AND($E$3&gt;BC152,$E$3&lt;BE152,$B$3=BH7),BH152,0)</f>
        <v>0</v>
      </c>
      <c r="BU152" s="24">
        <f>IF(AND($E$3&gt;BC152,$E$3&lt;BE152,$B$3=BI7),BI152,0)</f>
        <v>0</v>
      </c>
      <c r="BV152" s="24">
        <f>IF(AND($E$3&gt;BC152,$E$3&lt;BE152,$B$3=BJ7),BJ152,0)</f>
        <v>0</v>
      </c>
      <c r="BW152" s="24">
        <f>IF(AND($E$3&gt;BC152,$E$3&lt;BE152,$B$3=BK7),BK152,0)</f>
        <v>0</v>
      </c>
      <c r="BX152" s="24">
        <f>IF(AND($E$3&gt;BC152,$E$3&lt;BE152,$B$3=BL7),BL152,0)</f>
        <v>0</v>
      </c>
      <c r="BY152" s="24">
        <f>IF(AND($E$3&gt;BC152,$E$3&lt;BE152,$B$3=BM7),BM152,0)</f>
        <v>0</v>
      </c>
      <c r="BZ152" s="24">
        <f>IF(AND($E$3&gt;BC152,$E$3&lt;BE152,$B$3=BN7),BN152,0)</f>
        <v>0</v>
      </c>
      <c r="CA152" s="24">
        <f>IF(AND($E$3&gt;BC152,$E$3&lt;BE152,$B$3=BO7),BO152,0)</f>
        <v>0</v>
      </c>
      <c r="CB152" s="24">
        <f>IF(AND($E$3&gt;BC152,$E$3&lt;BE152,$B$3=BP7),BP152,0)</f>
        <v>0</v>
      </c>
      <c r="CC152" s="24">
        <f>IF(AND($E$3&gt;BC152,$E$3&lt;BE152,$B$3=BQ7),BQ152,0)</f>
        <v>0</v>
      </c>
      <c r="CF152" s="21"/>
      <c r="CG152" s="25"/>
      <c r="CH152" s="21"/>
      <c r="CI152" s="21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H152" s="86">
        <v>42577.75</v>
      </c>
      <c r="DI152" s="107" t="s">
        <v>3</v>
      </c>
      <c r="DJ152" s="70">
        <v>42694.080000000002</v>
      </c>
      <c r="DK152" s="105"/>
      <c r="DL152" s="106"/>
      <c r="DM152" s="106">
        <v>106.89</v>
      </c>
      <c r="DN152" s="106">
        <v>222.87</v>
      </c>
      <c r="DO152" s="106">
        <v>350.72</v>
      </c>
      <c r="DP152" s="106">
        <v>536.51</v>
      </c>
      <c r="DQ152" s="106">
        <v>712.19</v>
      </c>
      <c r="DR152" s="106">
        <v>881.52</v>
      </c>
      <c r="DS152" s="106">
        <v>1050.8499999999999</v>
      </c>
      <c r="DT152" s="106">
        <v>1220.18</v>
      </c>
      <c r="DU152" s="106">
        <v>1389.5</v>
      </c>
      <c r="DV152" s="106">
        <v>1558.83</v>
      </c>
      <c r="DW152" s="24">
        <f>IF(AND($E$3&gt;DH152,$E$3&lt;DJ152,$B$3=DK7),DK152,0)</f>
        <v>0</v>
      </c>
      <c r="DX152" s="24">
        <f>IF(AND($E$3&gt;DH152,$E$3&lt;DJ152,$B$3=DL7),DL152,0)</f>
        <v>0</v>
      </c>
      <c r="DY152" s="24">
        <f>IF(AND($E$3&gt;DH152,$E$3&lt;DJ152,$B$3=DM7),DM152,0)</f>
        <v>0</v>
      </c>
      <c r="DZ152" s="24">
        <f>IF(AND($E$3&gt;DH152,$E$3&lt;DJ152,$B$3=DN7),DN152,0)</f>
        <v>0</v>
      </c>
      <c r="EA152" s="24">
        <f>IF(AND($E$3&gt;DH152,$E$3&lt;DJ152,$B$3=DO7),DO152,0)</f>
        <v>0</v>
      </c>
      <c r="EB152" s="24">
        <f>IF(AND($E$3&gt;DH152,$E$3&lt;DJ152,$B$3=DP7),DP152,0)</f>
        <v>0</v>
      </c>
      <c r="EC152" s="24">
        <f>IF(AND($E$3&gt;DH152,$E$3&lt;DJ152,$B$3=DQ7),DQ152,0)</f>
        <v>0</v>
      </c>
      <c r="ED152" s="24">
        <f>IF(AND($E$3&gt;DH152,$E$3&lt;DJ152,$B$3=DR7),DR152,0)</f>
        <v>0</v>
      </c>
      <c r="EE152" s="24">
        <f>IF(AND($E$3&gt;DH152,$E$3&lt;DJ152,$B$3=DS7),DS152,0)</f>
        <v>0</v>
      </c>
      <c r="EF152" s="24">
        <f>IF(AND($E$3&gt;DH152,$E$3&lt;DJ152,$B$3=DT7),DT152,0)</f>
        <v>0</v>
      </c>
      <c r="EG152" s="24">
        <f>IF(AND($E$3&gt;DH152,$E$3&lt;DJ152,$B$3=DU7),DU152,0)</f>
        <v>0</v>
      </c>
      <c r="EH152" s="24">
        <f>IF(AND($E$3&gt;DH152,$E$3&lt;DJ152,$B$3=DV7),DV152,0)</f>
        <v>0</v>
      </c>
      <c r="EK152" s="86">
        <v>42577.75</v>
      </c>
      <c r="EL152" s="91" t="s">
        <v>3</v>
      </c>
      <c r="EM152" s="88">
        <v>42694.080000000002</v>
      </c>
      <c r="EN152" s="89"/>
      <c r="EO152" s="90">
        <v>106.89</v>
      </c>
      <c r="EP152" s="90">
        <v>222.87</v>
      </c>
      <c r="EQ152" s="90">
        <v>404.91</v>
      </c>
      <c r="ER152" s="90">
        <v>593.02</v>
      </c>
      <c r="ES152" s="90">
        <v>826.2</v>
      </c>
      <c r="ET152" s="90">
        <v>1069.42</v>
      </c>
      <c r="EU152" s="90">
        <v>1292.33</v>
      </c>
      <c r="EV152" s="90">
        <v>1515.25</v>
      </c>
      <c r="EW152" s="90">
        <v>1738.16</v>
      </c>
      <c r="EX152" s="90">
        <v>1961.07</v>
      </c>
      <c r="EY152" s="90">
        <v>2183.9899999999998</v>
      </c>
      <c r="EZ152" s="24">
        <f>IF(AND($E$3&gt;EK152,$E$3&lt;EM152,$B$3=EN7),EN152,0)</f>
        <v>0</v>
      </c>
      <c r="FA152" s="24">
        <f>IF(AND($E$3&gt;EK152,$E$3&lt;EM152,$B$3=EO7),EO152,0)</f>
        <v>0</v>
      </c>
      <c r="FB152" s="24">
        <f>IF(AND($E$3&gt;EK152,$E$3&lt;EM152,$B$3=EP7),EP152,0)</f>
        <v>0</v>
      </c>
      <c r="FC152" s="24">
        <f>IF(AND($E$3&gt;EK152,$E$3&lt;EM152,$B$3=EQ7),EQ152,0)</f>
        <v>0</v>
      </c>
      <c r="FD152" s="24">
        <f>IF(AND($E$3&gt;EK152,$E$3&lt;EM152,$B$3=ER7),ER152,0)</f>
        <v>0</v>
      </c>
      <c r="FE152" s="24">
        <f>IF(AND($E$3&gt;EK152,$E$3&lt;EM152,$B$3=ES7),ES152,0)</f>
        <v>0</v>
      </c>
      <c r="FF152" s="24">
        <f>IF(AND($E$3&gt;EK152,$E$3&lt;EM152,$B$3=ET7),ET152,0)</f>
        <v>0</v>
      </c>
      <c r="FG152" s="24">
        <f>IF(AND($E$3&gt;EK152,$E$3&lt;EM152,$B$3=EU7),EU152,0)</f>
        <v>0</v>
      </c>
      <c r="FH152" s="24">
        <f>IF(AND($E$3&gt;EK152,$E$3&lt;EM152,$B$3=EV7),EV152,0)</f>
        <v>0</v>
      </c>
      <c r="FI152" s="24">
        <f>IF(AND($E$3&gt;EK152,$E$3&lt;EM152,$B$3=EW7),EW152,0)</f>
        <v>0</v>
      </c>
      <c r="FJ152" s="24">
        <f>IF(AND($E$3&gt;EK152,$E$3&lt;EM152,$B$3=EX7),EX152,0)</f>
        <v>0</v>
      </c>
      <c r="FK152" s="24">
        <f>IF(AND($E$3&gt;EK152,$E$3&lt;EM152,$B$3=EY7),EY152,0)</f>
        <v>0</v>
      </c>
    </row>
    <row r="153" spans="24:167" ht="12.75" customHeight="1" x14ac:dyDescent="0.2">
      <c r="X153" s="142"/>
      <c r="Y153" s="60">
        <v>31293.48</v>
      </c>
      <c r="Z153" s="61" t="s">
        <v>3</v>
      </c>
      <c r="AA153" s="62">
        <v>31409.81</v>
      </c>
      <c r="AB153" s="63"/>
      <c r="AC153" s="63"/>
      <c r="AD153" s="63">
        <v>47.13</v>
      </c>
      <c r="AE153" s="63">
        <v>101.25</v>
      </c>
      <c r="AF153" s="64">
        <v>236.04</v>
      </c>
      <c r="AG153" s="65">
        <v>413.46</v>
      </c>
      <c r="AH153" s="66">
        <v>516.79999999999995</v>
      </c>
      <c r="AI153" s="67">
        <v>649.32000000000005</v>
      </c>
      <c r="AJ153" s="67">
        <v>781.84</v>
      </c>
      <c r="AK153" s="67">
        <v>914.36</v>
      </c>
      <c r="AL153" s="67">
        <v>1046.8800000000001</v>
      </c>
      <c r="AM153" s="67">
        <v>1179.4000000000001</v>
      </c>
      <c r="AN153" s="24">
        <f t="shared" si="65"/>
        <v>0</v>
      </c>
      <c r="AO153" s="24">
        <f t="shared" si="66"/>
        <v>0</v>
      </c>
      <c r="AP153" s="24">
        <f t="shared" si="67"/>
        <v>0</v>
      </c>
      <c r="AQ153" s="24">
        <f t="shared" si="68"/>
        <v>0</v>
      </c>
      <c r="AR153" s="24">
        <f t="shared" si="69"/>
        <v>0</v>
      </c>
      <c r="AS153" s="24">
        <f t="shared" si="70"/>
        <v>0</v>
      </c>
      <c r="AT153" s="24">
        <f t="shared" si="71"/>
        <v>0</v>
      </c>
      <c r="AU153" s="24">
        <f t="shared" si="72"/>
        <v>0</v>
      </c>
      <c r="AV153" s="24">
        <f t="shared" si="73"/>
        <v>0</v>
      </c>
      <c r="AW153" s="24">
        <f t="shared" si="74"/>
        <v>0</v>
      </c>
      <c r="AX153" s="24">
        <f t="shared" si="75"/>
        <v>0</v>
      </c>
      <c r="AY153" s="24">
        <f t="shared" si="76"/>
        <v>0</v>
      </c>
      <c r="BC153" s="81">
        <v>31293.48</v>
      </c>
      <c r="BD153" s="82" t="s">
        <v>3</v>
      </c>
      <c r="BE153" s="83">
        <v>31409.81</v>
      </c>
      <c r="BF153" s="84"/>
      <c r="BG153" s="85">
        <v>47.13</v>
      </c>
      <c r="BH153" s="85">
        <v>101.25</v>
      </c>
      <c r="BI153" s="85">
        <v>236.04</v>
      </c>
      <c r="BJ153" s="85">
        <v>481.17</v>
      </c>
      <c r="BK153" s="85">
        <v>638.37</v>
      </c>
      <c r="BL153" s="85">
        <v>789.13</v>
      </c>
      <c r="BM153" s="85">
        <v>939.88</v>
      </c>
      <c r="BN153" s="85">
        <v>1090.6400000000001</v>
      </c>
      <c r="BO153" s="85">
        <v>1241.3900000000001</v>
      </c>
      <c r="BP153" s="85">
        <v>1392.15</v>
      </c>
      <c r="BQ153" s="85">
        <v>1542.9</v>
      </c>
      <c r="BR153" s="24">
        <f>IF(AND($E$3&gt;BC153,$E$3&lt;BE153,$B$3=BF7),BF153,0)</f>
        <v>0</v>
      </c>
      <c r="BS153" s="24">
        <f>IF(AND($E$3&gt;BC153,$E$3&lt;BE153,$B$3=BG7),BG153,0)</f>
        <v>0</v>
      </c>
      <c r="BT153" s="24">
        <f>IF(AND($E$3&gt;BC153,$E$3&lt;BE153,$B$3=BH7),BH153,0)</f>
        <v>0</v>
      </c>
      <c r="BU153" s="24">
        <f>IF(AND($E$3&gt;BC153,$E$3&lt;BE153,$B$3=BI7),BI153,0)</f>
        <v>0</v>
      </c>
      <c r="BV153" s="24">
        <f>IF(AND($E$3&gt;BC153,$E$3&lt;BE153,$B$3=BJ7),BJ153,0)</f>
        <v>0</v>
      </c>
      <c r="BW153" s="24">
        <f>IF(AND($E$3&gt;BC153,$E$3&lt;BE153,$B$3=BK7),BK153,0)</f>
        <v>0</v>
      </c>
      <c r="BX153" s="24">
        <f>IF(AND($E$3&gt;BC153,$E$3&lt;BE153,$B$3=BL7),BL153,0)</f>
        <v>0</v>
      </c>
      <c r="BY153" s="24">
        <f>IF(AND($E$3&gt;BC153,$E$3&lt;BE153,$B$3=BM7),BM153,0)</f>
        <v>0</v>
      </c>
      <c r="BZ153" s="24">
        <f>IF(AND($E$3&gt;BC153,$E$3&lt;BE153,$B$3=BN7),BN153,0)</f>
        <v>0</v>
      </c>
      <c r="CA153" s="24">
        <f>IF(AND($E$3&gt;BC153,$E$3&lt;BE153,$B$3=BO7),BO153,0)</f>
        <v>0</v>
      </c>
      <c r="CB153" s="24">
        <f>IF(AND($E$3&gt;BC153,$E$3&lt;BE153,$B$3=BP7),BP153,0)</f>
        <v>0</v>
      </c>
      <c r="CC153" s="24">
        <f>IF(AND($E$3&gt;BC153,$E$3&lt;BE153,$B$3=BQ7),BQ153,0)</f>
        <v>0</v>
      </c>
      <c r="CF153" s="21"/>
      <c r="CG153" s="21"/>
      <c r="CH153" s="21"/>
      <c r="CI153" s="21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H153" s="81">
        <v>42694.090000000004</v>
      </c>
      <c r="DI153" s="61" t="s">
        <v>3</v>
      </c>
      <c r="DJ153" s="62">
        <v>42810.400000000001</v>
      </c>
      <c r="DK153" s="103"/>
      <c r="DL153" s="104"/>
      <c r="DM153" s="104">
        <v>106.47</v>
      </c>
      <c r="DN153" s="104">
        <v>222.15</v>
      </c>
      <c r="DO153" s="104">
        <v>349.89</v>
      </c>
      <c r="DP153" s="104">
        <v>535.30999999999995</v>
      </c>
      <c r="DQ153" s="104">
        <v>710.75</v>
      </c>
      <c r="DR153" s="104">
        <v>879.86</v>
      </c>
      <c r="DS153" s="104">
        <v>1048.98</v>
      </c>
      <c r="DT153" s="104">
        <v>1218.0899999999999</v>
      </c>
      <c r="DU153" s="104">
        <v>1387.2</v>
      </c>
      <c r="DV153" s="104">
        <v>1556.31</v>
      </c>
      <c r="DW153" s="24">
        <f>IF(AND($E$3&gt;DH153,$E$3&lt;DJ153,$B$3=DK7),DK153,0)</f>
        <v>0</v>
      </c>
      <c r="DX153" s="24">
        <f>IF(AND($E$3&gt;DH153,$E$3&lt;DJ153,$B$3=DL7),DL153,0)</f>
        <v>0</v>
      </c>
      <c r="DY153" s="24">
        <f>IF(AND($E$3&gt;DH153,$E$3&lt;DJ153,$B$3=DM7),DM153,0)</f>
        <v>0</v>
      </c>
      <c r="DZ153" s="24">
        <f>IF(AND($E$3&gt;DH153,$E$3&lt;DJ153,$B$3=DN7),DN153,0)</f>
        <v>0</v>
      </c>
      <c r="EA153" s="24">
        <f>IF(AND($E$3&gt;DH153,$E$3&lt;DJ153,$B$3=DO7),DO153,0)</f>
        <v>0</v>
      </c>
      <c r="EB153" s="24">
        <f>IF(AND($E$3&gt;DH153,$E$3&lt;DJ153,$B$3=DP7),DP153,0)</f>
        <v>0</v>
      </c>
      <c r="EC153" s="24">
        <f>IF(AND($E$3&gt;DH153,$E$3&lt;DJ153,$B$3=DQ7),DQ153,0)</f>
        <v>0</v>
      </c>
      <c r="ED153" s="24">
        <f>IF(AND($E$3&gt;DH153,$E$3&lt;DJ153,$B$3=DR7),DR153,0)</f>
        <v>0</v>
      </c>
      <c r="EE153" s="24">
        <f>IF(AND($E$3&gt;DH153,$E$3&lt;DJ153,$B$3=DS7),DS153,0)</f>
        <v>0</v>
      </c>
      <c r="EF153" s="24">
        <f>IF(AND($E$3&gt;DH153,$E$3&lt;DJ153,$B$3=DT7),DT153,0)</f>
        <v>0</v>
      </c>
      <c r="EG153" s="24">
        <f>IF(AND($E$3&gt;DH153,$E$3&lt;DJ153,$B$3=DU7),DU153,0)</f>
        <v>0</v>
      </c>
      <c r="EH153" s="24">
        <f>IF(AND($E$3&gt;DH153,$E$3&lt;DJ153,$B$3=DV7),DV153,0)</f>
        <v>0</v>
      </c>
      <c r="EK153" s="81">
        <v>42694.090000000004</v>
      </c>
      <c r="EL153" s="82" t="s">
        <v>3</v>
      </c>
      <c r="EM153" s="83">
        <v>42810.400000000001</v>
      </c>
      <c r="EN153" s="84"/>
      <c r="EO153" s="85">
        <v>106.47</v>
      </c>
      <c r="EP153" s="85">
        <v>222.15</v>
      </c>
      <c r="EQ153" s="85">
        <v>403.96</v>
      </c>
      <c r="ER153" s="85">
        <v>591.75</v>
      </c>
      <c r="ES153" s="85">
        <v>824.8</v>
      </c>
      <c r="ET153" s="85">
        <v>1067.71</v>
      </c>
      <c r="EU153" s="85">
        <v>1290.3699999999999</v>
      </c>
      <c r="EV153" s="85">
        <v>1513.02</v>
      </c>
      <c r="EW153" s="85">
        <v>1735.68</v>
      </c>
      <c r="EX153" s="85">
        <v>1958.34</v>
      </c>
      <c r="EY153" s="85">
        <v>2180.9899999999998</v>
      </c>
      <c r="EZ153" s="24">
        <f>IF(AND($E$3&gt;EK153,$E$3&lt;EM153,$B$3=EN7),EN153,0)</f>
        <v>0</v>
      </c>
      <c r="FA153" s="24">
        <f>IF(AND($E$3&gt;EK153,$E$3&lt;EM153,$B$3=EO7),EO153,0)</f>
        <v>0</v>
      </c>
      <c r="FB153" s="24">
        <f>IF(AND($E$3&gt;EK153,$E$3&lt;EM153,$B$3=EP7),EP153,0)</f>
        <v>0</v>
      </c>
      <c r="FC153" s="24">
        <f>IF(AND($E$3&gt;EK153,$E$3&lt;EM153,$B$3=EQ7),EQ153,0)</f>
        <v>0</v>
      </c>
      <c r="FD153" s="24">
        <f>IF(AND($E$3&gt;EK153,$E$3&lt;EM153,$B$3=ER7),ER153,0)</f>
        <v>0</v>
      </c>
      <c r="FE153" s="24">
        <f>IF(AND($E$3&gt;EK153,$E$3&lt;EM153,$B$3=ES7),ES153,0)</f>
        <v>0</v>
      </c>
      <c r="FF153" s="24">
        <f>IF(AND($E$3&gt;EK153,$E$3&lt;EM153,$B$3=ET7),ET153,0)</f>
        <v>0</v>
      </c>
      <c r="FG153" s="24">
        <f>IF(AND($E$3&gt;EK153,$E$3&lt;EM153,$B$3=EU7),EU153,0)</f>
        <v>0</v>
      </c>
      <c r="FH153" s="24">
        <f>IF(AND($E$3&gt;EK153,$E$3&lt;EM153,$B$3=EV7),EV153,0)</f>
        <v>0</v>
      </c>
      <c r="FI153" s="24">
        <f>IF(AND($E$3&gt;EK153,$E$3&lt;EM153,$B$3=EW7),EW153,0)</f>
        <v>0</v>
      </c>
      <c r="FJ153" s="24">
        <f>IF(AND($E$3&gt;EK153,$E$3&lt;EM153,$B$3=EX7),EX153,0)</f>
        <v>0</v>
      </c>
      <c r="FK153" s="24">
        <f>IF(AND($E$3&gt;EK153,$E$3&lt;EM153,$B$3=EY7),EY153,0)</f>
        <v>0</v>
      </c>
    </row>
    <row r="154" spans="24:167" ht="12.75" customHeight="1" x14ac:dyDescent="0.2">
      <c r="X154" s="142"/>
      <c r="Y154" s="68">
        <v>31409.82</v>
      </c>
      <c r="Z154" s="69" t="s">
        <v>3</v>
      </c>
      <c r="AA154" s="70">
        <v>31526.14</v>
      </c>
      <c r="AB154" s="71"/>
      <c r="AC154" s="71"/>
      <c r="AD154" s="71">
        <v>47.08</v>
      </c>
      <c r="AE154" s="71">
        <v>100.17</v>
      </c>
      <c r="AF154" s="71">
        <v>235.08</v>
      </c>
      <c r="AG154" s="72">
        <v>412.58</v>
      </c>
      <c r="AH154" s="73">
        <v>515.87</v>
      </c>
      <c r="AI154" s="74">
        <v>648.25</v>
      </c>
      <c r="AJ154" s="74">
        <v>780.63</v>
      </c>
      <c r="AK154" s="74">
        <v>913.01</v>
      </c>
      <c r="AL154" s="74">
        <v>1045.3900000000001</v>
      </c>
      <c r="AM154" s="74">
        <v>1177.77</v>
      </c>
      <c r="AN154" s="24">
        <f t="shared" si="65"/>
        <v>0</v>
      </c>
      <c r="AO154" s="24">
        <f t="shared" si="66"/>
        <v>0</v>
      </c>
      <c r="AP154" s="24">
        <f t="shared" si="67"/>
        <v>0</v>
      </c>
      <c r="AQ154" s="24">
        <f t="shared" si="68"/>
        <v>0</v>
      </c>
      <c r="AR154" s="24">
        <f t="shared" si="69"/>
        <v>0</v>
      </c>
      <c r="AS154" s="24">
        <f t="shared" si="70"/>
        <v>0</v>
      </c>
      <c r="AT154" s="24">
        <f t="shared" si="71"/>
        <v>0</v>
      </c>
      <c r="AU154" s="24">
        <f t="shared" si="72"/>
        <v>0</v>
      </c>
      <c r="AV154" s="24">
        <f t="shared" si="73"/>
        <v>0</v>
      </c>
      <c r="AW154" s="24">
        <f t="shared" si="74"/>
        <v>0</v>
      </c>
      <c r="AX154" s="24">
        <f t="shared" si="75"/>
        <v>0</v>
      </c>
      <c r="AY154" s="24">
        <f t="shared" si="76"/>
        <v>0</v>
      </c>
      <c r="BC154" s="86">
        <v>31409.82</v>
      </c>
      <c r="BD154" s="87" t="s">
        <v>3</v>
      </c>
      <c r="BE154" s="88">
        <v>31526.14</v>
      </c>
      <c r="BF154" s="89"/>
      <c r="BG154" s="90">
        <v>47.08</v>
      </c>
      <c r="BH154" s="90">
        <v>100.17</v>
      </c>
      <c r="BI154" s="90">
        <v>235.08</v>
      </c>
      <c r="BJ154" s="90">
        <v>480.17</v>
      </c>
      <c r="BK154" s="90">
        <v>637.29999999999995</v>
      </c>
      <c r="BL154" s="90">
        <v>787.9</v>
      </c>
      <c r="BM154" s="90">
        <v>938.49</v>
      </c>
      <c r="BN154" s="90">
        <v>1089.0899999999999</v>
      </c>
      <c r="BO154" s="90">
        <v>1239.68</v>
      </c>
      <c r="BP154" s="90">
        <v>1390.28</v>
      </c>
      <c r="BQ154" s="90">
        <v>1540.87</v>
      </c>
      <c r="BR154" s="24">
        <f>IF(AND($E$3&gt;BC154,$E$3&lt;BE154,$B$3=BF7),BF154,0)</f>
        <v>0</v>
      </c>
      <c r="BS154" s="24">
        <f>IF(AND($E$3&gt;BC154,$E$3&lt;BE154,$B$3=BG7),BG154,0)</f>
        <v>0</v>
      </c>
      <c r="BT154" s="24">
        <f>IF(AND($E$3&gt;BC154,$E$3&lt;BE154,$B$3=BH7),BH154,0)</f>
        <v>0</v>
      </c>
      <c r="BU154" s="24">
        <f>IF(AND($E$3&gt;BC154,$E$3&lt;BE154,$B$3=BI7),BI154,0)</f>
        <v>0</v>
      </c>
      <c r="BV154" s="24">
        <f>IF(AND($E$3&gt;BC154,$E$3&lt;BE154,$B$3=BJ7),BJ154,0)</f>
        <v>0</v>
      </c>
      <c r="BW154" s="24">
        <f>IF(AND($E$3&gt;BC154,$E$3&lt;BE154,$B$3=BK7),BK154,0)</f>
        <v>0</v>
      </c>
      <c r="BX154" s="24">
        <f>IF(AND($E$3&gt;BC154,$E$3&lt;BE154,$B$3=BL7),BL154,0)</f>
        <v>0</v>
      </c>
      <c r="BY154" s="24">
        <f>IF(AND($E$3&gt;BC154,$E$3&lt;BE154,$B$3=BM7),BM154,0)</f>
        <v>0</v>
      </c>
      <c r="BZ154" s="24">
        <f>IF(AND($E$3&gt;BC154,$E$3&lt;BE154,$B$3=BN7),BN154,0)</f>
        <v>0</v>
      </c>
      <c r="CA154" s="24">
        <f>IF(AND($E$3&gt;BC154,$E$3&lt;BE154,$B$3=BO7),BO154,0)</f>
        <v>0</v>
      </c>
      <c r="CB154" s="24">
        <f>IF(AND($E$3&gt;BC154,$E$3&lt;BE154,$B$3=BP7),BP154,0)</f>
        <v>0</v>
      </c>
      <c r="CC154" s="24">
        <f>IF(AND($E$3&gt;BC154,$E$3&lt;BE154,$B$3=BQ7),BQ154,0)</f>
        <v>0</v>
      </c>
      <c r="CF154" s="21"/>
      <c r="CG154" s="21"/>
      <c r="CH154" s="21"/>
      <c r="CI154" s="21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H154" s="86">
        <v>42810.41</v>
      </c>
      <c r="DI154" s="107" t="s">
        <v>3</v>
      </c>
      <c r="DJ154" s="70">
        <v>42926.74</v>
      </c>
      <c r="DK154" s="105"/>
      <c r="DL154" s="106"/>
      <c r="DM154" s="106">
        <v>106.04</v>
      </c>
      <c r="DN154" s="106">
        <v>221.43</v>
      </c>
      <c r="DO154" s="106">
        <v>349.06</v>
      </c>
      <c r="DP154" s="106">
        <v>534.11</v>
      </c>
      <c r="DQ154" s="106">
        <v>709.32</v>
      </c>
      <c r="DR154" s="106">
        <v>878.22</v>
      </c>
      <c r="DS154" s="106">
        <v>1047.1199999999999</v>
      </c>
      <c r="DT154" s="106">
        <v>1216.01</v>
      </c>
      <c r="DU154" s="106">
        <v>1384.91</v>
      </c>
      <c r="DV154" s="106">
        <v>1553.81</v>
      </c>
      <c r="DW154" s="24">
        <f>IF(AND($E$3&gt;DH154,$E$3&lt;DJ154,$B$3=DK7),DK154,0)</f>
        <v>0</v>
      </c>
      <c r="DX154" s="24">
        <f>IF(AND($E$3&gt;DH154,$E$3&lt;DJ154,$B$3=DL7),DL154,0)</f>
        <v>0</v>
      </c>
      <c r="DY154" s="24">
        <f>IF(AND($E$3&gt;DH154,$E$3&lt;DJ154,$B$3=DM7),DM154,0)</f>
        <v>0</v>
      </c>
      <c r="DZ154" s="24">
        <f>IF(AND($E$3&gt;DH154,$E$3&lt;DJ154,$B$3=DN7),DN154,0)</f>
        <v>0</v>
      </c>
      <c r="EA154" s="24">
        <f>IF(AND($E$3&gt;DH154,$E$3&lt;DJ154,$B$3=DO7),DO154,0)</f>
        <v>0</v>
      </c>
      <c r="EB154" s="24">
        <f>IF(AND($E$3&gt;DH154,$E$3&lt;DJ154,$B$3=DP7),DP154,0)</f>
        <v>0</v>
      </c>
      <c r="EC154" s="24">
        <f>IF(AND($E$3&gt;DH154,$E$3&lt;DJ154,$B$3=DQ7),DQ154,0)</f>
        <v>0</v>
      </c>
      <c r="ED154" s="24">
        <f>IF(AND($E$3&gt;DH154,$E$3&lt;DJ154,$B$3=DR7),DR154,0)</f>
        <v>0</v>
      </c>
      <c r="EE154" s="24">
        <f>IF(AND($E$3&gt;DH154,$E$3&lt;DJ154,$B$3=DS7),DS154,0)</f>
        <v>0</v>
      </c>
      <c r="EF154" s="24">
        <f>IF(AND($E$3&gt;DH154,$E$3&lt;DJ154,$B$3=DT7),DT154,0)</f>
        <v>0</v>
      </c>
      <c r="EG154" s="24">
        <f>IF(AND($E$3&gt;DH154,$E$3&lt;DJ154,$B$3=DU7),DU154,0)</f>
        <v>0</v>
      </c>
      <c r="EH154" s="24">
        <f>IF(AND($E$3&gt;DH154,$E$3&lt;DJ154,$B$3=DV7),DV154,0)</f>
        <v>0</v>
      </c>
      <c r="EK154" s="86">
        <v>42810.41</v>
      </c>
      <c r="EL154" s="91" t="s">
        <v>3</v>
      </c>
      <c r="EM154" s="88">
        <v>42926.74</v>
      </c>
      <c r="EN154" s="89"/>
      <c r="EO154" s="90">
        <v>106.04</v>
      </c>
      <c r="EP154" s="90">
        <v>221.43</v>
      </c>
      <c r="EQ154" s="90">
        <v>403</v>
      </c>
      <c r="ER154" s="90">
        <v>590.47</v>
      </c>
      <c r="ES154" s="90">
        <v>823.4</v>
      </c>
      <c r="ET154" s="90">
        <v>1066.01</v>
      </c>
      <c r="EU154" s="90">
        <v>1288.4100000000001</v>
      </c>
      <c r="EV154" s="90">
        <v>1510.81</v>
      </c>
      <c r="EW154" s="90">
        <v>1733.21</v>
      </c>
      <c r="EX154" s="90">
        <v>1955.62</v>
      </c>
      <c r="EY154" s="90">
        <v>2178.02</v>
      </c>
      <c r="EZ154" s="24">
        <f>IF(AND($E$3&gt;EK154,$E$3&lt;EM154,$B$3=EN7),EN154,0)</f>
        <v>0</v>
      </c>
      <c r="FA154" s="24">
        <f>IF(AND($E$3&gt;EK154,$E$3&lt;EM154,$B$3=EO7),EO154,0)</f>
        <v>0</v>
      </c>
      <c r="FB154" s="24">
        <f>IF(AND($E$3&gt;EK154,$E$3&lt;EM154,$B$3=EP7),EP154,0)</f>
        <v>0</v>
      </c>
      <c r="FC154" s="24">
        <f>IF(AND($E$3&gt;EK154,$E$3&lt;EM154,$B$3=EQ7),EQ154,0)</f>
        <v>0</v>
      </c>
      <c r="FD154" s="24">
        <f>IF(AND($E$3&gt;EK154,$E$3&lt;EM154,$B$3=ER7),ER154,0)</f>
        <v>0</v>
      </c>
      <c r="FE154" s="24">
        <f>IF(AND($E$3&gt;EK154,$E$3&lt;EM154,$B$3=ES7),ES154,0)</f>
        <v>0</v>
      </c>
      <c r="FF154" s="24">
        <f>IF(AND($E$3&gt;EK154,$E$3&lt;EM154,$B$3=ET7),ET154,0)</f>
        <v>0</v>
      </c>
      <c r="FG154" s="24">
        <f>IF(AND($E$3&gt;EK154,$E$3&lt;EM154,$B$3=EU7),EU154,0)</f>
        <v>0</v>
      </c>
      <c r="FH154" s="24">
        <f>IF(AND($E$3&gt;EK154,$E$3&lt;EM154,$B$3=EV7),EV154,0)</f>
        <v>0</v>
      </c>
      <c r="FI154" s="24">
        <f>IF(AND($E$3&gt;EK154,$E$3&lt;EM154,$B$3=EW7),EW154,0)</f>
        <v>0</v>
      </c>
      <c r="FJ154" s="24">
        <f>IF(AND($E$3&gt;EK154,$E$3&lt;EM154,$B$3=EX7),EX154,0)</f>
        <v>0</v>
      </c>
      <c r="FK154" s="24">
        <f>IF(AND($E$3&gt;EK154,$E$3&lt;EM154,$B$3=EY7),EY154,0)</f>
        <v>0</v>
      </c>
    </row>
    <row r="155" spans="24:167" ht="12.75" customHeight="1" x14ac:dyDescent="0.2">
      <c r="X155" s="142"/>
      <c r="Y155" s="60">
        <v>31526.149999999998</v>
      </c>
      <c r="Z155" s="61" t="s">
        <v>3</v>
      </c>
      <c r="AA155" s="62">
        <v>31642.47</v>
      </c>
      <c r="AB155" s="63"/>
      <c r="AC155" s="63"/>
      <c r="AD155" s="63">
        <v>47.04</v>
      </c>
      <c r="AE155" s="63">
        <v>99.08</v>
      </c>
      <c r="AF155" s="64">
        <v>234.13</v>
      </c>
      <c r="AG155" s="65">
        <v>411.71</v>
      </c>
      <c r="AH155" s="66">
        <v>514.92999999999995</v>
      </c>
      <c r="AI155" s="67">
        <v>647.16999999999996</v>
      </c>
      <c r="AJ155" s="67">
        <v>779.41</v>
      </c>
      <c r="AK155" s="67">
        <v>911.65</v>
      </c>
      <c r="AL155" s="67">
        <v>1043.8900000000001</v>
      </c>
      <c r="AM155" s="67">
        <v>1176.1300000000001</v>
      </c>
      <c r="AN155" s="24">
        <f t="shared" si="65"/>
        <v>0</v>
      </c>
      <c r="AO155" s="24">
        <f t="shared" si="66"/>
        <v>0</v>
      </c>
      <c r="AP155" s="24">
        <f t="shared" si="67"/>
        <v>0</v>
      </c>
      <c r="AQ155" s="24">
        <f t="shared" si="68"/>
        <v>0</v>
      </c>
      <c r="AR155" s="24">
        <f t="shared" si="69"/>
        <v>0</v>
      </c>
      <c r="AS155" s="24">
        <f t="shared" si="70"/>
        <v>0</v>
      </c>
      <c r="AT155" s="24">
        <f t="shared" si="71"/>
        <v>0</v>
      </c>
      <c r="AU155" s="24">
        <f t="shared" si="72"/>
        <v>0</v>
      </c>
      <c r="AV155" s="24">
        <f t="shared" si="73"/>
        <v>0</v>
      </c>
      <c r="AW155" s="24">
        <f t="shared" si="74"/>
        <v>0</v>
      </c>
      <c r="AX155" s="24">
        <f t="shared" si="75"/>
        <v>0</v>
      </c>
      <c r="AY155" s="24">
        <f t="shared" si="76"/>
        <v>0</v>
      </c>
      <c r="BC155" s="81">
        <v>31526.149999999998</v>
      </c>
      <c r="BD155" s="82" t="s">
        <v>3</v>
      </c>
      <c r="BE155" s="83">
        <v>31642.47</v>
      </c>
      <c r="BF155" s="84"/>
      <c r="BG155" s="84">
        <v>47.04</v>
      </c>
      <c r="BH155" s="85">
        <v>99.08</v>
      </c>
      <c r="BI155" s="85">
        <v>234.13</v>
      </c>
      <c r="BJ155" s="85">
        <v>479.17</v>
      </c>
      <c r="BK155" s="85">
        <v>636.23</v>
      </c>
      <c r="BL155" s="85">
        <v>786.66</v>
      </c>
      <c r="BM155" s="85">
        <v>937.1</v>
      </c>
      <c r="BN155" s="85">
        <v>1087.53</v>
      </c>
      <c r="BO155" s="85">
        <v>1237.97</v>
      </c>
      <c r="BP155" s="85">
        <v>1388.4</v>
      </c>
      <c r="BQ155" s="85">
        <v>1538.84</v>
      </c>
      <c r="BR155" s="24">
        <f>IF(AND($E$3&gt;BC155,$E$3&lt;BE155,$B$3=BF7),BF155,0)</f>
        <v>0</v>
      </c>
      <c r="BS155" s="24">
        <f>IF(AND($E$3&gt;BC155,$E$3&lt;BE155,$B$3=BG7),BG155,0)</f>
        <v>0</v>
      </c>
      <c r="BT155" s="24">
        <f>IF(AND($E$3&gt;BC155,$E$3&lt;BE155,$B$3=BH7),BH155,0)</f>
        <v>0</v>
      </c>
      <c r="BU155" s="24">
        <f>IF(AND($E$3&gt;BC155,$E$3&lt;BE155,$B$3=BI7),BI155,0)</f>
        <v>0</v>
      </c>
      <c r="BV155" s="24">
        <f>IF(AND($E$3&gt;BC155,$E$3&lt;BE155,$B$3=BJ7),BJ155,0)</f>
        <v>0</v>
      </c>
      <c r="BW155" s="24">
        <f>IF(AND($E$3&gt;BC155,$E$3&lt;BE155,$B$3=BK7),BK155,0)</f>
        <v>0</v>
      </c>
      <c r="BX155" s="24">
        <f>IF(AND($E$3&gt;BC155,$E$3&lt;BE155,$B$3=BL7),BL155,0)</f>
        <v>0</v>
      </c>
      <c r="BY155" s="24">
        <f>IF(AND($E$3&gt;BC155,$E$3&lt;BE155,$B$3=BM7),BM155,0)</f>
        <v>0</v>
      </c>
      <c r="BZ155" s="24">
        <f>IF(AND($E$3&gt;BC155,$E$3&lt;BE155,$B$3=BN7),BN155,0)</f>
        <v>0</v>
      </c>
      <c r="CA155" s="24">
        <f>IF(AND($E$3&gt;BC155,$E$3&lt;BE155,$B$3=BO7),BO155,0)</f>
        <v>0</v>
      </c>
      <c r="CB155" s="24">
        <f>IF(AND($E$3&gt;BC155,$E$3&lt;BE155,$B$3=BP7),BP155,0)</f>
        <v>0</v>
      </c>
      <c r="CC155" s="24">
        <f>IF(AND($E$3&gt;BC155,$E$3&lt;BE155,$B$3=BQ7),BQ155,0)</f>
        <v>0</v>
      </c>
      <c r="CF155" s="21"/>
      <c r="CG155" s="21"/>
      <c r="CH155" s="21"/>
      <c r="CI155" s="21"/>
      <c r="CJ155" s="21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H155" s="81">
        <v>42926.75</v>
      </c>
      <c r="DI155" s="61" t="s">
        <v>3</v>
      </c>
      <c r="DJ155" s="62">
        <v>43043.07</v>
      </c>
      <c r="DK155" s="103"/>
      <c r="DL155" s="104"/>
      <c r="DM155" s="104">
        <v>105.61</v>
      </c>
      <c r="DN155" s="104">
        <v>220.7</v>
      </c>
      <c r="DO155" s="104">
        <v>348.24</v>
      </c>
      <c r="DP155" s="104">
        <v>532.91</v>
      </c>
      <c r="DQ155" s="104">
        <v>707.88</v>
      </c>
      <c r="DR155" s="104">
        <v>876.56</v>
      </c>
      <c r="DS155" s="104">
        <v>1045.24</v>
      </c>
      <c r="DT155" s="104">
        <v>1213.93</v>
      </c>
      <c r="DU155" s="104">
        <v>1382.61</v>
      </c>
      <c r="DV155" s="104">
        <v>1551.29</v>
      </c>
      <c r="DW155" s="24">
        <f>IF(AND($E$3&gt;DH155,$E$3&lt;DJ155,$B$3=DK7),DK155,0)</f>
        <v>0</v>
      </c>
      <c r="DX155" s="24">
        <f>IF(AND($E$3&gt;DH155,$E$3&lt;DJ155,$B$3=DL7),DL155,0)</f>
        <v>0</v>
      </c>
      <c r="DY155" s="24">
        <f>IF(AND($E$3&gt;DH155,$E$3&lt;DJ155,$B$3=DM7),DM155,0)</f>
        <v>0</v>
      </c>
      <c r="DZ155" s="24">
        <f>IF(AND($E$3&gt;DH155,$E$3&lt;DJ155,$B$3=DN7),DN155,0)</f>
        <v>0</v>
      </c>
      <c r="EA155" s="24">
        <f>IF(AND($E$3&gt;DH155,$E$3&lt;DJ155,$B$3=DO7),DO155,0)</f>
        <v>0</v>
      </c>
      <c r="EB155" s="24">
        <f>IF(AND($E$3&gt;DH155,$E$3&lt;DJ155,$B$3=DP7),DP155,0)</f>
        <v>0</v>
      </c>
      <c r="EC155" s="24">
        <f>IF(AND($E$3&gt;DH155,$E$3&lt;DJ155,$B$3=DQ7),DQ155,0)</f>
        <v>0</v>
      </c>
      <c r="ED155" s="24">
        <f>IF(AND($E$3&gt;DH155,$E$3&lt;DJ155,$B$3=DR7),DR155,0)</f>
        <v>0</v>
      </c>
      <c r="EE155" s="24">
        <f>IF(AND($E$3&gt;DH155,$E$3&lt;DJ155,$B$3=DS7),DS155,0)</f>
        <v>0</v>
      </c>
      <c r="EF155" s="24">
        <f>IF(AND($E$3&gt;DH155,$E$3&lt;DJ155,$B$3=DT7),DT155,0)</f>
        <v>0</v>
      </c>
      <c r="EG155" s="24">
        <f>IF(AND($E$3&gt;DH155,$E$3&lt;DJ155,$B$3=DU7),DU155,0)</f>
        <v>0</v>
      </c>
      <c r="EH155" s="24">
        <f>IF(AND($E$3&gt;DH155,$E$3&lt;DJ155,$B$3=DV7),DV155,0)</f>
        <v>0</v>
      </c>
      <c r="EK155" s="81">
        <v>42926.75</v>
      </c>
      <c r="EL155" s="82" t="s">
        <v>3</v>
      </c>
      <c r="EM155" s="83">
        <v>43043.07</v>
      </c>
      <c r="EN155" s="84"/>
      <c r="EO155" s="85">
        <v>105.61</v>
      </c>
      <c r="EP155" s="85">
        <v>220.7</v>
      </c>
      <c r="EQ155" s="85">
        <v>402.05</v>
      </c>
      <c r="ER155" s="85">
        <v>589.19000000000005</v>
      </c>
      <c r="ES155" s="85">
        <v>822</v>
      </c>
      <c r="ET155" s="85">
        <v>1064.3</v>
      </c>
      <c r="EU155" s="85">
        <v>1286.45</v>
      </c>
      <c r="EV155" s="85">
        <v>1508.59</v>
      </c>
      <c r="EW155" s="85">
        <v>1730.74</v>
      </c>
      <c r="EX155" s="85">
        <v>1952.88</v>
      </c>
      <c r="EY155" s="85">
        <v>2175.0300000000002</v>
      </c>
      <c r="EZ155" s="24">
        <f>IF(AND($E$3&gt;EK155,$E$3&lt;EM155,$B$3=EN7),EN155,0)</f>
        <v>0</v>
      </c>
      <c r="FA155" s="24">
        <f>IF(AND($E$3&gt;EK155,$E$3&lt;EM155,$B$3=EO7),EO155,0)</f>
        <v>0</v>
      </c>
      <c r="FB155" s="24">
        <f>IF(AND($E$3&gt;EK155,$E$3&lt;EM155,$B$3=EP7),EP155,0)</f>
        <v>0</v>
      </c>
      <c r="FC155" s="24">
        <f>IF(AND($E$3&gt;EK155,$E$3&lt;EM155,$B$3=EQ7),EQ155,0)</f>
        <v>0</v>
      </c>
      <c r="FD155" s="24">
        <f>IF(AND($E$3&gt;EK155,$E$3&lt;EM155,$B$3=ER7),ER155,0)</f>
        <v>0</v>
      </c>
      <c r="FE155" s="24">
        <f>IF(AND($E$3&gt;EK155,$E$3&lt;EM155,$B$3=ES7),ES155,0)</f>
        <v>0</v>
      </c>
      <c r="FF155" s="24">
        <f>IF(AND($E$3&gt;EK155,$E$3&lt;EM155,$B$3=ET7),ET155,0)</f>
        <v>0</v>
      </c>
      <c r="FG155" s="24">
        <f>IF(AND($E$3&gt;EK155,$E$3&lt;EM155,$B$3=EU7),EU155,0)</f>
        <v>0</v>
      </c>
      <c r="FH155" s="24">
        <f>IF(AND($E$3&gt;EK155,$E$3&lt;EM155,$B$3=EV7),EV155,0)</f>
        <v>0</v>
      </c>
      <c r="FI155" s="24">
        <f>IF(AND($E$3&gt;EK155,$E$3&lt;EM155,$B$3=EW7),EW155,0)</f>
        <v>0</v>
      </c>
      <c r="FJ155" s="24">
        <f>IF(AND($E$3&gt;EK155,$E$3&lt;EM155,$B$3=EX7),EX155,0)</f>
        <v>0</v>
      </c>
      <c r="FK155" s="24">
        <f>IF(AND($E$3&gt;EK155,$E$3&lt;EM155,$B$3=EY7),EY155,0)</f>
        <v>0</v>
      </c>
    </row>
    <row r="156" spans="24:167" ht="12.75" customHeight="1" x14ac:dyDescent="0.2">
      <c r="X156" s="142"/>
      <c r="Y156" s="68">
        <v>31642.48</v>
      </c>
      <c r="Z156" s="69" t="s">
        <v>3</v>
      </c>
      <c r="AA156" s="70">
        <v>31758.81</v>
      </c>
      <c r="AB156" s="71"/>
      <c r="AC156" s="71"/>
      <c r="AD156" s="71">
        <v>47</v>
      </c>
      <c r="AE156" s="71">
        <v>98</v>
      </c>
      <c r="AF156" s="71">
        <v>233.17</v>
      </c>
      <c r="AG156" s="72">
        <v>410.83</v>
      </c>
      <c r="AH156" s="73">
        <v>514</v>
      </c>
      <c r="AI156" s="74">
        <v>646.1</v>
      </c>
      <c r="AJ156" s="74">
        <v>778.2</v>
      </c>
      <c r="AK156" s="74">
        <v>910.3</v>
      </c>
      <c r="AL156" s="74">
        <v>1042.4000000000001</v>
      </c>
      <c r="AM156" s="74">
        <v>1174.5</v>
      </c>
      <c r="AN156" s="24">
        <f t="shared" si="65"/>
        <v>0</v>
      </c>
      <c r="AO156" s="24">
        <f t="shared" si="66"/>
        <v>0</v>
      </c>
      <c r="AP156" s="24">
        <f t="shared" si="67"/>
        <v>0</v>
      </c>
      <c r="AQ156" s="24">
        <f t="shared" si="68"/>
        <v>0</v>
      </c>
      <c r="AR156" s="24">
        <f t="shared" si="69"/>
        <v>0</v>
      </c>
      <c r="AS156" s="24">
        <f t="shared" si="70"/>
        <v>0</v>
      </c>
      <c r="AT156" s="24">
        <f t="shared" si="71"/>
        <v>0</v>
      </c>
      <c r="AU156" s="24">
        <f t="shared" si="72"/>
        <v>0</v>
      </c>
      <c r="AV156" s="24">
        <f t="shared" si="73"/>
        <v>0</v>
      </c>
      <c r="AW156" s="24">
        <f t="shared" si="74"/>
        <v>0</v>
      </c>
      <c r="AX156" s="24">
        <f t="shared" si="75"/>
        <v>0</v>
      </c>
      <c r="AY156" s="24">
        <f t="shared" si="76"/>
        <v>0</v>
      </c>
      <c r="BC156" s="86">
        <v>31642.48</v>
      </c>
      <c r="BD156" s="91" t="s">
        <v>3</v>
      </c>
      <c r="BE156" s="88">
        <v>31758.81</v>
      </c>
      <c r="BF156" s="89"/>
      <c r="BG156" s="90">
        <v>47</v>
      </c>
      <c r="BH156" s="90">
        <v>98</v>
      </c>
      <c r="BI156" s="90">
        <v>233.17</v>
      </c>
      <c r="BJ156" s="90">
        <v>478.17</v>
      </c>
      <c r="BK156" s="90">
        <v>635.16999999999996</v>
      </c>
      <c r="BL156" s="90">
        <v>785.45</v>
      </c>
      <c r="BM156" s="90">
        <v>935.72</v>
      </c>
      <c r="BN156" s="90">
        <v>1086</v>
      </c>
      <c r="BO156" s="90">
        <v>1236.27</v>
      </c>
      <c r="BP156" s="90">
        <v>1386.55</v>
      </c>
      <c r="BQ156" s="90">
        <v>1536.82</v>
      </c>
      <c r="BR156" s="24">
        <f>IF(AND($E$3&gt;BC156,$E$3&lt;BE156,$B$3=BF7),BF156,0)</f>
        <v>0</v>
      </c>
      <c r="BS156" s="24">
        <f>IF(AND($E$3&gt;BC156,$E$3&lt;BE156,$B$3=BG7),BG156,0)</f>
        <v>0</v>
      </c>
      <c r="BT156" s="24">
        <f>IF(AND($E$3&gt;BC156,$E$3&lt;BE156,$B$3=BH7),BH156,0)</f>
        <v>0</v>
      </c>
      <c r="BU156" s="24">
        <f>IF(AND($E$3&gt;BC156,$E$3&lt;BE156,$B$3=BI7),BI156,0)</f>
        <v>0</v>
      </c>
      <c r="BV156" s="24">
        <f>IF(AND($E$3&gt;BC156,$E$3&lt;BE156,$B$3=BJ7),BJ156,0)</f>
        <v>0</v>
      </c>
      <c r="BW156" s="24">
        <f>IF(AND($E$3&gt;BC156,$E$3&lt;BE156,$B$3=BK7),BK156,0)</f>
        <v>0</v>
      </c>
      <c r="BX156" s="24">
        <f>IF(AND($E$3&gt;BC156,$E$3&lt;BE156,$B$3=BL7),BL156,0)</f>
        <v>0</v>
      </c>
      <c r="BY156" s="24">
        <f>IF(AND($E$3&gt;BC156,$E$3&lt;BE156,$B$3=BM7),BM156,0)</f>
        <v>0</v>
      </c>
      <c r="BZ156" s="24">
        <f>IF(AND($E$3&gt;BC156,$E$3&lt;BE156,$B$3=BN7),BN156,0)</f>
        <v>0</v>
      </c>
      <c r="CA156" s="24">
        <f>IF(AND($E$3&gt;BC156,$E$3&lt;BE156,$B$3=BO7),BO156,0)</f>
        <v>0</v>
      </c>
      <c r="CB156" s="24">
        <f>IF(AND($E$3&gt;BC156,$E$3&lt;BE156,$B$3=BP7),BP156,0)</f>
        <v>0</v>
      </c>
      <c r="CC156" s="24">
        <f>IF(AND($E$3&gt;BC156,$E$3&lt;BE156,$B$3=BQ7),BQ156,0)</f>
        <v>0</v>
      </c>
      <c r="CF156" s="21"/>
      <c r="CG156" s="25"/>
      <c r="CH156" s="21"/>
      <c r="CI156" s="21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H156" s="86">
        <v>43043.08</v>
      </c>
      <c r="DI156" s="107" t="s">
        <v>3</v>
      </c>
      <c r="DJ156" s="70">
        <v>43159.41</v>
      </c>
      <c r="DK156" s="105"/>
      <c r="DL156" s="106"/>
      <c r="DM156" s="106">
        <v>105.19</v>
      </c>
      <c r="DN156" s="106">
        <v>219.98</v>
      </c>
      <c r="DO156" s="106">
        <v>347.41</v>
      </c>
      <c r="DP156" s="106">
        <v>531.71</v>
      </c>
      <c r="DQ156" s="106">
        <v>706.45</v>
      </c>
      <c r="DR156" s="106">
        <v>874.92</v>
      </c>
      <c r="DS156" s="106">
        <v>1043.3900000000001</v>
      </c>
      <c r="DT156" s="106">
        <v>1211.8499999999999</v>
      </c>
      <c r="DU156" s="106">
        <v>1380.32</v>
      </c>
      <c r="DV156" s="106">
        <v>1548.79</v>
      </c>
      <c r="DW156" s="24">
        <f>IF(AND($E$3&gt;DH156,$E$3&lt;DJ156,$B$3=DK7),DK156,0)</f>
        <v>0</v>
      </c>
      <c r="DX156" s="24">
        <f>IF(AND($E$3&gt;DH156,$E$3&lt;DJ156,$B$3=DL7),DL156,0)</f>
        <v>0</v>
      </c>
      <c r="DY156" s="24">
        <f>IF(AND($E$3&gt;DH156,$E$3&lt;DJ156,$B$3=DM7),DM156,0)</f>
        <v>0</v>
      </c>
      <c r="DZ156" s="24">
        <f>IF(AND($E$3&gt;DH156,$E$3&lt;DJ156,$B$3=DN7),DN156,0)</f>
        <v>0</v>
      </c>
      <c r="EA156" s="24">
        <f>IF(AND($E$3&gt;DH156,$E$3&lt;DJ156,$B$3=DO7),DO156,0)</f>
        <v>0</v>
      </c>
      <c r="EB156" s="24">
        <f>IF(AND($E$3&gt;DH156,$E$3&lt;DJ156,$B$3=DP7),DP156,0)</f>
        <v>0</v>
      </c>
      <c r="EC156" s="24">
        <f>IF(AND($E$3&gt;DH156,$E$3&lt;DJ156,$B$3=DQ7),DQ156,0)</f>
        <v>0</v>
      </c>
      <c r="ED156" s="24">
        <f>IF(AND($E$3&gt;DH156,$E$3&lt;DJ156,$B$3=DR7),DR156,0)</f>
        <v>0</v>
      </c>
      <c r="EE156" s="24">
        <f>IF(AND($E$3&gt;DH156,$E$3&lt;DJ156,$B$3=DS7),DS156,0)</f>
        <v>0</v>
      </c>
      <c r="EF156" s="24">
        <f>IF(AND($E$3&gt;DH156,$E$3&lt;DJ156,$B$3=DT7),DT156,0)</f>
        <v>0</v>
      </c>
      <c r="EG156" s="24">
        <f>IF(AND($E$3&gt;DH156,$E$3&lt;DJ156,$B$3=DU7),DU156,0)</f>
        <v>0</v>
      </c>
      <c r="EH156" s="24">
        <f>IF(AND($E$3&gt;DH156,$E$3&lt;DJ156,$B$3=DV7),DV156,0)</f>
        <v>0</v>
      </c>
      <c r="EK156" s="86">
        <v>43043.08</v>
      </c>
      <c r="EL156" s="91" t="s">
        <v>3</v>
      </c>
      <c r="EM156" s="88">
        <v>43159.41</v>
      </c>
      <c r="EN156" s="89"/>
      <c r="EO156" s="90">
        <v>105.19</v>
      </c>
      <c r="EP156" s="90">
        <v>219.98</v>
      </c>
      <c r="EQ156" s="90">
        <v>401.09</v>
      </c>
      <c r="ER156" s="90">
        <v>587.91</v>
      </c>
      <c r="ES156" s="90">
        <v>820.6</v>
      </c>
      <c r="ET156" s="90">
        <v>1062.5999999999999</v>
      </c>
      <c r="EU156" s="90">
        <v>1284.49</v>
      </c>
      <c r="EV156" s="90">
        <v>1506.38</v>
      </c>
      <c r="EW156" s="90">
        <v>1728.27</v>
      </c>
      <c r="EX156" s="90">
        <v>1950.16</v>
      </c>
      <c r="EY156" s="90">
        <v>2172.0500000000002</v>
      </c>
      <c r="EZ156" s="24">
        <f>IF(AND($E$3&gt;EK156,$E$3&lt;EM156,$B$3=EN7),EN156,0)</f>
        <v>0</v>
      </c>
      <c r="FA156" s="24">
        <f>IF(AND($E$3&gt;EK156,$E$3&lt;EM156,$B$3=EO7),EO156,0)</f>
        <v>0</v>
      </c>
      <c r="FB156" s="24">
        <f>IF(AND($E$3&gt;EK156,$E$3&lt;EM156,$B$3=EP7),EP156,0)</f>
        <v>0</v>
      </c>
      <c r="FC156" s="24">
        <f>IF(AND($E$3&gt;EK156,$E$3&lt;EM156,$B$3=EQ7),EQ156,0)</f>
        <v>0</v>
      </c>
      <c r="FD156" s="24">
        <f>IF(AND($E$3&gt;EK156,$E$3&lt;EM156,$B$3=ER7),ER156,0)</f>
        <v>0</v>
      </c>
      <c r="FE156" s="24">
        <f>IF(AND($E$3&gt;EK156,$E$3&lt;EM156,$B$3=ES7),ES156,0)</f>
        <v>0</v>
      </c>
      <c r="FF156" s="24">
        <f>IF(AND($E$3&gt;EK156,$E$3&lt;EM156,$B$3=ET7),ET156,0)</f>
        <v>0</v>
      </c>
      <c r="FG156" s="24">
        <f>IF(AND($E$3&gt;EK156,$E$3&lt;EM156,$B$3=EU7),EU156,0)</f>
        <v>0</v>
      </c>
      <c r="FH156" s="24">
        <f>IF(AND($E$3&gt;EK156,$E$3&lt;EM156,$B$3=EV7),EV156,0)</f>
        <v>0</v>
      </c>
      <c r="FI156" s="24">
        <f>IF(AND($E$3&gt;EK156,$E$3&lt;EM156,$B$3=EW7),EW156,0)</f>
        <v>0</v>
      </c>
      <c r="FJ156" s="24">
        <f>IF(AND($E$3&gt;EK156,$E$3&lt;EM156,$B$3=EX7),EX156,0)</f>
        <v>0</v>
      </c>
      <c r="FK156" s="24">
        <f>IF(AND($E$3&gt;EK156,$E$3&lt;EM156,$B$3=EY7),EY156,0)</f>
        <v>0</v>
      </c>
    </row>
    <row r="157" spans="24:167" ht="12.75" customHeight="1" x14ac:dyDescent="0.2">
      <c r="X157" s="142"/>
      <c r="Y157" s="60">
        <v>31758.82</v>
      </c>
      <c r="Z157" s="61" t="s">
        <v>3</v>
      </c>
      <c r="AA157" s="62">
        <v>31875.14</v>
      </c>
      <c r="AB157" s="63"/>
      <c r="AC157" s="63"/>
      <c r="AD157" s="63">
        <v>46.96</v>
      </c>
      <c r="AE157" s="63">
        <v>96.92</v>
      </c>
      <c r="AF157" s="64">
        <v>232.21</v>
      </c>
      <c r="AG157" s="65">
        <v>409.96</v>
      </c>
      <c r="AH157" s="66">
        <v>513.07000000000005</v>
      </c>
      <c r="AI157" s="67">
        <v>645.03</v>
      </c>
      <c r="AJ157" s="67">
        <v>776.99</v>
      </c>
      <c r="AK157" s="67">
        <v>908.95</v>
      </c>
      <c r="AL157" s="67">
        <v>1040.9100000000001</v>
      </c>
      <c r="AM157" s="67">
        <v>1172.8699999999999</v>
      </c>
      <c r="AN157" s="24">
        <f t="shared" si="65"/>
        <v>0</v>
      </c>
      <c r="AO157" s="24">
        <f t="shared" si="66"/>
        <v>0</v>
      </c>
      <c r="AP157" s="24">
        <f t="shared" si="67"/>
        <v>0</v>
      </c>
      <c r="AQ157" s="24">
        <f t="shared" si="68"/>
        <v>0</v>
      </c>
      <c r="AR157" s="24">
        <f t="shared" si="69"/>
        <v>0</v>
      </c>
      <c r="AS157" s="24">
        <f t="shared" si="70"/>
        <v>0</v>
      </c>
      <c r="AT157" s="24">
        <f t="shared" si="71"/>
        <v>0</v>
      </c>
      <c r="AU157" s="24">
        <f t="shared" si="72"/>
        <v>0</v>
      </c>
      <c r="AV157" s="24">
        <f t="shared" si="73"/>
        <v>0</v>
      </c>
      <c r="AW157" s="24">
        <f t="shared" si="74"/>
        <v>0</v>
      </c>
      <c r="AX157" s="24">
        <f t="shared" si="75"/>
        <v>0</v>
      </c>
      <c r="AY157" s="24">
        <f t="shared" si="76"/>
        <v>0</v>
      </c>
      <c r="BC157" s="81">
        <v>31758.82</v>
      </c>
      <c r="BD157" s="82" t="s">
        <v>3</v>
      </c>
      <c r="BE157" s="83">
        <v>31875.14</v>
      </c>
      <c r="BF157" s="84"/>
      <c r="BG157" s="85">
        <v>46.96</v>
      </c>
      <c r="BH157" s="85">
        <v>96.92</v>
      </c>
      <c r="BI157" s="85">
        <v>232.21</v>
      </c>
      <c r="BJ157" s="85">
        <v>477.17</v>
      </c>
      <c r="BK157" s="85">
        <v>634.1</v>
      </c>
      <c r="BL157" s="85">
        <v>784.22</v>
      </c>
      <c r="BM157" s="85">
        <v>934.33</v>
      </c>
      <c r="BN157" s="85">
        <v>1084.45</v>
      </c>
      <c r="BO157" s="85">
        <v>1234.56</v>
      </c>
      <c r="BP157" s="85">
        <v>1384.68</v>
      </c>
      <c r="BQ157" s="85">
        <v>1534.79</v>
      </c>
      <c r="BR157" s="24">
        <f>IF(AND($E$3&gt;BC157,$E$3&lt;BE157,$B$3=BF7),BF157,0)</f>
        <v>0</v>
      </c>
      <c r="BS157" s="24">
        <f>IF(AND($E$3&gt;BC157,$E$3&lt;BE157,$B$3=BG7),BG157,0)</f>
        <v>0</v>
      </c>
      <c r="BT157" s="24">
        <f>IF(AND($E$3&gt;BC157,$E$3&lt;BE157,$B$3=BH7),BH157,0)</f>
        <v>0</v>
      </c>
      <c r="BU157" s="24">
        <f>IF(AND($E$3&gt;BC157,$E$3&lt;BE157,$B$3=BI7),BI157,0)</f>
        <v>0</v>
      </c>
      <c r="BV157" s="24">
        <f>IF(AND($E$3&gt;BC157,$E$3&lt;BE157,$B$3=BJ7),BJ157,0)</f>
        <v>0</v>
      </c>
      <c r="BW157" s="24">
        <f>IF(AND($E$3&gt;BC157,$E$3&lt;BE157,$B$3=BK7),BK157,0)</f>
        <v>0</v>
      </c>
      <c r="BX157" s="24">
        <f>IF(AND($E$3&gt;BC157,$E$3&lt;BE157,$B$3=BL7),BL157,0)</f>
        <v>0</v>
      </c>
      <c r="BY157" s="24">
        <f>IF(AND($E$3&gt;BC157,$E$3&lt;BE157,$B$3=BM7),BM157,0)</f>
        <v>0</v>
      </c>
      <c r="BZ157" s="24">
        <f>IF(AND($E$3&gt;BC157,$E$3&lt;BE157,$B$3=BN7),BN157,0)</f>
        <v>0</v>
      </c>
      <c r="CA157" s="24">
        <f>IF(AND($E$3&gt;BC157,$E$3&lt;BE157,$B$3=BO7),BO157,0)</f>
        <v>0</v>
      </c>
      <c r="CB157" s="24">
        <f>IF(AND($E$3&gt;BC157,$E$3&lt;BE157,$B$3=BP7),BP157,0)</f>
        <v>0</v>
      </c>
      <c r="CC157" s="24">
        <f>IF(AND($E$3&gt;BC157,$E$3&lt;BE157,$B$3=BQ7),BQ157,0)</f>
        <v>0</v>
      </c>
      <c r="CF157" s="21"/>
      <c r="CG157" s="21"/>
      <c r="CH157" s="21"/>
      <c r="CI157" s="21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H157" s="81">
        <v>43159.420000000006</v>
      </c>
      <c r="DI157" s="61" t="s">
        <v>3</v>
      </c>
      <c r="DJ157" s="62">
        <v>43275.74</v>
      </c>
      <c r="DK157" s="103"/>
      <c r="DL157" s="104"/>
      <c r="DM157" s="104">
        <v>104.76</v>
      </c>
      <c r="DN157" s="104">
        <v>219.26</v>
      </c>
      <c r="DO157" s="104">
        <v>346.58</v>
      </c>
      <c r="DP157" s="104">
        <v>530.51</v>
      </c>
      <c r="DQ157" s="104">
        <v>705.01</v>
      </c>
      <c r="DR157" s="104">
        <v>873.26</v>
      </c>
      <c r="DS157" s="104">
        <v>1041.51</v>
      </c>
      <c r="DT157" s="104">
        <v>1209.76</v>
      </c>
      <c r="DU157" s="104">
        <v>1378.02</v>
      </c>
      <c r="DV157" s="104">
        <v>1546.27</v>
      </c>
      <c r="DW157" s="24">
        <f>IF(AND($E$3&gt;DH157,$E$3&lt;DJ157,$B$3=DK7),DK157,0)</f>
        <v>0</v>
      </c>
      <c r="DX157" s="24">
        <f>IF(AND($E$3&gt;DH157,$E$3&lt;DJ157,$B$3=DL7),DL157,0)</f>
        <v>0</v>
      </c>
      <c r="DY157" s="24">
        <f>IF(AND($E$3&gt;DH157,$E$3&lt;DJ157,$B$3=DM7),DM157,0)</f>
        <v>0</v>
      </c>
      <c r="DZ157" s="24">
        <f>IF(AND($E$3&gt;DH157,$E$3&lt;DJ157,$B$3=DN7),DN157,0)</f>
        <v>0</v>
      </c>
      <c r="EA157" s="24">
        <f>IF(AND($E$3&gt;DH157,$E$3&lt;DJ157,$B$3=DO7),DO157,0)</f>
        <v>0</v>
      </c>
      <c r="EB157" s="24">
        <f>IF(AND($E$3&gt;DH157,$E$3&lt;DJ157,$B$3=DP7),DP157,0)</f>
        <v>0</v>
      </c>
      <c r="EC157" s="24">
        <f>IF(AND($E$3&gt;DH157,$E$3&lt;DJ157,$B$3=DQ7),DQ157,0)</f>
        <v>0</v>
      </c>
      <c r="ED157" s="24">
        <f>IF(AND($E$3&gt;DH157,$E$3&lt;DJ157,$B$3=DR7),DR157,0)</f>
        <v>0</v>
      </c>
      <c r="EE157" s="24">
        <f>IF(AND($E$3&gt;DH157,$E$3&lt;DJ157,$B$3=DS7),DS157,0)</f>
        <v>0</v>
      </c>
      <c r="EF157" s="24">
        <f>IF(AND($E$3&gt;DH157,$E$3&lt;DJ157,$B$3=DT7),DT157,0)</f>
        <v>0</v>
      </c>
      <c r="EG157" s="24">
        <f>IF(AND($E$3&gt;DH157,$E$3&lt;DJ157,$B$3=DU7),DU157,0)</f>
        <v>0</v>
      </c>
      <c r="EH157" s="24">
        <f>IF(AND($E$3&gt;DH157,$E$3&lt;DJ157,$B$3=DV7),DV157,0)</f>
        <v>0</v>
      </c>
      <c r="EK157" s="81">
        <v>43159.420000000006</v>
      </c>
      <c r="EL157" s="82" t="s">
        <v>3</v>
      </c>
      <c r="EM157" s="83">
        <v>43275.74</v>
      </c>
      <c r="EN157" s="84"/>
      <c r="EO157" s="85">
        <v>104.76</v>
      </c>
      <c r="EP157" s="85">
        <v>219.26</v>
      </c>
      <c r="EQ157" s="85">
        <v>400.14</v>
      </c>
      <c r="ER157" s="85">
        <v>586.64</v>
      </c>
      <c r="ES157" s="85">
        <v>819.2</v>
      </c>
      <c r="ET157" s="85">
        <v>1060.8900000000001</v>
      </c>
      <c r="EU157" s="85">
        <v>1282.52</v>
      </c>
      <c r="EV157" s="85">
        <v>1504.16</v>
      </c>
      <c r="EW157" s="85">
        <v>1725.79</v>
      </c>
      <c r="EX157" s="85">
        <v>1947.42</v>
      </c>
      <c r="EY157" s="85">
        <v>2169.06</v>
      </c>
      <c r="EZ157" s="24">
        <f>IF(AND($E$3&gt;EK157,$E$3&lt;EM157,$B$3=EN7),EN157,0)</f>
        <v>0</v>
      </c>
      <c r="FA157" s="24">
        <f>IF(AND($E$3&gt;EK157,$E$3&lt;EM157,$B$3=EO7),EO157,0)</f>
        <v>0</v>
      </c>
      <c r="FB157" s="24">
        <f>IF(AND($E$3&gt;EK157,$E$3&lt;EM157,$B$3=EP7),EP157,0)</f>
        <v>0</v>
      </c>
      <c r="FC157" s="24">
        <f>IF(AND($E$3&gt;EK157,$E$3&lt;EM157,$B$3=EQ7),EQ157,0)</f>
        <v>0</v>
      </c>
      <c r="FD157" s="24">
        <f>IF(AND($E$3&gt;EK157,$E$3&lt;EM157,$B$3=ER7),ER157,0)</f>
        <v>0</v>
      </c>
      <c r="FE157" s="24">
        <f>IF(AND($E$3&gt;EK157,$E$3&lt;EM157,$B$3=ES7),ES157,0)</f>
        <v>0</v>
      </c>
      <c r="FF157" s="24">
        <f>IF(AND($E$3&gt;EK157,$E$3&lt;EM157,$B$3=ET7),ET157,0)</f>
        <v>0</v>
      </c>
      <c r="FG157" s="24">
        <f>IF(AND($E$3&gt;EK157,$E$3&lt;EM157,$B$3=EU7),EU157,0)</f>
        <v>0</v>
      </c>
      <c r="FH157" s="24">
        <f>IF(AND($E$3&gt;EK157,$E$3&lt;EM157,$B$3=EV7),EV157,0)</f>
        <v>0</v>
      </c>
      <c r="FI157" s="24">
        <f>IF(AND($E$3&gt;EK157,$E$3&lt;EM157,$B$3=EW7),EW157,0)</f>
        <v>0</v>
      </c>
      <c r="FJ157" s="24">
        <f>IF(AND($E$3&gt;EK157,$E$3&lt;EM157,$B$3=EX7),EX157,0)</f>
        <v>0</v>
      </c>
      <c r="FK157" s="24">
        <f>IF(AND($E$3&gt;EK157,$E$3&lt;EM157,$B$3=EY7),EY157,0)</f>
        <v>0</v>
      </c>
    </row>
    <row r="158" spans="24:167" ht="12.75" customHeight="1" x14ac:dyDescent="0.2">
      <c r="X158" s="142"/>
      <c r="Y158" s="68">
        <v>31875.149999999998</v>
      </c>
      <c r="Z158" s="69" t="s">
        <v>3</v>
      </c>
      <c r="AA158" s="70">
        <v>31991.47</v>
      </c>
      <c r="AB158" s="71"/>
      <c r="AC158" s="71"/>
      <c r="AD158" s="71">
        <v>46.92</v>
      </c>
      <c r="AE158" s="71">
        <v>95.83</v>
      </c>
      <c r="AF158" s="71">
        <v>231.25</v>
      </c>
      <c r="AG158" s="72">
        <v>409.08</v>
      </c>
      <c r="AH158" s="73">
        <v>512.13</v>
      </c>
      <c r="AI158" s="74">
        <v>643.95000000000005</v>
      </c>
      <c r="AJ158" s="74">
        <v>775.77</v>
      </c>
      <c r="AK158" s="74">
        <v>907.59</v>
      </c>
      <c r="AL158" s="74">
        <v>1039.4100000000001</v>
      </c>
      <c r="AM158" s="74">
        <v>1171.23</v>
      </c>
      <c r="AN158" s="24">
        <f t="shared" si="65"/>
        <v>0</v>
      </c>
      <c r="AO158" s="24">
        <f t="shared" si="66"/>
        <v>0</v>
      </c>
      <c r="AP158" s="24">
        <f t="shared" si="67"/>
        <v>0</v>
      </c>
      <c r="AQ158" s="24">
        <f t="shared" si="68"/>
        <v>0</v>
      </c>
      <c r="AR158" s="24">
        <f t="shared" si="69"/>
        <v>0</v>
      </c>
      <c r="AS158" s="24">
        <f t="shared" si="70"/>
        <v>0</v>
      </c>
      <c r="AT158" s="24">
        <f t="shared" si="71"/>
        <v>0</v>
      </c>
      <c r="AU158" s="24">
        <f t="shared" si="72"/>
        <v>0</v>
      </c>
      <c r="AV158" s="24">
        <f t="shared" si="73"/>
        <v>0</v>
      </c>
      <c r="AW158" s="24">
        <f t="shared" si="74"/>
        <v>0</v>
      </c>
      <c r="AX158" s="24">
        <f t="shared" si="75"/>
        <v>0</v>
      </c>
      <c r="AY158" s="24">
        <f t="shared" si="76"/>
        <v>0</v>
      </c>
      <c r="BC158" s="86">
        <v>31875.149999999998</v>
      </c>
      <c r="BD158" s="87" t="s">
        <v>3</v>
      </c>
      <c r="BE158" s="88">
        <v>31991.47</v>
      </c>
      <c r="BF158" s="89"/>
      <c r="BG158" s="90">
        <v>46.92</v>
      </c>
      <c r="BH158" s="90">
        <v>95.83</v>
      </c>
      <c r="BI158" s="90">
        <v>231.25</v>
      </c>
      <c r="BJ158" s="90">
        <v>476.17</v>
      </c>
      <c r="BK158" s="90">
        <v>633.03</v>
      </c>
      <c r="BL158" s="90">
        <v>782.98</v>
      </c>
      <c r="BM158" s="90">
        <v>932.94</v>
      </c>
      <c r="BN158" s="90">
        <v>1082.8900000000001</v>
      </c>
      <c r="BO158" s="90">
        <v>1232.8499999999999</v>
      </c>
      <c r="BP158" s="90">
        <v>1382.8</v>
      </c>
      <c r="BQ158" s="90">
        <v>1532.76</v>
      </c>
      <c r="BR158" s="24">
        <f>IF(AND($E$3&gt;BC158,$E$3&lt;BE158,$B$3=BF7),BF158,0)</f>
        <v>0</v>
      </c>
      <c r="BS158" s="24">
        <f>IF(AND($E$3&gt;BC158,$E$3&lt;BE158,$B$3=BG7),BG158,0)</f>
        <v>0</v>
      </c>
      <c r="BT158" s="24">
        <f>IF(AND($E$3&gt;BC158,$E$3&lt;BE158,$B$3=BH7),BH158,0)</f>
        <v>0</v>
      </c>
      <c r="BU158" s="24">
        <f>IF(AND($E$3&gt;BC158,$E$3&lt;BE158,$B$3=BI7),BI158,0)</f>
        <v>0</v>
      </c>
      <c r="BV158" s="24">
        <f>IF(AND($E$3&gt;BC158,$E$3&lt;BE158,$B$3=BJ7),BJ158,0)</f>
        <v>0</v>
      </c>
      <c r="BW158" s="24">
        <f>IF(AND($E$3&gt;BC158,$E$3&lt;BE158,$B$3=BK7),BK158,0)</f>
        <v>0</v>
      </c>
      <c r="BX158" s="24">
        <f>IF(AND($E$3&gt;BC158,$E$3&lt;BE158,$B$3=BL7),BL158,0)</f>
        <v>0</v>
      </c>
      <c r="BY158" s="24">
        <f>IF(AND($E$3&gt;BC158,$E$3&lt;BE158,$B$3=BM7),BM158,0)</f>
        <v>0</v>
      </c>
      <c r="BZ158" s="24">
        <f>IF(AND($E$3&gt;BC158,$E$3&lt;BE158,$B$3=BN7),BN158,0)</f>
        <v>0</v>
      </c>
      <c r="CA158" s="24">
        <f>IF(AND($E$3&gt;BC158,$E$3&lt;BE158,$B$3=BO7),BO158,0)</f>
        <v>0</v>
      </c>
      <c r="CB158" s="24">
        <f>IF(AND($E$3&gt;BC158,$E$3&lt;BE158,$B$3=BP7),BP158,0)</f>
        <v>0</v>
      </c>
      <c r="CC158" s="24">
        <f>IF(AND($E$3&gt;BC158,$E$3&lt;BE158,$B$3=BQ7),BQ158,0)</f>
        <v>0</v>
      </c>
      <c r="CF158" s="21"/>
      <c r="CG158" s="21"/>
      <c r="CH158" s="21"/>
      <c r="CI158" s="21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H158" s="86">
        <v>43275.75</v>
      </c>
      <c r="DI158" s="107" t="s">
        <v>3</v>
      </c>
      <c r="DJ158" s="70">
        <v>43392.08</v>
      </c>
      <c r="DK158" s="105"/>
      <c r="DL158" s="106"/>
      <c r="DM158" s="106">
        <v>104.33</v>
      </c>
      <c r="DN158" s="106">
        <v>218.54</v>
      </c>
      <c r="DO158" s="106">
        <v>345.75</v>
      </c>
      <c r="DP158" s="106">
        <v>529.30999999999995</v>
      </c>
      <c r="DQ158" s="106">
        <v>703.58</v>
      </c>
      <c r="DR158" s="106">
        <v>871.62</v>
      </c>
      <c r="DS158" s="106">
        <v>1039.6500000000001</v>
      </c>
      <c r="DT158" s="106">
        <v>1207.69</v>
      </c>
      <c r="DU158" s="106">
        <v>1375.73</v>
      </c>
      <c r="DV158" s="106">
        <v>1543.77</v>
      </c>
      <c r="DW158" s="24">
        <f>IF(AND($E$3&gt;DH158,$E$3&lt;DJ158,$B$3=DK7),DK158,0)</f>
        <v>0</v>
      </c>
      <c r="DX158" s="24">
        <f>IF(AND($E$3&gt;DH158,$E$3&lt;DJ158,$B$3=DL7),DL158,0)</f>
        <v>0</v>
      </c>
      <c r="DY158" s="24">
        <f>IF(AND($E$3&gt;DH158,$E$3&lt;DJ158,$B$3=DM7),DM158,0)</f>
        <v>0</v>
      </c>
      <c r="DZ158" s="24">
        <f>IF(AND($E$3&gt;DH158,$E$3&lt;DJ158,$B$3=DN7),DN158,0)</f>
        <v>0</v>
      </c>
      <c r="EA158" s="24">
        <f>IF(AND($E$3&gt;DH158,$E$3&lt;DJ158,$B$3=DO7),DO158,0)</f>
        <v>0</v>
      </c>
      <c r="EB158" s="24">
        <f>IF(AND($E$3&gt;DH158,$E$3&lt;DJ158,$B$3=DP7),DP158,0)</f>
        <v>0</v>
      </c>
      <c r="EC158" s="24">
        <f>IF(AND($E$3&gt;DH158,$E$3&lt;DJ158,$B$3=DQ7),DQ158,0)</f>
        <v>0</v>
      </c>
      <c r="ED158" s="24">
        <f>IF(AND($E$3&gt;DH158,$E$3&lt;DJ158,$B$3=DR7),DR158,0)</f>
        <v>0</v>
      </c>
      <c r="EE158" s="24">
        <f>IF(AND($E$3&gt;DH158,$E$3&lt;DJ158,$B$3=DS7),DS158,0)</f>
        <v>0</v>
      </c>
      <c r="EF158" s="24">
        <f>IF(AND($E$3&gt;DH158,$E$3&lt;DJ158,$B$3=DT7),DT158,0)</f>
        <v>0</v>
      </c>
      <c r="EG158" s="24">
        <f>IF(AND($E$3&gt;DH158,$E$3&lt;DJ158,$B$3=DU7),DU158,0)</f>
        <v>0</v>
      </c>
      <c r="EH158" s="24">
        <f>IF(AND($E$3&gt;DH158,$E$3&lt;DJ158,$B$3=DV7),DV158,0)</f>
        <v>0</v>
      </c>
      <c r="EK158" s="86">
        <v>43275.75</v>
      </c>
      <c r="EL158" s="91" t="s">
        <v>3</v>
      </c>
      <c r="EM158" s="88">
        <v>43392.08</v>
      </c>
      <c r="EN158" s="89"/>
      <c r="EO158" s="90">
        <v>104.33</v>
      </c>
      <c r="EP158" s="90">
        <v>218.54</v>
      </c>
      <c r="EQ158" s="90">
        <v>399.18</v>
      </c>
      <c r="ER158" s="90">
        <v>585.36</v>
      </c>
      <c r="ES158" s="90">
        <v>817.8</v>
      </c>
      <c r="ET158" s="90">
        <v>1059.19</v>
      </c>
      <c r="EU158" s="90">
        <v>1280.57</v>
      </c>
      <c r="EV158" s="90">
        <v>1501.95</v>
      </c>
      <c r="EW158" s="90">
        <v>1723.33</v>
      </c>
      <c r="EX158" s="90">
        <v>1944.7</v>
      </c>
      <c r="EY158" s="90">
        <v>2166.08</v>
      </c>
      <c r="EZ158" s="24">
        <f>IF(AND($E$3&gt;EK158,$E$3&lt;EM158,$B$3=EN7),EN158,0)</f>
        <v>0</v>
      </c>
      <c r="FA158" s="24">
        <f>IF(AND($E$3&gt;EK158,$E$3&lt;EM158,$B$3=EO7),EO158,0)</f>
        <v>0</v>
      </c>
      <c r="FB158" s="24">
        <f>IF(AND($E$3&gt;EK158,$E$3&lt;EM158,$B$3=EP7),EP158,0)</f>
        <v>0</v>
      </c>
      <c r="FC158" s="24">
        <f>IF(AND($E$3&gt;EK158,$E$3&lt;EM158,$B$3=EQ7),EQ158,0)</f>
        <v>0</v>
      </c>
      <c r="FD158" s="24">
        <f>IF(AND($E$3&gt;EK158,$E$3&lt;EM158,$B$3=ER7),ER158,0)</f>
        <v>0</v>
      </c>
      <c r="FE158" s="24">
        <f>IF(AND($E$3&gt;EK158,$E$3&lt;EM158,$B$3=ES7),ES158,0)</f>
        <v>0</v>
      </c>
      <c r="FF158" s="24">
        <f>IF(AND($E$3&gt;EK158,$E$3&lt;EM158,$B$3=ET7),ET158,0)</f>
        <v>0</v>
      </c>
      <c r="FG158" s="24">
        <f>IF(AND($E$3&gt;EK158,$E$3&lt;EM158,$B$3=EU7),EU158,0)</f>
        <v>0</v>
      </c>
      <c r="FH158" s="24">
        <f>IF(AND($E$3&gt;EK158,$E$3&lt;EM158,$B$3=EV7),EV158,0)</f>
        <v>0</v>
      </c>
      <c r="FI158" s="24">
        <f>IF(AND($E$3&gt;EK158,$E$3&lt;EM158,$B$3=EW7),EW158,0)</f>
        <v>0</v>
      </c>
      <c r="FJ158" s="24">
        <f>IF(AND($E$3&gt;EK158,$E$3&lt;EM158,$B$3=EX7),EX158,0)</f>
        <v>0</v>
      </c>
      <c r="FK158" s="24">
        <f>IF(AND($E$3&gt;EK158,$E$3&lt;EM158,$B$3=EY7),EY158,0)</f>
        <v>0</v>
      </c>
    </row>
    <row r="159" spans="24:167" ht="12.75" customHeight="1" x14ac:dyDescent="0.2">
      <c r="X159" s="142"/>
      <c r="Y159" s="60">
        <v>31991.48</v>
      </c>
      <c r="Z159" s="61" t="s">
        <v>3</v>
      </c>
      <c r="AA159" s="62">
        <v>32107.79</v>
      </c>
      <c r="AB159" s="63"/>
      <c r="AC159" s="63"/>
      <c r="AD159" s="63">
        <v>46.88</v>
      </c>
      <c r="AE159" s="63">
        <v>94.75</v>
      </c>
      <c r="AF159" s="64">
        <v>230.29</v>
      </c>
      <c r="AG159" s="65">
        <v>408.21</v>
      </c>
      <c r="AH159" s="66">
        <v>511.2</v>
      </c>
      <c r="AI159" s="67">
        <v>642.88</v>
      </c>
      <c r="AJ159" s="67">
        <v>774.56</v>
      </c>
      <c r="AK159" s="67">
        <v>906.24</v>
      </c>
      <c r="AL159" s="67">
        <v>1037.92</v>
      </c>
      <c r="AM159" s="67">
        <v>1169.5999999999999</v>
      </c>
      <c r="AN159" s="24">
        <f t="shared" si="65"/>
        <v>0</v>
      </c>
      <c r="AO159" s="24">
        <f t="shared" si="66"/>
        <v>0</v>
      </c>
      <c r="AP159" s="24">
        <f t="shared" si="67"/>
        <v>0</v>
      </c>
      <c r="AQ159" s="24">
        <f t="shared" si="68"/>
        <v>0</v>
      </c>
      <c r="AR159" s="24">
        <f t="shared" si="69"/>
        <v>0</v>
      </c>
      <c r="AS159" s="24">
        <f t="shared" si="70"/>
        <v>0</v>
      </c>
      <c r="AT159" s="24">
        <f t="shared" si="71"/>
        <v>0</v>
      </c>
      <c r="AU159" s="24">
        <f t="shared" si="72"/>
        <v>0</v>
      </c>
      <c r="AV159" s="24">
        <f t="shared" si="73"/>
        <v>0</v>
      </c>
      <c r="AW159" s="24">
        <f t="shared" si="74"/>
        <v>0</v>
      </c>
      <c r="AX159" s="24">
        <f t="shared" si="75"/>
        <v>0</v>
      </c>
      <c r="AY159" s="24">
        <f t="shared" si="76"/>
        <v>0</v>
      </c>
      <c r="BC159" s="81">
        <v>31991.48</v>
      </c>
      <c r="BD159" s="82" t="s">
        <v>3</v>
      </c>
      <c r="BE159" s="83">
        <v>32107.79</v>
      </c>
      <c r="BF159" s="84"/>
      <c r="BG159" s="84">
        <v>46.88</v>
      </c>
      <c r="BH159" s="85">
        <v>94.75</v>
      </c>
      <c r="BI159" s="85">
        <v>230.29</v>
      </c>
      <c r="BJ159" s="85">
        <v>475.17</v>
      </c>
      <c r="BK159" s="85">
        <v>631.97</v>
      </c>
      <c r="BL159" s="85">
        <v>781.77</v>
      </c>
      <c r="BM159" s="85">
        <v>931.56</v>
      </c>
      <c r="BN159" s="85">
        <v>1081.3599999999999</v>
      </c>
      <c r="BO159" s="85">
        <v>1231.1500000000001</v>
      </c>
      <c r="BP159" s="85">
        <v>1380.95</v>
      </c>
      <c r="BQ159" s="85">
        <v>1530.74</v>
      </c>
      <c r="BR159" s="24">
        <f>IF(AND($E$3&gt;BC159,$E$3&lt;BE159,$B$3=BF7),BF159,0)</f>
        <v>0</v>
      </c>
      <c r="BS159" s="24">
        <f>IF(AND($E$3&gt;BC159,$E$3&lt;BE159,$B$3=BG7),BG159,0)</f>
        <v>0</v>
      </c>
      <c r="BT159" s="24">
        <f>IF(AND($E$3&gt;BC159,$E$3&lt;BE159,$B$3=BH7),BH159,0)</f>
        <v>0</v>
      </c>
      <c r="BU159" s="24">
        <f>IF(AND($E$3&gt;BC159,$E$3&lt;BE159,$B$3=BI7),BI159,0)</f>
        <v>0</v>
      </c>
      <c r="BV159" s="24">
        <f>IF(AND($E$3&gt;BC159,$E$3&lt;BE159,$B$3=BJ7),BJ159,0)</f>
        <v>0</v>
      </c>
      <c r="BW159" s="24">
        <f>IF(AND($E$3&gt;BC159,$E$3&lt;BE159,$B$3=BK7),BK159,0)</f>
        <v>0</v>
      </c>
      <c r="BX159" s="24">
        <f>IF(AND($E$3&gt;BC159,$E$3&lt;BE159,$B$3=BL7),BL159,0)</f>
        <v>0</v>
      </c>
      <c r="BY159" s="24">
        <f>IF(AND($E$3&gt;BC159,$E$3&lt;BE159,$B$3=BM7),BM159,0)</f>
        <v>0</v>
      </c>
      <c r="BZ159" s="24">
        <f>IF(AND($E$3&gt;BC159,$E$3&lt;BE159,$B$3=BN7),BN159,0)</f>
        <v>0</v>
      </c>
      <c r="CA159" s="24">
        <f>IF(AND($E$3&gt;BC159,$E$3&lt;BE159,$B$3=BO7),BO159,0)</f>
        <v>0</v>
      </c>
      <c r="CB159" s="24">
        <f>IF(AND($E$3&gt;BC159,$E$3&lt;BE159,$B$3=BP7),BP159,0)</f>
        <v>0</v>
      </c>
      <c r="CC159" s="24">
        <f>IF(AND($E$3&gt;BC159,$E$3&lt;BE159,$B$3=BQ7),BQ159,0)</f>
        <v>0</v>
      </c>
      <c r="CF159" s="21"/>
      <c r="CG159" s="21"/>
      <c r="CH159" s="21"/>
      <c r="CI159" s="21"/>
      <c r="CJ159" s="21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H159" s="81">
        <v>43392.090000000004</v>
      </c>
      <c r="DI159" s="61" t="s">
        <v>3</v>
      </c>
      <c r="DJ159" s="62">
        <v>43508.4</v>
      </c>
      <c r="DK159" s="103"/>
      <c r="DL159" s="104"/>
      <c r="DM159" s="104">
        <v>103.91</v>
      </c>
      <c r="DN159" s="104">
        <v>217.82</v>
      </c>
      <c r="DO159" s="104">
        <v>344.92</v>
      </c>
      <c r="DP159" s="104">
        <v>528.11</v>
      </c>
      <c r="DQ159" s="104">
        <v>702.14</v>
      </c>
      <c r="DR159" s="104">
        <v>869.96</v>
      </c>
      <c r="DS159" s="104">
        <v>1037.78</v>
      </c>
      <c r="DT159" s="104">
        <v>1205.5999999999999</v>
      </c>
      <c r="DU159" s="104">
        <v>1373.42</v>
      </c>
      <c r="DV159" s="104">
        <v>1541.25</v>
      </c>
      <c r="DW159" s="24">
        <f>IF(AND($E$3&gt;DH159,$E$3&lt;DJ159,$B$3=DK7),DK159,0)</f>
        <v>0</v>
      </c>
      <c r="DX159" s="24">
        <f>IF(AND($E$3&gt;DH159,$E$3&lt;DJ159,$B$3=DL7),DL159,0)</f>
        <v>0</v>
      </c>
      <c r="DY159" s="24">
        <f>IF(AND($E$3&gt;DH159,$E$3&lt;DJ159,$B$3=DM7),DM159,0)</f>
        <v>0</v>
      </c>
      <c r="DZ159" s="24">
        <f>IF(AND($E$3&gt;DH159,$E$3&lt;DJ159,$B$3=DN7),DN159,0)</f>
        <v>0</v>
      </c>
      <c r="EA159" s="24">
        <f>IF(AND($E$3&gt;DH159,$E$3&lt;DJ159,$B$3=DO7),DO159,0)</f>
        <v>0</v>
      </c>
      <c r="EB159" s="24">
        <f>IF(AND($E$3&gt;DH159,$E$3&lt;DJ159,$B$3=DP7),DP159,0)</f>
        <v>0</v>
      </c>
      <c r="EC159" s="24">
        <f>IF(AND($E$3&gt;DH159,$E$3&lt;DJ159,$B$3=DQ7),DQ159,0)</f>
        <v>0</v>
      </c>
      <c r="ED159" s="24">
        <f>IF(AND($E$3&gt;DH159,$E$3&lt;DJ159,$B$3=DR7),DR159,0)</f>
        <v>0</v>
      </c>
      <c r="EE159" s="24">
        <f>IF(AND($E$3&gt;DH159,$E$3&lt;DJ159,$B$3=DS7),DS159,0)</f>
        <v>0</v>
      </c>
      <c r="EF159" s="24">
        <f>IF(AND($E$3&gt;DH159,$E$3&lt;DJ159,$B$3=DT7),DT159,0)</f>
        <v>0</v>
      </c>
      <c r="EG159" s="24">
        <f>IF(AND($E$3&gt;DH159,$E$3&lt;DJ159,$B$3=DU7),DU159,0)</f>
        <v>0</v>
      </c>
      <c r="EH159" s="24">
        <f>IF(AND($E$3&gt;DH159,$E$3&lt;DJ159,$B$3=DV7),DV159,0)</f>
        <v>0</v>
      </c>
      <c r="EK159" s="81">
        <v>43392.090000000004</v>
      </c>
      <c r="EL159" s="82" t="s">
        <v>3</v>
      </c>
      <c r="EM159" s="83">
        <v>43508.4</v>
      </c>
      <c r="EN159" s="84"/>
      <c r="EO159" s="85">
        <v>103.91</v>
      </c>
      <c r="EP159" s="85">
        <v>217.82</v>
      </c>
      <c r="EQ159" s="85">
        <v>398.23</v>
      </c>
      <c r="ER159" s="85">
        <v>584.08000000000004</v>
      </c>
      <c r="ES159" s="85">
        <v>816.4</v>
      </c>
      <c r="ET159" s="85">
        <v>1057.48</v>
      </c>
      <c r="EU159" s="85">
        <v>1278.5999999999999</v>
      </c>
      <c r="EV159" s="85">
        <v>1499.72</v>
      </c>
      <c r="EW159" s="85">
        <v>1720.85</v>
      </c>
      <c r="EX159" s="85">
        <v>1941.97</v>
      </c>
      <c r="EY159" s="85">
        <v>2163.09</v>
      </c>
      <c r="EZ159" s="24">
        <f>IF(AND($E$3&gt;EK159,$E$3&lt;EM159,$B$3=EN7),EN159,0)</f>
        <v>0</v>
      </c>
      <c r="FA159" s="24">
        <f>IF(AND($E$3&gt;EK159,$E$3&lt;EM159,$B$3=EO7),EO159,0)</f>
        <v>0</v>
      </c>
      <c r="FB159" s="24">
        <f>IF(AND($E$3&gt;EK159,$E$3&lt;EM159,$B$3=EP7),EP159,0)</f>
        <v>0</v>
      </c>
      <c r="FC159" s="24">
        <f>IF(AND($E$3&gt;EK159,$E$3&lt;EM159,$B$3=EQ7),EQ159,0)</f>
        <v>0</v>
      </c>
      <c r="FD159" s="24">
        <f>IF(AND($E$3&gt;EK159,$E$3&lt;EM159,$B$3=ER7),ER159,0)</f>
        <v>0</v>
      </c>
      <c r="FE159" s="24">
        <f>IF(AND($E$3&gt;EK159,$E$3&lt;EM159,$B$3=ES7),ES159,0)</f>
        <v>0</v>
      </c>
      <c r="FF159" s="24">
        <f>IF(AND($E$3&gt;EK159,$E$3&lt;EM159,$B$3=ET7),ET159,0)</f>
        <v>0</v>
      </c>
      <c r="FG159" s="24">
        <f>IF(AND($E$3&gt;EK159,$E$3&lt;EM159,$B$3=EU7),EU159,0)</f>
        <v>0</v>
      </c>
      <c r="FH159" s="24">
        <f>IF(AND($E$3&gt;EK159,$E$3&lt;EM159,$B$3=EV7),EV159,0)</f>
        <v>0</v>
      </c>
      <c r="FI159" s="24">
        <f>IF(AND($E$3&gt;EK159,$E$3&lt;EM159,$B$3=EW7),EW159,0)</f>
        <v>0</v>
      </c>
      <c r="FJ159" s="24">
        <f>IF(AND($E$3&gt;EK159,$E$3&lt;EM159,$B$3=EX7),EX159,0)</f>
        <v>0</v>
      </c>
      <c r="FK159" s="24">
        <f>IF(AND($E$3&gt;EK159,$E$3&lt;EM159,$B$3=EY7),EY159,0)</f>
        <v>0</v>
      </c>
    </row>
    <row r="160" spans="24:167" ht="12.75" customHeight="1" x14ac:dyDescent="0.2">
      <c r="X160" s="142"/>
      <c r="Y160" s="68">
        <v>32107.8</v>
      </c>
      <c r="Z160" s="69" t="s">
        <v>3</v>
      </c>
      <c r="AA160" s="70">
        <v>32224.14</v>
      </c>
      <c r="AB160" s="71"/>
      <c r="AC160" s="71"/>
      <c r="AD160" s="71">
        <v>46.83</v>
      </c>
      <c r="AE160" s="71">
        <v>93.67</v>
      </c>
      <c r="AF160" s="71">
        <v>229.33</v>
      </c>
      <c r="AG160" s="72">
        <v>407.33</v>
      </c>
      <c r="AH160" s="73">
        <v>510.27</v>
      </c>
      <c r="AI160" s="74">
        <v>641.80999999999995</v>
      </c>
      <c r="AJ160" s="74">
        <v>773.35</v>
      </c>
      <c r="AK160" s="74">
        <v>904.89</v>
      </c>
      <c r="AL160" s="74">
        <v>1036.43</v>
      </c>
      <c r="AM160" s="74">
        <v>1167.97</v>
      </c>
      <c r="AN160" s="24">
        <f t="shared" si="65"/>
        <v>0</v>
      </c>
      <c r="AO160" s="24">
        <f t="shared" si="66"/>
        <v>0</v>
      </c>
      <c r="AP160" s="24">
        <f t="shared" si="67"/>
        <v>0</v>
      </c>
      <c r="AQ160" s="24">
        <f t="shared" si="68"/>
        <v>0</v>
      </c>
      <c r="AR160" s="24">
        <f t="shared" si="69"/>
        <v>0</v>
      </c>
      <c r="AS160" s="24">
        <f t="shared" si="70"/>
        <v>0</v>
      </c>
      <c r="AT160" s="24">
        <f t="shared" si="71"/>
        <v>0</v>
      </c>
      <c r="AU160" s="24">
        <f t="shared" si="72"/>
        <v>0</v>
      </c>
      <c r="AV160" s="24">
        <f t="shared" si="73"/>
        <v>0</v>
      </c>
      <c r="AW160" s="24">
        <f t="shared" si="74"/>
        <v>0</v>
      </c>
      <c r="AX160" s="24">
        <f t="shared" si="75"/>
        <v>0</v>
      </c>
      <c r="AY160" s="24">
        <f t="shared" si="76"/>
        <v>0</v>
      </c>
      <c r="BC160" s="86">
        <v>32107.8</v>
      </c>
      <c r="BD160" s="91" t="s">
        <v>3</v>
      </c>
      <c r="BE160" s="88">
        <v>32224.14</v>
      </c>
      <c r="BF160" s="89"/>
      <c r="BG160" s="90">
        <v>46.83</v>
      </c>
      <c r="BH160" s="90">
        <v>93.67</v>
      </c>
      <c r="BI160" s="90">
        <v>229.33</v>
      </c>
      <c r="BJ160" s="90">
        <v>474.17</v>
      </c>
      <c r="BK160" s="90">
        <v>630.9</v>
      </c>
      <c r="BL160" s="90">
        <v>780.54</v>
      </c>
      <c r="BM160" s="90">
        <v>930.17</v>
      </c>
      <c r="BN160" s="90">
        <v>1079.81</v>
      </c>
      <c r="BO160" s="90">
        <v>1229.44</v>
      </c>
      <c r="BP160" s="90">
        <v>1379.08</v>
      </c>
      <c r="BQ160" s="90">
        <v>1528.71</v>
      </c>
      <c r="BR160" s="24">
        <f>IF(AND($E$3&gt;BC160,$E$3&lt;BE160,$B$3=BF7),BF160,0)</f>
        <v>0</v>
      </c>
      <c r="BS160" s="24">
        <f>IF(AND($E$3&gt;BC160,$E$3&lt;BE160,$B$3=BG7),BG160,0)</f>
        <v>0</v>
      </c>
      <c r="BT160" s="24">
        <f>IF(AND($E$3&gt;BC160,$E$3&lt;BE160,$B$3=BH7),BH160,0)</f>
        <v>0</v>
      </c>
      <c r="BU160" s="24">
        <f>IF(AND($E$3&gt;BC160,$E$3&lt;BE160,$B$3=BI7),BI160,0)</f>
        <v>0</v>
      </c>
      <c r="BV160" s="24">
        <f>IF(AND($E$3&gt;BC160,$E$3&lt;BE160,$B$3=BJ7),BJ160,0)</f>
        <v>0</v>
      </c>
      <c r="BW160" s="24">
        <f>IF(AND($E$3&gt;BC160,$E$3&lt;BE160,$B$3=BK7),BK160,0)</f>
        <v>0</v>
      </c>
      <c r="BX160" s="24">
        <f>IF(AND($E$3&gt;BC160,$E$3&lt;BE160,$B$3=BL7),BL160,0)</f>
        <v>0</v>
      </c>
      <c r="BY160" s="24">
        <f>IF(AND($E$3&gt;BC160,$E$3&lt;BE160,$B$3=BM7),BM160,0)</f>
        <v>0</v>
      </c>
      <c r="BZ160" s="24">
        <f>IF(AND($E$3&gt;BC160,$E$3&lt;BE160,$B$3=BN7),BN160,0)</f>
        <v>0</v>
      </c>
      <c r="CA160" s="24">
        <f>IF(AND($E$3&gt;BC160,$E$3&lt;BE160,$B$3=BO7),BO160,0)</f>
        <v>0</v>
      </c>
      <c r="CB160" s="24">
        <f>IF(AND($E$3&gt;BC160,$E$3&lt;BE160,$B$3=BP7),BP160,0)</f>
        <v>0</v>
      </c>
      <c r="CC160" s="24">
        <f>IF(AND($E$3&gt;BC160,$E$3&lt;BE160,$B$3=BQ7),BQ160,0)</f>
        <v>0</v>
      </c>
      <c r="CF160" s="21"/>
      <c r="CG160" s="25"/>
      <c r="CH160" s="21"/>
      <c r="CI160" s="21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H160" s="86">
        <v>43508.41</v>
      </c>
      <c r="DI160" s="107" t="s">
        <v>3</v>
      </c>
      <c r="DJ160" s="70">
        <v>43624.73</v>
      </c>
      <c r="DK160" s="105"/>
      <c r="DL160" s="106"/>
      <c r="DM160" s="106">
        <v>103.48</v>
      </c>
      <c r="DN160" s="106">
        <v>217.1</v>
      </c>
      <c r="DO160" s="106">
        <v>344.09</v>
      </c>
      <c r="DP160" s="106">
        <v>526.91</v>
      </c>
      <c r="DQ160" s="106">
        <v>700.71</v>
      </c>
      <c r="DR160" s="106">
        <v>868.32</v>
      </c>
      <c r="DS160" s="106">
        <v>1035.92</v>
      </c>
      <c r="DT160" s="106">
        <v>1203.53</v>
      </c>
      <c r="DU160" s="106">
        <v>1371.14</v>
      </c>
      <c r="DV160" s="106">
        <v>1538.74</v>
      </c>
      <c r="DW160" s="24">
        <f>IF(AND($E$3&gt;DH160,$E$3&lt;DJ160,$B$3=DK7),DK160,0)</f>
        <v>0</v>
      </c>
      <c r="DX160" s="24">
        <f>IF(AND($E$3&gt;DH160,$E$3&lt;DJ160,$B$3=DL7),DL160,0)</f>
        <v>0</v>
      </c>
      <c r="DY160" s="24">
        <f>IF(AND($E$3&gt;DH160,$E$3&lt;DJ160,$B$3=DM7),DM160,0)</f>
        <v>0</v>
      </c>
      <c r="DZ160" s="24">
        <f>IF(AND($E$3&gt;DH160,$E$3&lt;DJ160,$B$3=DN7),DN160,0)</f>
        <v>0</v>
      </c>
      <c r="EA160" s="24">
        <f>IF(AND($E$3&gt;DH160,$E$3&lt;DJ160,$B$3=DO7),DO160,0)</f>
        <v>0</v>
      </c>
      <c r="EB160" s="24">
        <f>IF(AND($E$3&gt;DH160,$E$3&lt;DJ160,$B$3=DP7),DP160,0)</f>
        <v>0</v>
      </c>
      <c r="EC160" s="24">
        <f>IF(AND($E$3&gt;DH160,$E$3&lt;DJ160,$B$3=DQ7),DQ160,0)</f>
        <v>0</v>
      </c>
      <c r="ED160" s="24">
        <f>IF(AND($E$3&gt;DH160,$E$3&lt;DJ160,$B$3=DR7),DR160,0)</f>
        <v>0</v>
      </c>
      <c r="EE160" s="24">
        <f>IF(AND($E$3&gt;DH160,$E$3&lt;DJ160,$B$3=DS7),DS160,0)</f>
        <v>0</v>
      </c>
      <c r="EF160" s="24">
        <f>IF(AND($E$3&gt;DH160,$E$3&lt;DJ160,$B$3=DT7),DT160,0)</f>
        <v>0</v>
      </c>
      <c r="EG160" s="24">
        <f>IF(AND($E$3&gt;DH160,$E$3&lt;DJ160,$B$3=DU7),DU160,0)</f>
        <v>0</v>
      </c>
      <c r="EH160" s="24">
        <f>IF(AND($E$3&gt;DH160,$E$3&lt;DJ160,$B$3=DV7),DV160,0)</f>
        <v>0</v>
      </c>
      <c r="EK160" s="86">
        <v>43508.41</v>
      </c>
      <c r="EL160" s="91" t="s">
        <v>3</v>
      </c>
      <c r="EM160" s="88">
        <v>43624.73</v>
      </c>
      <c r="EN160" s="89"/>
      <c r="EO160" s="90">
        <v>103.48</v>
      </c>
      <c r="EP160" s="90">
        <v>217.1</v>
      </c>
      <c r="EQ160" s="90">
        <v>397.27</v>
      </c>
      <c r="ER160" s="90">
        <v>582.79999999999995</v>
      </c>
      <c r="ES160" s="90">
        <v>815</v>
      </c>
      <c r="ET160" s="90">
        <v>1055.78</v>
      </c>
      <c r="EU160" s="90">
        <v>1276.6500000000001</v>
      </c>
      <c r="EV160" s="90">
        <v>1497.51</v>
      </c>
      <c r="EW160" s="90">
        <v>1718.38</v>
      </c>
      <c r="EX160" s="90">
        <v>1939.25</v>
      </c>
      <c r="EY160" s="90">
        <v>2160.12</v>
      </c>
      <c r="EZ160" s="24">
        <f>IF(AND($E$3&gt;EK160,$E$3&lt;EM160,$B$3=EN7),EN160,0)</f>
        <v>0</v>
      </c>
      <c r="FA160" s="24">
        <f>IF(AND($E$3&gt;EK160,$E$3&lt;EM160,$B$3=EO7),EO160,0)</f>
        <v>0</v>
      </c>
      <c r="FB160" s="24">
        <f>IF(AND($E$3&gt;EK160,$E$3&lt;EM160,$B$3=EP7),EP160,0)</f>
        <v>0</v>
      </c>
      <c r="FC160" s="24">
        <f>IF(AND($E$3&gt;EK160,$E$3&lt;EM160,$B$3=EQ7),EQ160,0)</f>
        <v>0</v>
      </c>
      <c r="FD160" s="24">
        <f>IF(AND($E$3&gt;EK160,$E$3&lt;EM160,$B$3=ER7),ER160,0)</f>
        <v>0</v>
      </c>
      <c r="FE160" s="24">
        <f>IF(AND($E$3&gt;EK160,$E$3&lt;EM160,$B$3=ES7),ES160,0)</f>
        <v>0</v>
      </c>
      <c r="FF160" s="24">
        <f>IF(AND($E$3&gt;EK160,$E$3&lt;EM160,$B$3=ET7),ET160,0)</f>
        <v>0</v>
      </c>
      <c r="FG160" s="24">
        <f>IF(AND($E$3&gt;EK160,$E$3&lt;EM160,$B$3=EU7),EU160,0)</f>
        <v>0</v>
      </c>
      <c r="FH160" s="24">
        <f>IF(AND($E$3&gt;EK160,$E$3&lt;EM160,$B$3=EV7),EV160,0)</f>
        <v>0</v>
      </c>
      <c r="FI160" s="24">
        <f>IF(AND($E$3&gt;EK160,$E$3&lt;EM160,$B$3=EW7),EW160,0)</f>
        <v>0</v>
      </c>
      <c r="FJ160" s="24">
        <f>IF(AND($E$3&gt;EK160,$E$3&lt;EM160,$B$3=EX7),EX160,0)</f>
        <v>0</v>
      </c>
      <c r="FK160" s="24">
        <f>IF(AND($E$3&gt;EK160,$E$3&lt;EM160,$B$3=EY7),EY160,0)</f>
        <v>0</v>
      </c>
    </row>
    <row r="161" spans="24:167" ht="12.75" customHeight="1" x14ac:dyDescent="0.2">
      <c r="X161" s="142"/>
      <c r="Y161" s="60">
        <v>32224.149999999998</v>
      </c>
      <c r="Z161" s="61" t="s">
        <v>3</v>
      </c>
      <c r="AA161" s="62">
        <v>32340.45</v>
      </c>
      <c r="AB161" s="63"/>
      <c r="AC161" s="63"/>
      <c r="AD161" s="63">
        <v>46.79</v>
      </c>
      <c r="AE161" s="63">
        <v>92.58</v>
      </c>
      <c r="AF161" s="64">
        <v>228.38</v>
      </c>
      <c r="AG161" s="65">
        <v>406.46</v>
      </c>
      <c r="AH161" s="66">
        <v>509.33</v>
      </c>
      <c r="AI161" s="67">
        <v>640.73</v>
      </c>
      <c r="AJ161" s="67">
        <v>772.13</v>
      </c>
      <c r="AK161" s="67">
        <v>903.53</v>
      </c>
      <c r="AL161" s="67">
        <v>1034.93</v>
      </c>
      <c r="AM161" s="67">
        <v>1166.33</v>
      </c>
      <c r="AN161" s="24">
        <f t="shared" si="65"/>
        <v>0</v>
      </c>
      <c r="AO161" s="24">
        <f t="shared" si="66"/>
        <v>0</v>
      </c>
      <c r="AP161" s="24">
        <f t="shared" si="67"/>
        <v>0</v>
      </c>
      <c r="AQ161" s="24">
        <f t="shared" si="68"/>
        <v>0</v>
      </c>
      <c r="AR161" s="24">
        <f t="shared" si="69"/>
        <v>0</v>
      </c>
      <c r="AS161" s="24">
        <f t="shared" si="70"/>
        <v>0</v>
      </c>
      <c r="AT161" s="24">
        <f t="shared" si="71"/>
        <v>0</v>
      </c>
      <c r="AU161" s="24">
        <f t="shared" si="72"/>
        <v>0</v>
      </c>
      <c r="AV161" s="24">
        <f t="shared" si="73"/>
        <v>0</v>
      </c>
      <c r="AW161" s="24">
        <f t="shared" si="74"/>
        <v>0</v>
      </c>
      <c r="AX161" s="24">
        <f t="shared" si="75"/>
        <v>0</v>
      </c>
      <c r="AY161" s="24">
        <f t="shared" si="76"/>
        <v>0</v>
      </c>
      <c r="BC161" s="81">
        <v>32224.149999999998</v>
      </c>
      <c r="BD161" s="82" t="s">
        <v>3</v>
      </c>
      <c r="BE161" s="83">
        <v>32340.45</v>
      </c>
      <c r="BF161" s="84"/>
      <c r="BG161" s="85">
        <v>46.79</v>
      </c>
      <c r="BH161" s="85">
        <v>92.58</v>
      </c>
      <c r="BI161" s="85">
        <v>228.38</v>
      </c>
      <c r="BJ161" s="85">
        <v>473.17</v>
      </c>
      <c r="BK161" s="85">
        <v>629.83000000000004</v>
      </c>
      <c r="BL161" s="85">
        <v>779.3</v>
      </c>
      <c r="BM161" s="85">
        <v>928.78</v>
      </c>
      <c r="BN161" s="85">
        <v>1078.25</v>
      </c>
      <c r="BO161" s="85">
        <v>1227.73</v>
      </c>
      <c r="BP161" s="85">
        <v>1377.2</v>
      </c>
      <c r="BQ161" s="85">
        <v>1526.68</v>
      </c>
      <c r="BR161" s="24">
        <f>IF(AND($E$3&gt;BC161,$E$3&lt;BE161,$B$3=BF7),BF161,0)</f>
        <v>0</v>
      </c>
      <c r="BS161" s="24">
        <f>IF(AND($E$3&gt;BC161,$E$3&lt;BE161,$B$3=BG7),BG161,0)</f>
        <v>0</v>
      </c>
      <c r="BT161" s="24">
        <f>IF(AND($E$3&gt;BC161,$E$3&lt;BE161,$B$3=BH7),BH161,0)</f>
        <v>0</v>
      </c>
      <c r="BU161" s="24">
        <f>IF(AND($E$3&gt;BC161,$E$3&lt;BE161,$B$3=BI7),BI161,0)</f>
        <v>0</v>
      </c>
      <c r="BV161" s="24">
        <f>IF(AND($E$3&gt;BC161,$E$3&lt;BE161,$B$3=BJ7),BJ161,0)</f>
        <v>0</v>
      </c>
      <c r="BW161" s="24">
        <f>IF(AND($E$3&gt;BC161,$E$3&lt;BE161,$B$3=BK7),BK161,0)</f>
        <v>0</v>
      </c>
      <c r="BX161" s="24">
        <f>IF(AND($E$3&gt;BC161,$E$3&lt;BE161,$B$3=BL7),BL161,0)</f>
        <v>0</v>
      </c>
      <c r="BY161" s="24">
        <f>IF(AND($E$3&gt;BC161,$E$3&lt;BE161,$B$3=BM7),BM161,0)</f>
        <v>0</v>
      </c>
      <c r="BZ161" s="24">
        <f>IF(AND($E$3&gt;BC161,$E$3&lt;BE161,$B$3=BN7),BN161,0)</f>
        <v>0</v>
      </c>
      <c r="CA161" s="24">
        <f>IF(AND($E$3&gt;BC161,$E$3&lt;BE161,$B$3=BO7),BO161,0)</f>
        <v>0</v>
      </c>
      <c r="CB161" s="24">
        <f>IF(AND($E$3&gt;BC161,$E$3&lt;BE161,$B$3=BP7),BP161,0)</f>
        <v>0</v>
      </c>
      <c r="CC161" s="24">
        <f>IF(AND($E$3&gt;BC161,$E$3&lt;BE161,$B$3=BQ7),BQ161,0)</f>
        <v>0</v>
      </c>
      <c r="CF161" s="21"/>
      <c r="CG161" s="21"/>
      <c r="CH161" s="21"/>
      <c r="CI161" s="21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H161" s="81">
        <v>43624.740000000005</v>
      </c>
      <c r="DI161" s="61" t="s">
        <v>3</v>
      </c>
      <c r="DJ161" s="62">
        <v>43741.07</v>
      </c>
      <c r="DK161" s="103"/>
      <c r="DL161" s="104"/>
      <c r="DM161" s="104">
        <v>103.05</v>
      </c>
      <c r="DN161" s="104">
        <v>216.38</v>
      </c>
      <c r="DO161" s="104">
        <v>343.27</v>
      </c>
      <c r="DP161" s="104">
        <v>525.71</v>
      </c>
      <c r="DQ161" s="104">
        <v>699.27</v>
      </c>
      <c r="DR161" s="104">
        <v>866.66</v>
      </c>
      <c r="DS161" s="104">
        <v>1034.05</v>
      </c>
      <c r="DT161" s="104">
        <v>1201.44</v>
      </c>
      <c r="DU161" s="104">
        <v>1368.83</v>
      </c>
      <c r="DV161" s="104">
        <v>1536.22</v>
      </c>
      <c r="DW161" s="24">
        <f>IF(AND($E$3&gt;DH161,$E$3&lt;DJ161,$B$3=DK7),DK161,0)</f>
        <v>0</v>
      </c>
      <c r="DX161" s="24">
        <f>IF(AND($E$3&gt;DH161,$E$3&lt;DJ161,$B$3=DL7),DL161,0)</f>
        <v>0</v>
      </c>
      <c r="DY161" s="24">
        <f>IF(AND($E$3&gt;DH161,$E$3&lt;DJ161,$B$3=DM7),DM161,0)</f>
        <v>0</v>
      </c>
      <c r="DZ161" s="24">
        <f>IF(AND($E$3&gt;DH161,$E$3&lt;DJ161,$B$3=DN7),DN161,0)</f>
        <v>0</v>
      </c>
      <c r="EA161" s="24">
        <f>IF(AND($E$3&gt;DH161,$E$3&lt;DJ161,$B$3=DO7),DO161,0)</f>
        <v>0</v>
      </c>
      <c r="EB161" s="24">
        <f>IF(AND($E$3&gt;DH161,$E$3&lt;DJ161,$B$3=DP7),DP161,0)</f>
        <v>0</v>
      </c>
      <c r="EC161" s="24">
        <f>IF(AND($E$3&gt;DH161,$E$3&lt;DJ161,$B$3=DQ7),DQ161,0)</f>
        <v>0</v>
      </c>
      <c r="ED161" s="24">
        <f>IF(AND($E$3&gt;DH161,$E$3&lt;DJ161,$B$3=DR7),DR161,0)</f>
        <v>0</v>
      </c>
      <c r="EE161" s="24">
        <f>IF(AND($E$3&gt;DH161,$E$3&lt;DJ161,$B$3=DS7),DS161,0)</f>
        <v>0</v>
      </c>
      <c r="EF161" s="24">
        <f>IF(AND($E$3&gt;DH161,$E$3&lt;DJ161,$B$3=DT7),DT161,0)</f>
        <v>0</v>
      </c>
      <c r="EG161" s="24">
        <f>IF(AND($E$3&gt;DH161,$E$3&lt;DJ161,$B$3=DU7),DU161,0)</f>
        <v>0</v>
      </c>
      <c r="EH161" s="24">
        <f>IF(AND($E$3&gt;DH161,$E$3&lt;DJ161,$B$3=DV7),DV161,0)</f>
        <v>0</v>
      </c>
      <c r="EK161" s="81">
        <v>43624.740000000005</v>
      </c>
      <c r="EL161" s="82" t="s">
        <v>3</v>
      </c>
      <c r="EM161" s="83">
        <v>43741.07</v>
      </c>
      <c r="EN161" s="84"/>
      <c r="EO161" s="85">
        <v>103.05</v>
      </c>
      <c r="EP161" s="85">
        <v>216.38</v>
      </c>
      <c r="EQ161" s="85">
        <v>396.32</v>
      </c>
      <c r="ER161" s="85">
        <v>581.53</v>
      </c>
      <c r="ES161" s="85">
        <v>813.6</v>
      </c>
      <c r="ET161" s="85">
        <v>1054.07</v>
      </c>
      <c r="EU161" s="85">
        <v>1274.68</v>
      </c>
      <c r="EV161" s="85">
        <v>1495.29</v>
      </c>
      <c r="EW161" s="85">
        <v>1715.9</v>
      </c>
      <c r="EX161" s="85">
        <v>1936.51</v>
      </c>
      <c r="EY161" s="85">
        <v>2157.12</v>
      </c>
      <c r="EZ161" s="24">
        <f>IF(AND($E$3&gt;EK161,$E$3&lt;EM161,$B$3=EN7),EN161,0)</f>
        <v>0</v>
      </c>
      <c r="FA161" s="24">
        <f>IF(AND($E$3&gt;EK161,$E$3&lt;EM161,$B$3=EO7),EO161,0)</f>
        <v>0</v>
      </c>
      <c r="FB161" s="24">
        <f>IF(AND($E$3&gt;EK161,$E$3&lt;EM161,$B$3=EP7),EP161,0)</f>
        <v>0</v>
      </c>
      <c r="FC161" s="24">
        <f>IF(AND($E$3&gt;EK161,$E$3&lt;EM161,$B$3=EQ7),EQ161,0)</f>
        <v>0</v>
      </c>
      <c r="FD161" s="24">
        <f>IF(AND($E$3&gt;EK161,$E$3&lt;EM161,$B$3=ER7),ER161,0)</f>
        <v>0</v>
      </c>
      <c r="FE161" s="24">
        <f>IF(AND($E$3&gt;EK161,$E$3&lt;EM161,$B$3=ES7),ES161,0)</f>
        <v>0</v>
      </c>
      <c r="FF161" s="24">
        <f>IF(AND($E$3&gt;EK161,$E$3&lt;EM161,$B$3=ET7),ET161,0)</f>
        <v>0</v>
      </c>
      <c r="FG161" s="24">
        <f>IF(AND($E$3&gt;EK161,$E$3&lt;EM161,$B$3=EU7),EU161,0)</f>
        <v>0</v>
      </c>
      <c r="FH161" s="24">
        <f>IF(AND($E$3&gt;EK161,$E$3&lt;EM161,$B$3=EV7),EV161,0)</f>
        <v>0</v>
      </c>
      <c r="FI161" s="24">
        <f>IF(AND($E$3&gt;EK161,$E$3&lt;EM161,$B$3=EW7),EW161,0)</f>
        <v>0</v>
      </c>
      <c r="FJ161" s="24">
        <f>IF(AND($E$3&gt;EK161,$E$3&lt;EM161,$B$3=EX7),EX161,0)</f>
        <v>0</v>
      </c>
      <c r="FK161" s="24">
        <f>IF(AND($E$3&gt;EK161,$E$3&lt;EM161,$B$3=EY7),EY161,0)</f>
        <v>0</v>
      </c>
    </row>
    <row r="162" spans="24:167" ht="12.75" customHeight="1" x14ac:dyDescent="0.2">
      <c r="X162" s="142"/>
      <c r="Y162" s="68">
        <v>32340.46</v>
      </c>
      <c r="Z162" s="69" t="s">
        <v>3</v>
      </c>
      <c r="AA162" s="70">
        <v>32456.81</v>
      </c>
      <c r="AB162" s="71"/>
      <c r="AC162" s="71"/>
      <c r="AD162" s="71">
        <v>46.75</v>
      </c>
      <c r="AE162" s="71">
        <v>91.5</v>
      </c>
      <c r="AF162" s="71">
        <v>227.42</v>
      </c>
      <c r="AG162" s="72">
        <v>405.58</v>
      </c>
      <c r="AH162" s="73">
        <v>508.4</v>
      </c>
      <c r="AI162" s="74">
        <v>639.66</v>
      </c>
      <c r="AJ162" s="74">
        <v>770.92</v>
      </c>
      <c r="AK162" s="74">
        <v>902.18</v>
      </c>
      <c r="AL162" s="74">
        <v>1033.44</v>
      </c>
      <c r="AM162" s="74">
        <v>1164.7</v>
      </c>
      <c r="AN162" s="24">
        <f t="shared" si="65"/>
        <v>0</v>
      </c>
      <c r="AO162" s="24">
        <f t="shared" si="66"/>
        <v>0</v>
      </c>
      <c r="AP162" s="24">
        <f t="shared" si="67"/>
        <v>0</v>
      </c>
      <c r="AQ162" s="24">
        <f t="shared" si="68"/>
        <v>0</v>
      </c>
      <c r="AR162" s="24">
        <f t="shared" si="69"/>
        <v>0</v>
      </c>
      <c r="AS162" s="24">
        <f t="shared" si="70"/>
        <v>0</v>
      </c>
      <c r="AT162" s="24">
        <f t="shared" si="71"/>
        <v>0</v>
      </c>
      <c r="AU162" s="24">
        <f t="shared" si="72"/>
        <v>0</v>
      </c>
      <c r="AV162" s="24">
        <f t="shared" si="73"/>
        <v>0</v>
      </c>
      <c r="AW162" s="24">
        <f t="shared" si="74"/>
        <v>0</v>
      </c>
      <c r="AX162" s="24">
        <f t="shared" si="75"/>
        <v>0</v>
      </c>
      <c r="AY162" s="24">
        <f t="shared" si="76"/>
        <v>0</v>
      </c>
      <c r="BC162" s="86">
        <v>32340.46</v>
      </c>
      <c r="BD162" s="87" t="s">
        <v>3</v>
      </c>
      <c r="BE162" s="88">
        <v>32456.81</v>
      </c>
      <c r="BF162" s="89"/>
      <c r="BG162" s="90">
        <v>46.75</v>
      </c>
      <c r="BH162" s="90">
        <v>91.5</v>
      </c>
      <c r="BI162" s="90">
        <v>227.42</v>
      </c>
      <c r="BJ162" s="90">
        <v>472.17</v>
      </c>
      <c r="BK162" s="90">
        <v>628.77</v>
      </c>
      <c r="BL162" s="90">
        <v>778.09</v>
      </c>
      <c r="BM162" s="90">
        <v>927.4</v>
      </c>
      <c r="BN162" s="90">
        <v>1076.72</v>
      </c>
      <c r="BO162" s="90">
        <v>1226.03</v>
      </c>
      <c r="BP162" s="90">
        <v>1375.35</v>
      </c>
      <c r="BQ162" s="90">
        <v>1524.66</v>
      </c>
      <c r="BR162" s="24">
        <f>IF(AND($E$3&gt;BC162,$E$3&lt;BE162,$B$3=BF7),BF162,0)</f>
        <v>0</v>
      </c>
      <c r="BS162" s="24">
        <f>IF(AND($E$3&gt;BC162,$E$3&lt;BE162,$B$3=BG7),BG162,0)</f>
        <v>0</v>
      </c>
      <c r="BT162" s="24">
        <f>IF(AND($E$3&gt;BC162,$E$3&lt;BE162,$B$3=BH7),BH162,0)</f>
        <v>0</v>
      </c>
      <c r="BU162" s="24">
        <f>IF(AND($E$3&gt;BC162,$E$3&lt;BE162,$B$3=BI7),BI162,0)</f>
        <v>0</v>
      </c>
      <c r="BV162" s="24">
        <f>IF(AND($E$3&gt;BC162,$E$3&lt;BE162,$B$3=BJ7),BJ162,0)</f>
        <v>0</v>
      </c>
      <c r="BW162" s="24">
        <f>IF(AND($E$3&gt;BC162,$E$3&lt;BE162,$B$3=BK7),BK162,0)</f>
        <v>0</v>
      </c>
      <c r="BX162" s="24">
        <f>IF(AND($E$3&gt;BC162,$E$3&lt;BE162,$B$3=BL7),BL162,0)</f>
        <v>0</v>
      </c>
      <c r="BY162" s="24">
        <f>IF(AND($E$3&gt;BC162,$E$3&lt;BE162,$B$3=BM7),BM162,0)</f>
        <v>0</v>
      </c>
      <c r="BZ162" s="24">
        <f>IF(AND($E$3&gt;BC162,$E$3&lt;BE162,$B$3=BN7),BN162,0)</f>
        <v>0</v>
      </c>
      <c r="CA162" s="24">
        <f>IF(AND($E$3&gt;BC162,$E$3&lt;BE162,$B$3=BO7),BO162,0)</f>
        <v>0</v>
      </c>
      <c r="CB162" s="24">
        <f>IF(AND($E$3&gt;BC162,$E$3&lt;BE162,$B$3=BP7),BP162,0)</f>
        <v>0</v>
      </c>
      <c r="CC162" s="24">
        <f>IF(AND($E$3&gt;BC162,$E$3&lt;BE162,$B$3=BQ7),BQ162,0)</f>
        <v>0</v>
      </c>
      <c r="CF162" s="21"/>
      <c r="CG162" s="21"/>
      <c r="CH162" s="21"/>
      <c r="CI162" s="21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H162" s="86">
        <v>43741.08</v>
      </c>
      <c r="DI162" s="107" t="s">
        <v>3</v>
      </c>
      <c r="DJ162" s="70">
        <v>43857.4</v>
      </c>
      <c r="DK162" s="105"/>
      <c r="DL162" s="106"/>
      <c r="DM162" s="106">
        <v>102.63</v>
      </c>
      <c r="DN162" s="106">
        <v>215.66</v>
      </c>
      <c r="DO162" s="106">
        <v>342.44</v>
      </c>
      <c r="DP162" s="106">
        <v>524.51</v>
      </c>
      <c r="DQ162" s="106">
        <v>697.84</v>
      </c>
      <c r="DR162" s="106">
        <v>865.02</v>
      </c>
      <c r="DS162" s="106">
        <v>1032.19</v>
      </c>
      <c r="DT162" s="106">
        <v>1199.3699999999999</v>
      </c>
      <c r="DU162" s="106">
        <v>1366.54</v>
      </c>
      <c r="DV162" s="106">
        <v>1533.72</v>
      </c>
      <c r="DW162" s="24">
        <f>IF(AND($E$3&gt;DH162,$E$3&lt;DJ162,$B$3=DK7),DK162,0)</f>
        <v>0</v>
      </c>
      <c r="DX162" s="24">
        <f>IF(AND($E$3&gt;DH162,$E$3&lt;DJ162,$B$3=DL7),DL162,0)</f>
        <v>0</v>
      </c>
      <c r="DY162" s="24">
        <f>IF(AND($E$3&gt;DH162,$E$3&lt;DJ162,$B$3=DM7),DM162,0)</f>
        <v>0</v>
      </c>
      <c r="DZ162" s="24">
        <f>IF(AND($E$3&gt;DH162,$E$3&lt;DJ162,$B$3=DN7),DN162,0)</f>
        <v>0</v>
      </c>
      <c r="EA162" s="24">
        <f>IF(AND($E$3&gt;DH162,$E$3&lt;DJ162,$B$3=DO7),DO162,0)</f>
        <v>0</v>
      </c>
      <c r="EB162" s="24">
        <f>IF(AND($E$3&gt;DH162,$E$3&lt;DJ162,$B$3=DP7),DP162,0)</f>
        <v>0</v>
      </c>
      <c r="EC162" s="24">
        <f>IF(AND($E$3&gt;DH162,$E$3&lt;DJ162,$B$3=DQ7),DQ162,0)</f>
        <v>0</v>
      </c>
      <c r="ED162" s="24">
        <f>IF(AND($E$3&gt;DH162,$E$3&lt;DJ162,$B$3=DR7),DR162,0)</f>
        <v>0</v>
      </c>
      <c r="EE162" s="24">
        <f>IF(AND($E$3&gt;DH162,$E$3&lt;DJ162,$B$3=DS7),DS162,0)</f>
        <v>0</v>
      </c>
      <c r="EF162" s="24">
        <f>IF(AND($E$3&gt;DH162,$E$3&lt;DJ162,$B$3=DT7),DT162,0)</f>
        <v>0</v>
      </c>
      <c r="EG162" s="24">
        <f>IF(AND($E$3&gt;DH162,$E$3&lt;DJ162,$B$3=DU7),DU162,0)</f>
        <v>0</v>
      </c>
      <c r="EH162" s="24">
        <f>IF(AND($E$3&gt;DH162,$E$3&lt;DJ162,$B$3=DV7),DV162,0)</f>
        <v>0</v>
      </c>
      <c r="EK162" s="86">
        <v>43741.08</v>
      </c>
      <c r="EL162" s="91" t="s">
        <v>3</v>
      </c>
      <c r="EM162" s="88">
        <v>43857.4</v>
      </c>
      <c r="EN162" s="89"/>
      <c r="EO162" s="90">
        <v>102.63</v>
      </c>
      <c r="EP162" s="90">
        <v>215.66</v>
      </c>
      <c r="EQ162" s="90">
        <v>395.36</v>
      </c>
      <c r="ER162" s="90">
        <v>580.25</v>
      </c>
      <c r="ES162" s="90">
        <v>812.2</v>
      </c>
      <c r="ET162" s="90">
        <v>1052.3699999999999</v>
      </c>
      <c r="EU162" s="90">
        <v>1272.73</v>
      </c>
      <c r="EV162" s="90">
        <v>1493.08</v>
      </c>
      <c r="EW162" s="90">
        <v>1713.44</v>
      </c>
      <c r="EX162" s="90">
        <v>1933.79</v>
      </c>
      <c r="EY162" s="90">
        <v>2154.15</v>
      </c>
      <c r="EZ162" s="24">
        <f>IF(AND($E$3&gt;EK162,$E$3&lt;EM162,$B$3=EN7),EN162,0)</f>
        <v>0</v>
      </c>
      <c r="FA162" s="24">
        <f>IF(AND($E$3&gt;EK162,$E$3&lt;EM162,$B$3=EO7),EO162,0)</f>
        <v>0</v>
      </c>
      <c r="FB162" s="24">
        <f>IF(AND($E$3&gt;EK162,$E$3&lt;EM162,$B$3=EP7),EP162,0)</f>
        <v>0</v>
      </c>
      <c r="FC162" s="24">
        <f>IF(AND($E$3&gt;EK162,$E$3&lt;EM162,$B$3=EQ7),EQ162,0)</f>
        <v>0</v>
      </c>
      <c r="FD162" s="24">
        <f>IF(AND($E$3&gt;EK162,$E$3&lt;EM162,$B$3=ER7),ER162,0)</f>
        <v>0</v>
      </c>
      <c r="FE162" s="24">
        <f>IF(AND($E$3&gt;EK162,$E$3&lt;EM162,$B$3=ES7),ES162,0)</f>
        <v>0</v>
      </c>
      <c r="FF162" s="24">
        <f>IF(AND($E$3&gt;EK162,$E$3&lt;EM162,$B$3=ET7),ET162,0)</f>
        <v>0</v>
      </c>
      <c r="FG162" s="24">
        <f>IF(AND($E$3&gt;EK162,$E$3&lt;EM162,$B$3=EU7),EU162,0)</f>
        <v>0</v>
      </c>
      <c r="FH162" s="24">
        <f>IF(AND($E$3&gt;EK162,$E$3&lt;EM162,$B$3=EV7),EV162,0)</f>
        <v>0</v>
      </c>
      <c r="FI162" s="24">
        <f>IF(AND($E$3&gt;EK162,$E$3&lt;EM162,$B$3=EW7),EW162,0)</f>
        <v>0</v>
      </c>
      <c r="FJ162" s="24">
        <f>IF(AND($E$3&gt;EK162,$E$3&lt;EM162,$B$3=EX7),EX162,0)</f>
        <v>0</v>
      </c>
      <c r="FK162" s="24">
        <f>IF(AND($E$3&gt;EK162,$E$3&lt;EM162,$B$3=EY7),EY162,0)</f>
        <v>0</v>
      </c>
    </row>
    <row r="163" spans="24:167" ht="12.75" customHeight="1" x14ac:dyDescent="0.2">
      <c r="X163" s="142"/>
      <c r="Y163" s="60">
        <v>32456.82</v>
      </c>
      <c r="Z163" s="61" t="s">
        <v>3</v>
      </c>
      <c r="AA163" s="62">
        <v>32573.14</v>
      </c>
      <c r="AB163" s="63"/>
      <c r="AC163" s="63"/>
      <c r="AD163" s="63">
        <v>46.71</v>
      </c>
      <c r="AE163" s="63">
        <v>90.42</v>
      </c>
      <c r="AF163" s="64">
        <v>226.46</v>
      </c>
      <c r="AG163" s="65">
        <v>404.71</v>
      </c>
      <c r="AH163" s="66">
        <v>507.47</v>
      </c>
      <c r="AI163" s="67">
        <v>638.59</v>
      </c>
      <c r="AJ163" s="67">
        <v>769.71</v>
      </c>
      <c r="AK163" s="67">
        <v>900.83</v>
      </c>
      <c r="AL163" s="67">
        <v>1031.95</v>
      </c>
      <c r="AM163" s="67">
        <v>1163.07</v>
      </c>
      <c r="AN163" s="24">
        <f t="shared" si="65"/>
        <v>0</v>
      </c>
      <c r="AO163" s="24">
        <f t="shared" si="66"/>
        <v>0</v>
      </c>
      <c r="AP163" s="24">
        <f t="shared" si="67"/>
        <v>0</v>
      </c>
      <c r="AQ163" s="24">
        <f t="shared" si="68"/>
        <v>0</v>
      </c>
      <c r="AR163" s="24">
        <f t="shared" si="69"/>
        <v>0</v>
      </c>
      <c r="AS163" s="24">
        <f t="shared" si="70"/>
        <v>0</v>
      </c>
      <c r="AT163" s="24">
        <f t="shared" si="71"/>
        <v>0</v>
      </c>
      <c r="AU163" s="24">
        <f t="shared" si="72"/>
        <v>0</v>
      </c>
      <c r="AV163" s="24">
        <f t="shared" si="73"/>
        <v>0</v>
      </c>
      <c r="AW163" s="24">
        <f t="shared" si="74"/>
        <v>0</v>
      </c>
      <c r="AX163" s="24">
        <f t="shared" si="75"/>
        <v>0</v>
      </c>
      <c r="AY163" s="24">
        <f t="shared" si="76"/>
        <v>0</v>
      </c>
      <c r="BC163" s="81">
        <v>32456.82</v>
      </c>
      <c r="BD163" s="82" t="s">
        <v>3</v>
      </c>
      <c r="BE163" s="83">
        <v>32573.14</v>
      </c>
      <c r="BF163" s="84"/>
      <c r="BG163" s="84">
        <v>46.71</v>
      </c>
      <c r="BH163" s="85">
        <v>90.42</v>
      </c>
      <c r="BI163" s="85">
        <v>226.46</v>
      </c>
      <c r="BJ163" s="85">
        <v>471.17</v>
      </c>
      <c r="BK163" s="85">
        <v>627.70000000000005</v>
      </c>
      <c r="BL163" s="85">
        <v>776.86</v>
      </c>
      <c r="BM163" s="85">
        <v>926.01</v>
      </c>
      <c r="BN163" s="85">
        <v>1075.17</v>
      </c>
      <c r="BO163" s="85">
        <v>1224.32</v>
      </c>
      <c r="BP163" s="85">
        <v>1373.48</v>
      </c>
      <c r="BQ163" s="85">
        <v>1522.63</v>
      </c>
      <c r="BR163" s="24">
        <f>IF(AND($E$3&gt;BC163,$E$3&lt;BE163,$B$3=BF7),BF163,0)</f>
        <v>0</v>
      </c>
      <c r="BS163" s="24">
        <f>IF(AND($E$3&gt;BC163,$E$3&lt;BE163,$B$3=BG7),BG163,0)</f>
        <v>0</v>
      </c>
      <c r="BT163" s="24">
        <f>IF(AND($E$3&gt;BC163,$E$3&lt;BE163,$B$3=BH7),BH163,0)</f>
        <v>0</v>
      </c>
      <c r="BU163" s="24">
        <f>IF(AND($E$3&gt;BC163,$E$3&lt;BE163,$B$3=BI7),BI163,0)</f>
        <v>0</v>
      </c>
      <c r="BV163" s="24">
        <f>IF(AND($E$3&gt;BC163,$E$3&lt;BE163,$B$3=BJ7),BJ163,0)</f>
        <v>0</v>
      </c>
      <c r="BW163" s="24">
        <f>IF(AND($E$3&gt;BC163,$E$3&lt;BE163,$B$3=BK7),BK163,0)</f>
        <v>0</v>
      </c>
      <c r="BX163" s="24">
        <f>IF(AND($E$3&gt;BC163,$E$3&lt;BE163,$B$3=BL7),BL163,0)</f>
        <v>0</v>
      </c>
      <c r="BY163" s="24">
        <f>IF(AND($E$3&gt;BC163,$E$3&lt;BE163,$B$3=BM7),BM163,0)</f>
        <v>0</v>
      </c>
      <c r="BZ163" s="24">
        <f>IF(AND($E$3&gt;BC163,$E$3&lt;BE163,$B$3=BN7),BN163,0)</f>
        <v>0</v>
      </c>
      <c r="CA163" s="24">
        <f>IF(AND($E$3&gt;BC163,$E$3&lt;BE163,$B$3=BO7),BO163,0)</f>
        <v>0</v>
      </c>
      <c r="CB163" s="24">
        <f>IF(AND($E$3&gt;BC163,$E$3&lt;BE163,$B$3=BP7),BP163,0)</f>
        <v>0</v>
      </c>
      <c r="CC163" s="24">
        <f>IF(AND($E$3&gt;BC163,$E$3&lt;BE163,$B$3=BQ7),BQ163,0)</f>
        <v>0</v>
      </c>
      <c r="CF163" s="21"/>
      <c r="CG163" s="21"/>
      <c r="CH163" s="21"/>
      <c r="CI163" s="21"/>
      <c r="CJ163" s="21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H163" s="81">
        <v>43857.41</v>
      </c>
      <c r="DI163" s="61" t="s">
        <v>3</v>
      </c>
      <c r="DJ163" s="62">
        <v>43973.74</v>
      </c>
      <c r="DK163" s="103"/>
      <c r="DL163" s="104"/>
      <c r="DM163" s="104">
        <v>102.2</v>
      </c>
      <c r="DN163" s="104">
        <v>214.94</v>
      </c>
      <c r="DO163" s="104">
        <v>341.61</v>
      </c>
      <c r="DP163" s="104">
        <v>523.32000000000005</v>
      </c>
      <c r="DQ163" s="104">
        <v>696.4</v>
      </c>
      <c r="DR163" s="104">
        <v>863.36</v>
      </c>
      <c r="DS163" s="104">
        <v>1030.32</v>
      </c>
      <c r="DT163" s="104">
        <v>1197.28</v>
      </c>
      <c r="DU163" s="104">
        <v>1364.24</v>
      </c>
      <c r="DV163" s="104">
        <v>1531.2</v>
      </c>
      <c r="DW163" s="24">
        <f>IF(AND($E$3&gt;DH163,$E$3&lt;DJ163,$B$3=DK7),DK163,0)</f>
        <v>0</v>
      </c>
      <c r="DX163" s="24">
        <f>IF(AND($E$3&gt;DH163,$E$3&lt;DJ163,$B$3=DL7),DL163,0)</f>
        <v>0</v>
      </c>
      <c r="DY163" s="24">
        <f>IF(AND($E$3&gt;DH163,$E$3&lt;DJ163,$B$3=DM7),DM163,0)</f>
        <v>0</v>
      </c>
      <c r="DZ163" s="24">
        <f>IF(AND($E$3&gt;DH163,$E$3&lt;DJ163,$B$3=DN7),DN163,0)</f>
        <v>0</v>
      </c>
      <c r="EA163" s="24">
        <f>IF(AND($E$3&gt;DH163,$E$3&lt;DJ163,$B$3=DO7),DO163,0)</f>
        <v>0</v>
      </c>
      <c r="EB163" s="24">
        <f>IF(AND($E$3&gt;DH163,$E$3&lt;DJ163,$B$3=DP7),DP163,0)</f>
        <v>0</v>
      </c>
      <c r="EC163" s="24">
        <f>IF(AND($E$3&gt;DH163,$E$3&lt;DJ163,$B$3=DQ7),DQ163,0)</f>
        <v>0</v>
      </c>
      <c r="ED163" s="24">
        <f>IF(AND($E$3&gt;DH163,$E$3&lt;DJ163,$B$3=DR7),DR163,0)</f>
        <v>0</v>
      </c>
      <c r="EE163" s="24">
        <f>IF(AND($E$3&gt;DH163,$E$3&lt;DJ163,$B$3=DS7),DS163,0)</f>
        <v>0</v>
      </c>
      <c r="EF163" s="24">
        <f>IF(AND($E$3&gt;DH163,$E$3&lt;DJ163,$B$3=DT7),DT163,0)</f>
        <v>0</v>
      </c>
      <c r="EG163" s="24">
        <f>IF(AND($E$3&gt;DH163,$E$3&lt;DJ163,$B$3=DU7),DU163,0)</f>
        <v>0</v>
      </c>
      <c r="EH163" s="24">
        <f>IF(AND($E$3&gt;DH163,$E$3&lt;DJ163,$B$3=DV7),DV163,0)</f>
        <v>0</v>
      </c>
      <c r="EK163" s="81">
        <v>43857.41</v>
      </c>
      <c r="EL163" s="82" t="s">
        <v>3</v>
      </c>
      <c r="EM163" s="83">
        <v>43973.74</v>
      </c>
      <c r="EN163" s="84"/>
      <c r="EO163" s="85">
        <v>102.2</v>
      </c>
      <c r="EP163" s="85">
        <v>214.94</v>
      </c>
      <c r="EQ163" s="85">
        <v>394.41</v>
      </c>
      <c r="ER163" s="85">
        <v>578.97</v>
      </c>
      <c r="ES163" s="85">
        <v>810.8</v>
      </c>
      <c r="ET163" s="85">
        <v>1050.6600000000001</v>
      </c>
      <c r="EU163" s="85">
        <v>1270.76</v>
      </c>
      <c r="EV163" s="85">
        <v>1490.86</v>
      </c>
      <c r="EW163" s="85">
        <v>1710.96</v>
      </c>
      <c r="EX163" s="85">
        <v>1931.06</v>
      </c>
      <c r="EY163" s="85">
        <v>2151.16</v>
      </c>
      <c r="EZ163" s="24">
        <f>IF(AND($E$3&gt;EK163,$E$3&lt;EM163,$B$3=EN7),EN163,0)</f>
        <v>0</v>
      </c>
      <c r="FA163" s="24">
        <f>IF(AND($E$3&gt;EK163,$E$3&lt;EM163,$B$3=EO7),EO163,0)</f>
        <v>0</v>
      </c>
      <c r="FB163" s="24">
        <f>IF(AND($E$3&gt;EK163,$E$3&lt;EM163,$B$3=EP7),EP163,0)</f>
        <v>0</v>
      </c>
      <c r="FC163" s="24">
        <f>IF(AND($E$3&gt;EK163,$E$3&lt;EM163,$B$3=EQ7),EQ163,0)</f>
        <v>0</v>
      </c>
      <c r="FD163" s="24">
        <f>IF(AND($E$3&gt;EK163,$E$3&lt;EM163,$B$3=ER7),ER163,0)</f>
        <v>0</v>
      </c>
      <c r="FE163" s="24">
        <f>IF(AND($E$3&gt;EK163,$E$3&lt;EM163,$B$3=ES7),ES163,0)</f>
        <v>0</v>
      </c>
      <c r="FF163" s="24">
        <f>IF(AND($E$3&gt;EK163,$E$3&lt;EM163,$B$3=ET7),ET163,0)</f>
        <v>0</v>
      </c>
      <c r="FG163" s="24">
        <f>IF(AND($E$3&gt;EK163,$E$3&lt;EM163,$B$3=EU7),EU163,0)</f>
        <v>0</v>
      </c>
      <c r="FH163" s="24">
        <f>IF(AND($E$3&gt;EK163,$E$3&lt;EM163,$B$3=EV7),EV163,0)</f>
        <v>0</v>
      </c>
      <c r="FI163" s="24">
        <f>IF(AND($E$3&gt;EK163,$E$3&lt;EM163,$B$3=EW7),EW163,0)</f>
        <v>0</v>
      </c>
      <c r="FJ163" s="24">
        <f>IF(AND($E$3&gt;EK163,$E$3&lt;EM163,$B$3=EX7),EX163,0)</f>
        <v>0</v>
      </c>
      <c r="FK163" s="24">
        <f>IF(AND($E$3&gt;EK163,$E$3&lt;EM163,$B$3=EY7),EY163,0)</f>
        <v>0</v>
      </c>
    </row>
    <row r="164" spans="24:167" ht="12.75" customHeight="1" x14ac:dyDescent="0.2">
      <c r="X164" s="142"/>
      <c r="Y164" s="68">
        <v>32573.149999999998</v>
      </c>
      <c r="Z164" s="69" t="s">
        <v>3</v>
      </c>
      <c r="AA164" s="70">
        <v>32689.48</v>
      </c>
      <c r="AB164" s="71"/>
      <c r="AC164" s="71"/>
      <c r="AD164" s="71">
        <v>46.67</v>
      </c>
      <c r="AE164" s="71">
        <v>89.33</v>
      </c>
      <c r="AF164" s="71">
        <v>225.5</v>
      </c>
      <c r="AG164" s="72">
        <v>403.83</v>
      </c>
      <c r="AH164" s="73">
        <v>506.53</v>
      </c>
      <c r="AI164" s="74">
        <v>637.51</v>
      </c>
      <c r="AJ164" s="74">
        <v>768.49</v>
      </c>
      <c r="AK164" s="74">
        <v>899.47</v>
      </c>
      <c r="AL164" s="74">
        <v>1030.45</v>
      </c>
      <c r="AM164" s="74">
        <v>1161.43</v>
      </c>
      <c r="AN164" s="24">
        <f t="shared" si="65"/>
        <v>0</v>
      </c>
      <c r="AO164" s="24">
        <f t="shared" si="66"/>
        <v>0</v>
      </c>
      <c r="AP164" s="24">
        <f t="shared" si="67"/>
        <v>0</v>
      </c>
      <c r="AQ164" s="24">
        <f t="shared" si="68"/>
        <v>0</v>
      </c>
      <c r="AR164" s="24">
        <f t="shared" si="69"/>
        <v>0</v>
      </c>
      <c r="AS164" s="24">
        <f t="shared" si="70"/>
        <v>0</v>
      </c>
      <c r="AT164" s="24">
        <f t="shared" si="71"/>
        <v>0</v>
      </c>
      <c r="AU164" s="24">
        <f t="shared" si="72"/>
        <v>0</v>
      </c>
      <c r="AV164" s="24">
        <f t="shared" si="73"/>
        <v>0</v>
      </c>
      <c r="AW164" s="24">
        <f t="shared" si="74"/>
        <v>0</v>
      </c>
      <c r="AX164" s="24">
        <f t="shared" si="75"/>
        <v>0</v>
      </c>
      <c r="AY164" s="24">
        <f t="shared" si="76"/>
        <v>0</v>
      </c>
      <c r="BC164" s="86">
        <v>32573.149999999998</v>
      </c>
      <c r="BD164" s="91" t="s">
        <v>3</v>
      </c>
      <c r="BE164" s="88">
        <v>32689.48</v>
      </c>
      <c r="BF164" s="89"/>
      <c r="BG164" s="90">
        <v>46.67</v>
      </c>
      <c r="BH164" s="90">
        <v>89.33</v>
      </c>
      <c r="BI164" s="90">
        <v>225.5</v>
      </c>
      <c r="BJ164" s="90">
        <v>470.17</v>
      </c>
      <c r="BK164" s="90">
        <v>626.63</v>
      </c>
      <c r="BL164" s="90">
        <v>775.62</v>
      </c>
      <c r="BM164" s="90">
        <v>924.62</v>
      </c>
      <c r="BN164" s="90">
        <v>1073.6099999999999</v>
      </c>
      <c r="BO164" s="90">
        <v>1222.6099999999999</v>
      </c>
      <c r="BP164" s="90">
        <v>1371.6</v>
      </c>
      <c r="BQ164" s="90">
        <v>1520.6</v>
      </c>
      <c r="BR164" s="24">
        <f>IF(AND($E$3&gt;BC164,$E$3&lt;BE164,$B$3=BF7),BF164,0)</f>
        <v>0</v>
      </c>
      <c r="BS164" s="24">
        <f>IF(AND($E$3&gt;BC164,$E$3&lt;BE164,$B$3=BG7),BG164,0)</f>
        <v>0</v>
      </c>
      <c r="BT164" s="24">
        <f>IF(AND($E$3&gt;BC164,$E$3&lt;BE164,$B$3=BH7),BH164,0)</f>
        <v>0</v>
      </c>
      <c r="BU164" s="24">
        <f>IF(AND($E$3&gt;BC164,$E$3&lt;BE164,$B$3=BI7),BI164,0)</f>
        <v>0</v>
      </c>
      <c r="BV164" s="24">
        <f>IF(AND($E$3&gt;BC164,$E$3&lt;BE164,$B$3=BJ7),BJ164,0)</f>
        <v>0</v>
      </c>
      <c r="BW164" s="24">
        <f>IF(AND($E$3&gt;BC164,$E$3&lt;BE164,$B$3=BK7),BK164,0)</f>
        <v>0</v>
      </c>
      <c r="BX164" s="24">
        <f>IF(AND($E$3&gt;BC164,$E$3&lt;BE164,$B$3=BL7),BL164,0)</f>
        <v>0</v>
      </c>
      <c r="BY164" s="24">
        <f>IF(AND($E$3&gt;BC164,$E$3&lt;BE164,$B$3=BM7),BM164,0)</f>
        <v>0</v>
      </c>
      <c r="BZ164" s="24">
        <f>IF(AND($E$3&gt;BC164,$E$3&lt;BE164,$B$3=BN7),BN164,0)</f>
        <v>0</v>
      </c>
      <c r="CA164" s="24">
        <f>IF(AND($E$3&gt;BC164,$E$3&lt;BE164,$B$3=BO7),BO164,0)</f>
        <v>0</v>
      </c>
      <c r="CB164" s="24">
        <f>IF(AND($E$3&gt;BC164,$E$3&lt;BE164,$B$3=BP7),BP164,0)</f>
        <v>0</v>
      </c>
      <c r="CC164" s="24">
        <f>IF(AND($E$3&gt;BC164,$E$3&lt;BE164,$B$3=BQ7),BQ164,0)</f>
        <v>0</v>
      </c>
      <c r="CF164" s="21"/>
      <c r="CG164" s="25"/>
      <c r="CH164" s="21"/>
      <c r="CI164" s="21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H164" s="86">
        <v>43973.75</v>
      </c>
      <c r="DI164" s="107" t="s">
        <v>3</v>
      </c>
      <c r="DJ164" s="70">
        <v>44090.07</v>
      </c>
      <c r="DK164" s="105"/>
      <c r="DL164" s="106"/>
      <c r="DM164" s="106">
        <v>101.77</v>
      </c>
      <c r="DN164" s="106">
        <v>214.22</v>
      </c>
      <c r="DO164" s="106">
        <v>340.78</v>
      </c>
      <c r="DP164" s="106">
        <v>522.12</v>
      </c>
      <c r="DQ164" s="106">
        <v>694.97</v>
      </c>
      <c r="DR164" s="106">
        <v>861.72</v>
      </c>
      <c r="DS164" s="106">
        <v>1028.46</v>
      </c>
      <c r="DT164" s="106">
        <v>1195.21</v>
      </c>
      <c r="DU164" s="106">
        <v>1361.95</v>
      </c>
      <c r="DV164" s="106">
        <v>1528.7</v>
      </c>
      <c r="DW164" s="24">
        <f>IF(AND($E$3&gt;DH164,$E$3&lt;DJ164,$B$3=DK7),DK164,0)</f>
        <v>0</v>
      </c>
      <c r="DX164" s="24">
        <f>IF(AND($E$3&gt;DH164,$E$3&lt;DJ164,$B$3=DL7),DL164,0)</f>
        <v>0</v>
      </c>
      <c r="DY164" s="24">
        <f>IF(AND($E$3&gt;DH164,$E$3&lt;DJ164,$B$3=DM7),DM164,0)</f>
        <v>0</v>
      </c>
      <c r="DZ164" s="24">
        <f>IF(AND($E$3&gt;DH164,$E$3&lt;DJ164,$B$3=DN7),DN164,0)</f>
        <v>0</v>
      </c>
      <c r="EA164" s="24">
        <f>IF(AND($E$3&gt;DH164,$E$3&lt;DJ164,$B$3=DO7),DO164,0)</f>
        <v>0</v>
      </c>
      <c r="EB164" s="24">
        <f>IF(AND($E$3&gt;DH164,$E$3&lt;DJ164,$B$3=DP7),DP164,0)</f>
        <v>0</v>
      </c>
      <c r="EC164" s="24">
        <f>IF(AND($E$3&gt;DH164,$E$3&lt;DJ164,$B$3=DQ7),DQ164,0)</f>
        <v>0</v>
      </c>
      <c r="ED164" s="24">
        <f>IF(AND($E$3&gt;DH164,$E$3&lt;DJ164,$B$3=DR7),DR164,0)</f>
        <v>0</v>
      </c>
      <c r="EE164" s="24">
        <f>IF(AND($E$3&gt;DH164,$E$3&lt;DJ164,$B$3=DS7),DS164,0)</f>
        <v>0</v>
      </c>
      <c r="EF164" s="24">
        <f>IF(AND($E$3&gt;DH164,$E$3&lt;DJ164,$B$3=DT7),DT164,0)</f>
        <v>0</v>
      </c>
      <c r="EG164" s="24">
        <f>IF(AND($E$3&gt;DH164,$E$3&lt;DJ164,$B$3=DU7),DU164,0)</f>
        <v>0</v>
      </c>
      <c r="EH164" s="24">
        <f>IF(AND($E$3&gt;DH164,$E$3&lt;DJ164,$B$3=DV7),DV164,0)</f>
        <v>0</v>
      </c>
      <c r="EK164" s="86">
        <v>43973.75</v>
      </c>
      <c r="EL164" s="91" t="s">
        <v>3</v>
      </c>
      <c r="EM164" s="88">
        <v>44090.07</v>
      </c>
      <c r="EN164" s="89"/>
      <c r="EO164" s="90">
        <v>101.77</v>
      </c>
      <c r="EP164" s="90">
        <v>214.22</v>
      </c>
      <c r="EQ164" s="90">
        <v>393.45</v>
      </c>
      <c r="ER164" s="90">
        <v>577.69000000000005</v>
      </c>
      <c r="ES164" s="90">
        <v>809.4</v>
      </c>
      <c r="ET164" s="90">
        <v>1048.96</v>
      </c>
      <c r="EU164" s="90">
        <v>1268.8</v>
      </c>
      <c r="EV164" s="90">
        <v>1488.65</v>
      </c>
      <c r="EW164" s="90">
        <v>1708.49</v>
      </c>
      <c r="EX164" s="90">
        <v>1928.34</v>
      </c>
      <c r="EY164" s="90">
        <v>2148.1799999999998</v>
      </c>
      <c r="EZ164" s="24">
        <f>IF(AND($E$3&gt;EK164,$E$3&lt;EM164,$B$3=EN7),EN164,0)</f>
        <v>0</v>
      </c>
      <c r="FA164" s="24">
        <f>IF(AND($E$3&gt;EK164,$E$3&lt;EM164,$B$3=EO7),EO164,0)</f>
        <v>0</v>
      </c>
      <c r="FB164" s="24">
        <f>IF(AND($E$3&gt;EK164,$E$3&lt;EM164,$B$3=EP7),EP164,0)</f>
        <v>0</v>
      </c>
      <c r="FC164" s="24">
        <f>IF(AND($E$3&gt;EK164,$E$3&lt;EM164,$B$3=EQ7),EQ164,0)</f>
        <v>0</v>
      </c>
      <c r="FD164" s="24">
        <f>IF(AND($E$3&gt;EK164,$E$3&lt;EM164,$B$3=ER7),ER164,0)</f>
        <v>0</v>
      </c>
      <c r="FE164" s="24">
        <f>IF(AND($E$3&gt;EK164,$E$3&lt;EM164,$B$3=ES7),ES164,0)</f>
        <v>0</v>
      </c>
      <c r="FF164" s="24">
        <f>IF(AND($E$3&gt;EK164,$E$3&lt;EM164,$B$3=ET7),ET164,0)</f>
        <v>0</v>
      </c>
      <c r="FG164" s="24">
        <f>IF(AND($E$3&gt;EK164,$E$3&lt;EM164,$B$3=EU7),EU164,0)</f>
        <v>0</v>
      </c>
      <c r="FH164" s="24">
        <f>IF(AND($E$3&gt;EK164,$E$3&lt;EM164,$B$3=EV7),EV164,0)</f>
        <v>0</v>
      </c>
      <c r="FI164" s="24">
        <f>IF(AND($E$3&gt;EK164,$E$3&lt;EM164,$B$3=EW7),EW164,0)</f>
        <v>0</v>
      </c>
      <c r="FJ164" s="24">
        <f>IF(AND($E$3&gt;EK164,$E$3&lt;EM164,$B$3=EX7),EX164,0)</f>
        <v>0</v>
      </c>
      <c r="FK164" s="24">
        <f>IF(AND($E$3&gt;EK164,$E$3&lt;EM164,$B$3=EY7),EY164,0)</f>
        <v>0</v>
      </c>
    </row>
    <row r="165" spans="24:167" ht="12.75" customHeight="1" x14ac:dyDescent="0.2">
      <c r="X165" s="142"/>
      <c r="Y165" s="60">
        <v>32689.489999999998</v>
      </c>
      <c r="Z165" s="61" t="s">
        <v>3</v>
      </c>
      <c r="AA165" s="62">
        <v>32805.800000000003</v>
      </c>
      <c r="AB165" s="63"/>
      <c r="AC165" s="63"/>
      <c r="AD165" s="63">
        <v>46.63</v>
      </c>
      <c r="AE165" s="63">
        <v>88.25</v>
      </c>
      <c r="AF165" s="64">
        <v>224.54</v>
      </c>
      <c r="AG165" s="65">
        <v>402.96</v>
      </c>
      <c r="AH165" s="66">
        <v>505.6</v>
      </c>
      <c r="AI165" s="67">
        <v>636.44000000000005</v>
      </c>
      <c r="AJ165" s="67">
        <v>767.28</v>
      </c>
      <c r="AK165" s="67">
        <v>898.12</v>
      </c>
      <c r="AL165" s="67">
        <v>1028.96</v>
      </c>
      <c r="AM165" s="67">
        <v>1159.8</v>
      </c>
      <c r="AN165" s="24">
        <f t="shared" si="65"/>
        <v>0</v>
      </c>
      <c r="AO165" s="24">
        <f t="shared" si="66"/>
        <v>0</v>
      </c>
      <c r="AP165" s="24">
        <f t="shared" si="67"/>
        <v>0</v>
      </c>
      <c r="AQ165" s="24">
        <f t="shared" si="68"/>
        <v>0</v>
      </c>
      <c r="AR165" s="24">
        <f t="shared" si="69"/>
        <v>0</v>
      </c>
      <c r="AS165" s="24">
        <f t="shared" si="70"/>
        <v>0</v>
      </c>
      <c r="AT165" s="24">
        <f t="shared" si="71"/>
        <v>0</v>
      </c>
      <c r="AU165" s="24">
        <f t="shared" si="72"/>
        <v>0</v>
      </c>
      <c r="AV165" s="24">
        <f t="shared" si="73"/>
        <v>0</v>
      </c>
      <c r="AW165" s="24">
        <f t="shared" si="74"/>
        <v>0</v>
      </c>
      <c r="AX165" s="24">
        <f t="shared" si="75"/>
        <v>0</v>
      </c>
      <c r="AY165" s="24">
        <f t="shared" si="76"/>
        <v>0</v>
      </c>
      <c r="BC165" s="81">
        <v>32689.489999999998</v>
      </c>
      <c r="BD165" s="82" t="s">
        <v>3</v>
      </c>
      <c r="BE165" s="83">
        <v>32805.800000000003</v>
      </c>
      <c r="BF165" s="84"/>
      <c r="BG165" s="85">
        <v>46.63</v>
      </c>
      <c r="BH165" s="85">
        <v>88.25</v>
      </c>
      <c r="BI165" s="85">
        <v>224.54</v>
      </c>
      <c r="BJ165" s="85">
        <v>469.17</v>
      </c>
      <c r="BK165" s="85">
        <v>625.57000000000005</v>
      </c>
      <c r="BL165" s="85">
        <v>774.41</v>
      </c>
      <c r="BM165" s="85">
        <v>923.24</v>
      </c>
      <c r="BN165" s="85">
        <v>1072.08</v>
      </c>
      <c r="BO165" s="85">
        <v>1220.9100000000001</v>
      </c>
      <c r="BP165" s="85">
        <v>1369.75</v>
      </c>
      <c r="BQ165" s="85">
        <v>1518.58</v>
      </c>
      <c r="BR165" s="24">
        <f>IF(AND($E$3&gt;BC165,$E$3&lt;BE165,$B$3=BF7),BF165,0)</f>
        <v>0</v>
      </c>
      <c r="BS165" s="24">
        <f>IF(AND($E$3&gt;BC165,$E$3&lt;BE165,$B$3=BG7),BG165,0)</f>
        <v>0</v>
      </c>
      <c r="BT165" s="24">
        <f>IF(AND($E$3&gt;BC165,$E$3&lt;BE165,$B$3=BH7),BH165,0)</f>
        <v>0</v>
      </c>
      <c r="BU165" s="24">
        <f>IF(AND($E$3&gt;BC165,$E$3&lt;BE165,$B$3=BI7),BI165,0)</f>
        <v>0</v>
      </c>
      <c r="BV165" s="24">
        <f>IF(AND($E$3&gt;BC165,$E$3&lt;BE165,$B$3=BJ7),BJ165,0)</f>
        <v>0</v>
      </c>
      <c r="BW165" s="24">
        <f>IF(AND($E$3&gt;BC165,$E$3&lt;BE165,$B$3=BK7),BK165,0)</f>
        <v>0</v>
      </c>
      <c r="BX165" s="24">
        <f>IF(AND($E$3&gt;BC165,$E$3&lt;BE165,$B$3=BL7),BL165,0)</f>
        <v>0</v>
      </c>
      <c r="BY165" s="24">
        <f>IF(AND($E$3&gt;BC165,$E$3&lt;BE165,$B$3=BM7),BM165,0)</f>
        <v>0</v>
      </c>
      <c r="BZ165" s="24">
        <f>IF(AND($E$3&gt;BC165,$E$3&lt;BE165,$B$3=BN7),BN165,0)</f>
        <v>0</v>
      </c>
      <c r="CA165" s="24">
        <f>IF(AND($E$3&gt;BC165,$E$3&lt;BE165,$B$3=BO7),BO165,0)</f>
        <v>0</v>
      </c>
      <c r="CB165" s="24">
        <f>IF(AND($E$3&gt;BC165,$E$3&lt;BE165,$B$3=BP7),BP165,0)</f>
        <v>0</v>
      </c>
      <c r="CC165" s="24">
        <f>IF(AND($E$3&gt;BC165,$E$3&lt;BE165,$B$3=BQ7),BQ165,0)</f>
        <v>0</v>
      </c>
      <c r="CF165" s="21"/>
      <c r="CG165" s="21"/>
      <c r="CH165" s="21"/>
      <c r="CI165" s="21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H165" s="81">
        <v>44090.080000000002</v>
      </c>
      <c r="DI165" s="61" t="s">
        <v>3</v>
      </c>
      <c r="DJ165" s="62">
        <v>44206.400000000001</v>
      </c>
      <c r="DK165" s="103"/>
      <c r="DL165" s="104"/>
      <c r="DM165" s="104">
        <v>101.35</v>
      </c>
      <c r="DN165" s="104">
        <v>213.5</v>
      </c>
      <c r="DO165" s="104">
        <v>339.95</v>
      </c>
      <c r="DP165" s="104">
        <v>520.91999999999996</v>
      </c>
      <c r="DQ165" s="104">
        <v>693.53</v>
      </c>
      <c r="DR165" s="104">
        <v>860.06</v>
      </c>
      <c r="DS165" s="104">
        <v>1026.5899999999999</v>
      </c>
      <c r="DT165" s="104">
        <v>1193.1199999999999</v>
      </c>
      <c r="DU165" s="104">
        <v>1359.65</v>
      </c>
      <c r="DV165" s="104">
        <v>1526.18</v>
      </c>
      <c r="DW165" s="24">
        <f>IF(AND($E$3&gt;DH165,$E$3&lt;DJ165,$B$3=DK7),DK165,0)</f>
        <v>0</v>
      </c>
      <c r="DX165" s="24">
        <f>IF(AND($E$3&gt;DH165,$E$3&lt;DJ165,$B$3=DL7),DL165,0)</f>
        <v>0</v>
      </c>
      <c r="DY165" s="24">
        <f>IF(AND($E$3&gt;DH165,$E$3&lt;DJ165,$B$3=DM7),DM165,0)</f>
        <v>0</v>
      </c>
      <c r="DZ165" s="24">
        <f>IF(AND($E$3&gt;DH165,$E$3&lt;DJ165,$B$3=DN7),DN165,0)</f>
        <v>0</v>
      </c>
      <c r="EA165" s="24">
        <f>IF(AND($E$3&gt;DH165,$E$3&lt;DJ165,$B$3=DO7),DO165,0)</f>
        <v>0</v>
      </c>
      <c r="EB165" s="24">
        <f>IF(AND($E$3&gt;DH165,$E$3&lt;DJ165,$B$3=DP7),DP165,0)</f>
        <v>0</v>
      </c>
      <c r="EC165" s="24">
        <f>IF(AND($E$3&gt;DH165,$E$3&lt;DJ165,$B$3=DQ7),DQ165,0)</f>
        <v>0</v>
      </c>
      <c r="ED165" s="24">
        <f>IF(AND($E$3&gt;DH165,$E$3&lt;DJ165,$B$3=DR7),DR165,0)</f>
        <v>0</v>
      </c>
      <c r="EE165" s="24">
        <f>IF(AND($E$3&gt;DH165,$E$3&lt;DJ165,$B$3=DS7),DS165,0)</f>
        <v>0</v>
      </c>
      <c r="EF165" s="24">
        <f>IF(AND($E$3&gt;DH165,$E$3&lt;DJ165,$B$3=DT7),DT165,0)</f>
        <v>0</v>
      </c>
      <c r="EG165" s="24">
        <f>IF(AND($E$3&gt;DH165,$E$3&lt;DJ165,$B$3=DU7),DU165,0)</f>
        <v>0</v>
      </c>
      <c r="EH165" s="24">
        <f>IF(AND($E$3&gt;DH165,$E$3&lt;DJ165,$B$3=DV7),DV165,0)</f>
        <v>0</v>
      </c>
      <c r="EK165" s="81">
        <v>44090.080000000002</v>
      </c>
      <c r="EL165" s="82" t="s">
        <v>3</v>
      </c>
      <c r="EM165" s="83">
        <v>44206.400000000001</v>
      </c>
      <c r="EN165" s="84"/>
      <c r="EO165" s="85">
        <v>101.35</v>
      </c>
      <c r="EP165" s="85">
        <v>213.5</v>
      </c>
      <c r="EQ165" s="85">
        <v>392.5</v>
      </c>
      <c r="ER165" s="85">
        <v>576.41999999999996</v>
      </c>
      <c r="ES165" s="85">
        <v>808</v>
      </c>
      <c r="ET165" s="85">
        <v>1047.25</v>
      </c>
      <c r="EU165" s="85">
        <v>1266.8399999999999</v>
      </c>
      <c r="EV165" s="85">
        <v>1486.43</v>
      </c>
      <c r="EW165" s="85">
        <v>1706.01</v>
      </c>
      <c r="EX165" s="85">
        <v>1925.6</v>
      </c>
      <c r="EY165" s="85">
        <v>2145.19</v>
      </c>
      <c r="EZ165" s="24">
        <f>IF(AND($E$3&gt;EK165,$E$3&lt;EM165,$B$3=EN7),EN165,0)</f>
        <v>0</v>
      </c>
      <c r="FA165" s="24">
        <f>IF(AND($E$3&gt;EK165,$E$3&lt;EM165,$B$3=EO7),EO165,0)</f>
        <v>0</v>
      </c>
      <c r="FB165" s="24">
        <f>IF(AND($E$3&gt;EK165,$E$3&lt;EM165,$B$3=EP7),EP165,0)</f>
        <v>0</v>
      </c>
      <c r="FC165" s="24">
        <f>IF(AND($E$3&gt;EK165,$E$3&lt;EM165,$B$3=EQ7),EQ165,0)</f>
        <v>0</v>
      </c>
      <c r="FD165" s="24">
        <f>IF(AND($E$3&gt;EK165,$E$3&lt;EM165,$B$3=ER7),ER165,0)</f>
        <v>0</v>
      </c>
      <c r="FE165" s="24">
        <f>IF(AND($E$3&gt;EK165,$E$3&lt;EM165,$B$3=ES7),ES165,0)</f>
        <v>0</v>
      </c>
      <c r="FF165" s="24">
        <f>IF(AND($E$3&gt;EK165,$E$3&lt;EM165,$B$3=ET7),ET165,0)</f>
        <v>0</v>
      </c>
      <c r="FG165" s="24">
        <f>IF(AND($E$3&gt;EK165,$E$3&lt;EM165,$B$3=EU7),EU165,0)</f>
        <v>0</v>
      </c>
      <c r="FH165" s="24">
        <f>IF(AND($E$3&gt;EK165,$E$3&lt;EM165,$B$3=EV7),EV165,0)</f>
        <v>0</v>
      </c>
      <c r="FI165" s="24">
        <f>IF(AND($E$3&gt;EK165,$E$3&lt;EM165,$B$3=EW7),EW165,0)</f>
        <v>0</v>
      </c>
      <c r="FJ165" s="24">
        <f>IF(AND($E$3&gt;EK165,$E$3&lt;EM165,$B$3=EX7),EX165,0)</f>
        <v>0</v>
      </c>
      <c r="FK165" s="24">
        <f>IF(AND($E$3&gt;EK165,$E$3&lt;EM165,$B$3=EY7),EY165,0)</f>
        <v>0</v>
      </c>
    </row>
    <row r="166" spans="24:167" ht="12.75" customHeight="1" x14ac:dyDescent="0.2">
      <c r="X166" s="142"/>
      <c r="Y166" s="68">
        <v>32805.810000000005</v>
      </c>
      <c r="Z166" s="69" t="s">
        <v>3</v>
      </c>
      <c r="AA166" s="70">
        <v>32922.129999999997</v>
      </c>
      <c r="AB166" s="71"/>
      <c r="AC166" s="71"/>
      <c r="AD166" s="71">
        <v>46.58</v>
      </c>
      <c r="AE166" s="71">
        <v>87.17</v>
      </c>
      <c r="AF166" s="71">
        <v>223.58</v>
      </c>
      <c r="AG166" s="72">
        <v>402.08</v>
      </c>
      <c r="AH166" s="73">
        <v>504.67</v>
      </c>
      <c r="AI166" s="74">
        <v>635.37</v>
      </c>
      <c r="AJ166" s="74">
        <v>766.07</v>
      </c>
      <c r="AK166" s="74">
        <v>896.77</v>
      </c>
      <c r="AL166" s="74">
        <v>1027.47</v>
      </c>
      <c r="AM166" s="74">
        <v>1158.17</v>
      </c>
      <c r="AN166" s="24">
        <f t="shared" si="65"/>
        <v>0</v>
      </c>
      <c r="AO166" s="24">
        <f t="shared" si="66"/>
        <v>0</v>
      </c>
      <c r="AP166" s="24">
        <f t="shared" si="67"/>
        <v>0</v>
      </c>
      <c r="AQ166" s="24">
        <f t="shared" si="68"/>
        <v>0</v>
      </c>
      <c r="AR166" s="24">
        <f t="shared" si="69"/>
        <v>0</v>
      </c>
      <c r="AS166" s="24">
        <f t="shared" si="70"/>
        <v>0</v>
      </c>
      <c r="AT166" s="24">
        <f t="shared" si="71"/>
        <v>0</v>
      </c>
      <c r="AU166" s="24">
        <f t="shared" si="72"/>
        <v>0</v>
      </c>
      <c r="AV166" s="24">
        <f t="shared" si="73"/>
        <v>0</v>
      </c>
      <c r="AW166" s="24">
        <f t="shared" si="74"/>
        <v>0</v>
      </c>
      <c r="AX166" s="24">
        <f t="shared" si="75"/>
        <v>0</v>
      </c>
      <c r="AY166" s="24">
        <f t="shared" si="76"/>
        <v>0</v>
      </c>
      <c r="BC166" s="86">
        <v>32805.810000000005</v>
      </c>
      <c r="BD166" s="87" t="s">
        <v>3</v>
      </c>
      <c r="BE166" s="88">
        <v>32922.129999999997</v>
      </c>
      <c r="BF166" s="89"/>
      <c r="BG166" s="90">
        <v>46.58</v>
      </c>
      <c r="BH166" s="90">
        <v>87.17</v>
      </c>
      <c r="BI166" s="90">
        <v>223.58</v>
      </c>
      <c r="BJ166" s="90">
        <v>468.17</v>
      </c>
      <c r="BK166" s="90">
        <v>624.5</v>
      </c>
      <c r="BL166" s="90">
        <v>773.18</v>
      </c>
      <c r="BM166" s="90">
        <v>921.85</v>
      </c>
      <c r="BN166" s="90">
        <v>1070.53</v>
      </c>
      <c r="BO166" s="90">
        <v>1219.2</v>
      </c>
      <c r="BP166" s="90">
        <v>1367.88</v>
      </c>
      <c r="BQ166" s="90">
        <v>1516.55</v>
      </c>
      <c r="BR166" s="24">
        <f>IF(AND($E$3&gt;BC166,$E$3&lt;BE166,$B$3=BF7),BF166,0)</f>
        <v>0</v>
      </c>
      <c r="BS166" s="24">
        <f>IF(AND($E$3&gt;BC166,$E$3&lt;BE166,$B$3=BG7),BG166,0)</f>
        <v>0</v>
      </c>
      <c r="BT166" s="24">
        <f>IF(AND($E$3&gt;BC166,$E$3&lt;BE166,$B$3=BH7),BH166,0)</f>
        <v>0</v>
      </c>
      <c r="BU166" s="24">
        <f>IF(AND($E$3&gt;BC166,$E$3&lt;BE166,$B$3=BI7),BI166,0)</f>
        <v>0</v>
      </c>
      <c r="BV166" s="24">
        <f>IF(AND($E$3&gt;BC166,$E$3&lt;BE166,$B$3=BJ7),BJ166,0)</f>
        <v>0</v>
      </c>
      <c r="BW166" s="24">
        <f>IF(AND($E$3&gt;BC166,$E$3&lt;BE166,$B$3=BK7),BK166,0)</f>
        <v>0</v>
      </c>
      <c r="BX166" s="24">
        <f>IF(AND($E$3&gt;BC166,$E$3&lt;BE166,$B$3=BL7),BL166,0)</f>
        <v>0</v>
      </c>
      <c r="BY166" s="24">
        <f>IF(AND($E$3&gt;BC166,$E$3&lt;BE166,$B$3=BM7),BM166,0)</f>
        <v>0</v>
      </c>
      <c r="BZ166" s="24">
        <f>IF(AND($E$3&gt;BC166,$E$3&lt;BE166,$B$3=BN7),BN166,0)</f>
        <v>0</v>
      </c>
      <c r="CA166" s="24">
        <f>IF(AND($E$3&gt;BC166,$E$3&lt;BE166,$B$3=BO7),BO166,0)</f>
        <v>0</v>
      </c>
      <c r="CB166" s="24">
        <f>IF(AND($E$3&gt;BC166,$E$3&lt;BE166,$B$3=BP7),BP166,0)</f>
        <v>0</v>
      </c>
      <c r="CC166" s="24">
        <f>IF(AND($E$3&gt;BC166,$E$3&lt;BE166,$B$3=BQ7),BQ166,0)</f>
        <v>0</v>
      </c>
      <c r="CF166" s="21"/>
      <c r="CG166" s="21"/>
      <c r="CH166" s="21"/>
      <c r="CI166" s="21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H166" s="86">
        <v>44206.41</v>
      </c>
      <c r="DI166" s="107" t="s">
        <v>3</v>
      </c>
      <c r="DJ166" s="70">
        <v>44322.74</v>
      </c>
      <c r="DK166" s="105"/>
      <c r="DL166" s="106"/>
      <c r="DM166" s="106">
        <v>100.92</v>
      </c>
      <c r="DN166" s="106">
        <v>212.78</v>
      </c>
      <c r="DO166" s="106">
        <v>339.12</v>
      </c>
      <c r="DP166" s="106">
        <v>519.72</v>
      </c>
      <c r="DQ166" s="106">
        <v>692.1</v>
      </c>
      <c r="DR166" s="106">
        <v>858.42</v>
      </c>
      <c r="DS166" s="106">
        <v>1024.73</v>
      </c>
      <c r="DT166" s="106">
        <v>1191.05</v>
      </c>
      <c r="DU166" s="106">
        <v>1357.36</v>
      </c>
      <c r="DV166" s="106">
        <v>1523.68</v>
      </c>
      <c r="DW166" s="24">
        <f>IF(AND($E$3&gt;DH166,$E$3&lt;DJ166,$B$3=DK7),DK166,0)</f>
        <v>0</v>
      </c>
      <c r="DX166" s="24">
        <f>IF(AND($E$3&gt;DH166,$E$3&lt;DJ166,$B$3=DL7),DL166,0)</f>
        <v>0</v>
      </c>
      <c r="DY166" s="24">
        <f>IF(AND($E$3&gt;DH166,$E$3&lt;DJ166,$B$3=DM7),DM166,0)</f>
        <v>0</v>
      </c>
      <c r="DZ166" s="24">
        <f>IF(AND($E$3&gt;DH166,$E$3&lt;DJ166,$B$3=DN7),DN166,0)</f>
        <v>0</v>
      </c>
      <c r="EA166" s="24">
        <f>IF(AND($E$3&gt;DH166,$E$3&lt;DJ166,$B$3=DO7),DO166,0)</f>
        <v>0</v>
      </c>
      <c r="EB166" s="24">
        <f>IF(AND($E$3&gt;DH166,$E$3&lt;DJ166,$B$3=DP7),DP166,0)</f>
        <v>0</v>
      </c>
      <c r="EC166" s="24">
        <f>IF(AND($E$3&gt;DH166,$E$3&lt;DJ166,$B$3=DQ7),DQ166,0)</f>
        <v>0</v>
      </c>
      <c r="ED166" s="24">
        <f>IF(AND($E$3&gt;DH166,$E$3&lt;DJ166,$B$3=DR7),DR166,0)</f>
        <v>0</v>
      </c>
      <c r="EE166" s="24">
        <f>IF(AND($E$3&gt;DH166,$E$3&lt;DJ166,$B$3=DS7),DS166,0)</f>
        <v>0</v>
      </c>
      <c r="EF166" s="24">
        <f>IF(AND($E$3&gt;DH166,$E$3&lt;DJ166,$B$3=DT7),DT166,0)</f>
        <v>0</v>
      </c>
      <c r="EG166" s="24">
        <f>IF(AND($E$3&gt;DH166,$E$3&lt;DJ166,$B$3=DU7),DU166,0)</f>
        <v>0</v>
      </c>
      <c r="EH166" s="24">
        <f>IF(AND($E$3&gt;DH166,$E$3&lt;DJ166,$B$3=DV7),DV166,0)</f>
        <v>0</v>
      </c>
      <c r="EK166" s="86">
        <v>44206.41</v>
      </c>
      <c r="EL166" s="91" t="s">
        <v>3</v>
      </c>
      <c r="EM166" s="88">
        <v>44322.74</v>
      </c>
      <c r="EN166" s="89"/>
      <c r="EO166" s="90">
        <v>100.92</v>
      </c>
      <c r="EP166" s="90">
        <v>212.78</v>
      </c>
      <c r="EQ166" s="90">
        <v>391.54</v>
      </c>
      <c r="ER166" s="90">
        <v>575.14</v>
      </c>
      <c r="ES166" s="90">
        <v>806.6</v>
      </c>
      <c r="ET166" s="90">
        <v>1045.55</v>
      </c>
      <c r="EU166" s="90">
        <v>1264.8800000000001</v>
      </c>
      <c r="EV166" s="90">
        <v>1484.22</v>
      </c>
      <c r="EW166" s="90">
        <v>1703.55</v>
      </c>
      <c r="EX166" s="90">
        <v>1922.88</v>
      </c>
      <c r="EY166" s="90">
        <v>2142.21</v>
      </c>
      <c r="EZ166" s="24">
        <f>IF(AND($E$3&gt;EK166,$E$3&lt;EM166,$B$3=EN7),EN166,0)</f>
        <v>0</v>
      </c>
      <c r="FA166" s="24">
        <f>IF(AND($E$3&gt;EK166,$E$3&lt;EM166,$B$3=EO7),EO166,0)</f>
        <v>0</v>
      </c>
      <c r="FB166" s="24">
        <f>IF(AND($E$3&gt;EK166,$E$3&lt;EM166,$B$3=EP7),EP166,0)</f>
        <v>0</v>
      </c>
      <c r="FC166" s="24">
        <f>IF(AND($E$3&gt;EK166,$E$3&lt;EM166,$B$3=EQ7),EQ166,0)</f>
        <v>0</v>
      </c>
      <c r="FD166" s="24">
        <f>IF(AND($E$3&gt;EK166,$E$3&lt;EM166,$B$3=ER7),ER166,0)</f>
        <v>0</v>
      </c>
      <c r="FE166" s="24">
        <f>IF(AND($E$3&gt;EK166,$E$3&lt;EM166,$B$3=ES7),ES166,0)</f>
        <v>0</v>
      </c>
      <c r="FF166" s="24">
        <f>IF(AND($E$3&gt;EK166,$E$3&lt;EM166,$B$3=ET7),ET166,0)</f>
        <v>0</v>
      </c>
      <c r="FG166" s="24">
        <f>IF(AND($E$3&gt;EK166,$E$3&lt;EM166,$B$3=EU7),EU166,0)</f>
        <v>0</v>
      </c>
      <c r="FH166" s="24">
        <f>IF(AND($E$3&gt;EK166,$E$3&lt;EM166,$B$3=EV7),EV166,0)</f>
        <v>0</v>
      </c>
      <c r="FI166" s="24">
        <f>IF(AND($E$3&gt;EK166,$E$3&lt;EM166,$B$3=EW7),EW166,0)</f>
        <v>0</v>
      </c>
      <c r="FJ166" s="24">
        <f>IF(AND($E$3&gt;EK166,$E$3&lt;EM166,$B$3=EX7),EX166,0)</f>
        <v>0</v>
      </c>
      <c r="FK166" s="24">
        <f>IF(AND($E$3&gt;EK166,$E$3&lt;EM166,$B$3=EY7),EY166,0)</f>
        <v>0</v>
      </c>
    </row>
    <row r="167" spans="24:167" ht="12.75" customHeight="1" x14ac:dyDescent="0.2">
      <c r="X167" s="142"/>
      <c r="Y167" s="60">
        <v>32922.14</v>
      </c>
      <c r="Z167" s="61" t="s">
        <v>3</v>
      </c>
      <c r="AA167" s="62">
        <v>33038.47</v>
      </c>
      <c r="AB167" s="63"/>
      <c r="AC167" s="63"/>
      <c r="AD167" s="63">
        <v>46.54</v>
      </c>
      <c r="AE167" s="63">
        <v>86.08</v>
      </c>
      <c r="AF167" s="64">
        <v>222.63</v>
      </c>
      <c r="AG167" s="65">
        <v>401.21</v>
      </c>
      <c r="AH167" s="66">
        <v>503.73</v>
      </c>
      <c r="AI167" s="67">
        <v>634.29</v>
      </c>
      <c r="AJ167" s="67">
        <v>764.85</v>
      </c>
      <c r="AK167" s="67">
        <v>895.41</v>
      </c>
      <c r="AL167" s="67">
        <v>1025.97</v>
      </c>
      <c r="AM167" s="67">
        <v>1156.53</v>
      </c>
      <c r="AN167" s="24">
        <f t="shared" si="65"/>
        <v>0</v>
      </c>
      <c r="AO167" s="24">
        <f t="shared" si="66"/>
        <v>0</v>
      </c>
      <c r="AP167" s="24">
        <f t="shared" si="67"/>
        <v>0</v>
      </c>
      <c r="AQ167" s="24">
        <f t="shared" si="68"/>
        <v>0</v>
      </c>
      <c r="AR167" s="24">
        <f t="shared" si="69"/>
        <v>0</v>
      </c>
      <c r="AS167" s="24">
        <f t="shared" si="70"/>
        <v>0</v>
      </c>
      <c r="AT167" s="24">
        <f t="shared" si="71"/>
        <v>0</v>
      </c>
      <c r="AU167" s="24">
        <f t="shared" si="72"/>
        <v>0</v>
      </c>
      <c r="AV167" s="24">
        <f t="shared" si="73"/>
        <v>0</v>
      </c>
      <c r="AW167" s="24">
        <f t="shared" si="74"/>
        <v>0</v>
      </c>
      <c r="AX167" s="24">
        <f t="shared" si="75"/>
        <v>0</v>
      </c>
      <c r="AY167" s="24">
        <f t="shared" si="76"/>
        <v>0</v>
      </c>
      <c r="BC167" s="81">
        <v>32922.14</v>
      </c>
      <c r="BD167" s="82" t="s">
        <v>3</v>
      </c>
      <c r="BE167" s="83">
        <v>33038.47</v>
      </c>
      <c r="BF167" s="84"/>
      <c r="BG167" s="84">
        <v>46.54</v>
      </c>
      <c r="BH167" s="85">
        <v>86.08</v>
      </c>
      <c r="BI167" s="85">
        <v>222.63</v>
      </c>
      <c r="BJ167" s="85">
        <v>467.17</v>
      </c>
      <c r="BK167" s="85">
        <v>623.42999999999995</v>
      </c>
      <c r="BL167" s="85">
        <v>771.94</v>
      </c>
      <c r="BM167" s="85">
        <v>920.46</v>
      </c>
      <c r="BN167" s="85">
        <v>1068.97</v>
      </c>
      <c r="BO167" s="85">
        <v>1217.49</v>
      </c>
      <c r="BP167" s="85">
        <v>1366</v>
      </c>
      <c r="BQ167" s="85">
        <v>1514.52</v>
      </c>
      <c r="BR167" s="24">
        <f>IF(AND($E$3&gt;BC167,$E$3&lt;BE167,$B$3=BF7),BF167,0)</f>
        <v>0</v>
      </c>
      <c r="BS167" s="24">
        <f>IF(AND($E$3&gt;BC167,$E$3&lt;BE167,$B$3=BG7),BG167,0)</f>
        <v>0</v>
      </c>
      <c r="BT167" s="24">
        <f>IF(AND($E$3&gt;BC167,$E$3&lt;BE167,$B$3=BH7),BH167,0)</f>
        <v>0</v>
      </c>
      <c r="BU167" s="24">
        <f>IF(AND($E$3&gt;BC167,$E$3&lt;BE167,$B$3=BI7),BI167,0)</f>
        <v>0</v>
      </c>
      <c r="BV167" s="24">
        <f>IF(AND($E$3&gt;BC167,$E$3&lt;BE167,$B$3=BJ7),BJ167,0)</f>
        <v>0</v>
      </c>
      <c r="BW167" s="24">
        <f>IF(AND($E$3&gt;BC167,$E$3&lt;BE167,$B$3=BK7),BK167,0)</f>
        <v>0</v>
      </c>
      <c r="BX167" s="24">
        <f>IF(AND($E$3&gt;BC167,$E$3&lt;BE167,$B$3=BL7),BL167,0)</f>
        <v>0</v>
      </c>
      <c r="BY167" s="24">
        <f>IF(AND($E$3&gt;BC167,$E$3&lt;BE167,$B$3=BM7),BM167,0)</f>
        <v>0</v>
      </c>
      <c r="BZ167" s="24">
        <f>IF(AND($E$3&gt;BC167,$E$3&lt;BE167,$B$3=BN7),BN167,0)</f>
        <v>0</v>
      </c>
      <c r="CA167" s="24">
        <f>IF(AND($E$3&gt;BC167,$E$3&lt;BE167,$B$3=BO7),BO167,0)</f>
        <v>0</v>
      </c>
      <c r="CB167" s="24">
        <f>IF(AND($E$3&gt;BC167,$E$3&lt;BE167,$B$3=BP7),BP167,0)</f>
        <v>0</v>
      </c>
      <c r="CC167" s="24">
        <f>IF(AND($E$3&gt;BC167,$E$3&lt;BE167,$B$3=BQ7),BQ167,0)</f>
        <v>0</v>
      </c>
      <c r="CF167" s="21"/>
      <c r="CG167" s="21"/>
      <c r="CH167" s="21"/>
      <c r="CI167" s="21"/>
      <c r="CJ167" s="21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H167" s="81">
        <v>44322.75</v>
      </c>
      <c r="DI167" s="61" t="s">
        <v>3</v>
      </c>
      <c r="DJ167" s="62">
        <v>44439.07</v>
      </c>
      <c r="DK167" s="103"/>
      <c r="DL167" s="104"/>
      <c r="DM167" s="104">
        <v>100.49</v>
      </c>
      <c r="DN167" s="104">
        <v>212.05</v>
      </c>
      <c r="DO167" s="104">
        <v>338.3</v>
      </c>
      <c r="DP167" s="104">
        <v>518.52</v>
      </c>
      <c r="DQ167" s="104">
        <v>690.66</v>
      </c>
      <c r="DR167" s="104">
        <v>856.76</v>
      </c>
      <c r="DS167" s="104">
        <v>1022.86</v>
      </c>
      <c r="DT167" s="104">
        <v>1188.96</v>
      </c>
      <c r="DU167" s="104">
        <v>1355.06</v>
      </c>
      <c r="DV167" s="104">
        <v>1521.16</v>
      </c>
      <c r="DW167" s="24">
        <f>IF(AND($E$3&gt;DH167,$E$3&lt;DJ167,$B$3=DK7),DK167,0)</f>
        <v>0</v>
      </c>
      <c r="DX167" s="24">
        <f>IF(AND($E$3&gt;DH167,$E$3&lt;DJ167,$B$3=DL7),DL167,0)</f>
        <v>0</v>
      </c>
      <c r="DY167" s="24">
        <f>IF(AND($E$3&gt;DH167,$E$3&lt;DJ167,$B$3=DM7),DM167,0)</f>
        <v>0</v>
      </c>
      <c r="DZ167" s="24">
        <f>IF(AND($E$3&gt;DH167,$E$3&lt;DJ167,$B$3=DN7),DN167,0)</f>
        <v>0</v>
      </c>
      <c r="EA167" s="24">
        <f>IF(AND($E$3&gt;DH167,$E$3&lt;DJ167,$B$3=DO7),DO167,0)</f>
        <v>0</v>
      </c>
      <c r="EB167" s="24">
        <f>IF(AND($E$3&gt;DH167,$E$3&lt;DJ167,$B$3=DP7),DP167,0)</f>
        <v>0</v>
      </c>
      <c r="EC167" s="24">
        <f>IF(AND($E$3&gt;DH167,$E$3&lt;DJ167,$B$3=DQ7),DQ167,0)</f>
        <v>0</v>
      </c>
      <c r="ED167" s="24">
        <f>IF(AND($E$3&gt;DH167,$E$3&lt;DJ167,$B$3=DR7),DR167,0)</f>
        <v>0</v>
      </c>
      <c r="EE167" s="24">
        <f>IF(AND($E$3&gt;DH167,$E$3&lt;DJ167,$B$3=DS7),DS167,0)</f>
        <v>0</v>
      </c>
      <c r="EF167" s="24">
        <f>IF(AND($E$3&gt;DH167,$E$3&lt;DJ167,$B$3=DT7),DT167,0)</f>
        <v>0</v>
      </c>
      <c r="EG167" s="24">
        <f>IF(AND($E$3&gt;DH167,$E$3&lt;DJ167,$B$3=DU7),DU167,0)</f>
        <v>0</v>
      </c>
      <c r="EH167" s="24">
        <f>IF(AND($E$3&gt;DH167,$E$3&lt;DJ167,$B$3=DV7),DV167,0)</f>
        <v>0</v>
      </c>
      <c r="EK167" s="81">
        <v>44322.75</v>
      </c>
      <c r="EL167" s="82" t="s">
        <v>3</v>
      </c>
      <c r="EM167" s="83">
        <v>44439.07</v>
      </c>
      <c r="EN167" s="84"/>
      <c r="EO167" s="85">
        <v>100.49</v>
      </c>
      <c r="EP167" s="85">
        <v>212.05</v>
      </c>
      <c r="EQ167" s="85">
        <v>390.59</v>
      </c>
      <c r="ER167" s="85">
        <v>573.86</v>
      </c>
      <c r="ES167" s="85">
        <v>805.2</v>
      </c>
      <c r="ET167" s="85">
        <v>1043.8399999999999</v>
      </c>
      <c r="EU167" s="85">
        <v>1262.92</v>
      </c>
      <c r="EV167" s="85">
        <v>1481.99</v>
      </c>
      <c r="EW167" s="85">
        <v>1701.07</v>
      </c>
      <c r="EX167" s="85">
        <v>1920.14</v>
      </c>
      <c r="EY167" s="85">
        <v>2139.2199999999998</v>
      </c>
      <c r="EZ167" s="24">
        <f>IF(AND($E$3&gt;EK167,$E$3&lt;EM167,$B$3=EN7),EN167,0)</f>
        <v>0</v>
      </c>
      <c r="FA167" s="24">
        <f>IF(AND($E$3&gt;EK167,$E$3&lt;EM167,$B$3=EO7),EO167,0)</f>
        <v>0</v>
      </c>
      <c r="FB167" s="24">
        <f>IF(AND($E$3&gt;EK167,$E$3&lt;EM167,$B$3=EP7),EP167,0)</f>
        <v>0</v>
      </c>
      <c r="FC167" s="24">
        <f>IF(AND($E$3&gt;EK167,$E$3&lt;EM167,$B$3=EQ7),EQ167,0)</f>
        <v>0</v>
      </c>
      <c r="FD167" s="24">
        <f>IF(AND($E$3&gt;EK167,$E$3&lt;EM167,$B$3=ER7),ER167,0)</f>
        <v>0</v>
      </c>
      <c r="FE167" s="24">
        <f>IF(AND($E$3&gt;EK167,$E$3&lt;EM167,$B$3=ES7),ES167,0)</f>
        <v>0</v>
      </c>
      <c r="FF167" s="24">
        <f>IF(AND($E$3&gt;EK167,$E$3&lt;EM167,$B$3=ET7),ET167,0)</f>
        <v>0</v>
      </c>
      <c r="FG167" s="24">
        <f>IF(AND($E$3&gt;EK167,$E$3&lt;EM167,$B$3=EU7),EU167,0)</f>
        <v>0</v>
      </c>
      <c r="FH167" s="24">
        <f>IF(AND($E$3&gt;EK167,$E$3&lt;EM167,$B$3=EV7),EV167,0)</f>
        <v>0</v>
      </c>
      <c r="FI167" s="24">
        <f>IF(AND($E$3&gt;EK167,$E$3&lt;EM167,$B$3=EW7),EW167,0)</f>
        <v>0</v>
      </c>
      <c r="FJ167" s="24">
        <f>IF(AND($E$3&gt;EK167,$E$3&lt;EM167,$B$3=EX7),EX167,0)</f>
        <v>0</v>
      </c>
      <c r="FK167" s="24">
        <f>IF(AND($E$3&gt;EK167,$E$3&lt;EM167,$B$3=EY7),EY167,0)</f>
        <v>0</v>
      </c>
    </row>
    <row r="168" spans="24:167" ht="12.75" customHeight="1" x14ac:dyDescent="0.2">
      <c r="X168" s="142"/>
      <c r="Y168" s="68">
        <v>33038.480000000003</v>
      </c>
      <c r="Z168" s="69" t="s">
        <v>3</v>
      </c>
      <c r="AA168" s="70">
        <v>33154.79</v>
      </c>
      <c r="AB168" s="71"/>
      <c r="AC168" s="71"/>
      <c r="AD168" s="71">
        <v>46.5</v>
      </c>
      <c r="AE168" s="71">
        <v>85</v>
      </c>
      <c r="AF168" s="71">
        <v>221.67</v>
      </c>
      <c r="AG168" s="72">
        <v>400.33</v>
      </c>
      <c r="AH168" s="73">
        <v>502.8</v>
      </c>
      <c r="AI168" s="74">
        <v>633.22</v>
      </c>
      <c r="AJ168" s="74">
        <v>763.64</v>
      </c>
      <c r="AK168" s="74">
        <v>894.06</v>
      </c>
      <c r="AL168" s="74">
        <v>1024.48</v>
      </c>
      <c r="AM168" s="74">
        <v>1154.9000000000001</v>
      </c>
      <c r="AN168" s="24">
        <f t="shared" si="65"/>
        <v>0</v>
      </c>
      <c r="AO168" s="24">
        <f t="shared" si="66"/>
        <v>0</v>
      </c>
      <c r="AP168" s="24">
        <f t="shared" si="67"/>
        <v>0</v>
      </c>
      <c r="AQ168" s="24">
        <f t="shared" si="68"/>
        <v>0</v>
      </c>
      <c r="AR168" s="24">
        <f t="shared" si="69"/>
        <v>0</v>
      </c>
      <c r="AS168" s="24">
        <f t="shared" si="70"/>
        <v>0</v>
      </c>
      <c r="AT168" s="24">
        <f t="shared" si="71"/>
        <v>0</v>
      </c>
      <c r="AU168" s="24">
        <f t="shared" si="72"/>
        <v>0</v>
      </c>
      <c r="AV168" s="24">
        <f t="shared" si="73"/>
        <v>0</v>
      </c>
      <c r="AW168" s="24">
        <f t="shared" si="74"/>
        <v>0</v>
      </c>
      <c r="AX168" s="24">
        <f t="shared" si="75"/>
        <v>0</v>
      </c>
      <c r="AY168" s="24">
        <f t="shared" si="76"/>
        <v>0</v>
      </c>
      <c r="BC168" s="86">
        <v>33038.480000000003</v>
      </c>
      <c r="BD168" s="91" t="s">
        <v>3</v>
      </c>
      <c r="BE168" s="88">
        <v>33154.79</v>
      </c>
      <c r="BF168" s="89"/>
      <c r="BG168" s="90">
        <v>46.5</v>
      </c>
      <c r="BH168" s="90">
        <v>85</v>
      </c>
      <c r="BI168" s="90">
        <v>221.67</v>
      </c>
      <c r="BJ168" s="90">
        <v>466.17</v>
      </c>
      <c r="BK168" s="90">
        <v>622.37</v>
      </c>
      <c r="BL168" s="90">
        <v>770.73</v>
      </c>
      <c r="BM168" s="90">
        <v>919.08</v>
      </c>
      <c r="BN168" s="90">
        <v>1067.44</v>
      </c>
      <c r="BO168" s="90">
        <v>1215.79</v>
      </c>
      <c r="BP168" s="90">
        <v>1364.15</v>
      </c>
      <c r="BQ168" s="90">
        <v>1512.5</v>
      </c>
      <c r="BR168" s="24">
        <f>IF(AND($E$3&gt;BC168,$E$3&lt;BE168,$B$3=BF7),BF168,0)</f>
        <v>0</v>
      </c>
      <c r="BS168" s="24">
        <f>IF(AND($E$3&gt;BC168,$E$3&lt;BE168,$B$3=BG7),BG168,0)</f>
        <v>0</v>
      </c>
      <c r="BT168" s="24">
        <f>IF(AND($E$3&gt;BC168,$E$3&lt;BE168,$B$3=BH7),BH168,0)</f>
        <v>0</v>
      </c>
      <c r="BU168" s="24">
        <f>IF(AND($E$3&gt;BC168,$E$3&lt;BE168,$B$3=BI7),BI168,0)</f>
        <v>0</v>
      </c>
      <c r="BV168" s="24">
        <f>IF(AND($E$3&gt;BC168,$E$3&lt;BE168,$B$3=BJ7),BJ168,0)</f>
        <v>0</v>
      </c>
      <c r="BW168" s="24">
        <f>IF(AND($E$3&gt;BC168,$E$3&lt;BE168,$B$3=BK7),BK168,0)</f>
        <v>0</v>
      </c>
      <c r="BX168" s="24">
        <f>IF(AND($E$3&gt;BC168,$E$3&lt;BE168,$B$3=BL7),BL168,0)</f>
        <v>0</v>
      </c>
      <c r="BY168" s="24">
        <f>IF(AND($E$3&gt;BC168,$E$3&lt;BE168,$B$3=BM7),BM168,0)</f>
        <v>0</v>
      </c>
      <c r="BZ168" s="24">
        <f>IF(AND($E$3&gt;BC168,$E$3&lt;BE168,$B$3=BN7),BN168,0)</f>
        <v>0</v>
      </c>
      <c r="CA168" s="24">
        <f>IF(AND($E$3&gt;BC168,$E$3&lt;BE168,$B$3=BO7),BO168,0)</f>
        <v>0</v>
      </c>
      <c r="CB168" s="24">
        <f>IF(AND($E$3&gt;BC168,$E$3&lt;BE168,$B$3=BP7),BP168,0)</f>
        <v>0</v>
      </c>
      <c r="CC168" s="24">
        <f>IF(AND($E$3&gt;BC168,$E$3&lt;BE168,$B$3=BQ7),BQ168,0)</f>
        <v>0</v>
      </c>
      <c r="CF168" s="21"/>
      <c r="CG168" s="25"/>
      <c r="CH168" s="21"/>
      <c r="CI168" s="21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H168" s="86">
        <v>44439.08</v>
      </c>
      <c r="DI168" s="107" t="s">
        <v>3</v>
      </c>
      <c r="DJ168" s="70">
        <v>44555.41</v>
      </c>
      <c r="DK168" s="105"/>
      <c r="DL168" s="106"/>
      <c r="DM168" s="106">
        <v>100.07</v>
      </c>
      <c r="DN168" s="106">
        <v>211.33</v>
      </c>
      <c r="DO168" s="106">
        <v>337.47</v>
      </c>
      <c r="DP168" s="106">
        <v>517.32000000000005</v>
      </c>
      <c r="DQ168" s="106">
        <v>689.23</v>
      </c>
      <c r="DR168" s="106">
        <v>855.11</v>
      </c>
      <c r="DS168" s="106">
        <v>1021</v>
      </c>
      <c r="DT168" s="106">
        <v>1186.8800000000001</v>
      </c>
      <c r="DU168" s="106">
        <v>1352.77</v>
      </c>
      <c r="DV168" s="106">
        <v>1518.65</v>
      </c>
      <c r="DW168" s="24">
        <f>IF(AND($E$3&gt;DH168,$E$3&lt;DJ168,$B$3=DK7),DK168,0)</f>
        <v>0</v>
      </c>
      <c r="DX168" s="24">
        <f>IF(AND($E$3&gt;DH168,$E$3&lt;DJ168,$B$3=DL7),DL168,0)</f>
        <v>0</v>
      </c>
      <c r="DY168" s="24">
        <f>IF(AND($E$3&gt;DH168,$E$3&lt;DJ168,$B$3=DM7),DM168,0)</f>
        <v>0</v>
      </c>
      <c r="DZ168" s="24">
        <f>IF(AND($E$3&gt;DH168,$E$3&lt;DJ168,$B$3=DN7),DN168,0)</f>
        <v>0</v>
      </c>
      <c r="EA168" s="24">
        <f>IF(AND($E$3&gt;DH168,$E$3&lt;DJ168,$B$3=DO7),DO168,0)</f>
        <v>0</v>
      </c>
      <c r="EB168" s="24">
        <f>IF(AND($E$3&gt;DH168,$E$3&lt;DJ168,$B$3=DP7),DP168,0)</f>
        <v>0</v>
      </c>
      <c r="EC168" s="24">
        <f>IF(AND($E$3&gt;DH168,$E$3&lt;DJ168,$B$3=DQ7),DQ168,0)</f>
        <v>0</v>
      </c>
      <c r="ED168" s="24">
        <f>IF(AND($E$3&gt;DH168,$E$3&lt;DJ168,$B$3=DR7),DR168,0)</f>
        <v>0</v>
      </c>
      <c r="EE168" s="24">
        <f>IF(AND($E$3&gt;DH168,$E$3&lt;DJ168,$B$3=DS7),DS168,0)</f>
        <v>0</v>
      </c>
      <c r="EF168" s="24">
        <f>IF(AND($E$3&gt;DH168,$E$3&lt;DJ168,$B$3=DT7),DT168,0)</f>
        <v>0</v>
      </c>
      <c r="EG168" s="24">
        <f>IF(AND($E$3&gt;DH168,$E$3&lt;DJ168,$B$3=DU7),DU168,0)</f>
        <v>0</v>
      </c>
      <c r="EH168" s="24">
        <f>IF(AND($E$3&gt;DH168,$E$3&lt;DJ168,$B$3=DV7),DV168,0)</f>
        <v>0</v>
      </c>
      <c r="EK168" s="86">
        <v>44439.08</v>
      </c>
      <c r="EL168" s="91" t="s">
        <v>3</v>
      </c>
      <c r="EM168" s="88">
        <v>44555.41</v>
      </c>
      <c r="EN168" s="89"/>
      <c r="EO168" s="90">
        <v>100.07</v>
      </c>
      <c r="EP168" s="90">
        <v>211.33</v>
      </c>
      <c r="EQ168" s="90">
        <v>389.63</v>
      </c>
      <c r="ER168" s="90">
        <v>572.58000000000004</v>
      </c>
      <c r="ES168" s="90">
        <v>803.8</v>
      </c>
      <c r="ET168" s="90">
        <v>1042.1400000000001</v>
      </c>
      <c r="EU168" s="90">
        <v>1260.96</v>
      </c>
      <c r="EV168" s="90">
        <v>1479.78</v>
      </c>
      <c r="EW168" s="90">
        <v>1698.6</v>
      </c>
      <c r="EX168" s="90">
        <v>1917.42</v>
      </c>
      <c r="EY168" s="90">
        <v>2136.25</v>
      </c>
      <c r="EZ168" s="24">
        <f>IF(AND($E$3&gt;EK168,$E$3&lt;EM168,$B$3=EN7),EN168,0)</f>
        <v>0</v>
      </c>
      <c r="FA168" s="24">
        <f>IF(AND($E$3&gt;EK168,$E$3&lt;EM168,$B$3=EO7),EO168,0)</f>
        <v>0</v>
      </c>
      <c r="FB168" s="24">
        <f>IF(AND($E$3&gt;EK168,$E$3&lt;EM168,$B$3=EP7),EP168,0)</f>
        <v>0</v>
      </c>
      <c r="FC168" s="24">
        <f>IF(AND($E$3&gt;EK168,$E$3&lt;EM168,$B$3=EQ7),EQ168,0)</f>
        <v>0</v>
      </c>
      <c r="FD168" s="24">
        <f>IF(AND($E$3&gt;EK168,$E$3&lt;EM168,$B$3=ER7),ER168,0)</f>
        <v>0</v>
      </c>
      <c r="FE168" s="24">
        <f>IF(AND($E$3&gt;EK168,$E$3&lt;EM168,$B$3=ES7),ES168,0)</f>
        <v>0</v>
      </c>
      <c r="FF168" s="24">
        <f>IF(AND($E$3&gt;EK168,$E$3&lt;EM168,$B$3=ET7),ET168,0)</f>
        <v>0</v>
      </c>
      <c r="FG168" s="24">
        <f>IF(AND($E$3&gt;EK168,$E$3&lt;EM168,$B$3=EU7),EU168,0)</f>
        <v>0</v>
      </c>
      <c r="FH168" s="24">
        <f>IF(AND($E$3&gt;EK168,$E$3&lt;EM168,$B$3=EV7),EV168,0)</f>
        <v>0</v>
      </c>
      <c r="FI168" s="24">
        <f>IF(AND($E$3&gt;EK168,$E$3&lt;EM168,$B$3=EW7),EW168,0)</f>
        <v>0</v>
      </c>
      <c r="FJ168" s="24">
        <f>IF(AND($E$3&gt;EK168,$E$3&lt;EM168,$B$3=EX7),EX168,0)</f>
        <v>0</v>
      </c>
      <c r="FK168" s="24">
        <f>IF(AND($E$3&gt;EK168,$E$3&lt;EM168,$B$3=EY7),EY168,0)</f>
        <v>0</v>
      </c>
    </row>
    <row r="169" spans="24:167" ht="12.75" customHeight="1" x14ac:dyDescent="0.2">
      <c r="X169" s="142"/>
      <c r="Y169" s="60">
        <v>33154.800000000003</v>
      </c>
      <c r="Z169" s="61" t="s">
        <v>3</v>
      </c>
      <c r="AA169" s="62">
        <v>33271.14</v>
      </c>
      <c r="AB169" s="63"/>
      <c r="AC169" s="63"/>
      <c r="AD169" s="63">
        <v>46.46</v>
      </c>
      <c r="AE169" s="63">
        <v>83.92</v>
      </c>
      <c r="AF169" s="64">
        <v>220.71</v>
      </c>
      <c r="AG169" s="65">
        <v>399.46</v>
      </c>
      <c r="AH169" s="66">
        <v>501.87</v>
      </c>
      <c r="AI169" s="67">
        <v>632.15</v>
      </c>
      <c r="AJ169" s="67">
        <v>762.43</v>
      </c>
      <c r="AK169" s="67">
        <v>892.71</v>
      </c>
      <c r="AL169" s="67">
        <v>1022.99</v>
      </c>
      <c r="AM169" s="67">
        <v>1153.27</v>
      </c>
      <c r="AN169" s="24">
        <f t="shared" si="65"/>
        <v>0</v>
      </c>
      <c r="AO169" s="24">
        <f t="shared" si="66"/>
        <v>0</v>
      </c>
      <c r="AP169" s="24">
        <f t="shared" si="67"/>
        <v>0</v>
      </c>
      <c r="AQ169" s="24">
        <f t="shared" si="68"/>
        <v>0</v>
      </c>
      <c r="AR169" s="24">
        <f t="shared" si="69"/>
        <v>0</v>
      </c>
      <c r="AS169" s="24">
        <f t="shared" si="70"/>
        <v>0</v>
      </c>
      <c r="AT169" s="24">
        <f t="shared" si="71"/>
        <v>0</v>
      </c>
      <c r="AU169" s="24">
        <f t="shared" si="72"/>
        <v>0</v>
      </c>
      <c r="AV169" s="24">
        <f t="shared" si="73"/>
        <v>0</v>
      </c>
      <c r="AW169" s="24">
        <f t="shared" si="74"/>
        <v>0</v>
      </c>
      <c r="AX169" s="24">
        <f t="shared" si="75"/>
        <v>0</v>
      </c>
      <c r="AY169" s="24">
        <f t="shared" si="76"/>
        <v>0</v>
      </c>
      <c r="BC169" s="81">
        <v>33154.800000000003</v>
      </c>
      <c r="BD169" s="82" t="s">
        <v>3</v>
      </c>
      <c r="BE169" s="83">
        <v>33271.14</v>
      </c>
      <c r="BF169" s="84"/>
      <c r="BG169" s="85">
        <v>46.46</v>
      </c>
      <c r="BH169" s="85">
        <v>83.92</v>
      </c>
      <c r="BI169" s="85">
        <v>220.71</v>
      </c>
      <c r="BJ169" s="85">
        <v>465.17</v>
      </c>
      <c r="BK169" s="85">
        <v>621.29999999999995</v>
      </c>
      <c r="BL169" s="85">
        <v>769.5</v>
      </c>
      <c r="BM169" s="85">
        <v>917.69</v>
      </c>
      <c r="BN169" s="85">
        <v>1065.8900000000001</v>
      </c>
      <c r="BO169" s="85">
        <v>1214.08</v>
      </c>
      <c r="BP169" s="85">
        <v>1362.28</v>
      </c>
      <c r="BQ169" s="85">
        <v>1510.47</v>
      </c>
      <c r="BR169" s="24">
        <f>IF(AND($E$3&gt;BC169,$E$3&lt;BE169,$B$3=BF7),BF169,0)</f>
        <v>0</v>
      </c>
      <c r="BS169" s="24">
        <f>IF(AND($E$3&gt;BC169,$E$3&lt;BE169,$B$3=BG7),BG169,0)</f>
        <v>0</v>
      </c>
      <c r="BT169" s="24">
        <f>IF(AND($E$3&gt;BC169,$E$3&lt;BE169,$B$3=BH7),BH169,0)</f>
        <v>0</v>
      </c>
      <c r="BU169" s="24">
        <f>IF(AND($E$3&gt;BC169,$E$3&lt;BE169,$B$3=BI7),BI169,0)</f>
        <v>0</v>
      </c>
      <c r="BV169" s="24">
        <f>IF(AND($E$3&gt;BC169,$E$3&lt;BE169,$B$3=BJ7),BJ169,0)</f>
        <v>0</v>
      </c>
      <c r="BW169" s="24">
        <f>IF(AND($E$3&gt;BC169,$E$3&lt;BE169,$B$3=BK7),BK169,0)</f>
        <v>0</v>
      </c>
      <c r="BX169" s="24">
        <f>IF(AND($E$3&gt;BC169,$E$3&lt;BE169,$B$3=BL7),BL169,0)</f>
        <v>0</v>
      </c>
      <c r="BY169" s="24">
        <f>IF(AND($E$3&gt;BC169,$E$3&lt;BE169,$B$3=BM7),BM169,0)</f>
        <v>0</v>
      </c>
      <c r="BZ169" s="24">
        <f>IF(AND($E$3&gt;BC169,$E$3&lt;BE169,$B$3=BN7),BN169,0)</f>
        <v>0</v>
      </c>
      <c r="CA169" s="24">
        <f>IF(AND($E$3&gt;BC169,$E$3&lt;BE169,$B$3=BO7),BO169,0)</f>
        <v>0</v>
      </c>
      <c r="CB169" s="24">
        <f>IF(AND($E$3&gt;BC169,$E$3&lt;BE169,$B$3=BP7),BP169,0)</f>
        <v>0</v>
      </c>
      <c r="CC169" s="24">
        <f>IF(AND($E$3&gt;BC169,$E$3&lt;BE169,$B$3=BQ7),BQ169,0)</f>
        <v>0</v>
      </c>
      <c r="CF169" s="21"/>
      <c r="CG169" s="21"/>
      <c r="CH169" s="21"/>
      <c r="CI169" s="21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H169" s="81">
        <v>44555.420000000006</v>
      </c>
      <c r="DI169" s="61" t="s">
        <v>3</v>
      </c>
      <c r="DJ169" s="62">
        <v>44671.72</v>
      </c>
      <c r="DK169" s="103"/>
      <c r="DL169" s="104"/>
      <c r="DM169" s="104">
        <v>99.64</v>
      </c>
      <c r="DN169" s="104">
        <v>210.61</v>
      </c>
      <c r="DO169" s="104">
        <v>336.64</v>
      </c>
      <c r="DP169" s="104">
        <v>516.12</v>
      </c>
      <c r="DQ169" s="104">
        <v>687.79</v>
      </c>
      <c r="DR169" s="104">
        <v>853.46</v>
      </c>
      <c r="DS169" s="104">
        <v>1019.13</v>
      </c>
      <c r="DT169" s="104">
        <v>1184.8</v>
      </c>
      <c r="DU169" s="104">
        <v>1350.46</v>
      </c>
      <c r="DV169" s="104">
        <v>1516.13</v>
      </c>
      <c r="DW169" s="24">
        <f>IF(AND($E$3&gt;DH169,$E$3&lt;DJ169,$B$3=DK7),DK169,0)</f>
        <v>0</v>
      </c>
      <c r="DX169" s="24">
        <f>IF(AND($E$3&gt;DH169,$E$3&lt;DJ169,$B$3=DL7),DL169,0)</f>
        <v>0</v>
      </c>
      <c r="DY169" s="24">
        <f>IF(AND($E$3&gt;DH169,$E$3&lt;DJ169,$B$3=DM7),DM169,0)</f>
        <v>0</v>
      </c>
      <c r="DZ169" s="24">
        <f>IF(AND($E$3&gt;DH169,$E$3&lt;DJ169,$B$3=DN7),DN169,0)</f>
        <v>0</v>
      </c>
      <c r="EA169" s="24">
        <f>IF(AND($E$3&gt;DH169,$E$3&lt;DJ169,$B$3=DO7),DO169,0)</f>
        <v>0</v>
      </c>
      <c r="EB169" s="24">
        <f>IF(AND($E$3&gt;DH169,$E$3&lt;DJ169,$B$3=DP7),DP169,0)</f>
        <v>0</v>
      </c>
      <c r="EC169" s="24">
        <f>IF(AND($E$3&gt;DH169,$E$3&lt;DJ169,$B$3=DQ7),DQ169,0)</f>
        <v>0</v>
      </c>
      <c r="ED169" s="24">
        <f>IF(AND($E$3&gt;DH169,$E$3&lt;DJ169,$B$3=DR7),DR169,0)</f>
        <v>0</v>
      </c>
      <c r="EE169" s="24">
        <f>IF(AND($E$3&gt;DH169,$E$3&lt;DJ169,$B$3=DS7),DS169,0)</f>
        <v>0</v>
      </c>
      <c r="EF169" s="24">
        <f>IF(AND($E$3&gt;DH169,$E$3&lt;DJ169,$B$3=DT7),DT169,0)</f>
        <v>0</v>
      </c>
      <c r="EG169" s="24">
        <f>IF(AND($E$3&gt;DH169,$E$3&lt;DJ169,$B$3=DU7),DU169,0)</f>
        <v>0</v>
      </c>
      <c r="EH169" s="24">
        <f>IF(AND($E$3&gt;DH169,$E$3&lt;DJ169,$B$3=DV7),DV169,0)</f>
        <v>0</v>
      </c>
      <c r="EK169" s="81">
        <v>44555.420000000006</v>
      </c>
      <c r="EL169" s="82" t="s">
        <v>3</v>
      </c>
      <c r="EM169" s="83">
        <v>44671.72</v>
      </c>
      <c r="EN169" s="84"/>
      <c r="EO169" s="85">
        <v>99.64</v>
      </c>
      <c r="EP169" s="85">
        <v>210.61</v>
      </c>
      <c r="EQ169" s="85">
        <v>388.68</v>
      </c>
      <c r="ER169" s="85">
        <v>571.30999999999995</v>
      </c>
      <c r="ES169" s="85">
        <v>802.4</v>
      </c>
      <c r="ET169" s="85">
        <v>1040.43</v>
      </c>
      <c r="EU169" s="85">
        <v>1258.99</v>
      </c>
      <c r="EV169" s="85">
        <v>1477.56</v>
      </c>
      <c r="EW169" s="85">
        <v>1696.12</v>
      </c>
      <c r="EX169" s="85">
        <v>1914.69</v>
      </c>
      <c r="EY169" s="85">
        <v>2133.25</v>
      </c>
      <c r="EZ169" s="24">
        <f>IF(AND($E$3&gt;EK169,$E$3&lt;EM169,$B$3=EN7),EN169,0)</f>
        <v>0</v>
      </c>
      <c r="FA169" s="24">
        <f>IF(AND($E$3&gt;EK169,$E$3&lt;EM169,$B$3=EO7),EO169,0)</f>
        <v>0</v>
      </c>
      <c r="FB169" s="24">
        <f>IF(AND($E$3&gt;EK169,$E$3&lt;EM169,$B$3=EP7),EP169,0)</f>
        <v>0</v>
      </c>
      <c r="FC169" s="24">
        <f>IF(AND($E$3&gt;EK169,$E$3&lt;EM169,$B$3=EQ7),EQ169,0)</f>
        <v>0</v>
      </c>
      <c r="FD169" s="24">
        <f>IF(AND($E$3&gt;EK169,$E$3&lt;EM169,$B$3=ER7),ER169,0)</f>
        <v>0</v>
      </c>
      <c r="FE169" s="24">
        <f>IF(AND($E$3&gt;EK169,$E$3&lt;EM169,$B$3=ES7),ES169,0)</f>
        <v>0</v>
      </c>
      <c r="FF169" s="24">
        <f>IF(AND($E$3&gt;EK169,$E$3&lt;EM169,$B$3=ET7),ET169,0)</f>
        <v>0</v>
      </c>
      <c r="FG169" s="24">
        <f>IF(AND($E$3&gt;EK169,$E$3&lt;EM169,$B$3=EU7),EU169,0)</f>
        <v>0</v>
      </c>
      <c r="FH169" s="24">
        <f>IF(AND($E$3&gt;EK169,$E$3&lt;EM169,$B$3=EV7),EV169,0)</f>
        <v>0</v>
      </c>
      <c r="FI169" s="24">
        <f>IF(AND($E$3&gt;EK169,$E$3&lt;EM169,$B$3=EW7),EW169,0)</f>
        <v>0</v>
      </c>
      <c r="FJ169" s="24">
        <f>IF(AND($E$3&gt;EK169,$E$3&lt;EM169,$B$3=EX7),EX169,0)</f>
        <v>0</v>
      </c>
      <c r="FK169" s="24">
        <f>IF(AND($E$3&gt;EK169,$E$3&lt;EM169,$B$3=EY7),EY169,0)</f>
        <v>0</v>
      </c>
    </row>
    <row r="170" spans="24:167" ht="12.75" customHeight="1" x14ac:dyDescent="0.2">
      <c r="X170" s="142"/>
      <c r="Y170" s="68">
        <v>33271.15</v>
      </c>
      <c r="Z170" s="69" t="s">
        <v>3</v>
      </c>
      <c r="AA170" s="70">
        <v>33387.47</v>
      </c>
      <c r="AB170" s="71"/>
      <c r="AC170" s="71"/>
      <c r="AD170" s="71">
        <v>46.42</v>
      </c>
      <c r="AE170" s="71">
        <v>82.83</v>
      </c>
      <c r="AF170" s="71">
        <v>219.75</v>
      </c>
      <c r="AG170" s="72">
        <v>398.58</v>
      </c>
      <c r="AH170" s="73">
        <v>500.93</v>
      </c>
      <c r="AI170" s="74">
        <v>631.07000000000005</v>
      </c>
      <c r="AJ170" s="74">
        <v>761.21</v>
      </c>
      <c r="AK170" s="74">
        <v>891.35</v>
      </c>
      <c r="AL170" s="74">
        <v>1021.49</v>
      </c>
      <c r="AM170" s="74">
        <v>1151.6300000000001</v>
      </c>
      <c r="AN170" s="24">
        <f t="shared" si="65"/>
        <v>0</v>
      </c>
      <c r="AO170" s="24">
        <f t="shared" si="66"/>
        <v>0</v>
      </c>
      <c r="AP170" s="24">
        <f t="shared" si="67"/>
        <v>0</v>
      </c>
      <c r="AQ170" s="24">
        <f t="shared" si="68"/>
        <v>0</v>
      </c>
      <c r="AR170" s="24">
        <f t="shared" si="69"/>
        <v>0</v>
      </c>
      <c r="AS170" s="24">
        <f t="shared" si="70"/>
        <v>0</v>
      </c>
      <c r="AT170" s="24">
        <f t="shared" si="71"/>
        <v>0</v>
      </c>
      <c r="AU170" s="24">
        <f t="shared" si="72"/>
        <v>0</v>
      </c>
      <c r="AV170" s="24">
        <f t="shared" si="73"/>
        <v>0</v>
      </c>
      <c r="AW170" s="24">
        <f t="shared" si="74"/>
        <v>0</v>
      </c>
      <c r="AX170" s="24">
        <f t="shared" si="75"/>
        <v>0</v>
      </c>
      <c r="AY170" s="24">
        <f t="shared" si="76"/>
        <v>0</v>
      </c>
      <c r="BC170" s="86">
        <v>33271.15</v>
      </c>
      <c r="BD170" s="87" t="s">
        <v>3</v>
      </c>
      <c r="BE170" s="88">
        <v>33387.47</v>
      </c>
      <c r="BF170" s="89"/>
      <c r="BG170" s="90">
        <v>46.42</v>
      </c>
      <c r="BH170" s="90">
        <v>82.83</v>
      </c>
      <c r="BI170" s="90">
        <v>219.75</v>
      </c>
      <c r="BJ170" s="90">
        <v>464.17</v>
      </c>
      <c r="BK170" s="90">
        <v>620.23</v>
      </c>
      <c r="BL170" s="90">
        <v>768.26</v>
      </c>
      <c r="BM170" s="90">
        <v>916.3</v>
      </c>
      <c r="BN170" s="90">
        <v>1064.33</v>
      </c>
      <c r="BO170" s="90">
        <v>1212.3699999999999</v>
      </c>
      <c r="BP170" s="90">
        <v>1360.4</v>
      </c>
      <c r="BQ170" s="90">
        <v>1508.44</v>
      </c>
      <c r="BR170" s="24">
        <f>IF(AND($E$3&gt;BC170,$E$3&lt;BE170,$B$3=BF7),BF170,0)</f>
        <v>0</v>
      </c>
      <c r="BS170" s="24">
        <f>IF(AND($E$3&gt;BC170,$E$3&lt;BE170,$B$3=BG7),BG170,0)</f>
        <v>0</v>
      </c>
      <c r="BT170" s="24">
        <f>IF(AND($E$3&gt;BC170,$E$3&lt;BE170,$B$3=BH7),BH170,0)</f>
        <v>0</v>
      </c>
      <c r="BU170" s="24">
        <f>IF(AND($E$3&gt;BC170,$E$3&lt;BE170,$B$3=BI7),BI170,0)</f>
        <v>0</v>
      </c>
      <c r="BV170" s="24">
        <f>IF(AND($E$3&gt;BC170,$E$3&lt;BE170,$B$3=BJ7),BJ170,0)</f>
        <v>0</v>
      </c>
      <c r="BW170" s="24">
        <f>IF(AND($E$3&gt;BC170,$E$3&lt;BE170,$B$3=BK7),BK170,0)</f>
        <v>0</v>
      </c>
      <c r="BX170" s="24">
        <f>IF(AND($E$3&gt;BC170,$E$3&lt;BE170,$B$3=BL7),BL170,0)</f>
        <v>0</v>
      </c>
      <c r="BY170" s="24">
        <f>IF(AND($E$3&gt;BC170,$E$3&lt;BE170,$B$3=BM7),BM170,0)</f>
        <v>0</v>
      </c>
      <c r="BZ170" s="24">
        <f>IF(AND($E$3&gt;BC170,$E$3&lt;BE170,$B$3=BN7),BN170,0)</f>
        <v>0</v>
      </c>
      <c r="CA170" s="24">
        <f>IF(AND($E$3&gt;BC170,$E$3&lt;BE170,$B$3=BO7),BO170,0)</f>
        <v>0</v>
      </c>
      <c r="CB170" s="24">
        <f>IF(AND($E$3&gt;BC170,$E$3&lt;BE170,$B$3=BP7),BP170,0)</f>
        <v>0</v>
      </c>
      <c r="CC170" s="24">
        <f>IF(AND($E$3&gt;BC170,$E$3&lt;BE170,$B$3=BQ7),BQ170,0)</f>
        <v>0</v>
      </c>
      <c r="CF170" s="21"/>
      <c r="CG170" s="21"/>
      <c r="CH170" s="21"/>
      <c r="CI170" s="21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H170" s="86">
        <v>44671.73</v>
      </c>
      <c r="DI170" s="107" t="s">
        <v>3</v>
      </c>
      <c r="DJ170" s="70">
        <v>44788.05</v>
      </c>
      <c r="DK170" s="105"/>
      <c r="DL170" s="106"/>
      <c r="DM170" s="106">
        <v>99.21</v>
      </c>
      <c r="DN170" s="106">
        <v>209.89</v>
      </c>
      <c r="DO170" s="106">
        <v>335.81</v>
      </c>
      <c r="DP170" s="106">
        <v>514.91999999999996</v>
      </c>
      <c r="DQ170" s="106">
        <v>686.36</v>
      </c>
      <c r="DR170" s="106">
        <v>851.81</v>
      </c>
      <c r="DS170" s="106">
        <v>1017.27</v>
      </c>
      <c r="DT170" s="106">
        <v>1182.72</v>
      </c>
      <c r="DU170" s="106">
        <v>1348.18</v>
      </c>
      <c r="DV170" s="106">
        <v>1513.63</v>
      </c>
      <c r="DW170" s="24">
        <f>IF(AND($E$3&gt;DH170,$E$3&lt;DJ170,$B$3=DK7),DK170,0)</f>
        <v>0</v>
      </c>
      <c r="DX170" s="24">
        <f>IF(AND($E$3&gt;DH170,$E$3&lt;DJ170,$B$3=DL7),DL170,0)</f>
        <v>0</v>
      </c>
      <c r="DY170" s="24">
        <f>IF(AND($E$3&gt;DH170,$E$3&lt;DJ170,$B$3=DM7),DM170,0)</f>
        <v>0</v>
      </c>
      <c r="DZ170" s="24">
        <f>IF(AND($E$3&gt;DH170,$E$3&lt;DJ170,$B$3=DN7),DN170,0)</f>
        <v>0</v>
      </c>
      <c r="EA170" s="24">
        <f>IF(AND($E$3&gt;DH170,$E$3&lt;DJ170,$B$3=DO7),DO170,0)</f>
        <v>0</v>
      </c>
      <c r="EB170" s="24">
        <f>IF(AND($E$3&gt;DH170,$E$3&lt;DJ170,$B$3=DP7),DP170,0)</f>
        <v>0</v>
      </c>
      <c r="EC170" s="24">
        <f>IF(AND($E$3&gt;DH170,$E$3&lt;DJ170,$B$3=DQ7),DQ170,0)</f>
        <v>0</v>
      </c>
      <c r="ED170" s="24">
        <f>IF(AND($E$3&gt;DH170,$E$3&lt;DJ170,$B$3=DR7),DR170,0)</f>
        <v>0</v>
      </c>
      <c r="EE170" s="24">
        <f>IF(AND($E$3&gt;DH170,$E$3&lt;DJ170,$B$3=DS7),DS170,0)</f>
        <v>0</v>
      </c>
      <c r="EF170" s="24">
        <f>IF(AND($E$3&gt;DH170,$E$3&lt;DJ170,$B$3=DT7),DT170,0)</f>
        <v>0</v>
      </c>
      <c r="EG170" s="24">
        <f>IF(AND($E$3&gt;DH170,$E$3&lt;DJ170,$B$3=DU7),DU170,0)</f>
        <v>0</v>
      </c>
      <c r="EH170" s="24">
        <f>IF(AND($E$3&gt;DH170,$E$3&lt;DJ170,$B$3=DV7),DV170,0)</f>
        <v>0</v>
      </c>
      <c r="EK170" s="86">
        <v>44671.73</v>
      </c>
      <c r="EL170" s="91" t="s">
        <v>3</v>
      </c>
      <c r="EM170" s="88">
        <v>44788.05</v>
      </c>
      <c r="EN170" s="89"/>
      <c r="EO170" s="90">
        <v>99.21</v>
      </c>
      <c r="EP170" s="90">
        <v>209.89</v>
      </c>
      <c r="EQ170" s="90">
        <v>387.72</v>
      </c>
      <c r="ER170" s="90">
        <v>570.03</v>
      </c>
      <c r="ES170" s="90">
        <v>801</v>
      </c>
      <c r="ET170" s="90">
        <v>1038.73</v>
      </c>
      <c r="EU170" s="90">
        <v>1257.04</v>
      </c>
      <c r="EV170" s="90">
        <v>1475.35</v>
      </c>
      <c r="EW170" s="90">
        <v>1693.66</v>
      </c>
      <c r="EX170" s="90">
        <v>1911.97</v>
      </c>
      <c r="EY170" s="90">
        <v>2130.2800000000002</v>
      </c>
      <c r="EZ170" s="24">
        <f>IF(AND($E$3&gt;EK170,$E$3&lt;EM170,$B$3=EN7),EN170,0)</f>
        <v>0</v>
      </c>
      <c r="FA170" s="24">
        <f>IF(AND($E$3&gt;EK170,$E$3&lt;EM170,$B$3=EO7),EO170,0)</f>
        <v>0</v>
      </c>
      <c r="FB170" s="24">
        <f>IF(AND($E$3&gt;EK170,$E$3&lt;EM170,$B$3=EP7),EP170,0)</f>
        <v>0</v>
      </c>
      <c r="FC170" s="24">
        <f>IF(AND($E$3&gt;EK170,$E$3&lt;EM170,$B$3=EQ7),EQ170,0)</f>
        <v>0</v>
      </c>
      <c r="FD170" s="24">
        <f>IF(AND($E$3&gt;EK170,$E$3&lt;EM170,$B$3=ER7),ER170,0)</f>
        <v>0</v>
      </c>
      <c r="FE170" s="24">
        <f>IF(AND($E$3&gt;EK170,$E$3&lt;EM170,$B$3=ES7),ES170,0)</f>
        <v>0</v>
      </c>
      <c r="FF170" s="24">
        <f>IF(AND($E$3&gt;EK170,$E$3&lt;EM170,$B$3=ET7),ET170,0)</f>
        <v>0</v>
      </c>
      <c r="FG170" s="24">
        <f>IF(AND($E$3&gt;EK170,$E$3&lt;EM170,$B$3=EU7),EU170,0)</f>
        <v>0</v>
      </c>
      <c r="FH170" s="24">
        <f>IF(AND($E$3&gt;EK170,$E$3&lt;EM170,$B$3=EV7),EV170,0)</f>
        <v>0</v>
      </c>
      <c r="FI170" s="24">
        <f>IF(AND($E$3&gt;EK170,$E$3&lt;EM170,$B$3=EW7),EW170,0)</f>
        <v>0</v>
      </c>
      <c r="FJ170" s="24">
        <f>IF(AND($E$3&gt;EK170,$E$3&lt;EM170,$B$3=EX7),EX170,0)</f>
        <v>0</v>
      </c>
      <c r="FK170" s="24">
        <f>IF(AND($E$3&gt;EK170,$E$3&lt;EM170,$B$3=EY7),EY170,0)</f>
        <v>0</v>
      </c>
    </row>
    <row r="171" spans="24:167" ht="12.75" customHeight="1" x14ac:dyDescent="0.2">
      <c r="X171" s="142"/>
      <c r="Y171" s="60">
        <v>33387.480000000003</v>
      </c>
      <c r="Z171" s="61" t="s">
        <v>3</v>
      </c>
      <c r="AA171" s="62">
        <v>33503.81</v>
      </c>
      <c r="AB171" s="63"/>
      <c r="AC171" s="63"/>
      <c r="AD171" s="63">
        <v>46.38</v>
      </c>
      <c r="AE171" s="63">
        <v>81.75</v>
      </c>
      <c r="AF171" s="64">
        <v>218.79</v>
      </c>
      <c r="AG171" s="65">
        <v>397.71</v>
      </c>
      <c r="AH171" s="66">
        <v>500</v>
      </c>
      <c r="AI171" s="67">
        <v>630</v>
      </c>
      <c r="AJ171" s="67">
        <v>760</v>
      </c>
      <c r="AK171" s="67">
        <v>890</v>
      </c>
      <c r="AL171" s="67">
        <v>1020</v>
      </c>
      <c r="AM171" s="67">
        <v>1150</v>
      </c>
      <c r="AN171" s="24">
        <f t="shared" si="65"/>
        <v>0</v>
      </c>
      <c r="AO171" s="24">
        <f t="shared" si="66"/>
        <v>0</v>
      </c>
      <c r="AP171" s="24">
        <f t="shared" si="67"/>
        <v>0</v>
      </c>
      <c r="AQ171" s="24">
        <f t="shared" si="68"/>
        <v>0</v>
      </c>
      <c r="AR171" s="24">
        <f t="shared" si="69"/>
        <v>0</v>
      </c>
      <c r="AS171" s="24">
        <f t="shared" si="70"/>
        <v>0</v>
      </c>
      <c r="AT171" s="24">
        <f t="shared" si="71"/>
        <v>0</v>
      </c>
      <c r="AU171" s="24">
        <f t="shared" si="72"/>
        <v>0</v>
      </c>
      <c r="AV171" s="24">
        <f t="shared" si="73"/>
        <v>0</v>
      </c>
      <c r="AW171" s="24">
        <f t="shared" si="74"/>
        <v>0</v>
      </c>
      <c r="AX171" s="24">
        <f t="shared" si="75"/>
        <v>0</v>
      </c>
      <c r="AY171" s="24">
        <f t="shared" si="76"/>
        <v>0</v>
      </c>
      <c r="BC171" s="81">
        <v>33387.480000000003</v>
      </c>
      <c r="BD171" s="82" t="s">
        <v>3</v>
      </c>
      <c r="BE171" s="83">
        <v>33503.81</v>
      </c>
      <c r="BF171" s="84"/>
      <c r="BG171" s="84">
        <v>46.38</v>
      </c>
      <c r="BH171" s="85">
        <v>81.75</v>
      </c>
      <c r="BI171" s="85">
        <v>218.79</v>
      </c>
      <c r="BJ171" s="85">
        <v>463.17</v>
      </c>
      <c r="BK171" s="85">
        <v>619.16999999999996</v>
      </c>
      <c r="BL171" s="85">
        <v>767.05</v>
      </c>
      <c r="BM171" s="85">
        <v>914.92</v>
      </c>
      <c r="BN171" s="85">
        <v>1062.8</v>
      </c>
      <c r="BO171" s="85">
        <v>1210.67</v>
      </c>
      <c r="BP171" s="85">
        <v>1358.55</v>
      </c>
      <c r="BQ171" s="85">
        <v>1506.42</v>
      </c>
      <c r="BR171" s="24">
        <f>IF(AND($E$3&gt;BC171,$E$3&lt;BE171,$B$3=BF7),BF171,0)</f>
        <v>0</v>
      </c>
      <c r="BS171" s="24">
        <f>IF(AND($E$3&gt;BC171,$E$3&lt;BE171,$B$3=BG7),BG171,0)</f>
        <v>0</v>
      </c>
      <c r="BT171" s="24">
        <f>IF(AND($E$3&gt;BC171,$E$3&lt;BE171,$B$3=BH7),BH171,0)</f>
        <v>0</v>
      </c>
      <c r="BU171" s="24">
        <f>IF(AND($E$3&gt;BC171,$E$3&lt;BE171,$B$3=BI7),BI171,0)</f>
        <v>0</v>
      </c>
      <c r="BV171" s="24">
        <f>IF(AND($E$3&gt;BC171,$E$3&lt;BE171,$B$3=BJ7),BJ171,0)</f>
        <v>0</v>
      </c>
      <c r="BW171" s="24">
        <f>IF(AND($E$3&gt;BC171,$E$3&lt;BE171,$B$3=BK7),BK171,0)</f>
        <v>0</v>
      </c>
      <c r="BX171" s="24">
        <f>IF(AND($E$3&gt;BC171,$E$3&lt;BE171,$B$3=BL7),BL171,0)</f>
        <v>0</v>
      </c>
      <c r="BY171" s="24">
        <f>IF(AND($E$3&gt;BC171,$E$3&lt;BE171,$B$3=BM7),BM171,0)</f>
        <v>0</v>
      </c>
      <c r="BZ171" s="24">
        <f>IF(AND($E$3&gt;BC171,$E$3&lt;BE171,$B$3=BN7),BN171,0)</f>
        <v>0</v>
      </c>
      <c r="CA171" s="24">
        <f>IF(AND($E$3&gt;BC171,$E$3&lt;BE171,$B$3=BO7),BO171,0)</f>
        <v>0</v>
      </c>
      <c r="CB171" s="24">
        <f>IF(AND($E$3&gt;BC171,$E$3&lt;BE171,$B$3=BP7),BP171,0)</f>
        <v>0</v>
      </c>
      <c r="CC171" s="24">
        <f>IF(AND($E$3&gt;BC171,$E$3&lt;BE171,$B$3=BQ7),BQ171,0)</f>
        <v>0</v>
      </c>
      <c r="CF171" s="21"/>
      <c r="CG171" s="21"/>
      <c r="CH171" s="21"/>
      <c r="CI171" s="21"/>
      <c r="CJ171" s="21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H171" s="81">
        <v>44788.060000000005</v>
      </c>
      <c r="DI171" s="61" t="s">
        <v>3</v>
      </c>
      <c r="DJ171" s="62">
        <v>44904.4</v>
      </c>
      <c r="DK171" s="103"/>
      <c r="DL171" s="104"/>
      <c r="DM171" s="104">
        <v>98.79</v>
      </c>
      <c r="DN171" s="104">
        <v>209.17</v>
      </c>
      <c r="DO171" s="104">
        <v>334.98</v>
      </c>
      <c r="DP171" s="104">
        <v>513.72</v>
      </c>
      <c r="DQ171" s="104">
        <v>684.92</v>
      </c>
      <c r="DR171" s="104">
        <v>850.16</v>
      </c>
      <c r="DS171" s="104">
        <v>1015.4</v>
      </c>
      <c r="DT171" s="104">
        <v>1180.6300000000001</v>
      </c>
      <c r="DU171" s="104">
        <v>1345.87</v>
      </c>
      <c r="DV171" s="104">
        <v>1511.11</v>
      </c>
      <c r="DW171" s="24">
        <f>IF(AND($E$3&gt;DH171,$E$3&lt;DJ171,$B$3=DK7),DK171,0)</f>
        <v>0</v>
      </c>
      <c r="DX171" s="24">
        <f>IF(AND($E$3&gt;DH171,$E$3&lt;DJ171,$B$3=DL7),DL171,0)</f>
        <v>0</v>
      </c>
      <c r="DY171" s="24">
        <f>IF(AND($E$3&gt;DH171,$E$3&lt;DJ171,$B$3=DM7),DM171,0)</f>
        <v>0</v>
      </c>
      <c r="DZ171" s="24">
        <f>IF(AND($E$3&gt;DH171,$E$3&lt;DJ171,$B$3=DN7),DN171,0)</f>
        <v>0</v>
      </c>
      <c r="EA171" s="24">
        <f>IF(AND($E$3&gt;DH171,$E$3&lt;DJ171,$B$3=DO7),DO171,0)</f>
        <v>0</v>
      </c>
      <c r="EB171" s="24">
        <f>IF(AND($E$3&gt;DH171,$E$3&lt;DJ171,$B$3=DP7),DP171,0)</f>
        <v>0</v>
      </c>
      <c r="EC171" s="24">
        <f>IF(AND($E$3&gt;DH171,$E$3&lt;DJ171,$B$3=DQ7),DQ171,0)</f>
        <v>0</v>
      </c>
      <c r="ED171" s="24">
        <f>IF(AND($E$3&gt;DH171,$E$3&lt;DJ171,$B$3=DR7),DR171,0)</f>
        <v>0</v>
      </c>
      <c r="EE171" s="24">
        <f>IF(AND($E$3&gt;DH171,$E$3&lt;DJ171,$B$3=DS7),DS171,0)</f>
        <v>0</v>
      </c>
      <c r="EF171" s="24">
        <f>IF(AND($E$3&gt;DH171,$E$3&lt;DJ171,$B$3=DT7),DT171,0)</f>
        <v>0</v>
      </c>
      <c r="EG171" s="24">
        <f>IF(AND($E$3&gt;DH171,$E$3&lt;DJ171,$B$3=DU7),DU171,0)</f>
        <v>0</v>
      </c>
      <c r="EH171" s="24">
        <f>IF(AND($E$3&gt;DH171,$E$3&lt;DJ171,$B$3=DV7),DV171,0)</f>
        <v>0</v>
      </c>
      <c r="EK171" s="81">
        <v>44788.060000000005</v>
      </c>
      <c r="EL171" s="82" t="s">
        <v>3</v>
      </c>
      <c r="EM171" s="83">
        <v>44904.4</v>
      </c>
      <c r="EN171" s="84"/>
      <c r="EO171" s="85">
        <v>98.79</v>
      </c>
      <c r="EP171" s="85">
        <v>209.17</v>
      </c>
      <c r="EQ171" s="85">
        <v>386.77</v>
      </c>
      <c r="ER171" s="85">
        <v>568.75</v>
      </c>
      <c r="ES171" s="85">
        <v>799.6</v>
      </c>
      <c r="ET171" s="85">
        <v>1037.02</v>
      </c>
      <c r="EU171" s="85">
        <v>1255.07</v>
      </c>
      <c r="EV171" s="85">
        <v>1473.13</v>
      </c>
      <c r="EW171" s="85">
        <v>1691.18</v>
      </c>
      <c r="EX171" s="85">
        <v>1909.23</v>
      </c>
      <c r="EY171" s="85">
        <v>2127.29</v>
      </c>
      <c r="EZ171" s="24">
        <f>IF(AND($E$3&gt;EK171,$E$3&lt;EM171,$B$3=EN7),EN171,0)</f>
        <v>0</v>
      </c>
      <c r="FA171" s="24">
        <f>IF(AND($E$3&gt;EK171,$E$3&lt;EM171,$B$3=EO7),EO171,0)</f>
        <v>0</v>
      </c>
      <c r="FB171" s="24">
        <f>IF(AND($E$3&gt;EK171,$E$3&lt;EM171,$B$3=EP7),EP171,0)</f>
        <v>0</v>
      </c>
      <c r="FC171" s="24">
        <f>IF(AND($E$3&gt;EK171,$E$3&lt;EM171,$B$3=EQ7),EQ171,0)</f>
        <v>0</v>
      </c>
      <c r="FD171" s="24">
        <f>IF(AND($E$3&gt;EK171,$E$3&lt;EM171,$B$3=ER7),ER171,0)</f>
        <v>0</v>
      </c>
      <c r="FE171" s="24">
        <f>IF(AND($E$3&gt;EK171,$E$3&lt;EM171,$B$3=ES7),ES171,0)</f>
        <v>0</v>
      </c>
      <c r="FF171" s="24">
        <f>IF(AND($E$3&gt;EK171,$E$3&lt;EM171,$B$3=ET7),ET171,0)</f>
        <v>0</v>
      </c>
      <c r="FG171" s="24">
        <f>IF(AND($E$3&gt;EK171,$E$3&lt;EM171,$B$3=EU7),EU171,0)</f>
        <v>0</v>
      </c>
      <c r="FH171" s="24">
        <f>IF(AND($E$3&gt;EK171,$E$3&lt;EM171,$B$3=EV7),EV171,0)</f>
        <v>0</v>
      </c>
      <c r="FI171" s="24">
        <f>IF(AND($E$3&gt;EK171,$E$3&lt;EM171,$B$3=EW7),EW171,0)</f>
        <v>0</v>
      </c>
      <c r="FJ171" s="24">
        <f>IF(AND($E$3&gt;EK171,$E$3&lt;EM171,$B$3=EX7),EX171,0)</f>
        <v>0</v>
      </c>
      <c r="FK171" s="24">
        <f>IF(AND($E$3&gt;EK171,$E$3&lt;EM171,$B$3=EY7),EY171,0)</f>
        <v>0</v>
      </c>
    </row>
    <row r="172" spans="24:167" ht="12.75" customHeight="1" x14ac:dyDescent="0.2">
      <c r="X172" s="142"/>
      <c r="Y172" s="68">
        <v>33503.82</v>
      </c>
      <c r="Z172" s="69" t="s">
        <v>3</v>
      </c>
      <c r="AA172" s="70">
        <v>33620.14</v>
      </c>
      <c r="AB172" s="71"/>
      <c r="AC172" s="71"/>
      <c r="AD172" s="71">
        <v>46.33</v>
      </c>
      <c r="AE172" s="71">
        <v>80.67</v>
      </c>
      <c r="AF172" s="71">
        <v>217.83</v>
      </c>
      <c r="AG172" s="72">
        <v>396.83</v>
      </c>
      <c r="AH172" s="73">
        <v>499.07</v>
      </c>
      <c r="AI172" s="74">
        <v>628.92999999999995</v>
      </c>
      <c r="AJ172" s="74">
        <v>758.79</v>
      </c>
      <c r="AK172" s="74">
        <v>888.65</v>
      </c>
      <c r="AL172" s="74">
        <v>1018.51</v>
      </c>
      <c r="AM172" s="74">
        <v>1148.3699999999999</v>
      </c>
      <c r="AN172" s="24">
        <f t="shared" si="65"/>
        <v>0</v>
      </c>
      <c r="AO172" s="24">
        <f t="shared" si="66"/>
        <v>0</v>
      </c>
      <c r="AP172" s="24">
        <f t="shared" si="67"/>
        <v>0</v>
      </c>
      <c r="AQ172" s="24">
        <f t="shared" si="68"/>
        <v>0</v>
      </c>
      <c r="AR172" s="24">
        <f t="shared" si="69"/>
        <v>0</v>
      </c>
      <c r="AS172" s="24">
        <f t="shared" si="70"/>
        <v>0</v>
      </c>
      <c r="AT172" s="24">
        <f t="shared" si="71"/>
        <v>0</v>
      </c>
      <c r="AU172" s="24">
        <f t="shared" si="72"/>
        <v>0</v>
      </c>
      <c r="AV172" s="24">
        <f t="shared" si="73"/>
        <v>0</v>
      </c>
      <c r="AW172" s="24">
        <f t="shared" si="74"/>
        <v>0</v>
      </c>
      <c r="AX172" s="24">
        <f t="shared" si="75"/>
        <v>0</v>
      </c>
      <c r="AY172" s="24">
        <f t="shared" si="76"/>
        <v>0</v>
      </c>
      <c r="BC172" s="86">
        <v>33503.82</v>
      </c>
      <c r="BD172" s="91" t="s">
        <v>3</v>
      </c>
      <c r="BE172" s="88">
        <v>33620.14</v>
      </c>
      <c r="BF172" s="89"/>
      <c r="BG172" s="90">
        <v>46.33</v>
      </c>
      <c r="BH172" s="90">
        <v>80.67</v>
      </c>
      <c r="BI172" s="90">
        <v>217.83</v>
      </c>
      <c r="BJ172" s="90">
        <v>462.17</v>
      </c>
      <c r="BK172" s="90">
        <v>618.1</v>
      </c>
      <c r="BL172" s="90">
        <v>765.82</v>
      </c>
      <c r="BM172" s="90">
        <v>913.53</v>
      </c>
      <c r="BN172" s="90">
        <v>1061.25</v>
      </c>
      <c r="BO172" s="90">
        <v>1208.96</v>
      </c>
      <c r="BP172" s="90">
        <v>1356.68</v>
      </c>
      <c r="BQ172" s="90">
        <v>1504.39</v>
      </c>
      <c r="BR172" s="24">
        <f>IF(AND($E$3&gt;BC172,$E$3&lt;BE172,$B$3=BF7),BF172,0)</f>
        <v>0</v>
      </c>
      <c r="BS172" s="24">
        <f>IF(AND($E$3&gt;BC172,$E$3&lt;BE172,$B$3=BG7),BG172,0)</f>
        <v>0</v>
      </c>
      <c r="BT172" s="24">
        <f>IF(AND($E$3&gt;BC172,$E$3&lt;BE172,$B$3=BH7),BH172,0)</f>
        <v>0</v>
      </c>
      <c r="BU172" s="24">
        <f>IF(AND($E$3&gt;BC172,$E$3&lt;BE172,$B$3=BI7),BI172,0)</f>
        <v>0</v>
      </c>
      <c r="BV172" s="24">
        <f>IF(AND($E$3&gt;BC172,$E$3&lt;BE172,$B$3=BJ7),BJ172,0)</f>
        <v>0</v>
      </c>
      <c r="BW172" s="24">
        <f>IF(AND($E$3&gt;BC172,$E$3&lt;BE172,$B$3=BK7),BK172,0)</f>
        <v>0</v>
      </c>
      <c r="BX172" s="24">
        <f>IF(AND($E$3&gt;BC172,$E$3&lt;BE172,$B$3=BL7),BL172,0)</f>
        <v>0</v>
      </c>
      <c r="BY172" s="24">
        <f>IF(AND($E$3&gt;BC172,$E$3&lt;BE172,$B$3=BM7),BM172,0)</f>
        <v>0</v>
      </c>
      <c r="BZ172" s="24">
        <f>IF(AND($E$3&gt;BC172,$E$3&lt;BE172,$B$3=BN7),BN172,0)</f>
        <v>0</v>
      </c>
      <c r="CA172" s="24">
        <f>IF(AND($E$3&gt;BC172,$E$3&lt;BE172,$B$3=BO7),BO172,0)</f>
        <v>0</v>
      </c>
      <c r="CB172" s="24">
        <f>IF(AND($E$3&gt;BC172,$E$3&lt;BE172,$B$3=BP7),BP172,0)</f>
        <v>0</v>
      </c>
      <c r="CC172" s="24">
        <f>IF(AND($E$3&gt;BC172,$E$3&lt;BE172,$B$3=BQ7),BQ172,0)</f>
        <v>0</v>
      </c>
      <c r="CF172" s="21"/>
      <c r="CG172" s="25"/>
      <c r="CH172" s="21"/>
      <c r="CI172" s="21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H172" s="86">
        <v>44904.41</v>
      </c>
      <c r="DI172" s="107" t="s">
        <v>3</v>
      </c>
      <c r="DJ172" s="70">
        <v>45020.71</v>
      </c>
      <c r="DK172" s="105"/>
      <c r="DL172" s="106"/>
      <c r="DM172" s="106">
        <v>98.36</v>
      </c>
      <c r="DN172" s="106">
        <v>208.45</v>
      </c>
      <c r="DO172" s="106">
        <v>334.15</v>
      </c>
      <c r="DP172" s="106">
        <v>512.52</v>
      </c>
      <c r="DQ172" s="106">
        <v>683.49</v>
      </c>
      <c r="DR172" s="106">
        <v>848.51</v>
      </c>
      <c r="DS172" s="106">
        <v>1013.54</v>
      </c>
      <c r="DT172" s="106">
        <v>1178.56</v>
      </c>
      <c r="DU172" s="106">
        <v>1343.58</v>
      </c>
      <c r="DV172" s="106">
        <v>1508.61</v>
      </c>
      <c r="DW172" s="24">
        <f>IF(AND($E$3&gt;DH172,$E$3&lt;DJ172,$B$3=DK7),DK172,0)</f>
        <v>0</v>
      </c>
      <c r="DX172" s="24">
        <f>IF(AND($E$3&gt;DH172,$E$3&lt;DJ172,$B$3=DL7),DL172,0)</f>
        <v>0</v>
      </c>
      <c r="DY172" s="24">
        <f>IF(AND($E$3&gt;DH172,$E$3&lt;DJ172,$B$3=DM7),DM172,0)</f>
        <v>0</v>
      </c>
      <c r="DZ172" s="24">
        <f>IF(AND($E$3&gt;DH172,$E$3&lt;DJ172,$B$3=DN7),DN172,0)</f>
        <v>0</v>
      </c>
      <c r="EA172" s="24">
        <f>IF(AND($E$3&gt;DH172,$E$3&lt;DJ172,$B$3=DO7),DO172,0)</f>
        <v>0</v>
      </c>
      <c r="EB172" s="24">
        <f>IF(AND($E$3&gt;DH172,$E$3&lt;DJ172,$B$3=DP7),DP172,0)</f>
        <v>0</v>
      </c>
      <c r="EC172" s="24">
        <f>IF(AND($E$3&gt;DH172,$E$3&lt;DJ172,$B$3=DQ7),DQ172,0)</f>
        <v>0</v>
      </c>
      <c r="ED172" s="24">
        <f>IF(AND($E$3&gt;DH172,$E$3&lt;DJ172,$B$3=DR7),DR172,0)</f>
        <v>0</v>
      </c>
      <c r="EE172" s="24">
        <f>IF(AND($E$3&gt;DH172,$E$3&lt;DJ172,$B$3=DS7),DS172,0)</f>
        <v>0</v>
      </c>
      <c r="EF172" s="24">
        <f>IF(AND($E$3&gt;DH172,$E$3&lt;DJ172,$B$3=DT7),DT172,0)</f>
        <v>0</v>
      </c>
      <c r="EG172" s="24">
        <f>IF(AND($E$3&gt;DH172,$E$3&lt;DJ172,$B$3=DU7),DU172,0)</f>
        <v>0</v>
      </c>
      <c r="EH172" s="24">
        <f>IF(AND($E$3&gt;DH172,$E$3&lt;DJ172,$B$3=DV7),DV172,0)</f>
        <v>0</v>
      </c>
      <c r="EK172" s="86">
        <v>44904.41</v>
      </c>
      <c r="EL172" s="91" t="s">
        <v>3</v>
      </c>
      <c r="EM172" s="88">
        <v>45020.71</v>
      </c>
      <c r="EN172" s="89"/>
      <c r="EO172" s="90">
        <v>98.36</v>
      </c>
      <c r="EP172" s="90">
        <v>208.45</v>
      </c>
      <c r="EQ172" s="90">
        <v>385.81</v>
      </c>
      <c r="ER172" s="90">
        <v>567.47</v>
      </c>
      <c r="ES172" s="90">
        <v>798.2</v>
      </c>
      <c r="ET172" s="90">
        <v>1035.32</v>
      </c>
      <c r="EU172" s="90">
        <v>1253.1199999999999</v>
      </c>
      <c r="EV172" s="90">
        <v>1470.92</v>
      </c>
      <c r="EW172" s="90">
        <v>1688.71</v>
      </c>
      <c r="EX172" s="90">
        <v>1906.51</v>
      </c>
      <c r="EY172" s="90">
        <v>2124.31</v>
      </c>
      <c r="EZ172" s="24">
        <f>IF(AND($E$3&gt;EK172,$E$3&lt;EM172,$B$3=EN7),EN172,0)</f>
        <v>0</v>
      </c>
      <c r="FA172" s="24">
        <f>IF(AND($E$3&gt;EK172,$E$3&lt;EM172,$B$3=EO7),EO172,0)</f>
        <v>0</v>
      </c>
      <c r="FB172" s="24">
        <f>IF(AND($E$3&gt;EK172,$E$3&lt;EM172,$B$3=EP7),EP172,0)</f>
        <v>0</v>
      </c>
      <c r="FC172" s="24">
        <f>IF(AND($E$3&gt;EK172,$E$3&lt;EM172,$B$3=EQ7),EQ172,0)</f>
        <v>0</v>
      </c>
      <c r="FD172" s="24">
        <f>IF(AND($E$3&gt;EK172,$E$3&lt;EM172,$B$3=ER7),ER172,0)</f>
        <v>0</v>
      </c>
      <c r="FE172" s="24">
        <f>IF(AND($E$3&gt;EK172,$E$3&lt;EM172,$B$3=ES7),ES172,0)</f>
        <v>0</v>
      </c>
      <c r="FF172" s="24">
        <f>IF(AND($E$3&gt;EK172,$E$3&lt;EM172,$B$3=ET7),ET172,0)</f>
        <v>0</v>
      </c>
      <c r="FG172" s="24">
        <f>IF(AND($E$3&gt;EK172,$E$3&lt;EM172,$B$3=EU7),EU172,0)</f>
        <v>0</v>
      </c>
      <c r="FH172" s="24">
        <f>IF(AND($E$3&gt;EK172,$E$3&lt;EM172,$B$3=EV7),EV172,0)</f>
        <v>0</v>
      </c>
      <c r="FI172" s="24">
        <f>IF(AND($E$3&gt;EK172,$E$3&lt;EM172,$B$3=EW7),EW172,0)</f>
        <v>0</v>
      </c>
      <c r="FJ172" s="24">
        <f>IF(AND($E$3&gt;EK172,$E$3&lt;EM172,$B$3=EX7),EX172,0)</f>
        <v>0</v>
      </c>
      <c r="FK172" s="24">
        <f>IF(AND($E$3&gt;EK172,$E$3&lt;EM172,$B$3=EY7),EY172,0)</f>
        <v>0</v>
      </c>
    </row>
    <row r="173" spans="24:167" ht="12.75" customHeight="1" x14ac:dyDescent="0.2">
      <c r="X173" s="142"/>
      <c r="Y173" s="60">
        <v>33620.15</v>
      </c>
      <c r="Z173" s="61" t="s">
        <v>3</v>
      </c>
      <c r="AA173" s="62">
        <v>33736.480000000003</v>
      </c>
      <c r="AB173" s="63"/>
      <c r="AC173" s="63"/>
      <c r="AD173" s="63">
        <v>46.29</v>
      </c>
      <c r="AE173" s="63">
        <v>79.58</v>
      </c>
      <c r="AF173" s="64">
        <v>216.88</v>
      </c>
      <c r="AG173" s="65">
        <v>395.96</v>
      </c>
      <c r="AH173" s="66">
        <v>498.13</v>
      </c>
      <c r="AI173" s="67">
        <v>627.85</v>
      </c>
      <c r="AJ173" s="67">
        <v>757.57</v>
      </c>
      <c r="AK173" s="67">
        <v>887.29</v>
      </c>
      <c r="AL173" s="67">
        <v>1017.01</v>
      </c>
      <c r="AM173" s="67">
        <v>1146.73</v>
      </c>
      <c r="AN173" s="24">
        <f t="shared" si="65"/>
        <v>0</v>
      </c>
      <c r="AO173" s="24">
        <f t="shared" si="66"/>
        <v>0</v>
      </c>
      <c r="AP173" s="24">
        <f t="shared" si="67"/>
        <v>0</v>
      </c>
      <c r="AQ173" s="24">
        <f t="shared" si="68"/>
        <v>0</v>
      </c>
      <c r="AR173" s="24">
        <f t="shared" si="69"/>
        <v>0</v>
      </c>
      <c r="AS173" s="24">
        <f t="shared" si="70"/>
        <v>0</v>
      </c>
      <c r="AT173" s="24">
        <f t="shared" si="71"/>
        <v>0</v>
      </c>
      <c r="AU173" s="24">
        <f t="shared" si="72"/>
        <v>0</v>
      </c>
      <c r="AV173" s="24">
        <f t="shared" si="73"/>
        <v>0</v>
      </c>
      <c r="AW173" s="24">
        <f t="shared" si="74"/>
        <v>0</v>
      </c>
      <c r="AX173" s="24">
        <f t="shared" si="75"/>
        <v>0</v>
      </c>
      <c r="AY173" s="24">
        <f t="shared" si="76"/>
        <v>0</v>
      </c>
      <c r="BC173" s="81">
        <v>33620.15</v>
      </c>
      <c r="BD173" s="82" t="s">
        <v>3</v>
      </c>
      <c r="BE173" s="83">
        <v>33736.480000000003</v>
      </c>
      <c r="BF173" s="84"/>
      <c r="BG173" s="85">
        <v>46.29</v>
      </c>
      <c r="BH173" s="85">
        <v>79.58</v>
      </c>
      <c r="BI173" s="85">
        <v>216.88</v>
      </c>
      <c r="BJ173" s="85">
        <v>461.17</v>
      </c>
      <c r="BK173" s="85">
        <v>617.03</v>
      </c>
      <c r="BL173" s="85">
        <v>764.58</v>
      </c>
      <c r="BM173" s="85">
        <v>912.14</v>
      </c>
      <c r="BN173" s="85">
        <v>1059.69</v>
      </c>
      <c r="BO173" s="85">
        <v>1207.25</v>
      </c>
      <c r="BP173" s="85">
        <v>1354.8</v>
      </c>
      <c r="BQ173" s="85">
        <v>1502.36</v>
      </c>
      <c r="BR173" s="24">
        <f>IF(AND($E$3&gt;BC173,$E$3&lt;BE173,$B$3=BF7),BF173,0)</f>
        <v>0</v>
      </c>
      <c r="BS173" s="24">
        <f>IF(AND($E$3&gt;BC173,$E$3&lt;BE173,$B$3=BG7),BG173,0)</f>
        <v>0</v>
      </c>
      <c r="BT173" s="24">
        <f>IF(AND($E$3&gt;BC173,$E$3&lt;BE173,$B$3=BH7),BH173,0)</f>
        <v>0</v>
      </c>
      <c r="BU173" s="24">
        <f>IF(AND($E$3&gt;BC173,$E$3&lt;BE173,$B$3=BI7),BI173,0)</f>
        <v>0</v>
      </c>
      <c r="BV173" s="24">
        <f>IF(AND($E$3&gt;BC173,$E$3&lt;BE173,$B$3=BJ7),BJ173,0)</f>
        <v>0</v>
      </c>
      <c r="BW173" s="24">
        <f>IF(AND($E$3&gt;BC173,$E$3&lt;BE173,$B$3=BK7),BK173,0)</f>
        <v>0</v>
      </c>
      <c r="BX173" s="24">
        <f>IF(AND($E$3&gt;BC173,$E$3&lt;BE173,$B$3=BL7),BL173,0)</f>
        <v>0</v>
      </c>
      <c r="BY173" s="24">
        <f>IF(AND($E$3&gt;BC173,$E$3&lt;BE173,$B$3=BM7),BM173,0)</f>
        <v>0</v>
      </c>
      <c r="BZ173" s="24">
        <f>IF(AND($E$3&gt;BC173,$E$3&lt;BE173,$B$3=BN7),BN173,0)</f>
        <v>0</v>
      </c>
      <c r="CA173" s="24">
        <f>IF(AND($E$3&gt;BC173,$E$3&lt;BE173,$B$3=BO7),BO173,0)</f>
        <v>0</v>
      </c>
      <c r="CB173" s="24">
        <f>IF(AND($E$3&gt;BC173,$E$3&lt;BE173,$B$3=BP7),BP173,0)</f>
        <v>0</v>
      </c>
      <c r="CC173" s="24">
        <f>IF(AND($E$3&gt;BC173,$E$3&lt;BE173,$B$3=BQ7),BQ173,0)</f>
        <v>0</v>
      </c>
      <c r="CF173" s="21"/>
      <c r="CG173" s="21"/>
      <c r="CH173" s="21"/>
      <c r="CI173" s="21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H173" s="81">
        <v>45020.72</v>
      </c>
      <c r="DI173" s="61" t="s">
        <v>3</v>
      </c>
      <c r="DJ173" s="62">
        <v>45137.06</v>
      </c>
      <c r="DK173" s="103"/>
      <c r="DL173" s="104"/>
      <c r="DM173" s="104">
        <v>97.93</v>
      </c>
      <c r="DN173" s="104">
        <v>207.73</v>
      </c>
      <c r="DO173" s="104">
        <v>333.33</v>
      </c>
      <c r="DP173" s="104">
        <v>511.32</v>
      </c>
      <c r="DQ173" s="104">
        <v>682.05</v>
      </c>
      <c r="DR173" s="104">
        <v>846.86</v>
      </c>
      <c r="DS173" s="104">
        <v>1011.67</v>
      </c>
      <c r="DT173" s="104">
        <v>1176.47</v>
      </c>
      <c r="DU173" s="104">
        <v>1341.28</v>
      </c>
      <c r="DV173" s="104">
        <v>1506.09</v>
      </c>
      <c r="DW173" s="24">
        <f>IF(AND($E$3&gt;DH173,$E$3&lt;DJ173,$B$3=DK7),DK173,0)</f>
        <v>0</v>
      </c>
      <c r="DX173" s="24">
        <f>IF(AND($E$3&gt;DH173,$E$3&lt;DJ173,$B$3=DL7),DL173,0)</f>
        <v>0</v>
      </c>
      <c r="DY173" s="24">
        <f>IF(AND($E$3&gt;DH173,$E$3&lt;DJ173,$B$3=DM7),DM173,0)</f>
        <v>0</v>
      </c>
      <c r="DZ173" s="24">
        <f>IF(AND($E$3&gt;DH173,$E$3&lt;DJ173,$B$3=DN7),DN173,0)</f>
        <v>0</v>
      </c>
      <c r="EA173" s="24">
        <f>IF(AND($E$3&gt;DH173,$E$3&lt;DJ173,$B$3=DO7),DO173,0)</f>
        <v>0</v>
      </c>
      <c r="EB173" s="24">
        <f>IF(AND($E$3&gt;DH173,$E$3&lt;DJ173,$B$3=DP7),DP173,0)</f>
        <v>0</v>
      </c>
      <c r="EC173" s="24">
        <f>IF(AND($E$3&gt;DH173,$E$3&lt;DJ173,$B$3=DQ7),DQ173,0)</f>
        <v>0</v>
      </c>
      <c r="ED173" s="24">
        <f>IF(AND($E$3&gt;DH173,$E$3&lt;DJ173,$B$3=DR7),DR173,0)</f>
        <v>0</v>
      </c>
      <c r="EE173" s="24">
        <f>IF(AND($E$3&gt;DH173,$E$3&lt;DJ173,$B$3=DS7),DS173,0)</f>
        <v>0</v>
      </c>
      <c r="EF173" s="24">
        <f>IF(AND($E$3&gt;DH173,$E$3&lt;DJ173,$B$3=DT7),DT173,0)</f>
        <v>0</v>
      </c>
      <c r="EG173" s="24">
        <f>IF(AND($E$3&gt;DH173,$E$3&lt;DJ173,$B$3=DU7),DU173,0)</f>
        <v>0</v>
      </c>
      <c r="EH173" s="24">
        <f>IF(AND($E$3&gt;DH173,$E$3&lt;DJ173,$B$3=DV7),DV173,0)</f>
        <v>0</v>
      </c>
      <c r="EK173" s="81">
        <v>45020.72</v>
      </c>
      <c r="EL173" s="82" t="s">
        <v>3</v>
      </c>
      <c r="EM173" s="83">
        <v>45137.06</v>
      </c>
      <c r="EN173" s="84"/>
      <c r="EO173" s="85">
        <v>97.93</v>
      </c>
      <c r="EP173" s="85">
        <v>207.73</v>
      </c>
      <c r="EQ173" s="85">
        <v>384.86</v>
      </c>
      <c r="ER173" s="85">
        <v>566.20000000000005</v>
      </c>
      <c r="ES173" s="85">
        <v>796.8</v>
      </c>
      <c r="ET173" s="85">
        <v>1033.6099999999999</v>
      </c>
      <c r="EU173" s="85">
        <v>1251.1500000000001</v>
      </c>
      <c r="EV173" s="85">
        <v>1468.69</v>
      </c>
      <c r="EW173" s="85">
        <v>1686.23</v>
      </c>
      <c r="EX173" s="85">
        <v>1903.78</v>
      </c>
      <c r="EY173" s="85">
        <v>2121.3200000000002</v>
      </c>
      <c r="EZ173" s="24">
        <f>IF(AND($E$3&gt;EK173,$E$3&lt;EM173,$B$3=EN7),EN173,0)</f>
        <v>0</v>
      </c>
      <c r="FA173" s="24">
        <f>IF(AND($E$3&gt;EK173,$E$3&lt;EM173,$B$3=EO7),EO173,0)</f>
        <v>0</v>
      </c>
      <c r="FB173" s="24">
        <f>IF(AND($E$3&gt;EK173,$E$3&lt;EM173,$B$3=EP7),EP173,0)</f>
        <v>0</v>
      </c>
      <c r="FC173" s="24">
        <f>IF(AND($E$3&gt;EK173,$E$3&lt;EM173,$B$3=EQ7),EQ173,0)</f>
        <v>0</v>
      </c>
      <c r="FD173" s="24">
        <f>IF(AND($E$3&gt;EK173,$E$3&lt;EM173,$B$3=ER7),ER173,0)</f>
        <v>0</v>
      </c>
      <c r="FE173" s="24">
        <f>IF(AND($E$3&gt;EK173,$E$3&lt;EM173,$B$3=ES7),ES173,0)</f>
        <v>0</v>
      </c>
      <c r="FF173" s="24">
        <f>IF(AND($E$3&gt;EK173,$E$3&lt;EM173,$B$3=ET7),ET173,0)</f>
        <v>0</v>
      </c>
      <c r="FG173" s="24">
        <f>IF(AND($E$3&gt;EK173,$E$3&lt;EM173,$B$3=EU7),EU173,0)</f>
        <v>0</v>
      </c>
      <c r="FH173" s="24">
        <f>IF(AND($E$3&gt;EK173,$E$3&lt;EM173,$B$3=EV7),EV173,0)</f>
        <v>0</v>
      </c>
      <c r="FI173" s="24">
        <f>IF(AND($E$3&gt;EK173,$E$3&lt;EM173,$B$3=EW7),EW173,0)</f>
        <v>0</v>
      </c>
      <c r="FJ173" s="24">
        <f>IF(AND($E$3&gt;EK173,$E$3&lt;EM173,$B$3=EX7),EX173,0)</f>
        <v>0</v>
      </c>
      <c r="FK173" s="24">
        <f>IF(AND($E$3&gt;EK173,$E$3&lt;EM173,$B$3=EY7),EY173,0)</f>
        <v>0</v>
      </c>
    </row>
    <row r="174" spans="24:167" ht="12.75" customHeight="1" x14ac:dyDescent="0.2">
      <c r="X174" s="142"/>
      <c r="Y174" s="68">
        <v>33736.490000000005</v>
      </c>
      <c r="Z174" s="69" t="s">
        <v>3</v>
      </c>
      <c r="AA174" s="70">
        <v>33852.800000000003</v>
      </c>
      <c r="AB174" s="71"/>
      <c r="AC174" s="71"/>
      <c r="AD174" s="71">
        <v>46.25</v>
      </c>
      <c r="AE174" s="71">
        <v>79.510000000000005</v>
      </c>
      <c r="AF174" s="71">
        <v>215.92</v>
      </c>
      <c r="AG174" s="72">
        <v>395.08</v>
      </c>
      <c r="AH174" s="73">
        <v>497.2</v>
      </c>
      <c r="AI174" s="74">
        <v>626.78</v>
      </c>
      <c r="AJ174" s="74">
        <v>756.36</v>
      </c>
      <c r="AK174" s="74">
        <v>885.94</v>
      </c>
      <c r="AL174" s="74">
        <v>1015.52</v>
      </c>
      <c r="AM174" s="74">
        <v>1145.0999999999999</v>
      </c>
      <c r="AN174" s="24">
        <f t="shared" si="65"/>
        <v>0</v>
      </c>
      <c r="AO174" s="24">
        <f t="shared" si="66"/>
        <v>0</v>
      </c>
      <c r="AP174" s="24">
        <f t="shared" si="67"/>
        <v>0</v>
      </c>
      <c r="AQ174" s="24">
        <f t="shared" si="68"/>
        <v>0</v>
      </c>
      <c r="AR174" s="24">
        <f t="shared" si="69"/>
        <v>0</v>
      </c>
      <c r="AS174" s="24">
        <f t="shared" si="70"/>
        <v>0</v>
      </c>
      <c r="AT174" s="24">
        <f t="shared" si="71"/>
        <v>0</v>
      </c>
      <c r="AU174" s="24">
        <f t="shared" si="72"/>
        <v>0</v>
      </c>
      <c r="AV174" s="24">
        <f t="shared" si="73"/>
        <v>0</v>
      </c>
      <c r="AW174" s="24">
        <f t="shared" si="74"/>
        <v>0</v>
      </c>
      <c r="AX174" s="24">
        <f t="shared" si="75"/>
        <v>0</v>
      </c>
      <c r="AY174" s="24">
        <f t="shared" si="76"/>
        <v>0</v>
      </c>
      <c r="BC174" s="86">
        <v>33736.490000000005</v>
      </c>
      <c r="BD174" s="87" t="s">
        <v>3</v>
      </c>
      <c r="BE174" s="88">
        <v>33852.800000000003</v>
      </c>
      <c r="BF174" s="89"/>
      <c r="BG174" s="90">
        <v>46.25</v>
      </c>
      <c r="BH174" s="90">
        <v>79.510000000000005</v>
      </c>
      <c r="BI174" s="90">
        <v>215.92</v>
      </c>
      <c r="BJ174" s="90">
        <v>460.17</v>
      </c>
      <c r="BK174" s="90">
        <v>615.97</v>
      </c>
      <c r="BL174" s="90">
        <v>763.37</v>
      </c>
      <c r="BM174" s="90">
        <v>910.76</v>
      </c>
      <c r="BN174" s="90">
        <v>1058.1600000000001</v>
      </c>
      <c r="BO174" s="90">
        <v>1205.55</v>
      </c>
      <c r="BP174" s="90">
        <v>1352.95</v>
      </c>
      <c r="BQ174" s="90">
        <v>1500.34</v>
      </c>
      <c r="BR174" s="24">
        <f>IF(AND($E$3&gt;BC174,$E$3&lt;BE174,$B$3=BF7),BF174,0)</f>
        <v>0</v>
      </c>
      <c r="BS174" s="24">
        <f>IF(AND($E$3&gt;BC174,$E$3&lt;BE174,$B$3=BG7),BG174,0)</f>
        <v>0</v>
      </c>
      <c r="BT174" s="24">
        <f>IF(AND($E$3&gt;BC174,$E$3&lt;BE174,$B$3=BH7),BH174,0)</f>
        <v>0</v>
      </c>
      <c r="BU174" s="24">
        <f>IF(AND($E$3&gt;BC174,$E$3&lt;BE174,$B$3=BI7),BI174,0)</f>
        <v>0</v>
      </c>
      <c r="BV174" s="24">
        <f>IF(AND($E$3&gt;BC174,$E$3&lt;BE174,$B$3=BJ7),BJ174,0)</f>
        <v>0</v>
      </c>
      <c r="BW174" s="24">
        <f>IF(AND($E$3&gt;BC174,$E$3&lt;BE174,$B$3=BK7),BK174,0)</f>
        <v>0</v>
      </c>
      <c r="BX174" s="24">
        <f>IF(AND($E$3&gt;BC174,$E$3&lt;BE174,$B$3=BL7),BL174,0)</f>
        <v>0</v>
      </c>
      <c r="BY174" s="24">
        <f>IF(AND($E$3&gt;BC174,$E$3&lt;BE174,$B$3=BM7),BM174,0)</f>
        <v>0</v>
      </c>
      <c r="BZ174" s="24">
        <f>IF(AND($E$3&gt;BC174,$E$3&lt;BE174,$B$3=BN7),BN174,0)</f>
        <v>0</v>
      </c>
      <c r="CA174" s="24">
        <f>IF(AND($E$3&gt;BC174,$E$3&lt;BE174,$B$3=BO7),BO174,0)</f>
        <v>0</v>
      </c>
      <c r="CB174" s="24">
        <f>IF(AND($E$3&gt;BC174,$E$3&lt;BE174,$B$3=BP7),BP174,0)</f>
        <v>0</v>
      </c>
      <c r="CC174" s="24">
        <f>IF(AND($E$3&gt;BC174,$E$3&lt;BE174,$B$3=BQ7),BQ174,0)</f>
        <v>0</v>
      </c>
      <c r="CF174" s="21"/>
      <c r="CG174" s="21"/>
      <c r="CH174" s="21"/>
      <c r="CI174" s="21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H174" s="86">
        <v>45137.07</v>
      </c>
      <c r="DI174" s="107" t="s">
        <v>3</v>
      </c>
      <c r="DJ174" s="70">
        <v>45253.38</v>
      </c>
      <c r="DK174" s="105"/>
      <c r="DL174" s="106"/>
      <c r="DM174" s="106">
        <v>97.51</v>
      </c>
      <c r="DN174" s="106">
        <v>207.01</v>
      </c>
      <c r="DO174" s="106">
        <v>332.5</v>
      </c>
      <c r="DP174" s="106">
        <v>510.12</v>
      </c>
      <c r="DQ174" s="106">
        <v>680.62</v>
      </c>
      <c r="DR174" s="106">
        <v>845.21</v>
      </c>
      <c r="DS174" s="106">
        <v>1009.81</v>
      </c>
      <c r="DT174" s="106">
        <v>1174.4000000000001</v>
      </c>
      <c r="DU174" s="106">
        <v>1338.99</v>
      </c>
      <c r="DV174" s="106">
        <v>1503.59</v>
      </c>
      <c r="DW174" s="24">
        <f>IF(AND($E$3&gt;DH174,$E$3&lt;DJ174,$B$3=DK7),DK174,0)</f>
        <v>0</v>
      </c>
      <c r="DX174" s="24">
        <f>IF(AND($E$3&gt;DH174,$E$3&lt;DJ174,$B$3=DL7),DL174,0)</f>
        <v>0</v>
      </c>
      <c r="DY174" s="24">
        <f>IF(AND($E$3&gt;DH174,$E$3&lt;DJ174,$B$3=DM7),DM174,0)</f>
        <v>0</v>
      </c>
      <c r="DZ174" s="24">
        <f>IF(AND($E$3&gt;DH174,$E$3&lt;DJ174,$B$3=DN7),DN174,0)</f>
        <v>0</v>
      </c>
      <c r="EA174" s="24">
        <f>IF(AND($E$3&gt;DH174,$E$3&lt;DJ174,$B$3=DO7),DO174,0)</f>
        <v>0</v>
      </c>
      <c r="EB174" s="24">
        <f>IF(AND($E$3&gt;DH174,$E$3&lt;DJ174,$B$3=DP7),DP174,0)</f>
        <v>0</v>
      </c>
      <c r="EC174" s="24">
        <f>IF(AND($E$3&gt;DH174,$E$3&lt;DJ174,$B$3=DQ7),DQ174,0)</f>
        <v>0</v>
      </c>
      <c r="ED174" s="24">
        <f>IF(AND($E$3&gt;DH174,$E$3&lt;DJ174,$B$3=DR7),DR174,0)</f>
        <v>0</v>
      </c>
      <c r="EE174" s="24">
        <f>IF(AND($E$3&gt;DH174,$E$3&lt;DJ174,$B$3=DS7),DS174,0)</f>
        <v>0</v>
      </c>
      <c r="EF174" s="24">
        <f>IF(AND($E$3&gt;DH174,$E$3&lt;DJ174,$B$3=DT7),DT174,0)</f>
        <v>0</v>
      </c>
      <c r="EG174" s="24">
        <f>IF(AND($E$3&gt;DH174,$E$3&lt;DJ174,$B$3=DU7),DU174,0)</f>
        <v>0</v>
      </c>
      <c r="EH174" s="24">
        <f>IF(AND($E$3&gt;DH174,$E$3&lt;DJ174,$B$3=DV7),DV174,0)</f>
        <v>0</v>
      </c>
      <c r="EK174" s="86">
        <v>45137.07</v>
      </c>
      <c r="EL174" s="91" t="s">
        <v>3</v>
      </c>
      <c r="EM174" s="88">
        <v>45253.38</v>
      </c>
      <c r="EN174" s="89"/>
      <c r="EO174" s="90">
        <v>97.51</v>
      </c>
      <c r="EP174" s="90">
        <v>207.01</v>
      </c>
      <c r="EQ174" s="90">
        <v>383.9</v>
      </c>
      <c r="ER174" s="90">
        <v>564.91999999999996</v>
      </c>
      <c r="ES174" s="90">
        <v>795.4</v>
      </c>
      <c r="ET174" s="90">
        <v>1031.9100000000001</v>
      </c>
      <c r="EU174" s="90">
        <v>1249.2</v>
      </c>
      <c r="EV174" s="90">
        <v>1466.48</v>
      </c>
      <c r="EW174" s="90">
        <v>1683.77</v>
      </c>
      <c r="EX174" s="90">
        <v>1901.06</v>
      </c>
      <c r="EY174" s="90">
        <v>2118.34</v>
      </c>
      <c r="EZ174" s="24">
        <f>IF(AND($E$3&gt;EK174,$E$3&lt;EM174,$B$3=EN7),EN174,0)</f>
        <v>0</v>
      </c>
      <c r="FA174" s="24">
        <f>IF(AND($E$3&gt;EK174,$E$3&lt;EM174,$B$3=EO7),EO174,0)</f>
        <v>0</v>
      </c>
      <c r="FB174" s="24">
        <f>IF(AND($E$3&gt;EK174,$E$3&lt;EM174,$B$3=EP7),EP174,0)</f>
        <v>0</v>
      </c>
      <c r="FC174" s="24">
        <f>IF(AND($E$3&gt;EK174,$E$3&lt;EM174,$B$3=EQ7),EQ174,0)</f>
        <v>0</v>
      </c>
      <c r="FD174" s="24">
        <f>IF(AND($E$3&gt;EK174,$E$3&lt;EM174,$B$3=ER7),ER174,0)</f>
        <v>0</v>
      </c>
      <c r="FE174" s="24">
        <f>IF(AND($E$3&gt;EK174,$E$3&lt;EM174,$B$3=ES7),ES174,0)</f>
        <v>0</v>
      </c>
      <c r="FF174" s="24">
        <f>IF(AND($E$3&gt;EK174,$E$3&lt;EM174,$B$3=ET7),ET174,0)</f>
        <v>0</v>
      </c>
      <c r="FG174" s="24">
        <f>IF(AND($E$3&gt;EK174,$E$3&lt;EM174,$B$3=EU7),EU174,0)</f>
        <v>0</v>
      </c>
      <c r="FH174" s="24">
        <f>IF(AND($E$3&gt;EK174,$E$3&lt;EM174,$B$3=EV7),EV174,0)</f>
        <v>0</v>
      </c>
      <c r="FI174" s="24">
        <f>IF(AND($E$3&gt;EK174,$E$3&lt;EM174,$B$3=EW7),EW174,0)</f>
        <v>0</v>
      </c>
      <c r="FJ174" s="24">
        <f>IF(AND($E$3&gt;EK174,$E$3&lt;EM174,$B$3=EX7),EX174,0)</f>
        <v>0</v>
      </c>
      <c r="FK174" s="24">
        <f>IF(AND($E$3&gt;EK174,$E$3&lt;EM174,$B$3=EY7),EY174,0)</f>
        <v>0</v>
      </c>
    </row>
    <row r="175" spans="24:167" ht="12.75" customHeight="1" x14ac:dyDescent="0.2">
      <c r="X175" s="142"/>
      <c r="Y175" s="60">
        <v>33852.810000000005</v>
      </c>
      <c r="Z175" s="61" t="s">
        <v>3</v>
      </c>
      <c r="AA175" s="62">
        <v>33969.11</v>
      </c>
      <c r="AB175" s="63"/>
      <c r="AC175" s="63"/>
      <c r="AD175" s="63">
        <v>46.21</v>
      </c>
      <c r="AE175" s="63">
        <v>79.430000000000007</v>
      </c>
      <c r="AF175" s="64">
        <v>214.96</v>
      </c>
      <c r="AG175" s="65">
        <v>394.21</v>
      </c>
      <c r="AH175" s="66">
        <v>496.27</v>
      </c>
      <c r="AI175" s="67">
        <v>625.71</v>
      </c>
      <c r="AJ175" s="67">
        <v>755.15</v>
      </c>
      <c r="AK175" s="67">
        <v>884.59</v>
      </c>
      <c r="AL175" s="67">
        <v>1014.03</v>
      </c>
      <c r="AM175" s="67">
        <v>1143.47</v>
      </c>
      <c r="AN175" s="24">
        <f t="shared" si="65"/>
        <v>0</v>
      </c>
      <c r="AO175" s="24">
        <f t="shared" si="66"/>
        <v>0</v>
      </c>
      <c r="AP175" s="24">
        <f t="shared" si="67"/>
        <v>0</v>
      </c>
      <c r="AQ175" s="24">
        <f t="shared" si="68"/>
        <v>0</v>
      </c>
      <c r="AR175" s="24">
        <f t="shared" si="69"/>
        <v>0</v>
      </c>
      <c r="AS175" s="24">
        <f t="shared" si="70"/>
        <v>0</v>
      </c>
      <c r="AT175" s="24">
        <f t="shared" si="71"/>
        <v>0</v>
      </c>
      <c r="AU175" s="24">
        <f t="shared" si="72"/>
        <v>0</v>
      </c>
      <c r="AV175" s="24">
        <f t="shared" si="73"/>
        <v>0</v>
      </c>
      <c r="AW175" s="24">
        <f t="shared" si="74"/>
        <v>0</v>
      </c>
      <c r="AX175" s="24">
        <f t="shared" si="75"/>
        <v>0</v>
      </c>
      <c r="AY175" s="24">
        <f t="shared" si="76"/>
        <v>0</v>
      </c>
      <c r="BC175" s="81">
        <v>33852.810000000005</v>
      </c>
      <c r="BD175" s="82" t="s">
        <v>3</v>
      </c>
      <c r="BE175" s="83">
        <v>33969.11</v>
      </c>
      <c r="BF175" s="84"/>
      <c r="BG175" s="84">
        <v>46.21</v>
      </c>
      <c r="BH175" s="85">
        <v>79.430000000000007</v>
      </c>
      <c r="BI175" s="85">
        <v>214.96</v>
      </c>
      <c r="BJ175" s="85">
        <v>459.17</v>
      </c>
      <c r="BK175" s="85">
        <v>614.9</v>
      </c>
      <c r="BL175" s="85">
        <v>762.14</v>
      </c>
      <c r="BM175" s="85">
        <v>909.37</v>
      </c>
      <c r="BN175" s="85">
        <v>1056.6099999999999</v>
      </c>
      <c r="BO175" s="85">
        <v>1203.8399999999999</v>
      </c>
      <c r="BP175" s="85">
        <v>1351.08</v>
      </c>
      <c r="BQ175" s="85">
        <v>1498.31</v>
      </c>
      <c r="BR175" s="24">
        <f>IF(AND($E$3&gt;BC175,$E$3&lt;BE175,$B$3=BF7),BF175,0)</f>
        <v>0</v>
      </c>
      <c r="BS175" s="24">
        <f>IF(AND($E$3&gt;BC175,$E$3&lt;BE175,$B$3=BG7),BG175,0)</f>
        <v>0</v>
      </c>
      <c r="BT175" s="24">
        <f>IF(AND($E$3&gt;BC175,$E$3&lt;BE175,$B$3=BH7),BH175,0)</f>
        <v>0</v>
      </c>
      <c r="BU175" s="24">
        <f>IF(AND($E$3&gt;BC175,$E$3&lt;BE175,$B$3=BI7),BI175,0)</f>
        <v>0</v>
      </c>
      <c r="BV175" s="24">
        <f>IF(AND($E$3&gt;BC175,$E$3&lt;BE175,$B$3=BJ7),BJ175,0)</f>
        <v>0</v>
      </c>
      <c r="BW175" s="24">
        <f>IF(AND($E$3&gt;BC175,$E$3&lt;BE175,$B$3=BK7),BK175,0)</f>
        <v>0</v>
      </c>
      <c r="BX175" s="24">
        <f>IF(AND($E$3&gt;BC175,$E$3&lt;BE175,$B$3=BL7),BL175,0)</f>
        <v>0</v>
      </c>
      <c r="BY175" s="24">
        <f>IF(AND($E$3&gt;BC175,$E$3&lt;BE175,$B$3=BM7),BM175,0)</f>
        <v>0</v>
      </c>
      <c r="BZ175" s="24">
        <f>IF(AND($E$3&gt;BC175,$E$3&lt;BE175,$B$3=BN7),BN175,0)</f>
        <v>0</v>
      </c>
      <c r="CA175" s="24">
        <f>IF(AND($E$3&gt;BC175,$E$3&lt;BE175,$B$3=BO7),BO175,0)</f>
        <v>0</v>
      </c>
      <c r="CB175" s="24">
        <f>IF(AND($E$3&gt;BC175,$E$3&lt;BE175,$B$3=BP7),BP175,0)</f>
        <v>0</v>
      </c>
      <c r="CC175" s="24">
        <f>IF(AND($E$3&gt;BC175,$E$3&lt;BE175,$B$3=BQ7),BQ175,0)</f>
        <v>0</v>
      </c>
      <c r="CF175" s="21"/>
      <c r="CG175" s="21"/>
      <c r="CH175" s="21"/>
      <c r="CI175" s="21"/>
      <c r="CJ175" s="21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H175" s="81">
        <v>45253.39</v>
      </c>
      <c r="DI175" s="61" t="s">
        <v>3</v>
      </c>
      <c r="DJ175" s="62">
        <v>45369.73</v>
      </c>
      <c r="DK175" s="103"/>
      <c r="DL175" s="104"/>
      <c r="DM175" s="104">
        <v>97.08</v>
      </c>
      <c r="DN175" s="104">
        <v>206.29</v>
      </c>
      <c r="DO175" s="104">
        <v>331.67</v>
      </c>
      <c r="DP175" s="104">
        <v>508.93</v>
      </c>
      <c r="DQ175" s="104">
        <v>679.18</v>
      </c>
      <c r="DR175" s="104">
        <v>843.56</v>
      </c>
      <c r="DS175" s="104">
        <v>1007.93</v>
      </c>
      <c r="DT175" s="104">
        <v>1172.31</v>
      </c>
      <c r="DU175" s="104">
        <v>1336.69</v>
      </c>
      <c r="DV175" s="104">
        <v>1501.07</v>
      </c>
      <c r="DW175" s="24">
        <f>IF(AND($E$3&gt;DH175,$E$3&lt;DJ175,$B$3=DK7),DK175,0)</f>
        <v>0</v>
      </c>
      <c r="DX175" s="24">
        <f>IF(AND($E$3&gt;DH175,$E$3&lt;DJ175,$B$3=DL7),DL175,0)</f>
        <v>0</v>
      </c>
      <c r="DY175" s="24">
        <f>IF(AND($E$3&gt;DH175,$E$3&lt;DJ175,$B$3=DM7),DM175,0)</f>
        <v>0</v>
      </c>
      <c r="DZ175" s="24">
        <f>IF(AND($E$3&gt;DH175,$E$3&lt;DJ175,$B$3=DN7),DN175,0)</f>
        <v>0</v>
      </c>
      <c r="EA175" s="24">
        <f>IF(AND($E$3&gt;DH175,$E$3&lt;DJ175,$B$3=DO7),DO175,0)</f>
        <v>0</v>
      </c>
      <c r="EB175" s="24">
        <f>IF(AND($E$3&gt;DH175,$E$3&lt;DJ175,$B$3=DP7),DP175,0)</f>
        <v>0</v>
      </c>
      <c r="EC175" s="24">
        <f>IF(AND($E$3&gt;DH175,$E$3&lt;DJ175,$B$3=DQ7),DQ175,0)</f>
        <v>0</v>
      </c>
      <c r="ED175" s="24">
        <f>IF(AND($E$3&gt;DH175,$E$3&lt;DJ175,$B$3=DR7),DR175,0)</f>
        <v>0</v>
      </c>
      <c r="EE175" s="24">
        <f>IF(AND($E$3&gt;DH175,$E$3&lt;DJ175,$B$3=DS7),DS175,0)</f>
        <v>0</v>
      </c>
      <c r="EF175" s="24">
        <f>IF(AND($E$3&gt;DH175,$E$3&lt;DJ175,$B$3=DT7),DT175,0)</f>
        <v>0</v>
      </c>
      <c r="EG175" s="24">
        <f>IF(AND($E$3&gt;DH175,$E$3&lt;DJ175,$B$3=DU7),DU175,0)</f>
        <v>0</v>
      </c>
      <c r="EH175" s="24">
        <f>IF(AND($E$3&gt;DH175,$E$3&lt;DJ175,$B$3=DV7),DV175,0)</f>
        <v>0</v>
      </c>
      <c r="EK175" s="81">
        <v>45253.39</v>
      </c>
      <c r="EL175" s="82" t="s">
        <v>3</v>
      </c>
      <c r="EM175" s="83">
        <v>45369.73</v>
      </c>
      <c r="EN175" s="84"/>
      <c r="EO175" s="85">
        <v>97.08</v>
      </c>
      <c r="EP175" s="85">
        <v>206.29</v>
      </c>
      <c r="EQ175" s="85">
        <v>382.95</v>
      </c>
      <c r="ER175" s="85">
        <v>563.64</v>
      </c>
      <c r="ES175" s="85">
        <v>794</v>
      </c>
      <c r="ET175" s="85">
        <v>1030.2</v>
      </c>
      <c r="EU175" s="85">
        <v>1247.23</v>
      </c>
      <c r="EV175" s="85">
        <v>1464.26</v>
      </c>
      <c r="EW175" s="85">
        <v>1681.29</v>
      </c>
      <c r="EX175" s="85">
        <v>1898.32</v>
      </c>
      <c r="EY175" s="85">
        <v>2115.35</v>
      </c>
      <c r="EZ175" s="24">
        <f>IF(AND($E$3&gt;EK175,$E$3&lt;EM175,$B$3=EN7),EN175,0)</f>
        <v>0</v>
      </c>
      <c r="FA175" s="24">
        <f>IF(AND($E$3&gt;EK175,$E$3&lt;EM175,$B$3=EO7),EO175,0)</f>
        <v>0</v>
      </c>
      <c r="FB175" s="24">
        <f>IF(AND($E$3&gt;EK175,$E$3&lt;EM175,$B$3=EP7),EP175,0)</f>
        <v>0</v>
      </c>
      <c r="FC175" s="24">
        <f>IF(AND($E$3&gt;EK175,$E$3&lt;EM175,$B$3=EQ7),EQ175,0)</f>
        <v>0</v>
      </c>
      <c r="FD175" s="24">
        <f>IF(AND($E$3&gt;EK175,$E$3&lt;EM175,$B$3=ER7),ER175,0)</f>
        <v>0</v>
      </c>
      <c r="FE175" s="24">
        <f>IF(AND($E$3&gt;EK175,$E$3&lt;EM175,$B$3=ES7),ES175,0)</f>
        <v>0</v>
      </c>
      <c r="FF175" s="24">
        <f>IF(AND($E$3&gt;EK175,$E$3&lt;EM175,$B$3=ET7),ET175,0)</f>
        <v>0</v>
      </c>
      <c r="FG175" s="24">
        <f>IF(AND($E$3&gt;EK175,$E$3&lt;EM175,$B$3=EU7),EU175,0)</f>
        <v>0</v>
      </c>
      <c r="FH175" s="24">
        <f>IF(AND($E$3&gt;EK175,$E$3&lt;EM175,$B$3=EV7),EV175,0)</f>
        <v>0</v>
      </c>
      <c r="FI175" s="24">
        <f>IF(AND($E$3&gt;EK175,$E$3&lt;EM175,$B$3=EW7),EW175,0)</f>
        <v>0</v>
      </c>
      <c r="FJ175" s="24">
        <f>IF(AND($E$3&gt;EK175,$E$3&lt;EM175,$B$3=EX7),EX175,0)</f>
        <v>0</v>
      </c>
      <c r="FK175" s="24">
        <f>IF(AND($E$3&gt;EK175,$E$3&lt;EM175,$B$3=EY7),EY175,0)</f>
        <v>0</v>
      </c>
    </row>
    <row r="176" spans="24:167" ht="12.75" customHeight="1" x14ac:dyDescent="0.2">
      <c r="X176" s="142"/>
      <c r="Y176" s="68">
        <v>33969.120000000003</v>
      </c>
      <c r="Z176" s="69" t="s">
        <v>3</v>
      </c>
      <c r="AA176" s="70">
        <v>34085.449999999997</v>
      </c>
      <c r="AB176" s="71"/>
      <c r="AC176" s="71"/>
      <c r="AD176" s="71">
        <v>46.17</v>
      </c>
      <c r="AE176" s="71">
        <v>79.36</v>
      </c>
      <c r="AF176" s="71">
        <v>214</v>
      </c>
      <c r="AG176" s="72">
        <v>393.33</v>
      </c>
      <c r="AH176" s="73">
        <v>495.33</v>
      </c>
      <c r="AI176" s="74">
        <v>624.63</v>
      </c>
      <c r="AJ176" s="74">
        <v>753.93</v>
      </c>
      <c r="AK176" s="74">
        <v>883.23</v>
      </c>
      <c r="AL176" s="74">
        <v>1012.53</v>
      </c>
      <c r="AM176" s="74">
        <v>1141.83</v>
      </c>
      <c r="AN176" s="24">
        <f t="shared" si="65"/>
        <v>0</v>
      </c>
      <c r="AO176" s="24">
        <f t="shared" si="66"/>
        <v>0</v>
      </c>
      <c r="AP176" s="24">
        <f t="shared" si="67"/>
        <v>0</v>
      </c>
      <c r="AQ176" s="24">
        <f t="shared" si="68"/>
        <v>0</v>
      </c>
      <c r="AR176" s="24">
        <f t="shared" si="69"/>
        <v>0</v>
      </c>
      <c r="AS176" s="24">
        <f t="shared" si="70"/>
        <v>0</v>
      </c>
      <c r="AT176" s="24">
        <f t="shared" si="71"/>
        <v>0</v>
      </c>
      <c r="AU176" s="24">
        <f t="shared" si="72"/>
        <v>0</v>
      </c>
      <c r="AV176" s="24">
        <f t="shared" si="73"/>
        <v>0</v>
      </c>
      <c r="AW176" s="24">
        <f t="shared" si="74"/>
        <v>0</v>
      </c>
      <c r="AX176" s="24">
        <f t="shared" si="75"/>
        <v>0</v>
      </c>
      <c r="AY176" s="24">
        <f t="shared" si="76"/>
        <v>0</v>
      </c>
      <c r="BC176" s="86">
        <v>33969.120000000003</v>
      </c>
      <c r="BD176" s="91" t="s">
        <v>3</v>
      </c>
      <c r="BE176" s="88">
        <v>34085.449999999997</v>
      </c>
      <c r="BF176" s="89"/>
      <c r="BG176" s="90">
        <v>46.17</v>
      </c>
      <c r="BH176" s="90">
        <v>79.36</v>
      </c>
      <c r="BI176" s="90">
        <v>214</v>
      </c>
      <c r="BJ176" s="90">
        <v>458.17</v>
      </c>
      <c r="BK176" s="90">
        <v>613.83000000000004</v>
      </c>
      <c r="BL176" s="90">
        <v>760.9</v>
      </c>
      <c r="BM176" s="90">
        <v>907.98</v>
      </c>
      <c r="BN176" s="90">
        <v>1055.05</v>
      </c>
      <c r="BO176" s="90">
        <v>1202.1300000000001</v>
      </c>
      <c r="BP176" s="90">
        <v>1349.2</v>
      </c>
      <c r="BQ176" s="90">
        <v>1496.28</v>
      </c>
      <c r="BR176" s="24">
        <f>IF(AND($E$3&gt;BC176,$E$3&lt;BE176,$B$3=BF7),BF176,0)</f>
        <v>0</v>
      </c>
      <c r="BS176" s="24">
        <f>IF(AND($E$3&gt;BC176,$E$3&lt;BE176,$B$3=BG7),BG176,0)</f>
        <v>0</v>
      </c>
      <c r="BT176" s="24">
        <f>IF(AND($E$3&gt;BC176,$E$3&lt;BE176,$B$3=BH7),BH176,0)</f>
        <v>0</v>
      </c>
      <c r="BU176" s="24">
        <f>IF(AND($E$3&gt;BC176,$E$3&lt;BE176,$B$3=BI7),BI176,0)</f>
        <v>0</v>
      </c>
      <c r="BV176" s="24">
        <f>IF(AND($E$3&gt;BC176,$E$3&lt;BE176,$B$3=BJ7),BJ176,0)</f>
        <v>0</v>
      </c>
      <c r="BW176" s="24">
        <f>IF(AND($E$3&gt;BC176,$E$3&lt;BE176,$B$3=BK7),BK176,0)</f>
        <v>0</v>
      </c>
      <c r="BX176" s="24">
        <f>IF(AND($E$3&gt;BC176,$E$3&lt;BE176,$B$3=BL7),BL176,0)</f>
        <v>0</v>
      </c>
      <c r="BY176" s="24">
        <f>IF(AND($E$3&gt;BC176,$E$3&lt;BE176,$B$3=BM7),BM176,0)</f>
        <v>0</v>
      </c>
      <c r="BZ176" s="24">
        <f>IF(AND($E$3&gt;BC176,$E$3&lt;BE176,$B$3=BN7),BN176,0)</f>
        <v>0</v>
      </c>
      <c r="CA176" s="24">
        <f>IF(AND($E$3&gt;BC176,$E$3&lt;BE176,$B$3=BO7),BO176,0)</f>
        <v>0</v>
      </c>
      <c r="CB176" s="24">
        <f>IF(AND($E$3&gt;BC176,$E$3&lt;BE176,$B$3=BP7),BP176,0)</f>
        <v>0</v>
      </c>
      <c r="CC176" s="24">
        <f>IF(AND($E$3&gt;BC176,$E$3&lt;BE176,$B$3=BQ7),BQ176,0)</f>
        <v>0</v>
      </c>
      <c r="CF176" s="21"/>
      <c r="CG176" s="25"/>
      <c r="CH176" s="21"/>
      <c r="CI176" s="21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H176" s="86">
        <v>45369.740000000005</v>
      </c>
      <c r="DI176" s="107" t="s">
        <v>3</v>
      </c>
      <c r="DJ176" s="70">
        <v>45486.05</v>
      </c>
      <c r="DK176" s="105"/>
      <c r="DL176" s="106"/>
      <c r="DM176" s="106">
        <v>96.65</v>
      </c>
      <c r="DN176" s="106">
        <v>205.57</v>
      </c>
      <c r="DO176" s="106">
        <v>330.84</v>
      </c>
      <c r="DP176" s="106">
        <v>507.73</v>
      </c>
      <c r="DQ176" s="106">
        <v>677.75</v>
      </c>
      <c r="DR176" s="106">
        <v>841.91</v>
      </c>
      <c r="DS176" s="106">
        <v>1006.08</v>
      </c>
      <c r="DT176" s="106">
        <v>1170.24</v>
      </c>
      <c r="DU176" s="106">
        <v>1334.4</v>
      </c>
      <c r="DV176" s="106">
        <v>1498.56</v>
      </c>
      <c r="DW176" s="24">
        <f>IF(AND($E$3&gt;DH176,$E$3&lt;DJ176,$B$3=DK7),DK176,0)</f>
        <v>0</v>
      </c>
      <c r="DX176" s="24">
        <f>IF(AND($E$3&gt;DH176,$E$3&lt;DJ176,$B$3=DL7),DL176,0)</f>
        <v>0</v>
      </c>
      <c r="DY176" s="24">
        <f>IF(AND($E$3&gt;DH176,$E$3&lt;DJ176,$B$3=DM7),DM176,0)</f>
        <v>0</v>
      </c>
      <c r="DZ176" s="24">
        <f>IF(AND($E$3&gt;DH176,$E$3&lt;DJ176,$B$3=DN7),DN176,0)</f>
        <v>0</v>
      </c>
      <c r="EA176" s="24">
        <f>IF(AND($E$3&gt;DH176,$E$3&lt;DJ176,$B$3=DO7),DO176,0)</f>
        <v>0</v>
      </c>
      <c r="EB176" s="24">
        <f>IF(AND($E$3&gt;DH176,$E$3&lt;DJ176,$B$3=DP7),DP176,0)</f>
        <v>0</v>
      </c>
      <c r="EC176" s="24">
        <f>IF(AND($E$3&gt;DH176,$E$3&lt;DJ176,$B$3=DQ7),DQ176,0)</f>
        <v>0</v>
      </c>
      <c r="ED176" s="24">
        <f>IF(AND($E$3&gt;DH176,$E$3&lt;DJ176,$B$3=DR7),DR176,0)</f>
        <v>0</v>
      </c>
      <c r="EE176" s="24">
        <f>IF(AND($E$3&gt;DH176,$E$3&lt;DJ176,$B$3=DS7),DS176,0)</f>
        <v>0</v>
      </c>
      <c r="EF176" s="24">
        <f>IF(AND($E$3&gt;DH176,$E$3&lt;DJ176,$B$3=DT7),DT176,0)</f>
        <v>0</v>
      </c>
      <c r="EG176" s="24">
        <f>IF(AND($E$3&gt;DH176,$E$3&lt;DJ176,$B$3=DU7),DU176,0)</f>
        <v>0</v>
      </c>
      <c r="EH176" s="24">
        <f>IF(AND($E$3&gt;DH176,$E$3&lt;DJ176,$B$3=DV7),DV176,0)</f>
        <v>0</v>
      </c>
      <c r="EK176" s="86">
        <v>45369.740000000005</v>
      </c>
      <c r="EL176" s="91" t="s">
        <v>3</v>
      </c>
      <c r="EM176" s="88">
        <v>45486.05</v>
      </c>
      <c r="EN176" s="89"/>
      <c r="EO176" s="90">
        <v>96.65</v>
      </c>
      <c r="EP176" s="90">
        <v>205.57</v>
      </c>
      <c r="EQ176" s="90">
        <v>381.99</v>
      </c>
      <c r="ER176" s="90">
        <v>562.36</v>
      </c>
      <c r="ES176" s="90">
        <v>792.6</v>
      </c>
      <c r="ET176" s="90">
        <v>1028.5</v>
      </c>
      <c r="EU176" s="90">
        <v>1245.28</v>
      </c>
      <c r="EV176" s="90">
        <v>1462.05</v>
      </c>
      <c r="EW176" s="90">
        <v>1678.83</v>
      </c>
      <c r="EX176" s="90">
        <v>1895.6</v>
      </c>
      <c r="EY176" s="90">
        <v>2112.38</v>
      </c>
      <c r="EZ176" s="24">
        <f>IF(AND($E$3&gt;EK176,$E$3&lt;EM176,$B$3=EN7),EN176,0)</f>
        <v>0</v>
      </c>
      <c r="FA176" s="24">
        <f>IF(AND($E$3&gt;EK176,$E$3&lt;EM176,$B$3=EO7),EO176,0)</f>
        <v>0</v>
      </c>
      <c r="FB176" s="24">
        <f>IF(AND($E$3&gt;EK176,$E$3&lt;EM176,$B$3=EP7),EP176,0)</f>
        <v>0</v>
      </c>
      <c r="FC176" s="24">
        <f>IF(AND($E$3&gt;EK176,$E$3&lt;EM176,$B$3=EQ7),EQ176,0)</f>
        <v>0</v>
      </c>
      <c r="FD176" s="24">
        <f>IF(AND($E$3&gt;EK176,$E$3&lt;EM176,$B$3=ER7),ER176,0)</f>
        <v>0</v>
      </c>
      <c r="FE176" s="24">
        <f>IF(AND($E$3&gt;EK176,$E$3&lt;EM176,$B$3=ES7),ES176,0)</f>
        <v>0</v>
      </c>
      <c r="FF176" s="24">
        <f>IF(AND($E$3&gt;EK176,$E$3&lt;EM176,$B$3=ET7),ET176,0)</f>
        <v>0</v>
      </c>
      <c r="FG176" s="24">
        <f>IF(AND($E$3&gt;EK176,$E$3&lt;EM176,$B$3=EU7),EU176,0)</f>
        <v>0</v>
      </c>
      <c r="FH176" s="24">
        <f>IF(AND($E$3&gt;EK176,$E$3&lt;EM176,$B$3=EV7),EV176,0)</f>
        <v>0</v>
      </c>
      <c r="FI176" s="24">
        <f>IF(AND($E$3&gt;EK176,$E$3&lt;EM176,$B$3=EW7),EW176,0)</f>
        <v>0</v>
      </c>
      <c r="FJ176" s="24">
        <f>IF(AND($E$3&gt;EK176,$E$3&lt;EM176,$B$3=EX7),EX176,0)</f>
        <v>0</v>
      </c>
      <c r="FK176" s="24">
        <f>IF(AND($E$3&gt;EK176,$E$3&lt;EM176,$B$3=EY7),EY176,0)</f>
        <v>0</v>
      </c>
    </row>
    <row r="177" spans="24:167" ht="12.75" customHeight="1" x14ac:dyDescent="0.2">
      <c r="X177" s="142"/>
      <c r="Y177" s="60">
        <v>34085.46</v>
      </c>
      <c r="Z177" s="61" t="s">
        <v>3</v>
      </c>
      <c r="AA177" s="62">
        <v>34201.78</v>
      </c>
      <c r="AB177" s="63"/>
      <c r="AC177" s="63"/>
      <c r="AD177" s="63">
        <v>46.13</v>
      </c>
      <c r="AE177" s="63">
        <v>79.28</v>
      </c>
      <c r="AF177" s="64">
        <v>213.04</v>
      </c>
      <c r="AG177" s="65">
        <v>392.46</v>
      </c>
      <c r="AH177" s="66">
        <v>494.4</v>
      </c>
      <c r="AI177" s="67">
        <v>623.55999999999995</v>
      </c>
      <c r="AJ177" s="67">
        <v>752.72</v>
      </c>
      <c r="AK177" s="67">
        <v>881.88</v>
      </c>
      <c r="AL177" s="67">
        <v>1011.04</v>
      </c>
      <c r="AM177" s="67">
        <v>1140.2</v>
      </c>
      <c r="AN177" s="24">
        <f t="shared" si="65"/>
        <v>0</v>
      </c>
      <c r="AO177" s="24">
        <f t="shared" si="66"/>
        <v>0</v>
      </c>
      <c r="AP177" s="24">
        <f t="shared" si="67"/>
        <v>0</v>
      </c>
      <c r="AQ177" s="24">
        <f t="shared" si="68"/>
        <v>0</v>
      </c>
      <c r="AR177" s="24">
        <f t="shared" si="69"/>
        <v>0</v>
      </c>
      <c r="AS177" s="24">
        <f t="shared" si="70"/>
        <v>0</v>
      </c>
      <c r="AT177" s="24">
        <f t="shared" si="71"/>
        <v>0</v>
      </c>
      <c r="AU177" s="24">
        <f t="shared" si="72"/>
        <v>0</v>
      </c>
      <c r="AV177" s="24">
        <f t="shared" si="73"/>
        <v>0</v>
      </c>
      <c r="AW177" s="24">
        <f t="shared" si="74"/>
        <v>0</v>
      </c>
      <c r="AX177" s="24">
        <f t="shared" si="75"/>
        <v>0</v>
      </c>
      <c r="AY177" s="24">
        <f t="shared" si="76"/>
        <v>0</v>
      </c>
      <c r="BC177" s="81">
        <v>34085.46</v>
      </c>
      <c r="BD177" s="82" t="s">
        <v>3</v>
      </c>
      <c r="BE177" s="83">
        <v>34201.78</v>
      </c>
      <c r="BF177" s="84"/>
      <c r="BG177" s="85">
        <v>46.13</v>
      </c>
      <c r="BH177" s="85">
        <v>79.28</v>
      </c>
      <c r="BI177" s="85">
        <v>213.04</v>
      </c>
      <c r="BJ177" s="85">
        <v>457.17</v>
      </c>
      <c r="BK177" s="85">
        <v>612.77</v>
      </c>
      <c r="BL177" s="85">
        <v>759.69</v>
      </c>
      <c r="BM177" s="85">
        <v>906.6</v>
      </c>
      <c r="BN177" s="85">
        <v>1053.52</v>
      </c>
      <c r="BO177" s="85">
        <v>1200.43</v>
      </c>
      <c r="BP177" s="85">
        <v>1347.35</v>
      </c>
      <c r="BQ177" s="85">
        <v>1494.26</v>
      </c>
      <c r="BR177" s="24">
        <f>IF(AND($E$3&gt;BC177,$E$3&lt;BE177,$B$3=BF7),BF177,0)</f>
        <v>0</v>
      </c>
      <c r="BS177" s="24">
        <f>IF(AND($E$3&gt;BC177,$E$3&lt;BE177,$B$3=BG7),BG177,0)</f>
        <v>0</v>
      </c>
      <c r="BT177" s="24">
        <f>IF(AND($E$3&gt;BC177,$E$3&lt;BE177,$B$3=BH7),BH177,0)</f>
        <v>0</v>
      </c>
      <c r="BU177" s="24">
        <f>IF(AND($E$3&gt;BC177,$E$3&lt;BE177,$B$3=BI7),BI177,0)</f>
        <v>0</v>
      </c>
      <c r="BV177" s="24">
        <f>IF(AND($E$3&gt;BC177,$E$3&lt;BE177,$B$3=BJ7),BJ177,0)</f>
        <v>0</v>
      </c>
      <c r="BW177" s="24">
        <f>IF(AND($E$3&gt;BC177,$E$3&lt;BE177,$B$3=BK7),BK177,0)</f>
        <v>0</v>
      </c>
      <c r="BX177" s="24">
        <f>IF(AND($E$3&gt;BC177,$E$3&lt;BE177,$B$3=BL7),BL177,0)</f>
        <v>0</v>
      </c>
      <c r="BY177" s="24">
        <f>IF(AND($E$3&gt;BC177,$E$3&lt;BE177,$B$3=BM7),BM177,0)</f>
        <v>0</v>
      </c>
      <c r="BZ177" s="24">
        <f>IF(AND($E$3&gt;BC177,$E$3&lt;BE177,$B$3=BN7),BN177,0)</f>
        <v>0</v>
      </c>
      <c r="CA177" s="24">
        <f>IF(AND($E$3&gt;BC177,$E$3&lt;BE177,$B$3=BO7),BO177,0)</f>
        <v>0</v>
      </c>
      <c r="CB177" s="24">
        <f>IF(AND($E$3&gt;BC177,$E$3&lt;BE177,$B$3=BP7),BP177,0)</f>
        <v>0</v>
      </c>
      <c r="CC177" s="24">
        <f>IF(AND($E$3&gt;BC177,$E$3&lt;BE177,$B$3=BQ7),BQ177,0)</f>
        <v>0</v>
      </c>
      <c r="CF177" s="21"/>
      <c r="CG177" s="21"/>
      <c r="CH177" s="21"/>
      <c r="CI177" s="21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H177" s="81">
        <v>45486.060000000005</v>
      </c>
      <c r="DI177" s="61" t="s">
        <v>3</v>
      </c>
      <c r="DJ177" s="62">
        <v>45602.38</v>
      </c>
      <c r="DK177" s="103"/>
      <c r="DL177" s="104"/>
      <c r="DM177" s="104">
        <v>96.23</v>
      </c>
      <c r="DN177" s="104">
        <v>204.85</v>
      </c>
      <c r="DO177" s="104">
        <v>330.01</v>
      </c>
      <c r="DP177" s="104">
        <v>506.53</v>
      </c>
      <c r="DQ177" s="104">
        <v>676.31</v>
      </c>
      <c r="DR177" s="104">
        <v>840.26</v>
      </c>
      <c r="DS177" s="104">
        <v>1004.2</v>
      </c>
      <c r="DT177" s="104">
        <v>1168.1500000000001</v>
      </c>
      <c r="DU177" s="104">
        <v>1332.1</v>
      </c>
      <c r="DV177" s="104">
        <v>1496.04</v>
      </c>
      <c r="DW177" s="24">
        <f>IF(AND($E$3&gt;DH177,$E$3&lt;DJ177,$B$3=DK7),DK177,0)</f>
        <v>0</v>
      </c>
      <c r="DX177" s="24">
        <f>IF(AND($E$3&gt;DH177,$E$3&lt;DJ177,$B$3=DL7),DL177,0)</f>
        <v>0</v>
      </c>
      <c r="DY177" s="24">
        <f>IF(AND($E$3&gt;DH177,$E$3&lt;DJ177,$B$3=DM7),DM177,0)</f>
        <v>0</v>
      </c>
      <c r="DZ177" s="24">
        <f>IF(AND($E$3&gt;DH177,$E$3&lt;DJ177,$B$3=DN7),DN177,0)</f>
        <v>0</v>
      </c>
      <c r="EA177" s="24">
        <f>IF(AND($E$3&gt;DH177,$E$3&lt;DJ177,$B$3=DO7),DO177,0)</f>
        <v>0</v>
      </c>
      <c r="EB177" s="24">
        <f>IF(AND($E$3&gt;DH177,$E$3&lt;DJ177,$B$3=DP7),DP177,0)</f>
        <v>0</v>
      </c>
      <c r="EC177" s="24">
        <f>IF(AND($E$3&gt;DH177,$E$3&lt;DJ177,$B$3=DQ7),DQ177,0)</f>
        <v>0</v>
      </c>
      <c r="ED177" s="24">
        <f>IF(AND($E$3&gt;DH177,$E$3&lt;DJ177,$B$3=DR7),DR177,0)</f>
        <v>0</v>
      </c>
      <c r="EE177" s="24">
        <f>IF(AND($E$3&gt;DH177,$E$3&lt;DJ177,$B$3=DS7),DS177,0)</f>
        <v>0</v>
      </c>
      <c r="EF177" s="24">
        <f>IF(AND($E$3&gt;DH177,$E$3&lt;DJ177,$B$3=DT7),DT177,0)</f>
        <v>0</v>
      </c>
      <c r="EG177" s="24">
        <f>IF(AND($E$3&gt;DH177,$E$3&lt;DJ177,$B$3=DU7),DU177,0)</f>
        <v>0</v>
      </c>
      <c r="EH177" s="24">
        <f>IF(AND($E$3&gt;DH177,$E$3&lt;DJ177,$B$3=DV7),DV177,0)</f>
        <v>0</v>
      </c>
      <c r="EK177" s="81">
        <v>45486.060000000005</v>
      </c>
      <c r="EL177" s="82" t="s">
        <v>3</v>
      </c>
      <c r="EM177" s="83">
        <v>45602.38</v>
      </c>
      <c r="EN177" s="84"/>
      <c r="EO177" s="85">
        <v>96.23</v>
      </c>
      <c r="EP177" s="85">
        <v>204.85</v>
      </c>
      <c r="EQ177" s="85">
        <v>381.04</v>
      </c>
      <c r="ER177" s="85">
        <v>561.09</v>
      </c>
      <c r="ES177" s="85">
        <v>791.2</v>
      </c>
      <c r="ET177" s="85">
        <v>1026.79</v>
      </c>
      <c r="EU177" s="85">
        <v>1243.31</v>
      </c>
      <c r="EV177" s="85">
        <v>1459.83</v>
      </c>
      <c r="EW177" s="85">
        <v>1676.35</v>
      </c>
      <c r="EX177" s="85">
        <v>1892.86</v>
      </c>
      <c r="EY177" s="85">
        <v>2109.38</v>
      </c>
      <c r="EZ177" s="24">
        <f>IF(AND($E$3&gt;EK177,$E$3&lt;EM177,$B$3=EN7),EN177,0)</f>
        <v>0</v>
      </c>
      <c r="FA177" s="24">
        <f>IF(AND($E$3&gt;EK177,$E$3&lt;EM177,$B$3=EO7),EO177,0)</f>
        <v>0</v>
      </c>
      <c r="FB177" s="24">
        <f>IF(AND($E$3&gt;EK177,$E$3&lt;EM177,$B$3=EP7),EP177,0)</f>
        <v>0</v>
      </c>
      <c r="FC177" s="24">
        <f>IF(AND($E$3&gt;EK177,$E$3&lt;EM177,$B$3=EQ7),EQ177,0)</f>
        <v>0</v>
      </c>
      <c r="FD177" s="24">
        <f>IF(AND($E$3&gt;EK177,$E$3&lt;EM177,$B$3=ER7),ER177,0)</f>
        <v>0</v>
      </c>
      <c r="FE177" s="24">
        <f>IF(AND($E$3&gt;EK177,$E$3&lt;EM177,$B$3=ES7),ES177,0)</f>
        <v>0</v>
      </c>
      <c r="FF177" s="24">
        <f>IF(AND($E$3&gt;EK177,$E$3&lt;EM177,$B$3=ET7),ET177,0)</f>
        <v>0</v>
      </c>
      <c r="FG177" s="24">
        <f>IF(AND($E$3&gt;EK177,$E$3&lt;EM177,$B$3=EU7),EU177,0)</f>
        <v>0</v>
      </c>
      <c r="FH177" s="24">
        <f>IF(AND($E$3&gt;EK177,$E$3&lt;EM177,$B$3=EV7),EV177,0)</f>
        <v>0</v>
      </c>
      <c r="FI177" s="24">
        <f>IF(AND($E$3&gt;EK177,$E$3&lt;EM177,$B$3=EW7),EW177,0)</f>
        <v>0</v>
      </c>
      <c r="FJ177" s="24">
        <f>IF(AND($E$3&gt;EK177,$E$3&lt;EM177,$B$3=EX7),EX177,0)</f>
        <v>0</v>
      </c>
      <c r="FK177" s="24">
        <f>IF(AND($E$3&gt;EK177,$E$3&lt;EM177,$B$3=EY7),EY177,0)</f>
        <v>0</v>
      </c>
    </row>
    <row r="178" spans="24:167" ht="12.75" customHeight="1" x14ac:dyDescent="0.2">
      <c r="X178" s="142"/>
      <c r="Y178" s="68">
        <v>34201.79</v>
      </c>
      <c r="Z178" s="69" t="s">
        <v>3</v>
      </c>
      <c r="AA178" s="70">
        <v>34318.11</v>
      </c>
      <c r="AB178" s="71"/>
      <c r="AC178" s="71"/>
      <c r="AD178" s="71">
        <v>46.08</v>
      </c>
      <c r="AE178" s="71">
        <v>79.209999999999994</v>
      </c>
      <c r="AF178" s="71">
        <v>212.08</v>
      </c>
      <c r="AG178" s="72">
        <v>391.58</v>
      </c>
      <c r="AH178" s="73">
        <v>493.47</v>
      </c>
      <c r="AI178" s="74">
        <v>622.49</v>
      </c>
      <c r="AJ178" s="74">
        <v>751.51</v>
      </c>
      <c r="AK178" s="74">
        <v>880.53</v>
      </c>
      <c r="AL178" s="74">
        <v>1009.55</v>
      </c>
      <c r="AM178" s="74">
        <v>1138.57</v>
      </c>
      <c r="AN178" s="24">
        <f t="shared" si="65"/>
        <v>0</v>
      </c>
      <c r="AO178" s="24">
        <f t="shared" si="66"/>
        <v>0</v>
      </c>
      <c r="AP178" s="24">
        <f t="shared" si="67"/>
        <v>0</v>
      </c>
      <c r="AQ178" s="24">
        <f t="shared" si="68"/>
        <v>0</v>
      </c>
      <c r="AR178" s="24">
        <f t="shared" si="69"/>
        <v>0</v>
      </c>
      <c r="AS178" s="24">
        <f t="shared" si="70"/>
        <v>0</v>
      </c>
      <c r="AT178" s="24">
        <f t="shared" si="71"/>
        <v>0</v>
      </c>
      <c r="AU178" s="24">
        <f t="shared" si="72"/>
        <v>0</v>
      </c>
      <c r="AV178" s="24">
        <f t="shared" si="73"/>
        <v>0</v>
      </c>
      <c r="AW178" s="24">
        <f t="shared" si="74"/>
        <v>0</v>
      </c>
      <c r="AX178" s="24">
        <f t="shared" si="75"/>
        <v>0</v>
      </c>
      <c r="AY178" s="24">
        <f t="shared" si="76"/>
        <v>0</v>
      </c>
      <c r="BC178" s="86">
        <v>34201.79</v>
      </c>
      <c r="BD178" s="87" t="s">
        <v>3</v>
      </c>
      <c r="BE178" s="88">
        <v>34318.11</v>
      </c>
      <c r="BF178" s="89"/>
      <c r="BG178" s="90">
        <v>46.08</v>
      </c>
      <c r="BH178" s="90">
        <v>79.209999999999994</v>
      </c>
      <c r="BI178" s="90">
        <v>212.08</v>
      </c>
      <c r="BJ178" s="90">
        <v>456.17</v>
      </c>
      <c r="BK178" s="90">
        <v>611.70000000000005</v>
      </c>
      <c r="BL178" s="90">
        <v>758.46</v>
      </c>
      <c r="BM178" s="90">
        <v>905.21</v>
      </c>
      <c r="BN178" s="90">
        <v>1051.97</v>
      </c>
      <c r="BO178" s="90">
        <v>1198.72</v>
      </c>
      <c r="BP178" s="90">
        <v>1345.48</v>
      </c>
      <c r="BQ178" s="90">
        <v>1492.23</v>
      </c>
      <c r="BR178" s="24">
        <f>IF(AND($E$3&gt;BC178,$E$3&lt;BE178,$B$3=BF7),BF178,0)</f>
        <v>0</v>
      </c>
      <c r="BS178" s="24">
        <f>IF(AND($E$3&gt;BC178,$E$3&lt;BE178,$B$3=BG7),BG178,0)</f>
        <v>0</v>
      </c>
      <c r="BT178" s="24">
        <f>IF(AND($E$3&gt;BC178,$E$3&lt;BE178,$B$3=BH7),BH178,0)</f>
        <v>0</v>
      </c>
      <c r="BU178" s="24">
        <f>IF(AND($E$3&gt;BC178,$E$3&lt;BE178,$B$3=BI7),BI178,0)</f>
        <v>0</v>
      </c>
      <c r="BV178" s="24">
        <f>IF(AND($E$3&gt;BC178,$E$3&lt;BE178,$B$3=BJ7),BJ178,0)</f>
        <v>0</v>
      </c>
      <c r="BW178" s="24">
        <f>IF(AND($E$3&gt;BC178,$E$3&lt;BE178,$B$3=BK7),BK178,0)</f>
        <v>0</v>
      </c>
      <c r="BX178" s="24">
        <f>IF(AND($E$3&gt;BC178,$E$3&lt;BE178,$B$3=BL7),BL178,0)</f>
        <v>0</v>
      </c>
      <c r="BY178" s="24">
        <f>IF(AND($E$3&gt;BC178,$E$3&lt;BE178,$B$3=BM7),BM178,0)</f>
        <v>0</v>
      </c>
      <c r="BZ178" s="24">
        <f>IF(AND($E$3&gt;BC178,$E$3&lt;BE178,$B$3=BN7),BN178,0)</f>
        <v>0</v>
      </c>
      <c r="CA178" s="24">
        <f>IF(AND($E$3&gt;BC178,$E$3&lt;BE178,$B$3=BO7),BO178,0)</f>
        <v>0</v>
      </c>
      <c r="CB178" s="24">
        <f>IF(AND($E$3&gt;BC178,$E$3&lt;BE178,$B$3=BP7),BP178,0)</f>
        <v>0</v>
      </c>
      <c r="CC178" s="24">
        <f>IF(AND($E$3&gt;BC178,$E$3&lt;BE178,$B$3=BQ7),BQ178,0)</f>
        <v>0</v>
      </c>
      <c r="CF178" s="21"/>
      <c r="CG178" s="21"/>
      <c r="CH178" s="21"/>
      <c r="CI178" s="21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H178" s="86">
        <v>45602.39</v>
      </c>
      <c r="DI178" s="107" t="s">
        <v>3</v>
      </c>
      <c r="DJ178" s="70">
        <v>45718.71</v>
      </c>
      <c r="DK178" s="105"/>
      <c r="DL178" s="106"/>
      <c r="DM178" s="106">
        <v>95.8</v>
      </c>
      <c r="DN178" s="106">
        <v>204.13</v>
      </c>
      <c r="DO178" s="106">
        <v>329.18</v>
      </c>
      <c r="DP178" s="106">
        <v>505.33</v>
      </c>
      <c r="DQ178" s="106">
        <v>674.88</v>
      </c>
      <c r="DR178" s="106">
        <v>838.61</v>
      </c>
      <c r="DS178" s="106">
        <v>1002.34</v>
      </c>
      <c r="DT178" s="106">
        <v>1166.08</v>
      </c>
      <c r="DU178" s="106">
        <v>1329.81</v>
      </c>
      <c r="DV178" s="106">
        <v>1493.54</v>
      </c>
      <c r="DW178" s="24">
        <f>IF(AND($E$3&gt;DH178,$E$3&lt;DJ178,$B$3=DK7),DK178,0)</f>
        <v>0</v>
      </c>
      <c r="DX178" s="24">
        <f>IF(AND($E$3&gt;DH178,$E$3&lt;DJ178,$B$3=DL7),DL178,0)</f>
        <v>0</v>
      </c>
      <c r="DY178" s="24">
        <f>IF(AND($E$3&gt;DH178,$E$3&lt;DJ178,$B$3=DM7),DM178,0)</f>
        <v>0</v>
      </c>
      <c r="DZ178" s="24">
        <f>IF(AND($E$3&gt;DH178,$E$3&lt;DJ178,$B$3=DN7),DN178,0)</f>
        <v>0</v>
      </c>
      <c r="EA178" s="24">
        <f>IF(AND($E$3&gt;DH178,$E$3&lt;DJ178,$B$3=DO7),DO178,0)</f>
        <v>0</v>
      </c>
      <c r="EB178" s="24">
        <f>IF(AND($E$3&gt;DH178,$E$3&lt;DJ178,$B$3=DP7),DP178,0)</f>
        <v>0</v>
      </c>
      <c r="EC178" s="24">
        <f>IF(AND($E$3&gt;DH178,$E$3&lt;DJ178,$B$3=DQ7),DQ178,0)</f>
        <v>0</v>
      </c>
      <c r="ED178" s="24">
        <f>IF(AND($E$3&gt;DH178,$E$3&lt;DJ178,$B$3=DR7),DR178,0)</f>
        <v>0</v>
      </c>
      <c r="EE178" s="24">
        <f>IF(AND($E$3&gt;DH178,$E$3&lt;DJ178,$B$3=DS7),DS178,0)</f>
        <v>0</v>
      </c>
      <c r="EF178" s="24">
        <f>IF(AND($E$3&gt;DH178,$E$3&lt;DJ178,$B$3=DT7),DT178,0)</f>
        <v>0</v>
      </c>
      <c r="EG178" s="24">
        <f>IF(AND($E$3&gt;DH178,$E$3&lt;DJ178,$B$3=DU7),DU178,0)</f>
        <v>0</v>
      </c>
      <c r="EH178" s="24">
        <f>IF(AND($E$3&gt;DH178,$E$3&lt;DJ178,$B$3=DV7),DV178,0)</f>
        <v>0</v>
      </c>
      <c r="EK178" s="86">
        <v>45602.39</v>
      </c>
      <c r="EL178" s="91" t="s">
        <v>3</v>
      </c>
      <c r="EM178" s="88">
        <v>45718.71</v>
      </c>
      <c r="EN178" s="89"/>
      <c r="EO178" s="90">
        <v>95.8</v>
      </c>
      <c r="EP178" s="90">
        <v>204.13</v>
      </c>
      <c r="EQ178" s="90">
        <v>380.08</v>
      </c>
      <c r="ER178" s="90">
        <v>559.80999999999995</v>
      </c>
      <c r="ES178" s="90">
        <v>789.8</v>
      </c>
      <c r="ET178" s="90">
        <v>1025.0899999999999</v>
      </c>
      <c r="EU178" s="90">
        <v>1241.3499999999999</v>
      </c>
      <c r="EV178" s="90">
        <v>1457.62</v>
      </c>
      <c r="EW178" s="90">
        <v>1673.88</v>
      </c>
      <c r="EX178" s="90">
        <v>1890.14</v>
      </c>
      <c r="EY178" s="90">
        <v>2106.41</v>
      </c>
      <c r="EZ178" s="24">
        <f>IF(AND($E$3&gt;EK178,$E$3&lt;EM178,$B$3=EN7),EN178,0)</f>
        <v>0</v>
      </c>
      <c r="FA178" s="24">
        <f>IF(AND($E$3&gt;EK178,$E$3&lt;EM178,$B$3=EO7),EO178,0)</f>
        <v>0</v>
      </c>
      <c r="FB178" s="24">
        <f>IF(AND($E$3&gt;EK178,$E$3&lt;EM178,$B$3=EP7),EP178,0)</f>
        <v>0</v>
      </c>
      <c r="FC178" s="24">
        <f>IF(AND($E$3&gt;EK178,$E$3&lt;EM178,$B$3=EQ7),EQ178,0)</f>
        <v>0</v>
      </c>
      <c r="FD178" s="24">
        <f>IF(AND($E$3&gt;EK178,$E$3&lt;EM178,$B$3=ER7),ER178,0)</f>
        <v>0</v>
      </c>
      <c r="FE178" s="24">
        <f>IF(AND($E$3&gt;EK178,$E$3&lt;EM178,$B$3=ES7),ES178,0)</f>
        <v>0</v>
      </c>
      <c r="FF178" s="24">
        <f>IF(AND($E$3&gt;EK178,$E$3&lt;EM178,$B$3=ET7),ET178,0)</f>
        <v>0</v>
      </c>
      <c r="FG178" s="24">
        <f>IF(AND($E$3&gt;EK178,$E$3&lt;EM178,$B$3=EU7),EU178,0)</f>
        <v>0</v>
      </c>
      <c r="FH178" s="24">
        <f>IF(AND($E$3&gt;EK178,$E$3&lt;EM178,$B$3=EV7),EV178,0)</f>
        <v>0</v>
      </c>
      <c r="FI178" s="24">
        <f>IF(AND($E$3&gt;EK178,$E$3&lt;EM178,$B$3=EW7),EW178,0)</f>
        <v>0</v>
      </c>
      <c r="FJ178" s="24">
        <f>IF(AND($E$3&gt;EK178,$E$3&lt;EM178,$B$3=EX7),EX178,0)</f>
        <v>0</v>
      </c>
      <c r="FK178" s="24">
        <f>IF(AND($E$3&gt;EK178,$E$3&lt;EM178,$B$3=EY7),EY178,0)</f>
        <v>0</v>
      </c>
    </row>
    <row r="179" spans="24:167" ht="12.75" customHeight="1" x14ac:dyDescent="0.2">
      <c r="X179" s="142"/>
      <c r="Y179" s="60">
        <v>34318.120000000003</v>
      </c>
      <c r="Z179" s="61" t="s">
        <v>3</v>
      </c>
      <c r="AA179" s="62">
        <v>34434.449999999997</v>
      </c>
      <c r="AB179" s="63"/>
      <c r="AC179" s="63"/>
      <c r="AD179" s="63">
        <v>46.04</v>
      </c>
      <c r="AE179" s="63">
        <v>79.13</v>
      </c>
      <c r="AF179" s="64">
        <v>211.13</v>
      </c>
      <c r="AG179" s="65">
        <v>390.71</v>
      </c>
      <c r="AH179" s="66">
        <v>492.53</v>
      </c>
      <c r="AI179" s="67">
        <v>621.41</v>
      </c>
      <c r="AJ179" s="67">
        <v>750.29</v>
      </c>
      <c r="AK179" s="67">
        <v>879.17</v>
      </c>
      <c r="AL179" s="67">
        <v>1008.05</v>
      </c>
      <c r="AM179" s="67">
        <v>1136.93</v>
      </c>
      <c r="AN179" s="24">
        <f t="shared" si="65"/>
        <v>0</v>
      </c>
      <c r="AO179" s="24">
        <f t="shared" si="66"/>
        <v>0</v>
      </c>
      <c r="AP179" s="24">
        <f t="shared" si="67"/>
        <v>0</v>
      </c>
      <c r="AQ179" s="24">
        <f t="shared" si="68"/>
        <v>0</v>
      </c>
      <c r="AR179" s="24">
        <f t="shared" si="69"/>
        <v>0</v>
      </c>
      <c r="AS179" s="24">
        <f t="shared" si="70"/>
        <v>0</v>
      </c>
      <c r="AT179" s="24">
        <f t="shared" si="71"/>
        <v>0</v>
      </c>
      <c r="AU179" s="24">
        <f t="shared" si="72"/>
        <v>0</v>
      </c>
      <c r="AV179" s="24">
        <f t="shared" si="73"/>
        <v>0</v>
      </c>
      <c r="AW179" s="24">
        <f t="shared" si="74"/>
        <v>0</v>
      </c>
      <c r="AX179" s="24">
        <f t="shared" si="75"/>
        <v>0</v>
      </c>
      <c r="AY179" s="24">
        <f t="shared" si="76"/>
        <v>0</v>
      </c>
      <c r="BC179" s="81">
        <v>34318.120000000003</v>
      </c>
      <c r="BD179" s="82" t="s">
        <v>3</v>
      </c>
      <c r="BE179" s="83">
        <v>34434.449999999997</v>
      </c>
      <c r="BF179" s="84"/>
      <c r="BG179" s="84">
        <v>46.04</v>
      </c>
      <c r="BH179" s="85">
        <v>79.13</v>
      </c>
      <c r="BI179" s="85">
        <v>211.13</v>
      </c>
      <c r="BJ179" s="85">
        <v>455.17</v>
      </c>
      <c r="BK179" s="85">
        <v>610.63</v>
      </c>
      <c r="BL179" s="85">
        <v>757.22</v>
      </c>
      <c r="BM179" s="85">
        <v>903.82</v>
      </c>
      <c r="BN179" s="85">
        <v>1050.4100000000001</v>
      </c>
      <c r="BO179" s="85">
        <v>1197.01</v>
      </c>
      <c r="BP179" s="85">
        <v>1343.6</v>
      </c>
      <c r="BQ179" s="85">
        <v>1490.2</v>
      </c>
      <c r="BR179" s="24">
        <f>IF(AND($E$3&gt;BC179,$E$3&lt;BE179,$B$3=BF7),BF179,0)</f>
        <v>0</v>
      </c>
      <c r="BS179" s="24">
        <f>IF(AND($E$3&gt;BC179,$E$3&lt;BE179,$B$3=BG7),BG179,0)</f>
        <v>0</v>
      </c>
      <c r="BT179" s="24">
        <f>IF(AND($E$3&gt;BC179,$E$3&lt;BE179,$B$3=BH7),BH179,0)</f>
        <v>0</v>
      </c>
      <c r="BU179" s="24">
        <f>IF(AND($E$3&gt;BC179,$E$3&lt;BE179,$B$3=BI7),BI179,0)</f>
        <v>0</v>
      </c>
      <c r="BV179" s="24">
        <f>IF(AND($E$3&gt;BC179,$E$3&lt;BE179,$B$3=BJ7),BJ179,0)</f>
        <v>0</v>
      </c>
      <c r="BW179" s="24">
        <f>IF(AND($E$3&gt;BC179,$E$3&lt;BE179,$B$3=BK7),BK179,0)</f>
        <v>0</v>
      </c>
      <c r="BX179" s="24">
        <f>IF(AND($E$3&gt;BC179,$E$3&lt;BE179,$B$3=BL7),BL179,0)</f>
        <v>0</v>
      </c>
      <c r="BY179" s="24">
        <f>IF(AND($E$3&gt;BC179,$E$3&lt;BE179,$B$3=BM7),BM179,0)</f>
        <v>0</v>
      </c>
      <c r="BZ179" s="24">
        <f>IF(AND($E$3&gt;BC179,$E$3&lt;BE179,$B$3=BN7),BN179,0)</f>
        <v>0</v>
      </c>
      <c r="CA179" s="24">
        <f>IF(AND($E$3&gt;BC179,$E$3&lt;BE179,$B$3=BO7),BO179,0)</f>
        <v>0</v>
      </c>
      <c r="CB179" s="24">
        <f>IF(AND($E$3&gt;BC179,$E$3&lt;BE179,$B$3=BP7),BP179,0)</f>
        <v>0</v>
      </c>
      <c r="CC179" s="24">
        <f>IF(AND($E$3&gt;BC179,$E$3&lt;BE179,$B$3=BQ7),BQ179,0)</f>
        <v>0</v>
      </c>
      <c r="CF179" s="21"/>
      <c r="CG179" s="21"/>
      <c r="CH179" s="21"/>
      <c r="CI179" s="21"/>
      <c r="CJ179" s="21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H179" s="81">
        <v>45718.720000000001</v>
      </c>
      <c r="DI179" s="61" t="s">
        <v>3</v>
      </c>
      <c r="DJ179" s="62">
        <v>45835.040000000001</v>
      </c>
      <c r="DK179" s="103"/>
      <c r="DL179" s="104"/>
      <c r="DM179" s="104">
        <v>95.37</v>
      </c>
      <c r="DN179" s="104">
        <v>203.4</v>
      </c>
      <c r="DO179" s="104">
        <v>328.36</v>
      </c>
      <c r="DP179" s="104">
        <v>504.13</v>
      </c>
      <c r="DQ179" s="104">
        <v>673.44</v>
      </c>
      <c r="DR179" s="104">
        <v>836.96</v>
      </c>
      <c r="DS179" s="104">
        <v>1000.47</v>
      </c>
      <c r="DT179" s="104">
        <v>1163.99</v>
      </c>
      <c r="DU179" s="104">
        <v>1327.5</v>
      </c>
      <c r="DV179" s="104">
        <v>1491.02</v>
      </c>
      <c r="DW179" s="24">
        <f>IF(AND($E$3&gt;DH179,$E$3&lt;DJ179,$B$3=DK7),DK179,0)</f>
        <v>0</v>
      </c>
      <c r="DX179" s="24">
        <f>IF(AND($E$3&gt;DH179,$E$3&lt;DJ179,$B$3=DL7),DL179,0)</f>
        <v>0</v>
      </c>
      <c r="DY179" s="24">
        <f>IF(AND($E$3&gt;DH179,$E$3&lt;DJ179,$B$3=DM7),DM179,0)</f>
        <v>0</v>
      </c>
      <c r="DZ179" s="24">
        <f>IF(AND($E$3&gt;DH179,$E$3&lt;DJ179,$B$3=DN7),DN179,0)</f>
        <v>0</v>
      </c>
      <c r="EA179" s="24">
        <f>IF(AND($E$3&gt;DH179,$E$3&lt;DJ179,$B$3=DO7),DO179,0)</f>
        <v>0</v>
      </c>
      <c r="EB179" s="24">
        <f>IF(AND($E$3&gt;DH179,$E$3&lt;DJ179,$B$3=DP7),DP179,0)</f>
        <v>0</v>
      </c>
      <c r="EC179" s="24">
        <f>IF(AND($E$3&gt;DH179,$E$3&lt;DJ179,$B$3=DQ7),DQ179,0)</f>
        <v>0</v>
      </c>
      <c r="ED179" s="24">
        <f>IF(AND($E$3&gt;DH179,$E$3&lt;DJ179,$B$3=DR7),DR179,0)</f>
        <v>0</v>
      </c>
      <c r="EE179" s="24">
        <f>IF(AND($E$3&gt;DH179,$E$3&lt;DJ179,$B$3=DS7),DS179,0)</f>
        <v>0</v>
      </c>
      <c r="EF179" s="24">
        <f>IF(AND($E$3&gt;DH179,$E$3&lt;DJ179,$B$3=DT7),DT179,0)</f>
        <v>0</v>
      </c>
      <c r="EG179" s="24">
        <f>IF(AND($E$3&gt;DH179,$E$3&lt;DJ179,$B$3=DU7),DU179,0)</f>
        <v>0</v>
      </c>
      <c r="EH179" s="24">
        <f>IF(AND($E$3&gt;DH179,$E$3&lt;DJ179,$B$3=DV7),DV179,0)</f>
        <v>0</v>
      </c>
      <c r="EK179" s="81">
        <v>45718.720000000001</v>
      </c>
      <c r="EL179" s="82" t="s">
        <v>3</v>
      </c>
      <c r="EM179" s="83">
        <v>45835.040000000001</v>
      </c>
      <c r="EN179" s="84"/>
      <c r="EO179" s="85">
        <v>95.37</v>
      </c>
      <c r="EP179" s="85">
        <v>203.4</v>
      </c>
      <c r="EQ179" s="85">
        <v>379.13</v>
      </c>
      <c r="ER179" s="85">
        <v>558.53</v>
      </c>
      <c r="ES179" s="85">
        <v>788.4</v>
      </c>
      <c r="ET179" s="85">
        <v>1023.38</v>
      </c>
      <c r="EU179" s="85">
        <v>1239.3900000000001</v>
      </c>
      <c r="EV179" s="85">
        <v>1455.39</v>
      </c>
      <c r="EW179" s="85">
        <v>1671.4</v>
      </c>
      <c r="EX179" s="85">
        <v>1887.41</v>
      </c>
      <c r="EY179" s="85">
        <v>2103.42</v>
      </c>
      <c r="EZ179" s="24">
        <f>IF(AND($E$3&gt;EK179,$E$3&lt;EM179,$B$3=EN7),EN179,0)</f>
        <v>0</v>
      </c>
      <c r="FA179" s="24">
        <f>IF(AND($E$3&gt;EK179,$E$3&lt;EM179,$B$3=EO7),EO179,0)</f>
        <v>0</v>
      </c>
      <c r="FB179" s="24">
        <f>IF(AND($E$3&gt;EK179,$E$3&lt;EM179,$B$3=EP7),EP179,0)</f>
        <v>0</v>
      </c>
      <c r="FC179" s="24">
        <f>IF(AND($E$3&gt;EK179,$E$3&lt;EM179,$B$3=EQ7),EQ179,0)</f>
        <v>0</v>
      </c>
      <c r="FD179" s="24">
        <f>IF(AND($E$3&gt;EK179,$E$3&lt;EM179,$B$3=ER7),ER179,0)</f>
        <v>0</v>
      </c>
      <c r="FE179" s="24">
        <f>IF(AND($E$3&gt;EK179,$E$3&lt;EM179,$B$3=ES7),ES179,0)</f>
        <v>0</v>
      </c>
      <c r="FF179" s="24">
        <f>IF(AND($E$3&gt;EK179,$E$3&lt;EM179,$B$3=ET7),ET179,0)</f>
        <v>0</v>
      </c>
      <c r="FG179" s="24">
        <f>IF(AND($E$3&gt;EK179,$E$3&lt;EM179,$B$3=EU7),EU179,0)</f>
        <v>0</v>
      </c>
      <c r="FH179" s="24">
        <f>IF(AND($E$3&gt;EK179,$E$3&lt;EM179,$B$3=EV7),EV179,0)</f>
        <v>0</v>
      </c>
      <c r="FI179" s="24">
        <f>IF(AND($E$3&gt;EK179,$E$3&lt;EM179,$B$3=EW7),EW179,0)</f>
        <v>0</v>
      </c>
      <c r="FJ179" s="24">
        <f>IF(AND($E$3&gt;EK179,$E$3&lt;EM179,$B$3=EX7),EX179,0)</f>
        <v>0</v>
      </c>
      <c r="FK179" s="24">
        <f>IF(AND($E$3&gt;EK179,$E$3&lt;EM179,$B$3=EY7),EY179,0)</f>
        <v>0</v>
      </c>
    </row>
    <row r="180" spans="24:167" ht="12.75" customHeight="1" x14ac:dyDescent="0.2">
      <c r="X180" s="142"/>
      <c r="Y180" s="68">
        <v>34434.46</v>
      </c>
      <c r="Z180" s="69" t="s">
        <v>3</v>
      </c>
      <c r="AA180" s="70">
        <v>34550.78</v>
      </c>
      <c r="AB180" s="71"/>
      <c r="AC180" s="71"/>
      <c r="AD180" s="71">
        <v>46</v>
      </c>
      <c r="AE180" s="71">
        <v>79.06</v>
      </c>
      <c r="AF180" s="71">
        <v>210.17</v>
      </c>
      <c r="AG180" s="72">
        <v>389.83</v>
      </c>
      <c r="AH180" s="73">
        <v>491.6</v>
      </c>
      <c r="AI180" s="74">
        <v>620.34</v>
      </c>
      <c r="AJ180" s="74">
        <v>749.08</v>
      </c>
      <c r="AK180" s="74">
        <v>877.82</v>
      </c>
      <c r="AL180" s="74">
        <v>1006.56</v>
      </c>
      <c r="AM180" s="74">
        <v>1135.3</v>
      </c>
      <c r="AN180" s="24">
        <f t="shared" si="65"/>
        <v>0</v>
      </c>
      <c r="AO180" s="24">
        <f t="shared" si="66"/>
        <v>0</v>
      </c>
      <c r="AP180" s="24">
        <f t="shared" si="67"/>
        <v>0</v>
      </c>
      <c r="AQ180" s="24">
        <f t="shared" si="68"/>
        <v>0</v>
      </c>
      <c r="AR180" s="24">
        <f t="shared" si="69"/>
        <v>0</v>
      </c>
      <c r="AS180" s="24">
        <f t="shared" si="70"/>
        <v>0</v>
      </c>
      <c r="AT180" s="24">
        <f t="shared" si="71"/>
        <v>0</v>
      </c>
      <c r="AU180" s="24">
        <f t="shared" si="72"/>
        <v>0</v>
      </c>
      <c r="AV180" s="24">
        <f t="shared" si="73"/>
        <v>0</v>
      </c>
      <c r="AW180" s="24">
        <f t="shared" si="74"/>
        <v>0</v>
      </c>
      <c r="AX180" s="24">
        <f t="shared" si="75"/>
        <v>0</v>
      </c>
      <c r="AY180" s="24">
        <f t="shared" si="76"/>
        <v>0</v>
      </c>
      <c r="BC180" s="86">
        <v>34434.46</v>
      </c>
      <c r="BD180" s="91" t="s">
        <v>3</v>
      </c>
      <c r="BE180" s="88">
        <v>34550.78</v>
      </c>
      <c r="BF180" s="89"/>
      <c r="BG180" s="90">
        <v>46</v>
      </c>
      <c r="BH180" s="90">
        <v>79.06</v>
      </c>
      <c r="BI180" s="90">
        <v>210.17</v>
      </c>
      <c r="BJ180" s="90">
        <v>454.17</v>
      </c>
      <c r="BK180" s="90">
        <v>609.57000000000005</v>
      </c>
      <c r="BL180" s="90">
        <v>756.01</v>
      </c>
      <c r="BM180" s="90">
        <v>902.44</v>
      </c>
      <c r="BN180" s="90">
        <v>1048.8800000000001</v>
      </c>
      <c r="BO180" s="90">
        <v>1195.31</v>
      </c>
      <c r="BP180" s="90">
        <v>1341.75</v>
      </c>
      <c r="BQ180" s="90">
        <v>1488.18</v>
      </c>
      <c r="BR180" s="24">
        <f>IF(AND($E$3&gt;BC180,$E$3&lt;BE180,$B$3=BF7),BF180,0)</f>
        <v>0</v>
      </c>
      <c r="BS180" s="24">
        <f>IF(AND($E$3&gt;BC180,$E$3&lt;BE180,$B$3=BG7),BG180,0)</f>
        <v>0</v>
      </c>
      <c r="BT180" s="24">
        <f>IF(AND($E$3&gt;BC180,$E$3&lt;BE180,$B$3=BH7),BH180,0)</f>
        <v>0</v>
      </c>
      <c r="BU180" s="24">
        <f>IF(AND($E$3&gt;BC180,$E$3&lt;BE180,$B$3=BI7),BI180,0)</f>
        <v>0</v>
      </c>
      <c r="BV180" s="24">
        <f>IF(AND($E$3&gt;BC180,$E$3&lt;BE180,$B$3=BJ7),BJ180,0)</f>
        <v>0</v>
      </c>
      <c r="BW180" s="24">
        <f>IF(AND($E$3&gt;BC180,$E$3&lt;BE180,$B$3=BK7),BK180,0)</f>
        <v>0</v>
      </c>
      <c r="BX180" s="24">
        <f>IF(AND($E$3&gt;BC180,$E$3&lt;BE180,$B$3=BL7),BL180,0)</f>
        <v>0</v>
      </c>
      <c r="BY180" s="24">
        <f>IF(AND($E$3&gt;BC180,$E$3&lt;BE180,$B$3=BM7),BM180,0)</f>
        <v>0</v>
      </c>
      <c r="BZ180" s="24">
        <f>IF(AND($E$3&gt;BC180,$E$3&lt;BE180,$B$3=BN7),BN180,0)</f>
        <v>0</v>
      </c>
      <c r="CA180" s="24">
        <f>IF(AND($E$3&gt;BC180,$E$3&lt;BE180,$B$3=BO7),BO180,0)</f>
        <v>0</v>
      </c>
      <c r="CB180" s="24">
        <f>IF(AND($E$3&gt;BC180,$E$3&lt;BE180,$B$3=BP7),BP180,0)</f>
        <v>0</v>
      </c>
      <c r="CC180" s="24">
        <f>IF(AND($E$3&gt;BC180,$E$3&lt;BE180,$B$3=BQ7),BQ180,0)</f>
        <v>0</v>
      </c>
      <c r="CF180" s="21"/>
      <c r="CG180" s="25"/>
      <c r="CH180" s="21"/>
      <c r="CI180" s="21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H180" s="86">
        <v>45835.05</v>
      </c>
      <c r="DI180" s="107" t="s">
        <v>3</v>
      </c>
      <c r="DJ180" s="70">
        <v>45951.4</v>
      </c>
      <c r="DK180" s="105"/>
      <c r="DL180" s="106"/>
      <c r="DM180" s="106">
        <v>94.95</v>
      </c>
      <c r="DN180" s="106">
        <v>202.68</v>
      </c>
      <c r="DO180" s="106">
        <v>327.52999999999997</v>
      </c>
      <c r="DP180" s="106">
        <v>502.93</v>
      </c>
      <c r="DQ180" s="106">
        <v>672.01</v>
      </c>
      <c r="DR180" s="106">
        <v>835.31</v>
      </c>
      <c r="DS180" s="106">
        <v>998.61</v>
      </c>
      <c r="DT180" s="106">
        <v>1161.9100000000001</v>
      </c>
      <c r="DU180" s="106">
        <v>1325.22</v>
      </c>
      <c r="DV180" s="106">
        <v>1488.52</v>
      </c>
      <c r="DW180" s="24">
        <f>IF(AND($E$3&gt;DH180,$E$3&lt;DJ180,$B$3=DK7),DK180,0)</f>
        <v>0</v>
      </c>
      <c r="DX180" s="24">
        <f>IF(AND($E$3&gt;DH180,$E$3&lt;DJ180,$B$3=DL7),DL180,0)</f>
        <v>0</v>
      </c>
      <c r="DY180" s="24">
        <f>IF(AND($E$3&gt;DH180,$E$3&lt;DJ180,$B$3=DM7),DM180,0)</f>
        <v>0</v>
      </c>
      <c r="DZ180" s="24">
        <f>IF(AND($E$3&gt;DH180,$E$3&lt;DJ180,$B$3=DN7),DN180,0)</f>
        <v>0</v>
      </c>
      <c r="EA180" s="24">
        <f>IF(AND($E$3&gt;DH180,$E$3&lt;DJ180,$B$3=DO7),DO180,0)</f>
        <v>0</v>
      </c>
      <c r="EB180" s="24">
        <f>IF(AND($E$3&gt;DH180,$E$3&lt;DJ180,$B$3=DP7),DP180,0)</f>
        <v>0</v>
      </c>
      <c r="EC180" s="24">
        <f>IF(AND($E$3&gt;DH180,$E$3&lt;DJ180,$B$3=DQ7),DQ180,0)</f>
        <v>0</v>
      </c>
      <c r="ED180" s="24">
        <f>IF(AND($E$3&gt;DH180,$E$3&lt;DJ180,$B$3=DR7),DR180,0)</f>
        <v>0</v>
      </c>
      <c r="EE180" s="24">
        <f>IF(AND($E$3&gt;DH180,$E$3&lt;DJ180,$B$3=DS7),DS180,0)</f>
        <v>0</v>
      </c>
      <c r="EF180" s="24">
        <f>IF(AND($E$3&gt;DH180,$E$3&lt;DJ180,$B$3=DT7),DT180,0)</f>
        <v>0</v>
      </c>
      <c r="EG180" s="24">
        <f>IF(AND($E$3&gt;DH180,$E$3&lt;DJ180,$B$3=DU7),DU180,0)</f>
        <v>0</v>
      </c>
      <c r="EH180" s="24">
        <f>IF(AND($E$3&gt;DH180,$E$3&lt;DJ180,$B$3=DV7),DV180,0)</f>
        <v>0</v>
      </c>
      <c r="EK180" s="86">
        <v>45835.05</v>
      </c>
      <c r="EL180" s="91" t="s">
        <v>3</v>
      </c>
      <c r="EM180" s="88">
        <v>45951.4</v>
      </c>
      <c r="EN180" s="89"/>
      <c r="EO180" s="90">
        <v>94.95</v>
      </c>
      <c r="EP180" s="90">
        <v>202.68</v>
      </c>
      <c r="EQ180" s="90">
        <v>378.17</v>
      </c>
      <c r="ER180" s="90">
        <v>557.25</v>
      </c>
      <c r="ES180" s="90">
        <v>787</v>
      </c>
      <c r="ET180" s="90">
        <v>1021.68</v>
      </c>
      <c r="EU180" s="90">
        <v>1237.43</v>
      </c>
      <c r="EV180" s="90">
        <v>1453.18</v>
      </c>
      <c r="EW180" s="90">
        <v>1668.94</v>
      </c>
      <c r="EX180" s="90">
        <v>1884.69</v>
      </c>
      <c r="EY180" s="90">
        <v>2100.44</v>
      </c>
      <c r="EZ180" s="24">
        <f>IF(AND($E$3&gt;EK180,$E$3&lt;EM180,$B$3=EN7),EN180,0)</f>
        <v>0</v>
      </c>
      <c r="FA180" s="24">
        <f>IF(AND($E$3&gt;EK180,$E$3&lt;EM180,$B$3=EO7),EO180,0)</f>
        <v>0</v>
      </c>
      <c r="FB180" s="24">
        <f>IF(AND($E$3&gt;EK180,$E$3&lt;EM180,$B$3=EP7),EP180,0)</f>
        <v>0</v>
      </c>
      <c r="FC180" s="24">
        <f>IF(AND($E$3&gt;EK180,$E$3&lt;EM180,$B$3=EQ7),EQ180,0)</f>
        <v>0</v>
      </c>
      <c r="FD180" s="24">
        <f>IF(AND($E$3&gt;EK180,$E$3&lt;EM180,$B$3=ER7),ER180,0)</f>
        <v>0</v>
      </c>
      <c r="FE180" s="24">
        <f>IF(AND($E$3&gt;EK180,$E$3&lt;EM180,$B$3=ES7),ES180,0)</f>
        <v>0</v>
      </c>
      <c r="FF180" s="24">
        <f>IF(AND($E$3&gt;EK180,$E$3&lt;EM180,$B$3=ET7),ET180,0)</f>
        <v>0</v>
      </c>
      <c r="FG180" s="24">
        <f>IF(AND($E$3&gt;EK180,$E$3&lt;EM180,$B$3=EU7),EU180,0)</f>
        <v>0</v>
      </c>
      <c r="FH180" s="24">
        <f>IF(AND($E$3&gt;EK180,$E$3&lt;EM180,$B$3=EV7),EV180,0)</f>
        <v>0</v>
      </c>
      <c r="FI180" s="24">
        <f>IF(AND($E$3&gt;EK180,$E$3&lt;EM180,$B$3=EW7),EW180,0)</f>
        <v>0</v>
      </c>
      <c r="FJ180" s="24">
        <f>IF(AND($E$3&gt;EK180,$E$3&lt;EM180,$B$3=EX7),EX180,0)</f>
        <v>0</v>
      </c>
      <c r="FK180" s="24">
        <f>IF(AND($E$3&gt;EK180,$E$3&lt;EM180,$B$3=EY7),EY180,0)</f>
        <v>0</v>
      </c>
    </row>
    <row r="181" spans="24:167" ht="12.75" customHeight="1" x14ac:dyDescent="0.2">
      <c r="X181" s="142"/>
      <c r="Y181" s="60">
        <v>34550.79</v>
      </c>
      <c r="Z181" s="61" t="s">
        <v>3</v>
      </c>
      <c r="AA181" s="62">
        <v>34667.120000000003</v>
      </c>
      <c r="AB181" s="63"/>
      <c r="AC181" s="63"/>
      <c r="AD181" s="63">
        <v>45.96</v>
      </c>
      <c r="AE181" s="63">
        <v>78.98</v>
      </c>
      <c r="AF181" s="64">
        <v>209.21</v>
      </c>
      <c r="AG181" s="65">
        <v>388.96</v>
      </c>
      <c r="AH181" s="66">
        <v>490.67</v>
      </c>
      <c r="AI181" s="67">
        <v>619.27</v>
      </c>
      <c r="AJ181" s="67">
        <v>747.87</v>
      </c>
      <c r="AK181" s="67">
        <v>876.47</v>
      </c>
      <c r="AL181" s="67">
        <v>1005.07</v>
      </c>
      <c r="AM181" s="67">
        <v>1133.67</v>
      </c>
      <c r="AN181" s="24">
        <f t="shared" si="65"/>
        <v>0</v>
      </c>
      <c r="AO181" s="24">
        <f t="shared" si="66"/>
        <v>0</v>
      </c>
      <c r="AP181" s="24">
        <f t="shared" si="67"/>
        <v>0</v>
      </c>
      <c r="AQ181" s="24">
        <f t="shared" si="68"/>
        <v>0</v>
      </c>
      <c r="AR181" s="24">
        <f t="shared" si="69"/>
        <v>0</v>
      </c>
      <c r="AS181" s="24">
        <f t="shared" si="70"/>
        <v>0</v>
      </c>
      <c r="AT181" s="24">
        <f t="shared" si="71"/>
        <v>0</v>
      </c>
      <c r="AU181" s="24">
        <f t="shared" si="72"/>
        <v>0</v>
      </c>
      <c r="AV181" s="24">
        <f t="shared" si="73"/>
        <v>0</v>
      </c>
      <c r="AW181" s="24">
        <f t="shared" si="74"/>
        <v>0</v>
      </c>
      <c r="AX181" s="24">
        <f t="shared" si="75"/>
        <v>0</v>
      </c>
      <c r="AY181" s="24">
        <f t="shared" si="76"/>
        <v>0</v>
      </c>
      <c r="BC181" s="81">
        <v>34550.79</v>
      </c>
      <c r="BD181" s="82" t="s">
        <v>3</v>
      </c>
      <c r="BE181" s="83">
        <v>34667.120000000003</v>
      </c>
      <c r="BF181" s="84"/>
      <c r="BG181" s="85">
        <v>45.96</v>
      </c>
      <c r="BH181" s="85">
        <v>78.98</v>
      </c>
      <c r="BI181" s="85">
        <v>209.21</v>
      </c>
      <c r="BJ181" s="85">
        <v>453.17</v>
      </c>
      <c r="BK181" s="85">
        <v>608.5</v>
      </c>
      <c r="BL181" s="85">
        <v>754.78</v>
      </c>
      <c r="BM181" s="85">
        <v>901.05</v>
      </c>
      <c r="BN181" s="85">
        <v>1047.33</v>
      </c>
      <c r="BO181" s="85">
        <v>1193.5999999999999</v>
      </c>
      <c r="BP181" s="85">
        <v>1339.88</v>
      </c>
      <c r="BQ181" s="85">
        <v>1486.15</v>
      </c>
      <c r="BR181" s="24">
        <f>IF(AND($E$3&gt;BC181,$E$3&lt;BE181,$B$3=BF7),BF181,0)</f>
        <v>0</v>
      </c>
      <c r="BS181" s="24">
        <f>IF(AND($E$3&gt;BC181,$E$3&lt;BE181,$B$3=BG7),BG181,0)</f>
        <v>0</v>
      </c>
      <c r="BT181" s="24">
        <f>IF(AND($E$3&gt;BC181,$E$3&lt;BE181,$B$3=BH7),BH181,0)</f>
        <v>0</v>
      </c>
      <c r="BU181" s="24">
        <f>IF(AND($E$3&gt;BC181,$E$3&lt;BE181,$B$3=BI7),BI181,0)</f>
        <v>0</v>
      </c>
      <c r="BV181" s="24">
        <f>IF(AND($E$3&gt;BC181,$E$3&lt;BE181,$B$3=BJ7),BJ181,0)</f>
        <v>0</v>
      </c>
      <c r="BW181" s="24">
        <f>IF(AND($E$3&gt;BC181,$E$3&lt;BE181,$B$3=BK7),BK181,0)</f>
        <v>0</v>
      </c>
      <c r="BX181" s="24">
        <f>IF(AND($E$3&gt;BC181,$E$3&lt;BE181,$B$3=BL7),BL181,0)</f>
        <v>0</v>
      </c>
      <c r="BY181" s="24">
        <f>IF(AND($E$3&gt;BC181,$E$3&lt;BE181,$B$3=BM7),BM181,0)</f>
        <v>0</v>
      </c>
      <c r="BZ181" s="24">
        <f>IF(AND($E$3&gt;BC181,$E$3&lt;BE181,$B$3=BN7),BN181,0)</f>
        <v>0</v>
      </c>
      <c r="CA181" s="24">
        <f>IF(AND($E$3&gt;BC181,$E$3&lt;BE181,$B$3=BO7),BO181,0)</f>
        <v>0</v>
      </c>
      <c r="CB181" s="24">
        <f>IF(AND($E$3&gt;BC181,$E$3&lt;BE181,$B$3=BP7),BP181,0)</f>
        <v>0</v>
      </c>
      <c r="CC181" s="24">
        <f>IF(AND($E$3&gt;BC181,$E$3&lt;BE181,$B$3=BQ7),BQ181,0)</f>
        <v>0</v>
      </c>
      <c r="CF181" s="21"/>
      <c r="CG181" s="21"/>
      <c r="CH181" s="21"/>
      <c r="CI181" s="21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H181" s="81">
        <v>45951.41</v>
      </c>
      <c r="DI181" s="61" t="s">
        <v>3</v>
      </c>
      <c r="DJ181" s="62">
        <v>46067.72</v>
      </c>
      <c r="DK181" s="103"/>
      <c r="DL181" s="104"/>
      <c r="DM181" s="104">
        <v>94.52</v>
      </c>
      <c r="DN181" s="104">
        <v>201.96</v>
      </c>
      <c r="DO181" s="104">
        <v>326.7</v>
      </c>
      <c r="DP181" s="104">
        <v>501.73</v>
      </c>
      <c r="DQ181" s="104">
        <v>670.57</v>
      </c>
      <c r="DR181" s="104">
        <v>833.66</v>
      </c>
      <c r="DS181" s="104">
        <v>996.74</v>
      </c>
      <c r="DT181" s="104">
        <v>1159.83</v>
      </c>
      <c r="DU181" s="104">
        <v>1322.91</v>
      </c>
      <c r="DV181" s="104">
        <v>1486</v>
      </c>
      <c r="DW181" s="24">
        <f>IF(AND($E$3&gt;DH181,$E$3&lt;DJ181,$B$3=DK7),DK181,0)</f>
        <v>0</v>
      </c>
      <c r="DX181" s="24">
        <f>IF(AND($E$3&gt;DH181,$E$3&lt;DJ181,$B$3=DL7),DL181,0)</f>
        <v>0</v>
      </c>
      <c r="DY181" s="24">
        <f>IF(AND($E$3&gt;DH181,$E$3&lt;DJ181,$B$3=DM7),DM181,0)</f>
        <v>0</v>
      </c>
      <c r="DZ181" s="24">
        <f>IF(AND($E$3&gt;DH181,$E$3&lt;DJ181,$B$3=DN7),DN181,0)</f>
        <v>0</v>
      </c>
      <c r="EA181" s="24">
        <f>IF(AND($E$3&gt;DH181,$E$3&lt;DJ181,$B$3=DO7),DO181,0)</f>
        <v>0</v>
      </c>
      <c r="EB181" s="24">
        <f>IF(AND($E$3&gt;DH181,$E$3&lt;DJ181,$B$3=DP7),DP181,0)</f>
        <v>0</v>
      </c>
      <c r="EC181" s="24">
        <f>IF(AND($E$3&gt;DH181,$E$3&lt;DJ181,$B$3=DQ7),DQ181,0)</f>
        <v>0</v>
      </c>
      <c r="ED181" s="24">
        <f>IF(AND($E$3&gt;DH181,$E$3&lt;DJ181,$B$3=DR7),DR181,0)</f>
        <v>0</v>
      </c>
      <c r="EE181" s="24">
        <f>IF(AND($E$3&gt;DH181,$E$3&lt;DJ181,$B$3=DS7),DS181,0)</f>
        <v>0</v>
      </c>
      <c r="EF181" s="24">
        <f>IF(AND($E$3&gt;DH181,$E$3&lt;DJ181,$B$3=DT7),DT181,0)</f>
        <v>0</v>
      </c>
      <c r="EG181" s="24">
        <f>IF(AND($E$3&gt;DH181,$E$3&lt;DJ181,$B$3=DU7),DU181,0)</f>
        <v>0</v>
      </c>
      <c r="EH181" s="24">
        <f>IF(AND($E$3&gt;DH181,$E$3&lt;DJ181,$B$3=DV7),DV181,0)</f>
        <v>0</v>
      </c>
      <c r="EK181" s="81">
        <v>45951.41</v>
      </c>
      <c r="EL181" s="82" t="s">
        <v>3</v>
      </c>
      <c r="EM181" s="83">
        <v>46067.72</v>
      </c>
      <c r="EN181" s="84"/>
      <c r="EO181" s="85">
        <v>94.52</v>
      </c>
      <c r="EP181" s="85">
        <v>201.96</v>
      </c>
      <c r="EQ181" s="85">
        <v>377.22</v>
      </c>
      <c r="ER181" s="85">
        <v>555.98</v>
      </c>
      <c r="ES181" s="85">
        <v>785.6</v>
      </c>
      <c r="ET181" s="85">
        <v>1019.97</v>
      </c>
      <c r="EU181" s="85">
        <v>1235.47</v>
      </c>
      <c r="EV181" s="85">
        <v>1450.96</v>
      </c>
      <c r="EW181" s="85">
        <v>1666.46</v>
      </c>
      <c r="EX181" s="85">
        <v>1881.95</v>
      </c>
      <c r="EY181" s="85">
        <v>2097.4499999999998</v>
      </c>
      <c r="EZ181" s="24">
        <f>IF(AND($E$3&gt;EK181,$E$3&lt;EM181,$B$3=EN7),EN181,0)</f>
        <v>0</v>
      </c>
      <c r="FA181" s="24">
        <f>IF(AND($E$3&gt;EK181,$E$3&lt;EM181,$B$3=EO7),EO181,0)</f>
        <v>0</v>
      </c>
      <c r="FB181" s="24">
        <f>IF(AND($E$3&gt;EK181,$E$3&lt;EM181,$B$3=EP7),EP181,0)</f>
        <v>0</v>
      </c>
      <c r="FC181" s="24">
        <f>IF(AND($E$3&gt;EK181,$E$3&lt;EM181,$B$3=EQ7),EQ181,0)</f>
        <v>0</v>
      </c>
      <c r="FD181" s="24">
        <f>IF(AND($E$3&gt;EK181,$E$3&lt;EM181,$B$3=ER7),ER181,0)</f>
        <v>0</v>
      </c>
      <c r="FE181" s="24">
        <f>IF(AND($E$3&gt;EK181,$E$3&lt;EM181,$B$3=ES7),ES181,0)</f>
        <v>0</v>
      </c>
      <c r="FF181" s="24">
        <f>IF(AND($E$3&gt;EK181,$E$3&lt;EM181,$B$3=ET7),ET181,0)</f>
        <v>0</v>
      </c>
      <c r="FG181" s="24">
        <f>IF(AND($E$3&gt;EK181,$E$3&lt;EM181,$B$3=EU7),EU181,0)</f>
        <v>0</v>
      </c>
      <c r="FH181" s="24">
        <f>IF(AND($E$3&gt;EK181,$E$3&lt;EM181,$B$3=EV7),EV181,0)</f>
        <v>0</v>
      </c>
      <c r="FI181" s="24">
        <f>IF(AND($E$3&gt;EK181,$E$3&lt;EM181,$B$3=EW7),EW181,0)</f>
        <v>0</v>
      </c>
      <c r="FJ181" s="24">
        <f>IF(AND($E$3&gt;EK181,$E$3&lt;EM181,$B$3=EX7),EX181,0)</f>
        <v>0</v>
      </c>
      <c r="FK181" s="24">
        <f>IF(AND($E$3&gt;EK181,$E$3&lt;EM181,$B$3=EY7),EY181,0)</f>
        <v>0</v>
      </c>
    </row>
    <row r="182" spans="24:167" ht="12.75" customHeight="1" x14ac:dyDescent="0.2">
      <c r="X182" s="142"/>
      <c r="Y182" s="68">
        <v>34667.130000000005</v>
      </c>
      <c r="Z182" s="69" t="s">
        <v>3</v>
      </c>
      <c r="AA182" s="70">
        <v>34783.47</v>
      </c>
      <c r="AB182" s="71"/>
      <c r="AC182" s="71"/>
      <c r="AD182" s="71">
        <v>45.92</v>
      </c>
      <c r="AE182" s="71">
        <v>78.91</v>
      </c>
      <c r="AF182" s="71">
        <v>208.25</v>
      </c>
      <c r="AG182" s="72">
        <v>388.08</v>
      </c>
      <c r="AH182" s="73">
        <v>489.73</v>
      </c>
      <c r="AI182" s="74">
        <v>618.19000000000005</v>
      </c>
      <c r="AJ182" s="74">
        <v>746.65</v>
      </c>
      <c r="AK182" s="74">
        <v>875.11</v>
      </c>
      <c r="AL182" s="74">
        <v>1003.57</v>
      </c>
      <c r="AM182" s="74">
        <v>1132.03</v>
      </c>
      <c r="AN182" s="24">
        <f t="shared" si="65"/>
        <v>0</v>
      </c>
      <c r="AO182" s="24">
        <f t="shared" si="66"/>
        <v>0</v>
      </c>
      <c r="AP182" s="24">
        <f t="shared" si="67"/>
        <v>0</v>
      </c>
      <c r="AQ182" s="24">
        <f t="shared" si="68"/>
        <v>0</v>
      </c>
      <c r="AR182" s="24">
        <f t="shared" si="69"/>
        <v>0</v>
      </c>
      <c r="AS182" s="24">
        <f t="shared" si="70"/>
        <v>0</v>
      </c>
      <c r="AT182" s="24">
        <f t="shared" si="71"/>
        <v>0</v>
      </c>
      <c r="AU182" s="24">
        <f t="shared" si="72"/>
        <v>0</v>
      </c>
      <c r="AV182" s="24">
        <f t="shared" si="73"/>
        <v>0</v>
      </c>
      <c r="AW182" s="24">
        <f t="shared" si="74"/>
        <v>0</v>
      </c>
      <c r="AX182" s="24">
        <f t="shared" si="75"/>
        <v>0</v>
      </c>
      <c r="AY182" s="24">
        <f t="shared" si="76"/>
        <v>0</v>
      </c>
      <c r="BC182" s="86">
        <v>34667.130000000005</v>
      </c>
      <c r="BD182" s="87" t="s">
        <v>3</v>
      </c>
      <c r="BE182" s="88">
        <v>34783.47</v>
      </c>
      <c r="BF182" s="89"/>
      <c r="BG182" s="90">
        <v>45.92</v>
      </c>
      <c r="BH182" s="90">
        <v>78.91</v>
      </c>
      <c r="BI182" s="90">
        <v>208.25</v>
      </c>
      <c r="BJ182" s="90">
        <v>452.17</v>
      </c>
      <c r="BK182" s="90">
        <v>607.42999999999995</v>
      </c>
      <c r="BL182" s="90">
        <v>753.54</v>
      </c>
      <c r="BM182" s="90">
        <v>899.66</v>
      </c>
      <c r="BN182" s="90">
        <v>1045.77</v>
      </c>
      <c r="BO182" s="90">
        <v>1191.8900000000001</v>
      </c>
      <c r="BP182" s="90">
        <v>1338</v>
      </c>
      <c r="BQ182" s="90">
        <v>1484.12</v>
      </c>
      <c r="BR182" s="24">
        <f>IF(AND($E$3&gt;BC182,$E$3&lt;BE182,$B$3=BF7),BF182,0)</f>
        <v>0</v>
      </c>
      <c r="BS182" s="24">
        <f>IF(AND($E$3&gt;BC182,$E$3&lt;BE182,$B$3=BG7),BG182,0)</f>
        <v>0</v>
      </c>
      <c r="BT182" s="24">
        <f>IF(AND($E$3&gt;BC182,$E$3&lt;BE182,$B$3=BH7),BH182,0)</f>
        <v>0</v>
      </c>
      <c r="BU182" s="24">
        <f>IF(AND($E$3&gt;BC182,$E$3&lt;BE182,$B$3=BI7),BI182,0)</f>
        <v>0</v>
      </c>
      <c r="BV182" s="24">
        <f>IF(AND($E$3&gt;BC182,$E$3&lt;BE182,$B$3=BJ7),BJ182,0)</f>
        <v>0</v>
      </c>
      <c r="BW182" s="24">
        <f>IF(AND($E$3&gt;BC182,$E$3&lt;BE182,$B$3=BK7),BK182,0)</f>
        <v>0</v>
      </c>
      <c r="BX182" s="24">
        <f>IF(AND($E$3&gt;BC182,$E$3&lt;BE182,$B$3=BL7),BL182,0)</f>
        <v>0</v>
      </c>
      <c r="BY182" s="24">
        <f>IF(AND($E$3&gt;BC182,$E$3&lt;BE182,$B$3=BM7),BM182,0)</f>
        <v>0</v>
      </c>
      <c r="BZ182" s="24">
        <f>IF(AND($E$3&gt;BC182,$E$3&lt;BE182,$B$3=BN7),BN182,0)</f>
        <v>0</v>
      </c>
      <c r="CA182" s="24">
        <f>IF(AND($E$3&gt;BC182,$E$3&lt;BE182,$B$3=BO7),BO182,0)</f>
        <v>0</v>
      </c>
      <c r="CB182" s="24">
        <f>IF(AND($E$3&gt;BC182,$E$3&lt;BE182,$B$3=BP7),BP182,0)</f>
        <v>0</v>
      </c>
      <c r="CC182" s="24">
        <f>IF(AND($E$3&gt;BC182,$E$3&lt;BE182,$B$3=BQ7),BQ182,0)</f>
        <v>0</v>
      </c>
      <c r="CF182" s="21"/>
      <c r="CG182" s="21"/>
      <c r="CH182" s="21"/>
      <c r="CI182" s="21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H182" s="86">
        <v>46067.73</v>
      </c>
      <c r="DI182" s="107" t="s">
        <v>3</v>
      </c>
      <c r="DJ182" s="70">
        <v>46184.07</v>
      </c>
      <c r="DK182" s="105"/>
      <c r="DL182" s="106"/>
      <c r="DM182" s="106">
        <v>94.09</v>
      </c>
      <c r="DN182" s="106">
        <v>201.24</v>
      </c>
      <c r="DO182" s="106">
        <v>325.87</v>
      </c>
      <c r="DP182" s="106">
        <v>500.53</v>
      </c>
      <c r="DQ182" s="106">
        <v>669.14</v>
      </c>
      <c r="DR182" s="106">
        <v>832.01</v>
      </c>
      <c r="DS182" s="106">
        <v>994.88</v>
      </c>
      <c r="DT182" s="106">
        <v>1157.75</v>
      </c>
      <c r="DU182" s="106">
        <v>1320.62</v>
      </c>
      <c r="DV182" s="106">
        <v>1483.5</v>
      </c>
      <c r="DW182" s="24">
        <f>IF(AND($E$3&gt;DH182,$E$3&lt;DJ182,$B$3=DK7),DK182,0)</f>
        <v>0</v>
      </c>
      <c r="DX182" s="24">
        <f>IF(AND($E$3&gt;DH182,$E$3&lt;DJ182,$B$3=DL7),DL182,0)</f>
        <v>0</v>
      </c>
      <c r="DY182" s="24">
        <f>IF(AND($E$3&gt;DH182,$E$3&lt;DJ182,$B$3=DM7),DM182,0)</f>
        <v>0</v>
      </c>
      <c r="DZ182" s="24">
        <f>IF(AND($E$3&gt;DH182,$E$3&lt;DJ182,$B$3=DN7),DN182,0)</f>
        <v>0</v>
      </c>
      <c r="EA182" s="24">
        <f>IF(AND($E$3&gt;DH182,$E$3&lt;DJ182,$B$3=DO7),DO182,0)</f>
        <v>0</v>
      </c>
      <c r="EB182" s="24">
        <f>IF(AND($E$3&gt;DH182,$E$3&lt;DJ182,$B$3=DP7),DP182,0)</f>
        <v>0</v>
      </c>
      <c r="EC182" s="24">
        <f>IF(AND($E$3&gt;DH182,$E$3&lt;DJ182,$B$3=DQ7),DQ182,0)</f>
        <v>0</v>
      </c>
      <c r="ED182" s="24">
        <f>IF(AND($E$3&gt;DH182,$E$3&lt;DJ182,$B$3=DR7),DR182,0)</f>
        <v>0</v>
      </c>
      <c r="EE182" s="24">
        <f>IF(AND($E$3&gt;DH182,$E$3&lt;DJ182,$B$3=DS7),DS182,0)</f>
        <v>0</v>
      </c>
      <c r="EF182" s="24">
        <f>IF(AND($E$3&gt;DH182,$E$3&lt;DJ182,$B$3=DT7),DT182,0)</f>
        <v>0</v>
      </c>
      <c r="EG182" s="24">
        <f>IF(AND($E$3&gt;DH182,$E$3&lt;DJ182,$B$3=DU7),DU182,0)</f>
        <v>0</v>
      </c>
      <c r="EH182" s="24">
        <f>IF(AND($E$3&gt;DH182,$E$3&lt;DJ182,$B$3=DV7),DV182,0)</f>
        <v>0</v>
      </c>
      <c r="EK182" s="86">
        <v>46067.73</v>
      </c>
      <c r="EL182" s="91" t="s">
        <v>3</v>
      </c>
      <c r="EM182" s="88">
        <v>46184.07</v>
      </c>
      <c r="EN182" s="89"/>
      <c r="EO182" s="90">
        <v>94.09</v>
      </c>
      <c r="EP182" s="90">
        <v>201.24</v>
      </c>
      <c r="EQ182" s="90">
        <v>376.26</v>
      </c>
      <c r="ER182" s="90">
        <v>554.70000000000005</v>
      </c>
      <c r="ES182" s="90">
        <v>784.2</v>
      </c>
      <c r="ET182" s="90">
        <v>1018.27</v>
      </c>
      <c r="EU182" s="90">
        <v>1233.51</v>
      </c>
      <c r="EV182" s="90">
        <v>1448.75</v>
      </c>
      <c r="EW182" s="90">
        <v>1663.99</v>
      </c>
      <c r="EX182" s="90">
        <v>1879.23</v>
      </c>
      <c r="EY182" s="90">
        <v>2094.4699999999998</v>
      </c>
      <c r="EZ182" s="24">
        <f>IF(AND($E$3&gt;EK182,$E$3&lt;EM182,$B$3=EN7),EN182,0)</f>
        <v>0</v>
      </c>
      <c r="FA182" s="24">
        <f>IF(AND($E$3&gt;EK182,$E$3&lt;EM182,$B$3=EO7),EO182,0)</f>
        <v>0</v>
      </c>
      <c r="FB182" s="24">
        <f>IF(AND($E$3&gt;EK182,$E$3&lt;EM182,$B$3=EP7),EP182,0)</f>
        <v>0</v>
      </c>
      <c r="FC182" s="24">
        <f>IF(AND($E$3&gt;EK182,$E$3&lt;EM182,$B$3=EQ7),EQ182,0)</f>
        <v>0</v>
      </c>
      <c r="FD182" s="24">
        <f>IF(AND($E$3&gt;EK182,$E$3&lt;EM182,$B$3=ER7),ER182,0)</f>
        <v>0</v>
      </c>
      <c r="FE182" s="24">
        <f>IF(AND($E$3&gt;EK182,$E$3&lt;EM182,$B$3=ES7),ES182,0)</f>
        <v>0</v>
      </c>
      <c r="FF182" s="24">
        <f>IF(AND($E$3&gt;EK182,$E$3&lt;EM182,$B$3=ET7),ET182,0)</f>
        <v>0</v>
      </c>
      <c r="FG182" s="24">
        <f>IF(AND($E$3&gt;EK182,$E$3&lt;EM182,$B$3=EU7),EU182,0)</f>
        <v>0</v>
      </c>
      <c r="FH182" s="24">
        <f>IF(AND($E$3&gt;EK182,$E$3&lt;EM182,$B$3=EV7),EV182,0)</f>
        <v>0</v>
      </c>
      <c r="FI182" s="24">
        <f>IF(AND($E$3&gt;EK182,$E$3&lt;EM182,$B$3=EW7),EW182,0)</f>
        <v>0</v>
      </c>
      <c r="FJ182" s="24">
        <f>IF(AND($E$3&gt;EK182,$E$3&lt;EM182,$B$3=EX7),EX182,0)</f>
        <v>0</v>
      </c>
      <c r="FK182" s="24">
        <f>IF(AND($E$3&gt;EK182,$E$3&lt;EM182,$B$3=EY7),EY182,0)</f>
        <v>0</v>
      </c>
    </row>
    <row r="183" spans="24:167" ht="12.75" customHeight="1" x14ac:dyDescent="0.2">
      <c r="X183" s="142"/>
      <c r="Y183" s="60">
        <v>34783.480000000003</v>
      </c>
      <c r="Z183" s="61" t="s">
        <v>3</v>
      </c>
      <c r="AA183" s="62">
        <v>34899.78</v>
      </c>
      <c r="AB183" s="63"/>
      <c r="AC183" s="63"/>
      <c r="AD183" s="63">
        <v>45.88</v>
      </c>
      <c r="AE183" s="63">
        <v>78.83</v>
      </c>
      <c r="AF183" s="64">
        <v>207.29</v>
      </c>
      <c r="AG183" s="65">
        <v>387.21</v>
      </c>
      <c r="AH183" s="66">
        <v>488.8</v>
      </c>
      <c r="AI183" s="67">
        <v>617.12</v>
      </c>
      <c r="AJ183" s="67">
        <v>745.44</v>
      </c>
      <c r="AK183" s="67">
        <v>873.76</v>
      </c>
      <c r="AL183" s="67">
        <v>1002.08</v>
      </c>
      <c r="AM183" s="67">
        <v>1130.4000000000001</v>
      </c>
      <c r="AN183" s="24">
        <f t="shared" si="65"/>
        <v>0</v>
      </c>
      <c r="AO183" s="24">
        <f t="shared" si="66"/>
        <v>0</v>
      </c>
      <c r="AP183" s="24">
        <f t="shared" si="67"/>
        <v>0</v>
      </c>
      <c r="AQ183" s="24">
        <f t="shared" si="68"/>
        <v>0</v>
      </c>
      <c r="AR183" s="24">
        <f t="shared" si="69"/>
        <v>0</v>
      </c>
      <c r="AS183" s="24">
        <f t="shared" si="70"/>
        <v>0</v>
      </c>
      <c r="AT183" s="24">
        <f t="shared" si="71"/>
        <v>0</v>
      </c>
      <c r="AU183" s="24">
        <f t="shared" si="72"/>
        <v>0</v>
      </c>
      <c r="AV183" s="24">
        <f t="shared" si="73"/>
        <v>0</v>
      </c>
      <c r="AW183" s="24">
        <f t="shared" si="74"/>
        <v>0</v>
      </c>
      <c r="AX183" s="24">
        <f t="shared" si="75"/>
        <v>0</v>
      </c>
      <c r="AY183" s="24">
        <f t="shared" si="76"/>
        <v>0</v>
      </c>
      <c r="BC183" s="81">
        <v>34783.480000000003</v>
      </c>
      <c r="BD183" s="82" t="s">
        <v>3</v>
      </c>
      <c r="BE183" s="83">
        <v>34899.78</v>
      </c>
      <c r="BF183" s="84"/>
      <c r="BG183" s="84">
        <v>45.88</v>
      </c>
      <c r="BH183" s="85">
        <v>78.83</v>
      </c>
      <c r="BI183" s="85">
        <v>207.29</v>
      </c>
      <c r="BJ183" s="85">
        <v>451.17</v>
      </c>
      <c r="BK183" s="85">
        <v>606.37</v>
      </c>
      <c r="BL183" s="85">
        <v>752.33</v>
      </c>
      <c r="BM183" s="85">
        <v>898.28</v>
      </c>
      <c r="BN183" s="85">
        <v>1044.24</v>
      </c>
      <c r="BO183" s="85">
        <v>1190.19</v>
      </c>
      <c r="BP183" s="85">
        <v>1336.15</v>
      </c>
      <c r="BQ183" s="85">
        <v>1482.1</v>
      </c>
      <c r="BR183" s="24">
        <f>IF(AND($E$3&gt;BC183,$E$3&lt;BE183,$B$3=BF7),BF183,0)</f>
        <v>0</v>
      </c>
      <c r="BS183" s="24">
        <f>IF(AND($E$3&gt;BC183,$E$3&lt;BE183,$B$3=BG7),BG183,0)</f>
        <v>0</v>
      </c>
      <c r="BT183" s="24">
        <f>IF(AND($E$3&gt;BC183,$E$3&lt;BE183,$B$3=BH7),BH183,0)</f>
        <v>0</v>
      </c>
      <c r="BU183" s="24">
        <f>IF(AND($E$3&gt;BC183,$E$3&lt;BE183,$B$3=BI7),BI183,0)</f>
        <v>0</v>
      </c>
      <c r="BV183" s="24">
        <f>IF(AND($E$3&gt;BC183,$E$3&lt;BE183,$B$3=BJ7),BJ183,0)</f>
        <v>0</v>
      </c>
      <c r="BW183" s="24">
        <f>IF(AND($E$3&gt;BC183,$E$3&lt;BE183,$B$3=BK7),BK183,0)</f>
        <v>0</v>
      </c>
      <c r="BX183" s="24">
        <f>IF(AND($E$3&gt;BC183,$E$3&lt;BE183,$B$3=BL7),BL183,0)</f>
        <v>0</v>
      </c>
      <c r="BY183" s="24">
        <f>IF(AND($E$3&gt;BC183,$E$3&lt;BE183,$B$3=BM7),BM183,0)</f>
        <v>0</v>
      </c>
      <c r="BZ183" s="24">
        <f>IF(AND($E$3&gt;BC183,$E$3&lt;BE183,$B$3=BN7),BN183,0)</f>
        <v>0</v>
      </c>
      <c r="CA183" s="24">
        <f>IF(AND($E$3&gt;BC183,$E$3&lt;BE183,$B$3=BO7),BO183,0)</f>
        <v>0</v>
      </c>
      <c r="CB183" s="24">
        <f>IF(AND($E$3&gt;BC183,$E$3&lt;BE183,$B$3=BP7),BP183,0)</f>
        <v>0</v>
      </c>
      <c r="CC183" s="24">
        <f>IF(AND($E$3&gt;BC183,$E$3&lt;BE183,$B$3=BQ7),BQ183,0)</f>
        <v>0</v>
      </c>
      <c r="CF183" s="21"/>
      <c r="CG183" s="21"/>
      <c r="CH183" s="21"/>
      <c r="CI183" s="21"/>
      <c r="CJ183" s="21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H183" s="81">
        <v>46184.08</v>
      </c>
      <c r="DI183" s="61" t="s">
        <v>3</v>
      </c>
      <c r="DJ183" s="62">
        <v>46300.39</v>
      </c>
      <c r="DK183" s="103"/>
      <c r="DL183" s="104"/>
      <c r="DM183" s="104">
        <v>93.67</v>
      </c>
      <c r="DN183" s="104">
        <v>200.52</v>
      </c>
      <c r="DO183" s="104">
        <v>325.04000000000002</v>
      </c>
      <c r="DP183" s="104">
        <v>499.33</v>
      </c>
      <c r="DQ183" s="104">
        <v>667.7</v>
      </c>
      <c r="DR183" s="104">
        <v>830.36</v>
      </c>
      <c r="DS183" s="104">
        <v>993.01</v>
      </c>
      <c r="DT183" s="104">
        <v>1155.67</v>
      </c>
      <c r="DU183" s="104">
        <v>1318.32</v>
      </c>
      <c r="DV183" s="104">
        <v>1480.98</v>
      </c>
      <c r="DW183" s="24">
        <f>IF(AND($E$3&gt;DH183,$E$3&lt;DJ183,$B$3=DK7),DK183,0)</f>
        <v>0</v>
      </c>
      <c r="DX183" s="24">
        <f>IF(AND($E$3&gt;DH183,$E$3&lt;DJ183,$B$3=DL7),DL183,0)</f>
        <v>0</v>
      </c>
      <c r="DY183" s="24">
        <f>IF(AND($E$3&gt;DH183,$E$3&lt;DJ183,$B$3=DM7),DM183,0)</f>
        <v>0</v>
      </c>
      <c r="DZ183" s="24">
        <f>IF(AND($E$3&gt;DH183,$E$3&lt;DJ183,$B$3=DN7),DN183,0)</f>
        <v>0</v>
      </c>
      <c r="EA183" s="24">
        <f>IF(AND($E$3&gt;DH183,$E$3&lt;DJ183,$B$3=DO7),DO183,0)</f>
        <v>0</v>
      </c>
      <c r="EB183" s="24">
        <f>IF(AND($E$3&gt;DH183,$E$3&lt;DJ183,$B$3=DP7),DP183,0)</f>
        <v>0</v>
      </c>
      <c r="EC183" s="24">
        <f>IF(AND($E$3&gt;DH183,$E$3&lt;DJ183,$B$3=DQ7),DQ183,0)</f>
        <v>0</v>
      </c>
      <c r="ED183" s="24">
        <f>IF(AND($E$3&gt;DH183,$E$3&lt;DJ183,$B$3=DR7),DR183,0)</f>
        <v>0</v>
      </c>
      <c r="EE183" s="24">
        <f>IF(AND($E$3&gt;DH183,$E$3&lt;DJ183,$B$3=DS7),DS183,0)</f>
        <v>0</v>
      </c>
      <c r="EF183" s="24">
        <f>IF(AND($E$3&gt;DH183,$E$3&lt;DJ183,$B$3=DT7),DT183,0)</f>
        <v>0</v>
      </c>
      <c r="EG183" s="24">
        <f>IF(AND($E$3&gt;DH183,$E$3&lt;DJ183,$B$3=DU7),DU183,0)</f>
        <v>0</v>
      </c>
      <c r="EH183" s="24">
        <f>IF(AND($E$3&gt;DH183,$E$3&lt;DJ183,$B$3=DV7),DV183,0)</f>
        <v>0</v>
      </c>
      <c r="EK183" s="81">
        <v>46184.08</v>
      </c>
      <c r="EL183" s="82" t="s">
        <v>3</v>
      </c>
      <c r="EM183" s="83">
        <v>46300.39</v>
      </c>
      <c r="EN183" s="84"/>
      <c r="EO183" s="85">
        <v>93.67</v>
      </c>
      <c r="EP183" s="85">
        <v>200.52</v>
      </c>
      <c r="EQ183" s="85">
        <v>375.31</v>
      </c>
      <c r="ER183" s="85">
        <v>553.41999999999996</v>
      </c>
      <c r="ES183" s="85">
        <v>782.8</v>
      </c>
      <c r="ET183" s="85">
        <v>1016.56</v>
      </c>
      <c r="EU183" s="85">
        <v>1231.54</v>
      </c>
      <c r="EV183" s="85">
        <v>1446.53</v>
      </c>
      <c r="EW183" s="85">
        <v>1661.51</v>
      </c>
      <c r="EX183" s="85">
        <v>1876.5</v>
      </c>
      <c r="EY183" s="85">
        <v>2091.48</v>
      </c>
      <c r="EZ183" s="24">
        <f>IF(AND($E$3&gt;EK183,$E$3&lt;EM183,$B$3=EN7),EN183,0)</f>
        <v>0</v>
      </c>
      <c r="FA183" s="24">
        <f>IF(AND($E$3&gt;EK183,$E$3&lt;EM183,$B$3=EO7),EO183,0)</f>
        <v>0</v>
      </c>
      <c r="FB183" s="24">
        <f>IF(AND($E$3&gt;EK183,$E$3&lt;EM183,$B$3=EP7),EP183,0)</f>
        <v>0</v>
      </c>
      <c r="FC183" s="24">
        <f>IF(AND($E$3&gt;EK183,$E$3&lt;EM183,$B$3=EQ7),EQ183,0)</f>
        <v>0</v>
      </c>
      <c r="FD183" s="24">
        <f>IF(AND($E$3&gt;EK183,$E$3&lt;EM183,$B$3=ER7),ER183,0)</f>
        <v>0</v>
      </c>
      <c r="FE183" s="24">
        <f>IF(AND($E$3&gt;EK183,$E$3&lt;EM183,$B$3=ES7),ES183,0)</f>
        <v>0</v>
      </c>
      <c r="FF183" s="24">
        <f>IF(AND($E$3&gt;EK183,$E$3&lt;EM183,$B$3=ET7),ET183,0)</f>
        <v>0</v>
      </c>
      <c r="FG183" s="24">
        <f>IF(AND($E$3&gt;EK183,$E$3&lt;EM183,$B$3=EU7),EU183,0)</f>
        <v>0</v>
      </c>
      <c r="FH183" s="24">
        <f>IF(AND($E$3&gt;EK183,$E$3&lt;EM183,$B$3=EV7),EV183,0)</f>
        <v>0</v>
      </c>
      <c r="FI183" s="24">
        <f>IF(AND($E$3&gt;EK183,$E$3&lt;EM183,$B$3=EW7),EW183,0)</f>
        <v>0</v>
      </c>
      <c r="FJ183" s="24">
        <f>IF(AND($E$3&gt;EK183,$E$3&lt;EM183,$B$3=EX7),EX183,0)</f>
        <v>0</v>
      </c>
      <c r="FK183" s="24">
        <f>IF(AND($E$3&gt;EK183,$E$3&lt;EM183,$B$3=EY7),EY183,0)</f>
        <v>0</v>
      </c>
    </row>
    <row r="184" spans="24:167" ht="12.75" customHeight="1" x14ac:dyDescent="0.2">
      <c r="X184" s="142"/>
      <c r="Y184" s="68">
        <v>34899.79</v>
      </c>
      <c r="Z184" s="69" t="s">
        <v>3</v>
      </c>
      <c r="AA184" s="70">
        <v>35016.120000000003</v>
      </c>
      <c r="AB184" s="71"/>
      <c r="AC184" s="71"/>
      <c r="AD184" s="71">
        <v>45.83</v>
      </c>
      <c r="AE184" s="71">
        <v>78.760000000000005</v>
      </c>
      <c r="AF184" s="71">
        <v>206.33</v>
      </c>
      <c r="AG184" s="72">
        <v>386.33</v>
      </c>
      <c r="AH184" s="73">
        <v>487.87</v>
      </c>
      <c r="AI184" s="74">
        <v>616.04999999999995</v>
      </c>
      <c r="AJ184" s="74">
        <v>744.23</v>
      </c>
      <c r="AK184" s="74">
        <v>872.41</v>
      </c>
      <c r="AL184" s="74">
        <v>1000.59</v>
      </c>
      <c r="AM184" s="74">
        <v>1128.77</v>
      </c>
      <c r="AN184" s="24">
        <f t="shared" si="65"/>
        <v>0</v>
      </c>
      <c r="AO184" s="24">
        <f t="shared" si="66"/>
        <v>0</v>
      </c>
      <c r="AP184" s="24">
        <f t="shared" si="67"/>
        <v>0</v>
      </c>
      <c r="AQ184" s="24">
        <f t="shared" si="68"/>
        <v>0</v>
      </c>
      <c r="AR184" s="24">
        <f t="shared" si="69"/>
        <v>0</v>
      </c>
      <c r="AS184" s="24">
        <f t="shared" si="70"/>
        <v>0</v>
      </c>
      <c r="AT184" s="24">
        <f t="shared" si="71"/>
        <v>0</v>
      </c>
      <c r="AU184" s="24">
        <f t="shared" si="72"/>
        <v>0</v>
      </c>
      <c r="AV184" s="24">
        <f t="shared" si="73"/>
        <v>0</v>
      </c>
      <c r="AW184" s="24">
        <f t="shared" si="74"/>
        <v>0</v>
      </c>
      <c r="AX184" s="24">
        <f t="shared" si="75"/>
        <v>0</v>
      </c>
      <c r="AY184" s="24">
        <f t="shared" si="76"/>
        <v>0</v>
      </c>
      <c r="BC184" s="86">
        <v>34899.79</v>
      </c>
      <c r="BD184" s="91" t="s">
        <v>3</v>
      </c>
      <c r="BE184" s="88">
        <v>35016.120000000003</v>
      </c>
      <c r="BF184" s="89"/>
      <c r="BG184" s="90">
        <v>45.83</v>
      </c>
      <c r="BH184" s="90">
        <v>78.760000000000005</v>
      </c>
      <c r="BI184" s="90">
        <v>206.33</v>
      </c>
      <c r="BJ184" s="90">
        <v>450.17</v>
      </c>
      <c r="BK184" s="90">
        <v>605.29999999999995</v>
      </c>
      <c r="BL184" s="90">
        <v>751.1</v>
      </c>
      <c r="BM184" s="90">
        <v>896.89</v>
      </c>
      <c r="BN184" s="90">
        <v>1042.69</v>
      </c>
      <c r="BO184" s="90">
        <v>1188.48</v>
      </c>
      <c r="BP184" s="90">
        <v>1334.28</v>
      </c>
      <c r="BQ184" s="90">
        <v>1480.07</v>
      </c>
      <c r="BR184" s="24">
        <f>IF(AND($E$3&gt;BC184,$E$3&lt;BE184,$B$3=BF7),BF184,0)</f>
        <v>0</v>
      </c>
      <c r="BS184" s="24">
        <f>IF(AND($E$3&gt;BC184,$E$3&lt;BE184,$B$3=BG7),BG184,0)</f>
        <v>0</v>
      </c>
      <c r="BT184" s="24">
        <f>IF(AND($E$3&gt;BC184,$E$3&lt;BE184,$B$3=BH7),BH184,0)</f>
        <v>0</v>
      </c>
      <c r="BU184" s="24">
        <f>IF(AND($E$3&gt;BC184,$E$3&lt;BE184,$B$3=BI7),BI184,0)</f>
        <v>0</v>
      </c>
      <c r="BV184" s="24">
        <f>IF(AND($E$3&gt;BC184,$E$3&lt;BE184,$B$3=BJ7),BJ184,0)</f>
        <v>0</v>
      </c>
      <c r="BW184" s="24">
        <f>IF(AND($E$3&gt;BC184,$E$3&lt;BE184,$B$3=BK7),BK184,0)</f>
        <v>0</v>
      </c>
      <c r="BX184" s="24">
        <f>IF(AND($E$3&gt;BC184,$E$3&lt;BE184,$B$3=BL7),BL184,0)</f>
        <v>0</v>
      </c>
      <c r="BY184" s="24">
        <f>IF(AND($E$3&gt;BC184,$E$3&lt;BE184,$B$3=BM7),BM184,0)</f>
        <v>0</v>
      </c>
      <c r="BZ184" s="24">
        <f>IF(AND($E$3&gt;BC184,$E$3&lt;BE184,$B$3=BN7),BN184,0)</f>
        <v>0</v>
      </c>
      <c r="CA184" s="24">
        <f>IF(AND($E$3&gt;BC184,$E$3&lt;BE184,$B$3=BO7),BO184,0)</f>
        <v>0</v>
      </c>
      <c r="CB184" s="24">
        <f>IF(AND($E$3&gt;BC184,$E$3&lt;BE184,$B$3=BP7),BP184,0)</f>
        <v>0</v>
      </c>
      <c r="CC184" s="24">
        <f>IF(AND($E$3&gt;BC184,$E$3&lt;BE184,$B$3=BQ7),BQ184,0)</f>
        <v>0</v>
      </c>
      <c r="CF184" s="21"/>
      <c r="CG184" s="25"/>
      <c r="CH184" s="21"/>
      <c r="CI184" s="21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H184" s="86">
        <v>46300.4</v>
      </c>
      <c r="DI184" s="107" t="s">
        <v>3</v>
      </c>
      <c r="DJ184" s="70">
        <v>46416.73</v>
      </c>
      <c r="DK184" s="105"/>
      <c r="DL184" s="106"/>
      <c r="DM184" s="106">
        <v>93.24</v>
      </c>
      <c r="DN184" s="106">
        <v>199.8</v>
      </c>
      <c r="DO184" s="106">
        <v>324.20999999999998</v>
      </c>
      <c r="DP184" s="106">
        <v>498.13</v>
      </c>
      <c r="DQ184" s="106">
        <v>666.27</v>
      </c>
      <c r="DR184" s="106">
        <v>828.71</v>
      </c>
      <c r="DS184" s="106">
        <v>991.15</v>
      </c>
      <c r="DT184" s="106">
        <v>1153.5899999999999</v>
      </c>
      <c r="DU184" s="106">
        <v>1316.03</v>
      </c>
      <c r="DV184" s="106">
        <v>1478.47</v>
      </c>
      <c r="DW184" s="24">
        <f>IF(AND($E$3&gt;DH184,$E$3&lt;DJ184,$B$3=DK7),DK184,0)</f>
        <v>0</v>
      </c>
      <c r="DX184" s="24">
        <f>IF(AND($E$3&gt;DH184,$E$3&lt;DJ184,$B$3=DL7),DL184,0)</f>
        <v>0</v>
      </c>
      <c r="DY184" s="24">
        <f>IF(AND($E$3&gt;DH184,$E$3&lt;DJ184,$B$3=DM7),DM184,0)</f>
        <v>0</v>
      </c>
      <c r="DZ184" s="24">
        <f>IF(AND($E$3&gt;DH184,$E$3&lt;DJ184,$B$3=DN7),DN184,0)</f>
        <v>0</v>
      </c>
      <c r="EA184" s="24">
        <f>IF(AND($E$3&gt;DH184,$E$3&lt;DJ184,$B$3=DO7),DO184,0)</f>
        <v>0</v>
      </c>
      <c r="EB184" s="24">
        <f>IF(AND($E$3&gt;DH184,$E$3&lt;DJ184,$B$3=DP7),DP184,0)</f>
        <v>0</v>
      </c>
      <c r="EC184" s="24">
        <f>IF(AND($E$3&gt;DH184,$E$3&lt;DJ184,$B$3=DQ7),DQ184,0)</f>
        <v>0</v>
      </c>
      <c r="ED184" s="24">
        <f>IF(AND($E$3&gt;DH184,$E$3&lt;DJ184,$B$3=DR7),DR184,0)</f>
        <v>0</v>
      </c>
      <c r="EE184" s="24">
        <f>IF(AND($E$3&gt;DH184,$E$3&lt;DJ184,$B$3=DS7),DS184,0)</f>
        <v>0</v>
      </c>
      <c r="EF184" s="24">
        <f>IF(AND($E$3&gt;DH184,$E$3&lt;DJ184,$B$3=DT7),DT184,0)</f>
        <v>0</v>
      </c>
      <c r="EG184" s="24">
        <f>IF(AND($E$3&gt;DH184,$E$3&lt;DJ184,$B$3=DU7),DU184,0)</f>
        <v>0</v>
      </c>
      <c r="EH184" s="24">
        <f>IF(AND($E$3&gt;DH184,$E$3&lt;DJ184,$B$3=DV7),DV184,0)</f>
        <v>0</v>
      </c>
      <c r="EK184" s="86">
        <v>46300.4</v>
      </c>
      <c r="EL184" s="91" t="s">
        <v>3</v>
      </c>
      <c r="EM184" s="88">
        <v>46416.73</v>
      </c>
      <c r="EN184" s="89"/>
      <c r="EO184" s="90">
        <v>93.24</v>
      </c>
      <c r="EP184" s="90">
        <v>199.8</v>
      </c>
      <c r="EQ184" s="90">
        <v>374.35</v>
      </c>
      <c r="ER184" s="90">
        <v>552.14</v>
      </c>
      <c r="ES184" s="90">
        <v>781.4</v>
      </c>
      <c r="ET184" s="90">
        <v>1014.86</v>
      </c>
      <c r="EU184" s="90">
        <v>1229.5899999999999</v>
      </c>
      <c r="EV184" s="90">
        <v>1444.32</v>
      </c>
      <c r="EW184" s="90">
        <v>1659.05</v>
      </c>
      <c r="EX184" s="90">
        <v>1873.78</v>
      </c>
      <c r="EY184" s="90">
        <v>2088.5100000000002</v>
      </c>
      <c r="EZ184" s="24">
        <f>IF(AND($E$3&gt;EK184,$E$3&lt;EM184,$B$3=EN7),EN184,0)</f>
        <v>0</v>
      </c>
      <c r="FA184" s="24">
        <f>IF(AND($E$3&gt;EK184,$E$3&lt;EM184,$B$3=EO7),EO184,0)</f>
        <v>0</v>
      </c>
      <c r="FB184" s="24">
        <f>IF(AND($E$3&gt;EK184,$E$3&lt;EM184,$B$3=EP7),EP184,0)</f>
        <v>0</v>
      </c>
      <c r="FC184" s="24">
        <f>IF(AND($E$3&gt;EK184,$E$3&lt;EM184,$B$3=EQ7),EQ184,0)</f>
        <v>0</v>
      </c>
      <c r="FD184" s="24">
        <f>IF(AND($E$3&gt;EK184,$E$3&lt;EM184,$B$3=ER7),ER184,0)</f>
        <v>0</v>
      </c>
      <c r="FE184" s="24">
        <f>IF(AND($E$3&gt;EK184,$E$3&lt;EM184,$B$3=ES7),ES184,0)</f>
        <v>0</v>
      </c>
      <c r="FF184" s="24">
        <f>IF(AND($E$3&gt;EK184,$E$3&lt;EM184,$B$3=ET7),ET184,0)</f>
        <v>0</v>
      </c>
      <c r="FG184" s="24">
        <f>IF(AND($E$3&gt;EK184,$E$3&lt;EM184,$B$3=EU7),EU184,0)</f>
        <v>0</v>
      </c>
      <c r="FH184" s="24">
        <f>IF(AND($E$3&gt;EK184,$E$3&lt;EM184,$B$3=EV7),EV184,0)</f>
        <v>0</v>
      </c>
      <c r="FI184" s="24">
        <f>IF(AND($E$3&gt;EK184,$E$3&lt;EM184,$B$3=EW7),EW184,0)</f>
        <v>0</v>
      </c>
      <c r="FJ184" s="24">
        <f>IF(AND($E$3&gt;EK184,$E$3&lt;EM184,$B$3=EX7),EX184,0)</f>
        <v>0</v>
      </c>
      <c r="FK184" s="24">
        <f>IF(AND($E$3&gt;EK184,$E$3&lt;EM184,$B$3=EY7),EY184,0)</f>
        <v>0</v>
      </c>
    </row>
    <row r="185" spans="24:167" ht="12.75" customHeight="1" x14ac:dyDescent="0.2">
      <c r="X185" s="142"/>
      <c r="Y185" s="60">
        <v>35016.130000000005</v>
      </c>
      <c r="Z185" s="61" t="s">
        <v>3</v>
      </c>
      <c r="AA185" s="62">
        <v>35132.449999999997</v>
      </c>
      <c r="AB185" s="63"/>
      <c r="AC185" s="63"/>
      <c r="AD185" s="63">
        <v>45.79</v>
      </c>
      <c r="AE185" s="63">
        <v>78.680000000000007</v>
      </c>
      <c r="AF185" s="64">
        <v>205.38</v>
      </c>
      <c r="AG185" s="65">
        <v>385.46</v>
      </c>
      <c r="AH185" s="66">
        <v>486.93</v>
      </c>
      <c r="AI185" s="67">
        <v>614.97</v>
      </c>
      <c r="AJ185" s="67">
        <v>743.01</v>
      </c>
      <c r="AK185" s="67">
        <v>871.05</v>
      </c>
      <c r="AL185" s="67">
        <v>999.09</v>
      </c>
      <c r="AM185" s="67">
        <v>1127.1300000000001</v>
      </c>
      <c r="AN185" s="24">
        <f t="shared" si="65"/>
        <v>0</v>
      </c>
      <c r="AO185" s="24">
        <f t="shared" si="66"/>
        <v>0</v>
      </c>
      <c r="AP185" s="24">
        <f t="shared" si="67"/>
        <v>0</v>
      </c>
      <c r="AQ185" s="24">
        <f t="shared" si="68"/>
        <v>0</v>
      </c>
      <c r="AR185" s="24">
        <f t="shared" si="69"/>
        <v>0</v>
      </c>
      <c r="AS185" s="24">
        <f t="shared" si="70"/>
        <v>0</v>
      </c>
      <c r="AT185" s="24">
        <f t="shared" si="71"/>
        <v>0</v>
      </c>
      <c r="AU185" s="24">
        <f t="shared" si="72"/>
        <v>0</v>
      </c>
      <c r="AV185" s="24">
        <f t="shared" si="73"/>
        <v>0</v>
      </c>
      <c r="AW185" s="24">
        <f t="shared" si="74"/>
        <v>0</v>
      </c>
      <c r="AX185" s="24">
        <f t="shared" si="75"/>
        <v>0</v>
      </c>
      <c r="AY185" s="24">
        <f t="shared" si="76"/>
        <v>0</v>
      </c>
      <c r="BC185" s="81">
        <v>35016.130000000005</v>
      </c>
      <c r="BD185" s="82" t="s">
        <v>3</v>
      </c>
      <c r="BE185" s="83">
        <v>35132.449999999997</v>
      </c>
      <c r="BF185" s="84"/>
      <c r="BG185" s="85">
        <v>45.79</v>
      </c>
      <c r="BH185" s="85">
        <v>78.680000000000007</v>
      </c>
      <c r="BI185" s="85">
        <v>205.38</v>
      </c>
      <c r="BJ185" s="85">
        <v>449.17</v>
      </c>
      <c r="BK185" s="85">
        <v>604.23</v>
      </c>
      <c r="BL185" s="85">
        <v>749.86</v>
      </c>
      <c r="BM185" s="85">
        <v>895.5</v>
      </c>
      <c r="BN185" s="85">
        <v>1041.1300000000001</v>
      </c>
      <c r="BO185" s="85">
        <v>1186.77</v>
      </c>
      <c r="BP185" s="85">
        <v>1332.4</v>
      </c>
      <c r="BQ185" s="85">
        <v>1478.04</v>
      </c>
      <c r="BR185" s="24">
        <f>IF(AND($E$3&gt;BC185,$E$3&lt;BE185,$B$3=BF7),BF185,0)</f>
        <v>0</v>
      </c>
      <c r="BS185" s="24">
        <f>IF(AND($E$3&gt;BC185,$E$3&lt;BE185,$B$3=BG7),BG185,0)</f>
        <v>0</v>
      </c>
      <c r="BT185" s="24">
        <f>IF(AND($E$3&gt;BC185,$E$3&lt;BE185,$B$3=BH7),BH185,0)</f>
        <v>0</v>
      </c>
      <c r="BU185" s="24">
        <f>IF(AND($E$3&gt;BC185,$E$3&lt;BE185,$B$3=BI7),BI185,0)</f>
        <v>0</v>
      </c>
      <c r="BV185" s="24">
        <f>IF(AND($E$3&gt;BC185,$E$3&lt;BE185,$B$3=BJ7),BJ185,0)</f>
        <v>0</v>
      </c>
      <c r="BW185" s="24">
        <f>IF(AND($E$3&gt;BC185,$E$3&lt;BE185,$B$3=BK7),BK185,0)</f>
        <v>0</v>
      </c>
      <c r="BX185" s="24">
        <f>IF(AND($E$3&gt;BC185,$E$3&lt;BE185,$B$3=BL7),BL185,0)</f>
        <v>0</v>
      </c>
      <c r="BY185" s="24">
        <f>IF(AND($E$3&gt;BC185,$E$3&lt;BE185,$B$3=BM7),BM185,0)</f>
        <v>0</v>
      </c>
      <c r="BZ185" s="24">
        <f>IF(AND($E$3&gt;BC185,$E$3&lt;BE185,$B$3=BN7),BN185,0)</f>
        <v>0</v>
      </c>
      <c r="CA185" s="24">
        <f>IF(AND($E$3&gt;BC185,$E$3&lt;BE185,$B$3=BO7),BO185,0)</f>
        <v>0</v>
      </c>
      <c r="CB185" s="24">
        <f>IF(AND($E$3&gt;BC185,$E$3&lt;BE185,$B$3=BP7),BP185,0)</f>
        <v>0</v>
      </c>
      <c r="CC185" s="24">
        <f>IF(AND($E$3&gt;BC185,$E$3&lt;BE185,$B$3=BQ7),BQ185,0)</f>
        <v>0</v>
      </c>
      <c r="CF185" s="21"/>
      <c r="CG185" s="21"/>
      <c r="CH185" s="21"/>
      <c r="CI185" s="21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H185" s="81">
        <v>46416.740000000005</v>
      </c>
      <c r="DI185" s="61" t="s">
        <v>3</v>
      </c>
      <c r="DJ185" s="62">
        <v>46533.05</v>
      </c>
      <c r="DK185" s="103"/>
      <c r="DL185" s="104"/>
      <c r="DM185" s="104">
        <v>92.81</v>
      </c>
      <c r="DN185" s="104">
        <v>199.08</v>
      </c>
      <c r="DO185" s="104">
        <v>323.39</v>
      </c>
      <c r="DP185" s="104">
        <v>496.93</v>
      </c>
      <c r="DQ185" s="104">
        <v>664.83</v>
      </c>
      <c r="DR185" s="104">
        <v>827.05</v>
      </c>
      <c r="DS185" s="104">
        <v>989.28</v>
      </c>
      <c r="DT185" s="104">
        <v>1151.5</v>
      </c>
      <c r="DU185" s="104">
        <v>1313.73</v>
      </c>
      <c r="DV185" s="104">
        <v>1475.95</v>
      </c>
      <c r="DW185" s="24">
        <f>IF(AND($E$3&gt;DH185,$E$3&lt;DJ185,$B$3=DK7),DK185,0)</f>
        <v>0</v>
      </c>
      <c r="DX185" s="24">
        <f>IF(AND($E$3&gt;DH185,$E$3&lt;DJ185,$B$3=DL7),DL185,0)</f>
        <v>0</v>
      </c>
      <c r="DY185" s="24">
        <f>IF(AND($E$3&gt;DH185,$E$3&lt;DJ185,$B$3=DM7),DM185,0)</f>
        <v>0</v>
      </c>
      <c r="DZ185" s="24">
        <f>IF(AND($E$3&gt;DH185,$E$3&lt;DJ185,$B$3=DN7),DN185,0)</f>
        <v>0</v>
      </c>
      <c r="EA185" s="24">
        <f>IF(AND($E$3&gt;DH185,$E$3&lt;DJ185,$B$3=DO7),DO185,0)</f>
        <v>0</v>
      </c>
      <c r="EB185" s="24">
        <f>IF(AND($E$3&gt;DH185,$E$3&lt;DJ185,$B$3=DP7),DP185,0)</f>
        <v>0</v>
      </c>
      <c r="EC185" s="24">
        <f>IF(AND($E$3&gt;DH185,$E$3&lt;DJ185,$B$3=DQ7),DQ185,0)</f>
        <v>0</v>
      </c>
      <c r="ED185" s="24">
        <f>IF(AND($E$3&gt;DH185,$E$3&lt;DJ185,$B$3=DR7),DR185,0)</f>
        <v>0</v>
      </c>
      <c r="EE185" s="24">
        <f>IF(AND($E$3&gt;DH185,$E$3&lt;DJ185,$B$3=DS7),DS185,0)</f>
        <v>0</v>
      </c>
      <c r="EF185" s="24">
        <f>IF(AND($E$3&gt;DH185,$E$3&lt;DJ185,$B$3=DT7),DT185,0)</f>
        <v>0</v>
      </c>
      <c r="EG185" s="24">
        <f>IF(AND($E$3&gt;DH185,$E$3&lt;DJ185,$B$3=DU7),DU185,0)</f>
        <v>0</v>
      </c>
      <c r="EH185" s="24">
        <f>IF(AND($E$3&gt;DH185,$E$3&lt;DJ185,$B$3=DV7),DV185,0)</f>
        <v>0</v>
      </c>
      <c r="EK185" s="81">
        <v>46416.740000000005</v>
      </c>
      <c r="EL185" s="82" t="s">
        <v>3</v>
      </c>
      <c r="EM185" s="83">
        <v>46533.05</v>
      </c>
      <c r="EN185" s="84"/>
      <c r="EO185" s="85">
        <v>92.81</v>
      </c>
      <c r="EP185" s="85">
        <v>199.08</v>
      </c>
      <c r="EQ185" s="85">
        <v>373.4</v>
      </c>
      <c r="ER185" s="85">
        <v>550.87</v>
      </c>
      <c r="ES185" s="85">
        <v>780</v>
      </c>
      <c r="ET185" s="85">
        <v>1013.15</v>
      </c>
      <c r="EU185" s="85">
        <v>1227.6199999999999</v>
      </c>
      <c r="EV185" s="85">
        <v>1442.1</v>
      </c>
      <c r="EW185" s="85">
        <v>1656.57</v>
      </c>
      <c r="EX185" s="85">
        <v>1871.04</v>
      </c>
      <c r="EY185" s="85">
        <v>2085.5100000000002</v>
      </c>
      <c r="EZ185" s="24">
        <f>IF(AND($E$3&gt;EK185,$E$3&lt;EM185,$B$3=EN7),EN185,0)</f>
        <v>0</v>
      </c>
      <c r="FA185" s="24">
        <f>IF(AND($E$3&gt;EK185,$E$3&lt;EM185,$B$3=EO7),EO185,0)</f>
        <v>0</v>
      </c>
      <c r="FB185" s="24">
        <f>IF(AND($E$3&gt;EK185,$E$3&lt;EM185,$B$3=EP7),EP185,0)</f>
        <v>0</v>
      </c>
      <c r="FC185" s="24">
        <f>IF(AND($E$3&gt;EK185,$E$3&lt;EM185,$B$3=EQ7),EQ185,0)</f>
        <v>0</v>
      </c>
      <c r="FD185" s="24">
        <f>IF(AND($E$3&gt;EK185,$E$3&lt;EM185,$B$3=ER7),ER185,0)</f>
        <v>0</v>
      </c>
      <c r="FE185" s="24">
        <f>IF(AND($E$3&gt;EK185,$E$3&lt;EM185,$B$3=ES7),ES185,0)</f>
        <v>0</v>
      </c>
      <c r="FF185" s="24">
        <f>IF(AND($E$3&gt;EK185,$E$3&lt;EM185,$B$3=ET7),ET185,0)</f>
        <v>0</v>
      </c>
      <c r="FG185" s="24">
        <f>IF(AND($E$3&gt;EK185,$E$3&lt;EM185,$B$3=EU7),EU185,0)</f>
        <v>0</v>
      </c>
      <c r="FH185" s="24">
        <f>IF(AND($E$3&gt;EK185,$E$3&lt;EM185,$B$3=EV7),EV185,0)</f>
        <v>0</v>
      </c>
      <c r="FI185" s="24">
        <f>IF(AND($E$3&gt;EK185,$E$3&lt;EM185,$B$3=EW7),EW185,0)</f>
        <v>0</v>
      </c>
      <c r="FJ185" s="24">
        <f>IF(AND($E$3&gt;EK185,$E$3&lt;EM185,$B$3=EX7),EX185,0)</f>
        <v>0</v>
      </c>
      <c r="FK185" s="24">
        <f>IF(AND($E$3&gt;EK185,$E$3&lt;EM185,$B$3=EY7),EY185,0)</f>
        <v>0</v>
      </c>
    </row>
    <row r="186" spans="24:167" ht="12.75" customHeight="1" x14ac:dyDescent="0.2">
      <c r="X186" s="142"/>
      <c r="Y186" s="68">
        <v>35132.46</v>
      </c>
      <c r="Z186" s="69" t="s">
        <v>3</v>
      </c>
      <c r="AA186" s="70">
        <v>35248.79</v>
      </c>
      <c r="AB186" s="71"/>
      <c r="AC186" s="71"/>
      <c r="AD186" s="71">
        <v>45.75</v>
      </c>
      <c r="AE186" s="71">
        <v>78.61</v>
      </c>
      <c r="AF186" s="71">
        <v>204.42</v>
      </c>
      <c r="AG186" s="72">
        <v>384.58</v>
      </c>
      <c r="AH186" s="73">
        <v>486</v>
      </c>
      <c r="AI186" s="74">
        <v>613.9</v>
      </c>
      <c r="AJ186" s="74">
        <v>741.8</v>
      </c>
      <c r="AK186" s="74">
        <v>869.7</v>
      </c>
      <c r="AL186" s="74">
        <v>997.6</v>
      </c>
      <c r="AM186" s="74">
        <v>1125.5</v>
      </c>
      <c r="AN186" s="24">
        <f t="shared" si="65"/>
        <v>0</v>
      </c>
      <c r="AO186" s="24">
        <f t="shared" si="66"/>
        <v>0</v>
      </c>
      <c r="AP186" s="24">
        <f t="shared" si="67"/>
        <v>0</v>
      </c>
      <c r="AQ186" s="24">
        <f t="shared" si="68"/>
        <v>0</v>
      </c>
      <c r="AR186" s="24">
        <f t="shared" si="69"/>
        <v>0</v>
      </c>
      <c r="AS186" s="24">
        <f t="shared" si="70"/>
        <v>0</v>
      </c>
      <c r="AT186" s="24">
        <f t="shared" si="71"/>
        <v>0</v>
      </c>
      <c r="AU186" s="24">
        <f t="shared" si="72"/>
        <v>0</v>
      </c>
      <c r="AV186" s="24">
        <f t="shared" si="73"/>
        <v>0</v>
      </c>
      <c r="AW186" s="24">
        <f t="shared" si="74"/>
        <v>0</v>
      </c>
      <c r="AX186" s="24">
        <f t="shared" si="75"/>
        <v>0</v>
      </c>
      <c r="AY186" s="24">
        <f t="shared" si="76"/>
        <v>0</v>
      </c>
      <c r="BC186" s="86">
        <v>35132.46</v>
      </c>
      <c r="BD186" s="87" t="s">
        <v>3</v>
      </c>
      <c r="BE186" s="88">
        <v>35248.79</v>
      </c>
      <c r="BF186" s="89"/>
      <c r="BG186" s="90">
        <v>45.75</v>
      </c>
      <c r="BH186" s="90">
        <v>78.61</v>
      </c>
      <c r="BI186" s="90">
        <v>204.42</v>
      </c>
      <c r="BJ186" s="90">
        <v>448.17</v>
      </c>
      <c r="BK186" s="90">
        <v>603.16999999999996</v>
      </c>
      <c r="BL186" s="90">
        <v>748.65</v>
      </c>
      <c r="BM186" s="90">
        <v>894.12</v>
      </c>
      <c r="BN186" s="90">
        <v>1039.5999999999999</v>
      </c>
      <c r="BO186" s="90">
        <v>1185.07</v>
      </c>
      <c r="BP186" s="90">
        <v>1330.55</v>
      </c>
      <c r="BQ186" s="90">
        <v>1476.02</v>
      </c>
      <c r="BR186" s="24">
        <f>IF(AND($E$3&gt;BC186,$E$3&lt;BE186,$B$3=BF7),BF186,0)</f>
        <v>0</v>
      </c>
      <c r="BS186" s="24">
        <f>IF(AND($E$3&gt;BC186,$E$3&lt;BE186,$B$3=BG7),BG186,0)</f>
        <v>0</v>
      </c>
      <c r="BT186" s="24">
        <f>IF(AND($E$3&gt;BC186,$E$3&lt;BE186,$B$3=BH7),BH186,0)</f>
        <v>0</v>
      </c>
      <c r="BU186" s="24">
        <f>IF(AND($E$3&gt;BC186,$E$3&lt;BE186,$B$3=BI7),BI186,0)</f>
        <v>0</v>
      </c>
      <c r="BV186" s="24">
        <f>IF(AND($E$3&gt;BC186,$E$3&lt;BE186,$B$3=BJ7),BJ186,0)</f>
        <v>0</v>
      </c>
      <c r="BW186" s="24">
        <f>IF(AND($E$3&gt;BC186,$E$3&lt;BE186,$B$3=BK7),BK186,0)</f>
        <v>0</v>
      </c>
      <c r="BX186" s="24">
        <f>IF(AND($E$3&gt;BC186,$E$3&lt;BE186,$B$3=BL7),BL186,0)</f>
        <v>0</v>
      </c>
      <c r="BY186" s="24">
        <f>IF(AND($E$3&gt;BC186,$E$3&lt;BE186,$B$3=BM7),BM186,0)</f>
        <v>0</v>
      </c>
      <c r="BZ186" s="24">
        <f>IF(AND($E$3&gt;BC186,$E$3&lt;BE186,$B$3=BN7),BN186,0)</f>
        <v>0</v>
      </c>
      <c r="CA186" s="24">
        <f>IF(AND($E$3&gt;BC186,$E$3&lt;BE186,$B$3=BO7),BO186,0)</f>
        <v>0</v>
      </c>
      <c r="CB186" s="24">
        <f>IF(AND($E$3&gt;BC186,$E$3&lt;BE186,$B$3=BP7),BP186,0)</f>
        <v>0</v>
      </c>
      <c r="CC186" s="24">
        <f>IF(AND($E$3&gt;BC186,$E$3&lt;BE186,$B$3=BQ7),BQ186,0)</f>
        <v>0</v>
      </c>
      <c r="CF186" s="21"/>
      <c r="CG186" s="21"/>
      <c r="CH186" s="21"/>
      <c r="CI186" s="21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H186" s="86">
        <v>46533.060000000005</v>
      </c>
      <c r="DI186" s="107" t="s">
        <v>3</v>
      </c>
      <c r="DJ186" s="70">
        <v>46649.38</v>
      </c>
      <c r="DK186" s="105"/>
      <c r="DL186" s="106"/>
      <c r="DM186" s="106">
        <v>92.39</v>
      </c>
      <c r="DN186" s="106">
        <v>198.36</v>
      </c>
      <c r="DO186" s="106">
        <v>322.56</v>
      </c>
      <c r="DP186" s="106">
        <v>495.73</v>
      </c>
      <c r="DQ186" s="106">
        <v>663.4</v>
      </c>
      <c r="DR186" s="106">
        <v>825.41</v>
      </c>
      <c r="DS186" s="106">
        <v>987.42</v>
      </c>
      <c r="DT186" s="106">
        <v>1149.43</v>
      </c>
      <c r="DU186" s="106">
        <v>1311.44</v>
      </c>
      <c r="DV186" s="106">
        <v>1473.45</v>
      </c>
      <c r="DW186" s="24">
        <f>IF(AND($E$3&gt;DH186,$E$3&lt;DJ186,$B$3=DK7),DK186,0)</f>
        <v>0</v>
      </c>
      <c r="DX186" s="24">
        <f>IF(AND($E$3&gt;DH186,$E$3&lt;DJ186,$B$3=DL7),DL186,0)</f>
        <v>0</v>
      </c>
      <c r="DY186" s="24">
        <f>IF(AND($E$3&gt;DH186,$E$3&lt;DJ186,$B$3=DM7),DM186,0)</f>
        <v>0</v>
      </c>
      <c r="DZ186" s="24">
        <f>IF(AND($E$3&gt;DH186,$E$3&lt;DJ186,$B$3=DN7),DN186,0)</f>
        <v>0</v>
      </c>
      <c r="EA186" s="24">
        <f>IF(AND($E$3&gt;DH186,$E$3&lt;DJ186,$B$3=DO7),DO186,0)</f>
        <v>0</v>
      </c>
      <c r="EB186" s="24">
        <f>IF(AND($E$3&gt;DH186,$E$3&lt;DJ186,$B$3=DP7),DP186,0)</f>
        <v>0</v>
      </c>
      <c r="EC186" s="24">
        <f>IF(AND($E$3&gt;DH186,$E$3&lt;DJ186,$B$3=DQ7),DQ186,0)</f>
        <v>0</v>
      </c>
      <c r="ED186" s="24">
        <f>IF(AND($E$3&gt;DH186,$E$3&lt;DJ186,$B$3=DR7),DR186,0)</f>
        <v>0</v>
      </c>
      <c r="EE186" s="24">
        <f>IF(AND($E$3&gt;DH186,$E$3&lt;DJ186,$B$3=DS7),DS186,0)</f>
        <v>0</v>
      </c>
      <c r="EF186" s="24">
        <f>IF(AND($E$3&gt;DH186,$E$3&lt;DJ186,$B$3=DT7),DT186,0)</f>
        <v>0</v>
      </c>
      <c r="EG186" s="24">
        <f>IF(AND($E$3&gt;DH186,$E$3&lt;DJ186,$B$3=DU7),DU186,0)</f>
        <v>0</v>
      </c>
      <c r="EH186" s="24">
        <f>IF(AND($E$3&gt;DH186,$E$3&lt;DJ186,$B$3=DV7),DV186,0)</f>
        <v>0</v>
      </c>
      <c r="EK186" s="86">
        <v>46533.060000000005</v>
      </c>
      <c r="EL186" s="91" t="s">
        <v>3</v>
      </c>
      <c r="EM186" s="88">
        <v>46649.38</v>
      </c>
      <c r="EN186" s="89"/>
      <c r="EO186" s="90">
        <v>92.39</v>
      </c>
      <c r="EP186" s="90">
        <v>198.36</v>
      </c>
      <c r="EQ186" s="90">
        <v>372.44</v>
      </c>
      <c r="ER186" s="90">
        <v>549.59</v>
      </c>
      <c r="ES186" s="90">
        <v>778.6</v>
      </c>
      <c r="ET186" s="90">
        <v>1011.45</v>
      </c>
      <c r="EU186" s="90">
        <v>1225.67</v>
      </c>
      <c r="EV186" s="90">
        <v>1439.89</v>
      </c>
      <c r="EW186" s="90">
        <v>1654.1</v>
      </c>
      <c r="EX186" s="90">
        <v>1868.32</v>
      </c>
      <c r="EY186" s="90">
        <v>2082.54</v>
      </c>
      <c r="EZ186" s="24">
        <f>IF(AND($E$3&gt;EK186,$E$3&lt;EM186,$B$3=EN7),EN186,0)</f>
        <v>0</v>
      </c>
      <c r="FA186" s="24">
        <f>IF(AND($E$3&gt;EK186,$E$3&lt;EM186,$B$3=EO7),EO186,0)</f>
        <v>0</v>
      </c>
      <c r="FB186" s="24">
        <f>IF(AND($E$3&gt;EK186,$E$3&lt;EM186,$B$3=EP7),EP186,0)</f>
        <v>0</v>
      </c>
      <c r="FC186" s="24">
        <f>IF(AND($E$3&gt;EK186,$E$3&lt;EM186,$B$3=EQ7),EQ186,0)</f>
        <v>0</v>
      </c>
      <c r="FD186" s="24">
        <f>IF(AND($E$3&gt;EK186,$E$3&lt;EM186,$B$3=ER7),ER186,0)</f>
        <v>0</v>
      </c>
      <c r="FE186" s="24">
        <f>IF(AND($E$3&gt;EK186,$E$3&lt;EM186,$B$3=ES7),ES186,0)</f>
        <v>0</v>
      </c>
      <c r="FF186" s="24">
        <f>IF(AND($E$3&gt;EK186,$E$3&lt;EM186,$B$3=ET7),ET186,0)</f>
        <v>0</v>
      </c>
      <c r="FG186" s="24">
        <f>IF(AND($E$3&gt;EK186,$E$3&lt;EM186,$B$3=EU7),EU186,0)</f>
        <v>0</v>
      </c>
      <c r="FH186" s="24">
        <f>IF(AND($E$3&gt;EK186,$E$3&lt;EM186,$B$3=EV7),EV186,0)</f>
        <v>0</v>
      </c>
      <c r="FI186" s="24">
        <f>IF(AND($E$3&gt;EK186,$E$3&lt;EM186,$B$3=EW7),EW186,0)</f>
        <v>0</v>
      </c>
      <c r="FJ186" s="24">
        <f>IF(AND($E$3&gt;EK186,$E$3&lt;EM186,$B$3=EX7),EX186,0)</f>
        <v>0</v>
      </c>
      <c r="FK186" s="24">
        <f>IF(AND($E$3&gt;EK186,$E$3&lt;EM186,$B$3=EY7),EY186,0)</f>
        <v>0</v>
      </c>
    </row>
    <row r="187" spans="24:167" ht="12.75" customHeight="1" x14ac:dyDescent="0.2">
      <c r="X187" s="142"/>
      <c r="Y187" s="60">
        <v>35248.800000000003</v>
      </c>
      <c r="Z187" s="61" t="s">
        <v>3</v>
      </c>
      <c r="AA187" s="62">
        <v>35365.120000000003</v>
      </c>
      <c r="AB187" s="63"/>
      <c r="AC187" s="63"/>
      <c r="AD187" s="63">
        <v>45.71</v>
      </c>
      <c r="AE187" s="63">
        <v>78.53</v>
      </c>
      <c r="AF187" s="64">
        <v>203.46</v>
      </c>
      <c r="AG187" s="65">
        <v>383.71</v>
      </c>
      <c r="AH187" s="66">
        <v>485.07</v>
      </c>
      <c r="AI187" s="67">
        <v>612.83000000000004</v>
      </c>
      <c r="AJ187" s="67">
        <v>740.59</v>
      </c>
      <c r="AK187" s="67">
        <v>868.35</v>
      </c>
      <c r="AL187" s="67">
        <v>996.11</v>
      </c>
      <c r="AM187" s="67">
        <v>1123.8699999999999</v>
      </c>
      <c r="AN187" s="24">
        <f t="shared" si="65"/>
        <v>0</v>
      </c>
      <c r="AO187" s="24">
        <f t="shared" si="66"/>
        <v>0</v>
      </c>
      <c r="AP187" s="24">
        <f t="shared" si="67"/>
        <v>0</v>
      </c>
      <c r="AQ187" s="24">
        <f t="shared" si="68"/>
        <v>0</v>
      </c>
      <c r="AR187" s="24">
        <f t="shared" si="69"/>
        <v>0</v>
      </c>
      <c r="AS187" s="24">
        <f t="shared" si="70"/>
        <v>0</v>
      </c>
      <c r="AT187" s="24">
        <f t="shared" si="71"/>
        <v>0</v>
      </c>
      <c r="AU187" s="24">
        <f t="shared" si="72"/>
        <v>0</v>
      </c>
      <c r="AV187" s="24">
        <f t="shared" si="73"/>
        <v>0</v>
      </c>
      <c r="AW187" s="24">
        <f t="shared" si="74"/>
        <v>0</v>
      </c>
      <c r="AX187" s="24">
        <f t="shared" si="75"/>
        <v>0</v>
      </c>
      <c r="AY187" s="24">
        <f t="shared" si="76"/>
        <v>0</v>
      </c>
      <c r="BC187" s="81">
        <v>35248.800000000003</v>
      </c>
      <c r="BD187" s="82" t="s">
        <v>3</v>
      </c>
      <c r="BE187" s="83">
        <v>35365.120000000003</v>
      </c>
      <c r="BF187" s="84"/>
      <c r="BG187" s="84">
        <v>45.71</v>
      </c>
      <c r="BH187" s="85">
        <v>78.53</v>
      </c>
      <c r="BI187" s="85">
        <v>203.46</v>
      </c>
      <c r="BJ187" s="85">
        <v>447.17</v>
      </c>
      <c r="BK187" s="85">
        <v>602.1</v>
      </c>
      <c r="BL187" s="85">
        <v>747.42</v>
      </c>
      <c r="BM187" s="85">
        <v>892.73</v>
      </c>
      <c r="BN187" s="85">
        <v>1038.05</v>
      </c>
      <c r="BO187" s="85">
        <v>1183.3599999999999</v>
      </c>
      <c r="BP187" s="85">
        <v>1328.68</v>
      </c>
      <c r="BQ187" s="85">
        <v>1473.99</v>
      </c>
      <c r="BR187" s="24">
        <f>IF(AND($E$3&gt;BC187,$E$3&lt;BE187,$B$3=BF7),BF187,0)</f>
        <v>0</v>
      </c>
      <c r="BS187" s="24">
        <f>IF(AND($E$3&gt;BC187,$E$3&lt;BE187,$B$3=BG7),BG187,0)</f>
        <v>0</v>
      </c>
      <c r="BT187" s="24">
        <f>IF(AND($E$3&gt;BC187,$E$3&lt;BE187,$B$3=BH7),BH187,0)</f>
        <v>0</v>
      </c>
      <c r="BU187" s="24">
        <f>IF(AND($E$3&gt;BC187,$E$3&lt;BE187,$B$3=BI7),BI187,0)</f>
        <v>0</v>
      </c>
      <c r="BV187" s="24">
        <f>IF(AND($E$3&gt;BC187,$E$3&lt;BE187,$B$3=BJ7),BJ187,0)</f>
        <v>0</v>
      </c>
      <c r="BW187" s="24">
        <f>IF(AND($E$3&gt;BC187,$E$3&lt;BE187,$B$3=BK7),BK187,0)</f>
        <v>0</v>
      </c>
      <c r="BX187" s="24">
        <f>IF(AND($E$3&gt;BC187,$E$3&lt;BE187,$B$3=BL7),BL187,0)</f>
        <v>0</v>
      </c>
      <c r="BY187" s="24">
        <f>IF(AND($E$3&gt;BC187,$E$3&lt;BE187,$B$3=BM7),BM187,0)</f>
        <v>0</v>
      </c>
      <c r="BZ187" s="24">
        <f>IF(AND($E$3&gt;BC187,$E$3&lt;BE187,$B$3=BN7),BN187,0)</f>
        <v>0</v>
      </c>
      <c r="CA187" s="24">
        <f>IF(AND($E$3&gt;BC187,$E$3&lt;BE187,$B$3=BO7),BO187,0)</f>
        <v>0</v>
      </c>
      <c r="CB187" s="24">
        <f>IF(AND($E$3&gt;BC187,$E$3&lt;BE187,$B$3=BP7),BP187,0)</f>
        <v>0</v>
      </c>
      <c r="CC187" s="24">
        <f>IF(AND($E$3&gt;BC187,$E$3&lt;BE187,$B$3=BQ7),BQ187,0)</f>
        <v>0</v>
      </c>
      <c r="CF187" s="21"/>
      <c r="CG187" s="21"/>
      <c r="CH187" s="21"/>
      <c r="CI187" s="21"/>
      <c r="CJ187" s="21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H187" s="81">
        <v>46649.39</v>
      </c>
      <c r="DI187" s="61" t="s">
        <v>3</v>
      </c>
      <c r="DJ187" s="62">
        <v>46765.71</v>
      </c>
      <c r="DK187" s="103"/>
      <c r="DL187" s="104"/>
      <c r="DM187" s="104">
        <v>91.96</v>
      </c>
      <c r="DN187" s="104">
        <v>197.64</v>
      </c>
      <c r="DO187" s="104">
        <v>321.73</v>
      </c>
      <c r="DP187" s="104">
        <v>494.54</v>
      </c>
      <c r="DQ187" s="104">
        <v>661.96</v>
      </c>
      <c r="DR187" s="104">
        <v>823.75</v>
      </c>
      <c r="DS187" s="104">
        <v>985.55</v>
      </c>
      <c r="DT187" s="104">
        <v>1147.3399999999999</v>
      </c>
      <c r="DU187" s="104">
        <v>1309.1400000000001</v>
      </c>
      <c r="DV187" s="104">
        <v>1470.93</v>
      </c>
      <c r="DW187" s="24">
        <f>IF(AND($E$3&gt;DH187,$E$3&lt;DJ187,$B$3=DK7),DK187,0)</f>
        <v>0</v>
      </c>
      <c r="DX187" s="24">
        <f>IF(AND($E$3&gt;DH187,$E$3&lt;DJ187,$B$3=DL7),DL187,0)</f>
        <v>0</v>
      </c>
      <c r="DY187" s="24">
        <f>IF(AND($E$3&gt;DH187,$E$3&lt;DJ187,$B$3=DM7),DM187,0)</f>
        <v>0</v>
      </c>
      <c r="DZ187" s="24">
        <f>IF(AND($E$3&gt;DH187,$E$3&lt;DJ187,$B$3=DN7),DN187,0)</f>
        <v>0</v>
      </c>
      <c r="EA187" s="24">
        <f>IF(AND($E$3&gt;DH187,$E$3&lt;DJ187,$B$3=DO7),DO187,0)</f>
        <v>0</v>
      </c>
      <c r="EB187" s="24">
        <f>IF(AND($E$3&gt;DH187,$E$3&lt;DJ187,$B$3=DP7),DP187,0)</f>
        <v>0</v>
      </c>
      <c r="EC187" s="24">
        <f>IF(AND($E$3&gt;DH187,$E$3&lt;DJ187,$B$3=DQ7),DQ187,0)</f>
        <v>0</v>
      </c>
      <c r="ED187" s="24">
        <f>IF(AND($E$3&gt;DH187,$E$3&lt;DJ187,$B$3=DR7),DR187,0)</f>
        <v>0</v>
      </c>
      <c r="EE187" s="24">
        <f>IF(AND($E$3&gt;DH187,$E$3&lt;DJ187,$B$3=DS7),DS187,0)</f>
        <v>0</v>
      </c>
      <c r="EF187" s="24">
        <f>IF(AND($E$3&gt;DH187,$E$3&lt;DJ187,$B$3=DT7),DT187,0)</f>
        <v>0</v>
      </c>
      <c r="EG187" s="24">
        <f>IF(AND($E$3&gt;DH187,$E$3&lt;DJ187,$B$3=DU7),DU187,0)</f>
        <v>0</v>
      </c>
      <c r="EH187" s="24">
        <f>IF(AND($E$3&gt;DH187,$E$3&lt;DJ187,$B$3=DV7),DV187,0)</f>
        <v>0</v>
      </c>
      <c r="EK187" s="81">
        <v>46649.39</v>
      </c>
      <c r="EL187" s="82" t="s">
        <v>3</v>
      </c>
      <c r="EM187" s="83">
        <v>46765.71</v>
      </c>
      <c r="EN187" s="84"/>
      <c r="EO187" s="85">
        <v>91.96</v>
      </c>
      <c r="EP187" s="85">
        <v>197.64</v>
      </c>
      <c r="EQ187" s="85">
        <v>371.49</v>
      </c>
      <c r="ER187" s="85">
        <v>548.30999999999995</v>
      </c>
      <c r="ES187" s="85">
        <v>777.2</v>
      </c>
      <c r="ET187" s="85">
        <v>1009.74</v>
      </c>
      <c r="EU187" s="85">
        <v>1223.7</v>
      </c>
      <c r="EV187" s="85">
        <v>1437.66</v>
      </c>
      <c r="EW187" s="85">
        <v>1651.62</v>
      </c>
      <c r="EX187" s="85">
        <v>1865.58</v>
      </c>
      <c r="EY187" s="85">
        <v>2079.5500000000002</v>
      </c>
      <c r="EZ187" s="24">
        <f>IF(AND($E$3&gt;EK187,$E$3&lt;EM187,$B$3=EN7),EN187,0)</f>
        <v>0</v>
      </c>
      <c r="FA187" s="24">
        <f>IF(AND($E$3&gt;EK187,$E$3&lt;EM187,$B$3=EO7),EO187,0)</f>
        <v>0</v>
      </c>
      <c r="FB187" s="24">
        <f>IF(AND($E$3&gt;EK187,$E$3&lt;EM187,$B$3=EP7),EP187,0)</f>
        <v>0</v>
      </c>
      <c r="FC187" s="24">
        <f>IF(AND($E$3&gt;EK187,$E$3&lt;EM187,$B$3=EQ7),EQ187,0)</f>
        <v>0</v>
      </c>
      <c r="FD187" s="24">
        <f>IF(AND($E$3&gt;EK187,$E$3&lt;EM187,$B$3=ER7),ER187,0)</f>
        <v>0</v>
      </c>
      <c r="FE187" s="24">
        <f>IF(AND($E$3&gt;EK187,$E$3&lt;EM187,$B$3=ES7),ES187,0)</f>
        <v>0</v>
      </c>
      <c r="FF187" s="24">
        <f>IF(AND($E$3&gt;EK187,$E$3&lt;EM187,$B$3=ET7),ET187,0)</f>
        <v>0</v>
      </c>
      <c r="FG187" s="24">
        <f>IF(AND($E$3&gt;EK187,$E$3&lt;EM187,$B$3=EU7),EU187,0)</f>
        <v>0</v>
      </c>
      <c r="FH187" s="24">
        <f>IF(AND($E$3&gt;EK187,$E$3&lt;EM187,$B$3=EV7),EV187,0)</f>
        <v>0</v>
      </c>
      <c r="FI187" s="24">
        <f>IF(AND($E$3&gt;EK187,$E$3&lt;EM187,$B$3=EW7),EW187,0)</f>
        <v>0</v>
      </c>
      <c r="FJ187" s="24">
        <f>IF(AND($E$3&gt;EK187,$E$3&lt;EM187,$B$3=EX7),EX187,0)</f>
        <v>0</v>
      </c>
      <c r="FK187" s="24">
        <f>IF(AND($E$3&gt;EK187,$E$3&lt;EM187,$B$3=EY7),EY187,0)</f>
        <v>0</v>
      </c>
    </row>
    <row r="188" spans="24:167" ht="12.75" customHeight="1" x14ac:dyDescent="0.2">
      <c r="X188" s="142"/>
      <c r="Y188" s="68">
        <v>35365.130000000005</v>
      </c>
      <c r="Z188" s="69" t="s">
        <v>3</v>
      </c>
      <c r="AA188" s="70">
        <v>35481.46</v>
      </c>
      <c r="AB188" s="71"/>
      <c r="AC188" s="71"/>
      <c r="AD188" s="71">
        <v>45.67</v>
      </c>
      <c r="AE188" s="71">
        <v>78.459999999999994</v>
      </c>
      <c r="AF188" s="71">
        <v>202.5</v>
      </c>
      <c r="AG188" s="72">
        <v>382.83</v>
      </c>
      <c r="AH188" s="73">
        <v>484.13</v>
      </c>
      <c r="AI188" s="74">
        <v>611.75</v>
      </c>
      <c r="AJ188" s="74">
        <v>739.37</v>
      </c>
      <c r="AK188" s="74">
        <v>866.99</v>
      </c>
      <c r="AL188" s="74">
        <v>994.61</v>
      </c>
      <c r="AM188" s="74">
        <v>1122.23</v>
      </c>
      <c r="AN188" s="24">
        <f t="shared" si="65"/>
        <v>0</v>
      </c>
      <c r="AO188" s="24">
        <f t="shared" si="66"/>
        <v>0</v>
      </c>
      <c r="AP188" s="24">
        <f t="shared" si="67"/>
        <v>0</v>
      </c>
      <c r="AQ188" s="24">
        <f t="shared" si="68"/>
        <v>0</v>
      </c>
      <c r="AR188" s="24">
        <f t="shared" si="69"/>
        <v>0</v>
      </c>
      <c r="AS188" s="24">
        <f t="shared" si="70"/>
        <v>0</v>
      </c>
      <c r="AT188" s="24">
        <f t="shared" si="71"/>
        <v>0</v>
      </c>
      <c r="AU188" s="24">
        <f t="shared" si="72"/>
        <v>0</v>
      </c>
      <c r="AV188" s="24">
        <f t="shared" si="73"/>
        <v>0</v>
      </c>
      <c r="AW188" s="24">
        <f t="shared" si="74"/>
        <v>0</v>
      </c>
      <c r="AX188" s="24">
        <f t="shared" si="75"/>
        <v>0</v>
      </c>
      <c r="AY188" s="24">
        <f t="shared" si="76"/>
        <v>0</v>
      </c>
      <c r="BC188" s="86">
        <v>35365.130000000005</v>
      </c>
      <c r="BD188" s="91" t="s">
        <v>3</v>
      </c>
      <c r="BE188" s="88">
        <v>35481.46</v>
      </c>
      <c r="BF188" s="89"/>
      <c r="BG188" s="90">
        <v>45.67</v>
      </c>
      <c r="BH188" s="90">
        <v>78.459999999999994</v>
      </c>
      <c r="BI188" s="90">
        <v>202.5</v>
      </c>
      <c r="BJ188" s="90">
        <v>446.17</v>
      </c>
      <c r="BK188" s="90">
        <v>601.03</v>
      </c>
      <c r="BL188" s="90">
        <v>746.18</v>
      </c>
      <c r="BM188" s="90">
        <v>891.34</v>
      </c>
      <c r="BN188" s="90">
        <v>1036.49</v>
      </c>
      <c r="BO188" s="90">
        <v>1181.6500000000001</v>
      </c>
      <c r="BP188" s="90">
        <v>1326.8</v>
      </c>
      <c r="BQ188" s="90">
        <v>1471.96</v>
      </c>
      <c r="BR188" s="24">
        <f>IF(AND($E$3&gt;BC188,$E$3&lt;BE188,$B$3=BF7),BF188,0)</f>
        <v>0</v>
      </c>
      <c r="BS188" s="24">
        <f>IF(AND($E$3&gt;BC188,$E$3&lt;BE188,$B$3=BG7),BG188,0)</f>
        <v>0</v>
      </c>
      <c r="BT188" s="24">
        <f>IF(AND($E$3&gt;BC188,$E$3&lt;BE188,$B$3=BH7),BH188,0)</f>
        <v>0</v>
      </c>
      <c r="BU188" s="24">
        <f>IF(AND($E$3&gt;BC188,$E$3&lt;BE188,$B$3=BI7),BI188,0)</f>
        <v>0</v>
      </c>
      <c r="BV188" s="24">
        <f>IF(AND($E$3&gt;BC188,$E$3&lt;BE188,$B$3=BJ7),BJ188,0)</f>
        <v>0</v>
      </c>
      <c r="BW188" s="24">
        <f>IF(AND($E$3&gt;BC188,$E$3&lt;BE188,$B$3=BK7),BK188,0)</f>
        <v>0</v>
      </c>
      <c r="BX188" s="24">
        <f>IF(AND($E$3&gt;BC188,$E$3&lt;BE188,$B$3=BL7),BL188,0)</f>
        <v>0</v>
      </c>
      <c r="BY188" s="24">
        <f>IF(AND($E$3&gt;BC188,$E$3&lt;BE188,$B$3=BM7),BM188,0)</f>
        <v>0</v>
      </c>
      <c r="BZ188" s="24">
        <f>IF(AND($E$3&gt;BC188,$E$3&lt;BE188,$B$3=BN7),BN188,0)</f>
        <v>0</v>
      </c>
      <c r="CA188" s="24">
        <f>IF(AND($E$3&gt;BC188,$E$3&lt;BE188,$B$3=BO7),BO188,0)</f>
        <v>0</v>
      </c>
      <c r="CB188" s="24">
        <f>IF(AND($E$3&gt;BC188,$E$3&lt;BE188,$B$3=BP7),BP188,0)</f>
        <v>0</v>
      </c>
      <c r="CC188" s="24">
        <f>IF(AND($E$3&gt;BC188,$E$3&lt;BE188,$B$3=BQ7),BQ188,0)</f>
        <v>0</v>
      </c>
      <c r="CF188" s="21"/>
      <c r="CG188" s="25"/>
      <c r="CH188" s="21"/>
      <c r="CI188" s="21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H188" s="86">
        <v>46765.72</v>
      </c>
      <c r="DI188" s="107" t="s">
        <v>3</v>
      </c>
      <c r="DJ188" s="70">
        <v>46882.04</v>
      </c>
      <c r="DK188" s="105"/>
      <c r="DL188" s="106"/>
      <c r="DM188" s="106">
        <v>91.53</v>
      </c>
      <c r="DN188" s="106">
        <v>196.92</v>
      </c>
      <c r="DO188" s="106">
        <v>320.89999999999998</v>
      </c>
      <c r="DP188" s="106">
        <v>493.34</v>
      </c>
      <c r="DQ188" s="106">
        <v>660.53</v>
      </c>
      <c r="DR188" s="106">
        <v>822.11</v>
      </c>
      <c r="DS188" s="106">
        <v>983.69</v>
      </c>
      <c r="DT188" s="106">
        <v>1145.27</v>
      </c>
      <c r="DU188" s="106">
        <v>1306.8499999999999</v>
      </c>
      <c r="DV188" s="106">
        <v>1468.43</v>
      </c>
      <c r="DW188" s="24">
        <f>IF(AND($E$3&gt;DH188,$E$3&lt;DJ188,$B$3=DK7),DK188,0)</f>
        <v>0</v>
      </c>
      <c r="DX188" s="24">
        <f>IF(AND($E$3&gt;DH188,$E$3&lt;DJ188,$B$3=DL7),DL188,0)</f>
        <v>0</v>
      </c>
      <c r="DY188" s="24">
        <f>IF(AND($E$3&gt;DH188,$E$3&lt;DJ188,$B$3=DM7),DM188,0)</f>
        <v>0</v>
      </c>
      <c r="DZ188" s="24">
        <f>IF(AND($E$3&gt;DH188,$E$3&lt;DJ188,$B$3=DN7),DN188,0)</f>
        <v>0</v>
      </c>
      <c r="EA188" s="24">
        <f>IF(AND($E$3&gt;DH188,$E$3&lt;DJ188,$B$3=DO7),DO188,0)</f>
        <v>0</v>
      </c>
      <c r="EB188" s="24">
        <f>IF(AND($E$3&gt;DH188,$E$3&lt;DJ188,$B$3=DP7),DP188,0)</f>
        <v>0</v>
      </c>
      <c r="EC188" s="24">
        <f>IF(AND($E$3&gt;DH188,$E$3&lt;DJ188,$B$3=DQ7),DQ188,0)</f>
        <v>0</v>
      </c>
      <c r="ED188" s="24">
        <f>IF(AND($E$3&gt;DH188,$E$3&lt;DJ188,$B$3=DR7),DR188,0)</f>
        <v>0</v>
      </c>
      <c r="EE188" s="24">
        <f>IF(AND($E$3&gt;DH188,$E$3&lt;DJ188,$B$3=DS7),DS188,0)</f>
        <v>0</v>
      </c>
      <c r="EF188" s="24">
        <f>IF(AND($E$3&gt;DH188,$E$3&lt;DJ188,$B$3=DT7),DT188,0)</f>
        <v>0</v>
      </c>
      <c r="EG188" s="24">
        <f>IF(AND($E$3&gt;DH188,$E$3&lt;DJ188,$B$3=DU7),DU188,0)</f>
        <v>0</v>
      </c>
      <c r="EH188" s="24">
        <f>IF(AND($E$3&gt;DH188,$E$3&lt;DJ188,$B$3=DV7),DV188,0)</f>
        <v>0</v>
      </c>
      <c r="EK188" s="86">
        <v>46765.72</v>
      </c>
      <c r="EL188" s="91" t="s">
        <v>3</v>
      </c>
      <c r="EM188" s="88">
        <v>46882.04</v>
      </c>
      <c r="EN188" s="89"/>
      <c r="EO188" s="90">
        <v>91.53</v>
      </c>
      <c r="EP188" s="90">
        <v>196.92</v>
      </c>
      <c r="EQ188" s="90">
        <v>370.53</v>
      </c>
      <c r="ER188" s="90">
        <v>547.03</v>
      </c>
      <c r="ES188" s="90">
        <v>775.8</v>
      </c>
      <c r="ET188" s="90">
        <v>1008.04</v>
      </c>
      <c r="EU188" s="90">
        <v>1221.75</v>
      </c>
      <c r="EV188" s="90">
        <v>1435.45</v>
      </c>
      <c r="EW188" s="90">
        <v>1649.16</v>
      </c>
      <c r="EX188" s="90">
        <v>1862.86</v>
      </c>
      <c r="EY188" s="90">
        <v>2076.5700000000002</v>
      </c>
      <c r="EZ188" s="24">
        <f>IF(AND($E$3&gt;EK188,$E$3&lt;EM188,$B$3=EN7),EN188,0)</f>
        <v>0</v>
      </c>
      <c r="FA188" s="24">
        <f>IF(AND($E$3&gt;EK188,$E$3&lt;EM188,$B$3=EO7),EO188,0)</f>
        <v>0</v>
      </c>
      <c r="FB188" s="24">
        <f>IF(AND($E$3&gt;EK188,$E$3&lt;EM188,$B$3=EP7),EP188,0)</f>
        <v>0</v>
      </c>
      <c r="FC188" s="24">
        <f>IF(AND($E$3&gt;EK188,$E$3&lt;EM188,$B$3=EQ7),EQ188,0)</f>
        <v>0</v>
      </c>
      <c r="FD188" s="24">
        <f>IF(AND($E$3&gt;EK188,$E$3&lt;EM188,$B$3=ER7),ER188,0)</f>
        <v>0</v>
      </c>
      <c r="FE188" s="24">
        <f>IF(AND($E$3&gt;EK188,$E$3&lt;EM188,$B$3=ES7),ES188,0)</f>
        <v>0</v>
      </c>
      <c r="FF188" s="24">
        <f>IF(AND($E$3&gt;EK188,$E$3&lt;EM188,$B$3=ET7),ET188,0)</f>
        <v>0</v>
      </c>
      <c r="FG188" s="24">
        <f>IF(AND($E$3&gt;EK188,$E$3&lt;EM188,$B$3=EU7),EU188,0)</f>
        <v>0</v>
      </c>
      <c r="FH188" s="24">
        <f>IF(AND($E$3&gt;EK188,$E$3&lt;EM188,$B$3=EV7),EV188,0)</f>
        <v>0</v>
      </c>
      <c r="FI188" s="24">
        <f>IF(AND($E$3&gt;EK188,$E$3&lt;EM188,$B$3=EW7),EW188,0)</f>
        <v>0</v>
      </c>
      <c r="FJ188" s="24">
        <f>IF(AND($E$3&gt;EK188,$E$3&lt;EM188,$B$3=EX7),EX188,0)</f>
        <v>0</v>
      </c>
      <c r="FK188" s="24">
        <f>IF(AND($E$3&gt;EK188,$E$3&lt;EM188,$B$3=EY7),EY188,0)</f>
        <v>0</v>
      </c>
    </row>
    <row r="189" spans="24:167" ht="12.75" customHeight="1" x14ac:dyDescent="0.2">
      <c r="X189" s="142"/>
      <c r="Y189" s="60">
        <v>35481.47</v>
      </c>
      <c r="Z189" s="61" t="s">
        <v>3</v>
      </c>
      <c r="AA189" s="62">
        <v>35597.78</v>
      </c>
      <c r="AB189" s="63"/>
      <c r="AC189" s="63"/>
      <c r="AD189" s="63">
        <v>45.63</v>
      </c>
      <c r="AE189" s="63">
        <v>78.38</v>
      </c>
      <c r="AF189" s="64">
        <v>201.54</v>
      </c>
      <c r="AG189" s="65">
        <v>381.96</v>
      </c>
      <c r="AH189" s="66">
        <v>483.2</v>
      </c>
      <c r="AI189" s="67">
        <v>610.67999999999995</v>
      </c>
      <c r="AJ189" s="67">
        <v>738.16</v>
      </c>
      <c r="AK189" s="67">
        <v>865.64</v>
      </c>
      <c r="AL189" s="67">
        <v>993.12</v>
      </c>
      <c r="AM189" s="67">
        <v>1120.5999999999999</v>
      </c>
      <c r="AN189" s="24">
        <f t="shared" si="65"/>
        <v>0</v>
      </c>
      <c r="AO189" s="24">
        <f t="shared" si="66"/>
        <v>0</v>
      </c>
      <c r="AP189" s="24">
        <f t="shared" si="67"/>
        <v>0</v>
      </c>
      <c r="AQ189" s="24">
        <f t="shared" si="68"/>
        <v>0</v>
      </c>
      <c r="AR189" s="24">
        <f t="shared" si="69"/>
        <v>0</v>
      </c>
      <c r="AS189" s="24">
        <f t="shared" si="70"/>
        <v>0</v>
      </c>
      <c r="AT189" s="24">
        <f t="shared" si="71"/>
        <v>0</v>
      </c>
      <c r="AU189" s="24">
        <f t="shared" si="72"/>
        <v>0</v>
      </c>
      <c r="AV189" s="24">
        <f t="shared" si="73"/>
        <v>0</v>
      </c>
      <c r="AW189" s="24">
        <f t="shared" si="74"/>
        <v>0</v>
      </c>
      <c r="AX189" s="24">
        <f t="shared" si="75"/>
        <v>0</v>
      </c>
      <c r="AY189" s="24">
        <f t="shared" si="76"/>
        <v>0</v>
      </c>
      <c r="BC189" s="81">
        <v>35481.47</v>
      </c>
      <c r="BD189" s="82" t="s">
        <v>3</v>
      </c>
      <c r="BE189" s="83">
        <v>35597.78</v>
      </c>
      <c r="BF189" s="84"/>
      <c r="BG189" s="85">
        <v>45.63</v>
      </c>
      <c r="BH189" s="85">
        <v>78.38</v>
      </c>
      <c r="BI189" s="85">
        <v>201.54</v>
      </c>
      <c r="BJ189" s="85">
        <v>445.17</v>
      </c>
      <c r="BK189" s="85">
        <v>599.97</v>
      </c>
      <c r="BL189" s="85">
        <v>744.97</v>
      </c>
      <c r="BM189" s="85">
        <v>889.96</v>
      </c>
      <c r="BN189" s="85">
        <v>1034.96</v>
      </c>
      <c r="BO189" s="85">
        <v>1179.95</v>
      </c>
      <c r="BP189" s="85">
        <v>1324.95</v>
      </c>
      <c r="BQ189" s="85">
        <v>1469.94</v>
      </c>
      <c r="BR189" s="24">
        <f>IF(AND($E$3&gt;BC189,$E$3&lt;BE189,$B$3=BF7),BF189,0)</f>
        <v>0</v>
      </c>
      <c r="BS189" s="24">
        <f>IF(AND($E$3&gt;BC189,$E$3&lt;BE189,$B$3=BG7),BG189,0)</f>
        <v>0</v>
      </c>
      <c r="BT189" s="24">
        <f>IF(AND($E$3&gt;BC189,$E$3&lt;BE189,$B$3=BH7),BH189,0)</f>
        <v>0</v>
      </c>
      <c r="BU189" s="24">
        <f>IF(AND($E$3&gt;BC189,$E$3&lt;BE189,$B$3=BI7),BI189,0)</f>
        <v>0</v>
      </c>
      <c r="BV189" s="24">
        <f>IF(AND($E$3&gt;BC189,$E$3&lt;BE189,$B$3=BJ7),BJ189,0)</f>
        <v>0</v>
      </c>
      <c r="BW189" s="24">
        <f>IF(AND($E$3&gt;BC189,$E$3&lt;BE189,$B$3=BK7),BK189,0)</f>
        <v>0</v>
      </c>
      <c r="BX189" s="24">
        <f>IF(AND($E$3&gt;BC189,$E$3&lt;BE189,$B$3=BL7),BL189,0)</f>
        <v>0</v>
      </c>
      <c r="BY189" s="24">
        <f>IF(AND($E$3&gt;BC189,$E$3&lt;BE189,$B$3=BM7),BM189,0)</f>
        <v>0</v>
      </c>
      <c r="BZ189" s="24">
        <f>IF(AND($E$3&gt;BC189,$E$3&lt;BE189,$B$3=BN7),BN189,0)</f>
        <v>0</v>
      </c>
      <c r="CA189" s="24">
        <f>IF(AND($E$3&gt;BC189,$E$3&lt;BE189,$B$3=BO7),BO189,0)</f>
        <v>0</v>
      </c>
      <c r="CB189" s="24">
        <f>IF(AND($E$3&gt;BC189,$E$3&lt;BE189,$B$3=BP7),BP189,0)</f>
        <v>0</v>
      </c>
      <c r="CC189" s="24">
        <f>IF(AND($E$3&gt;BC189,$E$3&lt;BE189,$B$3=BQ7),BQ189,0)</f>
        <v>0</v>
      </c>
      <c r="CF189" s="21"/>
      <c r="CG189" s="21"/>
      <c r="CH189" s="21"/>
      <c r="CI189" s="21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H189" s="81">
        <v>46882.05</v>
      </c>
      <c r="DI189" s="61" t="s">
        <v>3</v>
      </c>
      <c r="DJ189" s="62">
        <v>46998.38</v>
      </c>
      <c r="DK189" s="103"/>
      <c r="DL189" s="104"/>
      <c r="DM189" s="104">
        <v>91.11</v>
      </c>
      <c r="DN189" s="104">
        <v>196.2</v>
      </c>
      <c r="DO189" s="104">
        <v>320.07</v>
      </c>
      <c r="DP189" s="104">
        <v>492.14</v>
      </c>
      <c r="DQ189" s="104">
        <v>659.09</v>
      </c>
      <c r="DR189" s="104">
        <v>820.45</v>
      </c>
      <c r="DS189" s="104">
        <v>981.82</v>
      </c>
      <c r="DT189" s="104">
        <v>1143.18</v>
      </c>
      <c r="DU189" s="104">
        <v>1304.54</v>
      </c>
      <c r="DV189" s="104">
        <v>1465.91</v>
      </c>
      <c r="DW189" s="24">
        <f>IF(AND($E$3&gt;DH189,$E$3&lt;DJ189,$B$3=DK7),DK189,0)</f>
        <v>0</v>
      </c>
      <c r="DX189" s="24">
        <f>IF(AND($E$3&gt;DH189,$E$3&lt;DJ189,$B$3=DL7),DL189,0)</f>
        <v>0</v>
      </c>
      <c r="DY189" s="24">
        <f>IF(AND($E$3&gt;DH189,$E$3&lt;DJ189,$B$3=DM7),DM189,0)</f>
        <v>0</v>
      </c>
      <c r="DZ189" s="24">
        <f>IF(AND($E$3&gt;DH189,$E$3&lt;DJ189,$B$3=DN7),DN189,0)</f>
        <v>0</v>
      </c>
      <c r="EA189" s="24">
        <f>IF(AND($E$3&gt;DH189,$E$3&lt;DJ189,$B$3=DO7),DO189,0)</f>
        <v>0</v>
      </c>
      <c r="EB189" s="24">
        <f>IF(AND($E$3&gt;DH189,$E$3&lt;DJ189,$B$3=DP7),DP189,0)</f>
        <v>0</v>
      </c>
      <c r="EC189" s="24">
        <f>IF(AND($E$3&gt;DH189,$E$3&lt;DJ189,$B$3=DQ7),DQ189,0)</f>
        <v>0</v>
      </c>
      <c r="ED189" s="24">
        <f>IF(AND($E$3&gt;DH189,$E$3&lt;DJ189,$B$3=DR7),DR189,0)</f>
        <v>0</v>
      </c>
      <c r="EE189" s="24">
        <f>IF(AND($E$3&gt;DH189,$E$3&lt;DJ189,$B$3=DS7),DS189,0)</f>
        <v>0</v>
      </c>
      <c r="EF189" s="24">
        <f>IF(AND($E$3&gt;DH189,$E$3&lt;DJ189,$B$3=DT7),DT189,0)</f>
        <v>0</v>
      </c>
      <c r="EG189" s="24">
        <f>IF(AND($E$3&gt;DH189,$E$3&lt;DJ189,$B$3=DU7),DU189,0)</f>
        <v>0</v>
      </c>
      <c r="EH189" s="24">
        <f>IF(AND($E$3&gt;DH189,$E$3&lt;DJ189,$B$3=DV7),DV189,0)</f>
        <v>0</v>
      </c>
      <c r="EK189" s="81">
        <v>46882.05</v>
      </c>
      <c r="EL189" s="82"/>
      <c r="EM189" s="83">
        <v>46998.38</v>
      </c>
      <c r="EN189" s="84"/>
      <c r="EO189" s="85">
        <v>91.11</v>
      </c>
      <c r="EP189" s="85">
        <v>196.2</v>
      </c>
      <c r="EQ189" s="85">
        <v>369.58</v>
      </c>
      <c r="ER189" s="85">
        <v>545.76</v>
      </c>
      <c r="ES189" s="85">
        <v>774.4</v>
      </c>
      <c r="ET189" s="85">
        <v>1006.33</v>
      </c>
      <c r="EU189" s="85">
        <v>1219.78</v>
      </c>
      <c r="EV189" s="85">
        <v>1433.23</v>
      </c>
      <c r="EW189" s="85">
        <v>1646.68</v>
      </c>
      <c r="EX189" s="85">
        <v>1860.13</v>
      </c>
      <c r="EY189" s="85">
        <v>2073.58</v>
      </c>
      <c r="EZ189" s="24">
        <f>IF(AND($E$3&gt;EK189,$E$3&lt;EM189,$B$3=EN7),EN189,0)</f>
        <v>0</v>
      </c>
      <c r="FA189" s="24">
        <f>IF(AND($E$3&gt;EK189,$E$3&lt;EM189,$B$3=EO7),EO189,0)</f>
        <v>0</v>
      </c>
      <c r="FB189" s="24">
        <f>IF(AND($E$3&gt;EK189,$E$3&lt;EM189,$B$3=EP7),EP189,0)</f>
        <v>0</v>
      </c>
      <c r="FC189" s="24">
        <f>IF(AND($E$3&gt;EK189,$E$3&lt;EM189,$B$3=EQ7),EQ189,0)</f>
        <v>0</v>
      </c>
      <c r="FD189" s="24">
        <f>IF(AND($E$3&gt;EK189,$E$3&lt;EM189,$B$3=ER7),ER189,0)</f>
        <v>0</v>
      </c>
      <c r="FE189" s="24">
        <f>IF(AND($E$3&gt;EK189,$E$3&lt;EM189,$B$3=ES7),ES189,0)</f>
        <v>0</v>
      </c>
      <c r="FF189" s="24">
        <f>IF(AND($E$3&gt;EK189,$E$3&lt;EM189,$B$3=ET7),ET189,0)</f>
        <v>0</v>
      </c>
      <c r="FG189" s="24">
        <f>IF(AND($E$3&gt;EK189,$E$3&lt;EM189,$B$3=EU7),EU189,0)</f>
        <v>0</v>
      </c>
      <c r="FH189" s="24">
        <f>IF(AND($E$3&gt;EK189,$E$3&lt;EM189,$B$3=EV7),EV189,0)</f>
        <v>0</v>
      </c>
      <c r="FI189" s="24">
        <f>IF(AND($E$3&gt;EK189,$E$3&lt;EM189,$B$3=EW7),EW189,0)</f>
        <v>0</v>
      </c>
      <c r="FJ189" s="24">
        <f>IF(AND($E$3&gt;EK189,$E$3&lt;EM189,$B$3=EX7),EX189,0)</f>
        <v>0</v>
      </c>
      <c r="FK189" s="24">
        <f>IF(AND($E$3&gt;EK189,$E$3&lt;EM189,$B$3=EY7),EY189,0)</f>
        <v>0</v>
      </c>
    </row>
    <row r="190" spans="24:167" ht="12.75" customHeight="1" x14ac:dyDescent="0.2">
      <c r="X190" s="142"/>
      <c r="Y190" s="68">
        <v>35597.79</v>
      </c>
      <c r="Z190" s="69" t="s">
        <v>3</v>
      </c>
      <c r="AA190" s="70">
        <v>35714.11</v>
      </c>
      <c r="AB190" s="71"/>
      <c r="AC190" s="71"/>
      <c r="AD190" s="71">
        <v>45.58</v>
      </c>
      <c r="AE190" s="71">
        <v>78.31</v>
      </c>
      <c r="AF190" s="71">
        <v>200.58</v>
      </c>
      <c r="AG190" s="72">
        <v>381.08</v>
      </c>
      <c r="AH190" s="73">
        <v>482.27</v>
      </c>
      <c r="AI190" s="74">
        <v>609.61</v>
      </c>
      <c r="AJ190" s="74">
        <v>736.95</v>
      </c>
      <c r="AK190" s="74">
        <v>864.29</v>
      </c>
      <c r="AL190" s="74">
        <v>991.63</v>
      </c>
      <c r="AM190" s="74">
        <v>1118.97</v>
      </c>
      <c r="AN190" s="24">
        <f t="shared" si="65"/>
        <v>0</v>
      </c>
      <c r="AO190" s="24">
        <f t="shared" si="66"/>
        <v>0</v>
      </c>
      <c r="AP190" s="24">
        <f t="shared" si="67"/>
        <v>0</v>
      </c>
      <c r="AQ190" s="24">
        <f t="shared" si="68"/>
        <v>0</v>
      </c>
      <c r="AR190" s="24">
        <f t="shared" si="69"/>
        <v>0</v>
      </c>
      <c r="AS190" s="24">
        <f t="shared" si="70"/>
        <v>0</v>
      </c>
      <c r="AT190" s="24">
        <f t="shared" si="71"/>
        <v>0</v>
      </c>
      <c r="AU190" s="24">
        <f t="shared" si="72"/>
        <v>0</v>
      </c>
      <c r="AV190" s="24">
        <f t="shared" si="73"/>
        <v>0</v>
      </c>
      <c r="AW190" s="24">
        <f t="shared" si="74"/>
        <v>0</v>
      </c>
      <c r="AX190" s="24">
        <f t="shared" si="75"/>
        <v>0</v>
      </c>
      <c r="AY190" s="24">
        <f t="shared" si="76"/>
        <v>0</v>
      </c>
      <c r="BC190" s="86">
        <v>35597.79</v>
      </c>
      <c r="BD190" s="87" t="s">
        <v>3</v>
      </c>
      <c r="BE190" s="88">
        <v>35714.11</v>
      </c>
      <c r="BF190" s="89"/>
      <c r="BG190" s="90">
        <v>45.58</v>
      </c>
      <c r="BH190" s="90">
        <v>78.31</v>
      </c>
      <c r="BI190" s="90">
        <v>200.58</v>
      </c>
      <c r="BJ190" s="90">
        <v>444.17</v>
      </c>
      <c r="BK190" s="90">
        <v>598.9</v>
      </c>
      <c r="BL190" s="90">
        <v>743.74</v>
      </c>
      <c r="BM190" s="90">
        <v>888.57</v>
      </c>
      <c r="BN190" s="90">
        <v>1033.4100000000001</v>
      </c>
      <c r="BO190" s="90">
        <v>1178.24</v>
      </c>
      <c r="BP190" s="90">
        <v>1323.08</v>
      </c>
      <c r="BQ190" s="90">
        <v>1467.91</v>
      </c>
      <c r="BR190" s="24">
        <f>IF(AND($E$3&gt;BC190,$E$3&lt;BE190,$B$3=BF7),BF190,0)</f>
        <v>0</v>
      </c>
      <c r="BS190" s="24">
        <f>IF(AND($E$3&gt;BC190,$E$3&lt;BE190,$B$3=BG7),BG190,0)</f>
        <v>0</v>
      </c>
      <c r="BT190" s="24">
        <f>IF(AND($E$3&gt;BC190,$E$3&lt;BE190,$B$3=BH7),BH190,0)</f>
        <v>0</v>
      </c>
      <c r="BU190" s="24">
        <f>IF(AND($E$3&gt;BC190,$E$3&lt;BE190,$B$3=BI7),BI190,0)</f>
        <v>0</v>
      </c>
      <c r="BV190" s="24">
        <f>IF(AND($E$3&gt;BC190,$E$3&lt;BE190,$B$3=BJ7),BJ190,0)</f>
        <v>0</v>
      </c>
      <c r="BW190" s="24">
        <f>IF(AND($E$3&gt;BC190,$E$3&lt;BE190,$B$3=BK7),BK190,0)</f>
        <v>0</v>
      </c>
      <c r="BX190" s="24">
        <f>IF(AND($E$3&gt;BC190,$E$3&lt;BE190,$B$3=BL7),BL190,0)</f>
        <v>0</v>
      </c>
      <c r="BY190" s="24">
        <f>IF(AND($E$3&gt;BC190,$E$3&lt;BE190,$B$3=BM7),BM190,0)</f>
        <v>0</v>
      </c>
      <c r="BZ190" s="24">
        <f>IF(AND($E$3&gt;BC190,$E$3&lt;BE190,$B$3=BN7),BN190,0)</f>
        <v>0</v>
      </c>
      <c r="CA190" s="24">
        <f>IF(AND($E$3&gt;BC190,$E$3&lt;BE190,$B$3=BO7),BO190,0)</f>
        <v>0</v>
      </c>
      <c r="CB190" s="24">
        <f>IF(AND($E$3&gt;BC190,$E$3&lt;BE190,$B$3=BP7),BP190,0)</f>
        <v>0</v>
      </c>
      <c r="CC190" s="24">
        <f>IF(AND($E$3&gt;BC190,$E$3&lt;BE190,$B$3=BQ7),BQ190,0)</f>
        <v>0</v>
      </c>
      <c r="CF190" s="21"/>
      <c r="CG190" s="21"/>
      <c r="CH190" s="21"/>
      <c r="CI190" s="21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H190" s="86">
        <v>46998.39</v>
      </c>
      <c r="DI190" s="107" t="s">
        <v>3</v>
      </c>
      <c r="DJ190" s="70">
        <v>47114.71</v>
      </c>
      <c r="DK190" s="105"/>
      <c r="DL190" s="106"/>
      <c r="DM190" s="106">
        <v>90.68</v>
      </c>
      <c r="DN190" s="106">
        <v>195.48</v>
      </c>
      <c r="DO190" s="106">
        <v>319.24</v>
      </c>
      <c r="DP190" s="106">
        <v>490.94</v>
      </c>
      <c r="DQ190" s="106">
        <v>657.66</v>
      </c>
      <c r="DR190" s="106">
        <v>818.81</v>
      </c>
      <c r="DS190" s="106">
        <v>979.96</v>
      </c>
      <c r="DT190" s="106">
        <v>1141.1099999999999</v>
      </c>
      <c r="DU190" s="106">
        <v>1302.26</v>
      </c>
      <c r="DV190" s="106">
        <v>1463.41</v>
      </c>
      <c r="DW190" s="24">
        <f>IF(AND($E$3&gt;DH190,$E$3&lt;DJ190,$B$3=DK7),DK190,0)</f>
        <v>0</v>
      </c>
      <c r="DX190" s="24">
        <f>IF(AND($E$3&gt;DH190,$E$3&lt;DJ190,$B$3=DL7),DL190,0)</f>
        <v>0</v>
      </c>
      <c r="DY190" s="24">
        <f>IF(AND($E$3&gt;DH190,$E$3&lt;DJ190,$B$3=DM7),DM190,0)</f>
        <v>0</v>
      </c>
      <c r="DZ190" s="24">
        <f>IF(AND($E$3&gt;DH190,$E$3&lt;DJ190,$B$3=DN7),DN190,0)</f>
        <v>0</v>
      </c>
      <c r="EA190" s="24">
        <f>IF(AND($E$3&gt;DH190,$E$3&lt;DJ190,$B$3=DO7),DO190,0)</f>
        <v>0</v>
      </c>
      <c r="EB190" s="24">
        <f>IF(AND($E$3&gt;DH190,$E$3&lt;DJ190,$B$3=DP7),DP190,0)</f>
        <v>0</v>
      </c>
      <c r="EC190" s="24">
        <f>IF(AND($E$3&gt;DH190,$E$3&lt;DJ190,$B$3=DQ7),DQ190,0)</f>
        <v>0</v>
      </c>
      <c r="ED190" s="24">
        <f>IF(AND($E$3&gt;DH190,$E$3&lt;DJ190,$B$3=DR7),DR190,0)</f>
        <v>0</v>
      </c>
      <c r="EE190" s="24">
        <f>IF(AND($E$3&gt;DH190,$E$3&lt;DJ190,$B$3=DS7),DS190,0)</f>
        <v>0</v>
      </c>
      <c r="EF190" s="24">
        <f>IF(AND($E$3&gt;DH190,$E$3&lt;DJ190,$B$3=DT7),DT190,0)</f>
        <v>0</v>
      </c>
      <c r="EG190" s="24">
        <f>IF(AND($E$3&gt;DH190,$E$3&lt;DJ190,$B$3=DU7),DU190,0)</f>
        <v>0</v>
      </c>
      <c r="EH190" s="24">
        <f>IF(AND($E$3&gt;DH190,$E$3&lt;DJ190,$B$3=DV7),DV190,0)</f>
        <v>0</v>
      </c>
      <c r="EK190" s="86">
        <v>46998.39</v>
      </c>
      <c r="EL190" s="91"/>
      <c r="EM190" s="88">
        <v>47114.71</v>
      </c>
      <c r="EN190" s="89"/>
      <c r="EO190" s="90">
        <v>90.68</v>
      </c>
      <c r="EP190" s="90">
        <v>195.48</v>
      </c>
      <c r="EQ190" s="90">
        <v>368.62</v>
      </c>
      <c r="ER190" s="90">
        <v>544.48</v>
      </c>
      <c r="ES190" s="90">
        <v>773</v>
      </c>
      <c r="ET190" s="90">
        <v>1004.63</v>
      </c>
      <c r="EU190" s="90">
        <v>1217.82</v>
      </c>
      <c r="EV190" s="90">
        <v>1431.02</v>
      </c>
      <c r="EW190" s="90">
        <v>1644.21</v>
      </c>
      <c r="EX190" s="90">
        <v>1857.41</v>
      </c>
      <c r="EY190" s="90">
        <v>2070.6</v>
      </c>
      <c r="EZ190" s="24">
        <f>IF(AND($E$3&gt;EK190,$E$3&lt;EM190,$B$3=EN7),EN190,0)</f>
        <v>0</v>
      </c>
      <c r="FA190" s="24">
        <f>IF(AND($E$3&gt;EK190,$E$3&lt;EM190,$B$3=EO7),EO190,0)</f>
        <v>0</v>
      </c>
      <c r="FB190" s="24">
        <f>IF(AND($E$3&gt;EK190,$E$3&lt;EM190,$B$3=EP7),EP190,0)</f>
        <v>0</v>
      </c>
      <c r="FC190" s="24">
        <f>IF(AND($E$3&gt;EK190,$E$3&lt;EM190,$B$3=EQ7),EQ190,0)</f>
        <v>0</v>
      </c>
      <c r="FD190" s="24">
        <f>IF(AND($E$3&gt;EK190,$E$3&lt;EM190,$B$3=ER7),ER190,0)</f>
        <v>0</v>
      </c>
      <c r="FE190" s="24">
        <f>IF(AND($E$3&gt;EK190,$E$3&lt;EM190,$B$3=ES7),ES190,0)</f>
        <v>0</v>
      </c>
      <c r="FF190" s="24">
        <f>IF(AND($E$3&gt;EK190,$E$3&lt;EM190,$B$3=ET7),ET190,0)</f>
        <v>0</v>
      </c>
      <c r="FG190" s="24">
        <f>IF(AND($E$3&gt;EK190,$E$3&lt;EM190,$B$3=EU7),EU190,0)</f>
        <v>0</v>
      </c>
      <c r="FH190" s="24">
        <f>IF(AND($E$3&gt;EK190,$E$3&lt;EM190,$B$3=EV7),EV190,0)</f>
        <v>0</v>
      </c>
      <c r="FI190" s="24">
        <f>IF(AND($E$3&gt;EK190,$E$3&lt;EM190,$B$3=EW7),EW190,0)</f>
        <v>0</v>
      </c>
      <c r="FJ190" s="24">
        <f>IF(AND($E$3&gt;EK190,$E$3&lt;EM190,$B$3=EX7),EX190,0)</f>
        <v>0</v>
      </c>
      <c r="FK190" s="24">
        <f>IF(AND($E$3&gt;EK190,$E$3&lt;EM190,$B$3=EY7),EY190,0)</f>
        <v>0</v>
      </c>
    </row>
    <row r="191" spans="24:167" ht="12.75" customHeight="1" x14ac:dyDescent="0.2">
      <c r="X191" s="142"/>
      <c r="Y191" s="60">
        <v>35714.120000000003</v>
      </c>
      <c r="Z191" s="61" t="s">
        <v>3</v>
      </c>
      <c r="AA191" s="62">
        <v>35830.46</v>
      </c>
      <c r="AB191" s="63"/>
      <c r="AC191" s="63"/>
      <c r="AD191" s="63">
        <v>45.54</v>
      </c>
      <c r="AE191" s="63">
        <v>78.23</v>
      </c>
      <c r="AF191" s="64">
        <v>199.63</v>
      </c>
      <c r="AG191" s="65">
        <v>380.21</v>
      </c>
      <c r="AH191" s="66">
        <v>481.33</v>
      </c>
      <c r="AI191" s="67">
        <v>608.53</v>
      </c>
      <c r="AJ191" s="67">
        <v>735.73</v>
      </c>
      <c r="AK191" s="67">
        <v>862.93</v>
      </c>
      <c r="AL191" s="67">
        <v>990.13</v>
      </c>
      <c r="AM191" s="67">
        <v>1117.33</v>
      </c>
      <c r="AN191" s="24">
        <f t="shared" si="65"/>
        <v>0</v>
      </c>
      <c r="AO191" s="24">
        <f t="shared" si="66"/>
        <v>0</v>
      </c>
      <c r="AP191" s="24">
        <f t="shared" si="67"/>
        <v>0</v>
      </c>
      <c r="AQ191" s="24">
        <f t="shared" si="68"/>
        <v>0</v>
      </c>
      <c r="AR191" s="24">
        <f t="shared" si="69"/>
        <v>0</v>
      </c>
      <c r="AS191" s="24">
        <f t="shared" si="70"/>
        <v>0</v>
      </c>
      <c r="AT191" s="24">
        <f t="shared" si="71"/>
        <v>0</v>
      </c>
      <c r="AU191" s="24">
        <f t="shared" si="72"/>
        <v>0</v>
      </c>
      <c r="AV191" s="24">
        <f t="shared" si="73"/>
        <v>0</v>
      </c>
      <c r="AW191" s="24">
        <f t="shared" si="74"/>
        <v>0</v>
      </c>
      <c r="AX191" s="24">
        <f t="shared" si="75"/>
        <v>0</v>
      </c>
      <c r="AY191" s="24">
        <f t="shared" si="76"/>
        <v>0</v>
      </c>
      <c r="BC191" s="81">
        <v>35714.120000000003</v>
      </c>
      <c r="BD191" s="82" t="s">
        <v>3</v>
      </c>
      <c r="BE191" s="83">
        <v>35830.46</v>
      </c>
      <c r="BF191" s="84"/>
      <c r="BG191" s="84">
        <v>45.54</v>
      </c>
      <c r="BH191" s="85">
        <v>78.23</v>
      </c>
      <c r="BI191" s="85">
        <v>199.63</v>
      </c>
      <c r="BJ191" s="85">
        <v>443.17</v>
      </c>
      <c r="BK191" s="85">
        <v>597.83000000000004</v>
      </c>
      <c r="BL191" s="85">
        <v>742.5</v>
      </c>
      <c r="BM191" s="85">
        <v>887.18</v>
      </c>
      <c r="BN191" s="85">
        <v>1031.8499999999999</v>
      </c>
      <c r="BO191" s="85">
        <v>1176.53</v>
      </c>
      <c r="BP191" s="85">
        <v>1321.2</v>
      </c>
      <c r="BQ191" s="85">
        <v>1465.88</v>
      </c>
      <c r="BR191" s="24">
        <f>IF(AND($E$3&gt;BC191,$E$3&lt;BE191,$B$3=BF7),BF191,0)</f>
        <v>0</v>
      </c>
      <c r="BS191" s="24">
        <f>IF(AND($E$3&gt;BC191,$E$3&lt;BE191,$B$3=BG7),BG191,0)</f>
        <v>0</v>
      </c>
      <c r="BT191" s="24">
        <f>IF(AND($E$3&gt;BC191,$E$3&lt;BE191,$B$3=BH7),BH191,0)</f>
        <v>0</v>
      </c>
      <c r="BU191" s="24">
        <f>IF(AND($E$3&gt;BC191,$E$3&lt;BE191,$B$3=BI7),BI191,0)</f>
        <v>0</v>
      </c>
      <c r="BV191" s="24">
        <f>IF(AND($E$3&gt;BC191,$E$3&lt;BE191,$B$3=BJ7),BJ191,0)</f>
        <v>0</v>
      </c>
      <c r="BW191" s="24">
        <f>IF(AND($E$3&gt;BC191,$E$3&lt;BE191,$B$3=BK7),BK191,0)</f>
        <v>0</v>
      </c>
      <c r="BX191" s="24">
        <f>IF(AND($E$3&gt;BC191,$E$3&lt;BE191,$B$3=BL7),BL191,0)</f>
        <v>0</v>
      </c>
      <c r="BY191" s="24">
        <f>IF(AND($E$3&gt;BC191,$E$3&lt;BE191,$B$3=BM7),BM191,0)</f>
        <v>0</v>
      </c>
      <c r="BZ191" s="24">
        <f>IF(AND($E$3&gt;BC191,$E$3&lt;BE191,$B$3=BN7),BN191,0)</f>
        <v>0</v>
      </c>
      <c r="CA191" s="24">
        <f>IF(AND($E$3&gt;BC191,$E$3&lt;BE191,$B$3=BO7),BO191,0)</f>
        <v>0</v>
      </c>
      <c r="CB191" s="24">
        <f>IF(AND($E$3&gt;BC191,$E$3&lt;BE191,$B$3=BP7),BP191,0)</f>
        <v>0</v>
      </c>
      <c r="CC191" s="24">
        <f>IF(AND($E$3&gt;BC191,$E$3&lt;BE191,$B$3=BQ7),BQ191,0)</f>
        <v>0</v>
      </c>
      <c r="CF191" s="21"/>
      <c r="CG191" s="21"/>
      <c r="CH191" s="21"/>
      <c r="CI191" s="21"/>
      <c r="CJ191" s="21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H191" s="81">
        <v>47114.720000000001</v>
      </c>
      <c r="DI191" s="61" t="s">
        <v>3</v>
      </c>
      <c r="DJ191" s="62">
        <v>47231.05</v>
      </c>
      <c r="DK191" s="103"/>
      <c r="DL191" s="104"/>
      <c r="DM191" s="104">
        <v>90.25</v>
      </c>
      <c r="DN191" s="104">
        <v>194.75</v>
      </c>
      <c r="DO191" s="104">
        <v>318.42</v>
      </c>
      <c r="DP191" s="104">
        <v>489.74</v>
      </c>
      <c r="DQ191" s="104">
        <v>656.22</v>
      </c>
      <c r="DR191" s="104">
        <v>817.15</v>
      </c>
      <c r="DS191" s="104">
        <v>978.09</v>
      </c>
      <c r="DT191" s="104">
        <v>1139.02</v>
      </c>
      <c r="DU191" s="104">
        <v>1299.95</v>
      </c>
      <c r="DV191" s="104">
        <v>1460.89</v>
      </c>
      <c r="DW191" s="24">
        <f>IF(AND($E$3&gt;DH191,$E$3&lt;DJ191,$B$3=DK7),DK191,0)</f>
        <v>0</v>
      </c>
      <c r="DX191" s="24">
        <f>IF(AND($E$3&gt;DH191,$E$3&lt;DJ191,$B$3=DL7),DL191,0)</f>
        <v>0</v>
      </c>
      <c r="DY191" s="24">
        <f>IF(AND($E$3&gt;DH191,$E$3&lt;DJ191,$B$3=DM7),DM191,0)</f>
        <v>0</v>
      </c>
      <c r="DZ191" s="24">
        <f>IF(AND($E$3&gt;DH191,$E$3&lt;DJ191,$B$3=DN7),DN191,0)</f>
        <v>0</v>
      </c>
      <c r="EA191" s="24">
        <f>IF(AND($E$3&gt;DH191,$E$3&lt;DJ191,$B$3=DO7),DO191,0)</f>
        <v>0</v>
      </c>
      <c r="EB191" s="24">
        <f>IF(AND($E$3&gt;DH191,$E$3&lt;DJ191,$B$3=DP7),DP191,0)</f>
        <v>0</v>
      </c>
      <c r="EC191" s="24">
        <f>IF(AND($E$3&gt;DH191,$E$3&lt;DJ191,$B$3=DQ7),DQ191,0)</f>
        <v>0</v>
      </c>
      <c r="ED191" s="24">
        <f>IF(AND($E$3&gt;DH191,$E$3&lt;DJ191,$B$3=DR7),DR191,0)</f>
        <v>0</v>
      </c>
      <c r="EE191" s="24">
        <f>IF(AND($E$3&gt;DH191,$E$3&lt;DJ191,$B$3=DS7),DS191,0)</f>
        <v>0</v>
      </c>
      <c r="EF191" s="24">
        <f>IF(AND($E$3&gt;DH191,$E$3&lt;DJ191,$B$3=DT7),DT191,0)</f>
        <v>0</v>
      </c>
      <c r="EG191" s="24">
        <f>IF(AND($E$3&gt;DH191,$E$3&lt;DJ191,$B$3=DU7),DU191,0)</f>
        <v>0</v>
      </c>
      <c r="EH191" s="24">
        <f>IF(AND($E$3&gt;DH191,$E$3&lt;DJ191,$B$3=DV7),DV191,0)</f>
        <v>0</v>
      </c>
      <c r="EK191" s="81">
        <v>47114.720000000001</v>
      </c>
      <c r="EL191" s="82" t="s">
        <v>3</v>
      </c>
      <c r="EM191" s="83">
        <v>47231.05</v>
      </c>
      <c r="EN191" s="84"/>
      <c r="EO191" s="85">
        <v>90.25</v>
      </c>
      <c r="EP191" s="85">
        <v>194.75</v>
      </c>
      <c r="EQ191" s="85">
        <v>367.67</v>
      </c>
      <c r="ER191" s="85">
        <v>543.20000000000005</v>
      </c>
      <c r="ES191" s="85">
        <v>771.6</v>
      </c>
      <c r="ET191" s="85">
        <v>1002.92</v>
      </c>
      <c r="EU191" s="85">
        <v>1215.8599999999999</v>
      </c>
      <c r="EV191" s="85">
        <v>1428.8</v>
      </c>
      <c r="EW191" s="85">
        <v>1641.73</v>
      </c>
      <c r="EX191" s="85">
        <v>1854.67</v>
      </c>
      <c r="EY191" s="85">
        <v>2067.61</v>
      </c>
      <c r="EZ191" s="24">
        <f>IF(AND($E$3&gt;EK191,$E$3&lt;EM191,$B$3=EN7),EN191,0)</f>
        <v>0</v>
      </c>
      <c r="FA191" s="24">
        <f>IF(AND($E$3&gt;EK191,$E$3&lt;EM191,$B$3=EO7),EO191,0)</f>
        <v>0</v>
      </c>
      <c r="FB191" s="24">
        <f>IF(AND($E$3&gt;EK191,$E$3&lt;EM191,$B$3=EP7),EP191,0)</f>
        <v>0</v>
      </c>
      <c r="FC191" s="24">
        <f>IF(AND($E$3&gt;EK191,$E$3&lt;EM191,$B$3=EQ7),EQ191,0)</f>
        <v>0</v>
      </c>
      <c r="FD191" s="24">
        <f>IF(AND($E$3&gt;EK191,$E$3&lt;EM191,$B$3=ER7),ER191,0)</f>
        <v>0</v>
      </c>
      <c r="FE191" s="24">
        <f>IF(AND($E$3&gt;EK191,$E$3&lt;EM191,$B$3=ES7),ES191,0)</f>
        <v>0</v>
      </c>
      <c r="FF191" s="24">
        <f>IF(AND($E$3&gt;EK191,$E$3&lt;EM191,$B$3=ET7),ET191,0)</f>
        <v>0</v>
      </c>
      <c r="FG191" s="24">
        <f>IF(AND($E$3&gt;EK191,$E$3&lt;EM191,$B$3=EU7),EU191,0)</f>
        <v>0</v>
      </c>
      <c r="FH191" s="24">
        <f>IF(AND($E$3&gt;EK191,$E$3&lt;EM191,$B$3=EV7),EV191,0)</f>
        <v>0</v>
      </c>
      <c r="FI191" s="24">
        <f>IF(AND($E$3&gt;EK191,$E$3&lt;EM191,$B$3=EW7),EW191,0)</f>
        <v>0</v>
      </c>
      <c r="FJ191" s="24">
        <f>IF(AND($E$3&gt;EK191,$E$3&lt;EM191,$B$3=EX7),EX191,0)</f>
        <v>0</v>
      </c>
      <c r="FK191" s="24">
        <f>IF(AND($E$3&gt;EK191,$E$3&lt;EM191,$B$3=EY7),EY191,0)</f>
        <v>0</v>
      </c>
    </row>
    <row r="192" spans="24:167" ht="12.75" customHeight="1" x14ac:dyDescent="0.2">
      <c r="X192" s="142"/>
      <c r="Y192" s="68">
        <v>35830.47</v>
      </c>
      <c r="Z192" s="69" t="s">
        <v>3</v>
      </c>
      <c r="AA192" s="70">
        <v>35946.78</v>
      </c>
      <c r="AB192" s="71"/>
      <c r="AC192" s="71"/>
      <c r="AD192" s="71">
        <v>45.5</v>
      </c>
      <c r="AE192" s="71">
        <v>78.16</v>
      </c>
      <c r="AF192" s="71">
        <v>198.67</v>
      </c>
      <c r="AG192" s="72">
        <v>379.33</v>
      </c>
      <c r="AH192" s="73">
        <v>480.4</v>
      </c>
      <c r="AI192" s="74">
        <v>607.46</v>
      </c>
      <c r="AJ192" s="74">
        <v>734.52</v>
      </c>
      <c r="AK192" s="74">
        <v>861.58</v>
      </c>
      <c r="AL192" s="74">
        <v>988.64</v>
      </c>
      <c r="AM192" s="74">
        <v>1115.7</v>
      </c>
      <c r="AN192" s="24">
        <f t="shared" si="65"/>
        <v>0</v>
      </c>
      <c r="AO192" s="24">
        <f t="shared" si="66"/>
        <v>0</v>
      </c>
      <c r="AP192" s="24">
        <f t="shared" si="67"/>
        <v>0</v>
      </c>
      <c r="AQ192" s="24">
        <f t="shared" si="68"/>
        <v>0</v>
      </c>
      <c r="AR192" s="24">
        <f t="shared" si="69"/>
        <v>0</v>
      </c>
      <c r="AS192" s="24">
        <f t="shared" si="70"/>
        <v>0</v>
      </c>
      <c r="AT192" s="24">
        <f t="shared" si="71"/>
        <v>0</v>
      </c>
      <c r="AU192" s="24">
        <f t="shared" si="72"/>
        <v>0</v>
      </c>
      <c r="AV192" s="24">
        <f t="shared" si="73"/>
        <v>0</v>
      </c>
      <c r="AW192" s="24">
        <f t="shared" si="74"/>
        <v>0</v>
      </c>
      <c r="AX192" s="24">
        <f t="shared" si="75"/>
        <v>0</v>
      </c>
      <c r="AY192" s="24">
        <f t="shared" si="76"/>
        <v>0</v>
      </c>
      <c r="BC192" s="86">
        <v>35830.47</v>
      </c>
      <c r="BD192" s="91" t="s">
        <v>3</v>
      </c>
      <c r="BE192" s="88">
        <v>35946.78</v>
      </c>
      <c r="BF192" s="89"/>
      <c r="BG192" s="90">
        <v>45.5</v>
      </c>
      <c r="BH192" s="90">
        <v>78.16</v>
      </c>
      <c r="BI192" s="90">
        <v>198.67</v>
      </c>
      <c r="BJ192" s="90">
        <v>442.17</v>
      </c>
      <c r="BK192" s="90">
        <v>596.77</v>
      </c>
      <c r="BL192" s="90">
        <v>741.29</v>
      </c>
      <c r="BM192" s="90">
        <v>885.8</v>
      </c>
      <c r="BN192" s="90">
        <v>1030.32</v>
      </c>
      <c r="BO192" s="90">
        <v>1174.83</v>
      </c>
      <c r="BP192" s="90">
        <v>1319.35</v>
      </c>
      <c r="BQ192" s="90">
        <v>1463.86</v>
      </c>
      <c r="BR192" s="24">
        <f>IF(AND($E$3&gt;BC192,$E$3&lt;BE192,$B$3=BF7),BF192,0)</f>
        <v>0</v>
      </c>
      <c r="BS192" s="24">
        <f>IF(AND($E$3&gt;BC192,$E$3&lt;BE192,$B$3=BG7),BG192,0)</f>
        <v>0</v>
      </c>
      <c r="BT192" s="24">
        <f>IF(AND($E$3&gt;BC192,$E$3&lt;BE192,$B$3=BH7),BH192,0)</f>
        <v>0</v>
      </c>
      <c r="BU192" s="24">
        <f>IF(AND($E$3&gt;BC192,$E$3&lt;BE192,$B$3=BI7),BI192,0)</f>
        <v>0</v>
      </c>
      <c r="BV192" s="24">
        <f>IF(AND($E$3&gt;BC192,$E$3&lt;BE192,$B$3=BJ7),BJ192,0)</f>
        <v>0</v>
      </c>
      <c r="BW192" s="24">
        <f>IF(AND($E$3&gt;BC192,$E$3&lt;BE192,$B$3=BK7),BK192,0)</f>
        <v>0</v>
      </c>
      <c r="BX192" s="24">
        <f>IF(AND($E$3&gt;BC192,$E$3&lt;BE192,$B$3=BL7),BL192,0)</f>
        <v>0</v>
      </c>
      <c r="BY192" s="24">
        <f>IF(AND($E$3&gt;BC192,$E$3&lt;BE192,$B$3=BM7),BM192,0)</f>
        <v>0</v>
      </c>
      <c r="BZ192" s="24">
        <f>IF(AND($E$3&gt;BC192,$E$3&lt;BE192,$B$3=BN7),BN192,0)</f>
        <v>0</v>
      </c>
      <c r="CA192" s="24">
        <f>IF(AND($E$3&gt;BC192,$E$3&lt;BE192,$B$3=BO7),BO192,0)</f>
        <v>0</v>
      </c>
      <c r="CB192" s="24">
        <f>IF(AND($E$3&gt;BC192,$E$3&lt;BE192,$B$3=BP7),BP192,0)</f>
        <v>0</v>
      </c>
      <c r="CC192" s="24">
        <f>IF(AND($E$3&gt;BC192,$E$3&lt;BE192,$B$3=BQ7),BQ192,0)</f>
        <v>0</v>
      </c>
      <c r="CF192" s="21"/>
      <c r="CG192" s="25"/>
      <c r="CH192" s="21"/>
      <c r="CI192" s="21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H192" s="86">
        <v>47231.060000000005</v>
      </c>
      <c r="DI192" s="107" t="s">
        <v>3</v>
      </c>
      <c r="DJ192" s="70">
        <v>47347.38</v>
      </c>
      <c r="DK192" s="105"/>
      <c r="DL192" s="106"/>
      <c r="DM192" s="106">
        <v>89.83</v>
      </c>
      <c r="DN192" s="106">
        <v>194.03</v>
      </c>
      <c r="DO192" s="106">
        <v>317.58999999999997</v>
      </c>
      <c r="DP192" s="106">
        <v>488.54</v>
      </c>
      <c r="DQ192" s="106">
        <v>654.79</v>
      </c>
      <c r="DR192" s="106">
        <v>815.51</v>
      </c>
      <c r="DS192" s="106">
        <v>976.23</v>
      </c>
      <c r="DT192" s="106">
        <v>1136.95</v>
      </c>
      <c r="DU192" s="106">
        <v>1297.6600000000001</v>
      </c>
      <c r="DV192" s="106">
        <v>1458.38</v>
      </c>
      <c r="DW192" s="24">
        <f>IF(AND($E$3&gt;DH192,$E$3&lt;DJ192,$B$3=DK7),DK192,0)</f>
        <v>0</v>
      </c>
      <c r="DX192" s="24">
        <f>IF(AND($E$3&gt;DH192,$E$3&lt;DJ192,$B$3=DL7),DL192,0)</f>
        <v>0</v>
      </c>
      <c r="DY192" s="24">
        <f>IF(AND($E$3&gt;DH192,$E$3&lt;DJ192,$B$3=DM7),DM192,0)</f>
        <v>0</v>
      </c>
      <c r="DZ192" s="24">
        <f>IF(AND($E$3&gt;DH192,$E$3&lt;DJ192,$B$3=DN7),DN192,0)</f>
        <v>0</v>
      </c>
      <c r="EA192" s="24">
        <f>IF(AND($E$3&gt;DH192,$E$3&lt;DJ192,$B$3=DO7),DO192,0)</f>
        <v>0</v>
      </c>
      <c r="EB192" s="24">
        <f>IF(AND($E$3&gt;DH192,$E$3&lt;DJ192,$B$3=DP7),DP192,0)</f>
        <v>0</v>
      </c>
      <c r="EC192" s="24">
        <f>IF(AND($E$3&gt;DH192,$E$3&lt;DJ192,$B$3=DQ7),DQ192,0)</f>
        <v>0</v>
      </c>
      <c r="ED192" s="24">
        <f>IF(AND($E$3&gt;DH192,$E$3&lt;DJ192,$B$3=DR7),DR192,0)</f>
        <v>0</v>
      </c>
      <c r="EE192" s="24">
        <f>IF(AND($E$3&gt;DH192,$E$3&lt;DJ192,$B$3=DS7),DS192,0)</f>
        <v>0</v>
      </c>
      <c r="EF192" s="24">
        <f>IF(AND($E$3&gt;DH192,$E$3&lt;DJ192,$B$3=DT7),DT192,0)</f>
        <v>0</v>
      </c>
      <c r="EG192" s="24">
        <f>IF(AND($E$3&gt;DH192,$E$3&lt;DJ192,$B$3=DU7),DU192,0)</f>
        <v>0</v>
      </c>
      <c r="EH192" s="24">
        <f>IF(AND($E$3&gt;DH192,$E$3&lt;DJ192,$B$3=DV7),DV192,0)</f>
        <v>0</v>
      </c>
      <c r="EK192" s="86">
        <v>47231.060000000005</v>
      </c>
      <c r="EL192" s="91" t="s">
        <v>3</v>
      </c>
      <c r="EM192" s="88">
        <v>47347.38</v>
      </c>
      <c r="EN192" s="89"/>
      <c r="EO192" s="90">
        <v>89.83</v>
      </c>
      <c r="EP192" s="90">
        <v>194.03</v>
      </c>
      <c r="EQ192" s="90">
        <v>366.71</v>
      </c>
      <c r="ER192" s="90">
        <v>541.91999999999996</v>
      </c>
      <c r="ES192" s="90">
        <v>770.2</v>
      </c>
      <c r="ET192" s="90">
        <v>1001.22</v>
      </c>
      <c r="EU192" s="90">
        <v>1213.9000000000001</v>
      </c>
      <c r="EV192" s="90">
        <v>1426.59</v>
      </c>
      <c r="EW192" s="90">
        <v>1639.27</v>
      </c>
      <c r="EX192" s="90">
        <v>1851.95</v>
      </c>
      <c r="EY192" s="90">
        <v>2064.64</v>
      </c>
      <c r="EZ192" s="24">
        <f>IF(AND($E$3&gt;EK192,$E$3&lt;EM192,$B$3=EN7),EN192,0)</f>
        <v>0</v>
      </c>
      <c r="FA192" s="24">
        <f>IF(AND($E$3&gt;EK192,$E$3&lt;EM192,$B$3=EO7),EO192,0)</f>
        <v>0</v>
      </c>
      <c r="FB192" s="24">
        <f>IF(AND($E$3&gt;EK192,$E$3&lt;EM192,$B$3=EP7),EP192,0)</f>
        <v>0</v>
      </c>
      <c r="FC192" s="24">
        <f>IF(AND($E$3&gt;EK192,$E$3&lt;EM192,$B$3=EQ7),EQ192,0)</f>
        <v>0</v>
      </c>
      <c r="FD192" s="24">
        <f>IF(AND($E$3&gt;EK192,$E$3&lt;EM192,$B$3=ER7),ER192,0)</f>
        <v>0</v>
      </c>
      <c r="FE192" s="24">
        <f>IF(AND($E$3&gt;EK192,$E$3&lt;EM192,$B$3=ES7),ES192,0)</f>
        <v>0</v>
      </c>
      <c r="FF192" s="24">
        <f>IF(AND($E$3&gt;EK192,$E$3&lt;EM192,$B$3=ET7),ET192,0)</f>
        <v>0</v>
      </c>
      <c r="FG192" s="24">
        <f>IF(AND($E$3&gt;EK192,$E$3&lt;EM192,$B$3=EU7),EU192,0)</f>
        <v>0</v>
      </c>
      <c r="FH192" s="24">
        <f>IF(AND($E$3&gt;EK192,$E$3&lt;EM192,$B$3=EV7),EV192,0)</f>
        <v>0</v>
      </c>
      <c r="FI192" s="24">
        <f>IF(AND($E$3&gt;EK192,$E$3&lt;EM192,$B$3=EW7),EW192,0)</f>
        <v>0</v>
      </c>
      <c r="FJ192" s="24">
        <f>IF(AND($E$3&gt;EK192,$E$3&lt;EM192,$B$3=EX7),EX192,0)</f>
        <v>0</v>
      </c>
      <c r="FK192" s="24">
        <f>IF(AND($E$3&gt;EK192,$E$3&lt;EM192,$B$3=EY7),EY192,0)</f>
        <v>0</v>
      </c>
    </row>
    <row r="193" spans="24:167" ht="12.75" customHeight="1" x14ac:dyDescent="0.2">
      <c r="X193" s="142"/>
      <c r="Y193" s="60">
        <v>35946.79</v>
      </c>
      <c r="Z193" s="61" t="s">
        <v>3</v>
      </c>
      <c r="AA193" s="62">
        <v>36063.11</v>
      </c>
      <c r="AB193" s="63"/>
      <c r="AC193" s="63"/>
      <c r="AD193" s="63">
        <v>45.46</v>
      </c>
      <c r="AE193" s="63">
        <v>78.08</v>
      </c>
      <c r="AF193" s="64">
        <v>197.71</v>
      </c>
      <c r="AG193" s="65">
        <v>378.46</v>
      </c>
      <c r="AH193" s="66">
        <v>479.47</v>
      </c>
      <c r="AI193" s="67">
        <v>606.39</v>
      </c>
      <c r="AJ193" s="67">
        <v>733.31</v>
      </c>
      <c r="AK193" s="67">
        <v>860.23</v>
      </c>
      <c r="AL193" s="67">
        <v>987.15</v>
      </c>
      <c r="AM193" s="67">
        <v>1114.07</v>
      </c>
      <c r="AN193" s="24">
        <f t="shared" si="65"/>
        <v>0</v>
      </c>
      <c r="AO193" s="24">
        <f t="shared" si="66"/>
        <v>0</v>
      </c>
      <c r="AP193" s="24">
        <f t="shared" si="67"/>
        <v>0</v>
      </c>
      <c r="AQ193" s="24">
        <f t="shared" si="68"/>
        <v>0</v>
      </c>
      <c r="AR193" s="24">
        <f t="shared" si="69"/>
        <v>0</v>
      </c>
      <c r="AS193" s="24">
        <f t="shared" si="70"/>
        <v>0</v>
      </c>
      <c r="AT193" s="24">
        <f t="shared" si="71"/>
        <v>0</v>
      </c>
      <c r="AU193" s="24">
        <f t="shared" si="72"/>
        <v>0</v>
      </c>
      <c r="AV193" s="24">
        <f t="shared" si="73"/>
        <v>0</v>
      </c>
      <c r="AW193" s="24">
        <f t="shared" si="74"/>
        <v>0</v>
      </c>
      <c r="AX193" s="24">
        <f t="shared" si="75"/>
        <v>0</v>
      </c>
      <c r="AY193" s="24">
        <f t="shared" si="76"/>
        <v>0</v>
      </c>
      <c r="BC193" s="81">
        <v>35946.79</v>
      </c>
      <c r="BD193" s="82" t="s">
        <v>3</v>
      </c>
      <c r="BE193" s="83">
        <v>36063.11</v>
      </c>
      <c r="BF193" s="84"/>
      <c r="BG193" s="85">
        <v>45.46</v>
      </c>
      <c r="BH193" s="85">
        <v>78.08</v>
      </c>
      <c r="BI193" s="85">
        <v>197.71</v>
      </c>
      <c r="BJ193" s="85">
        <v>441.17</v>
      </c>
      <c r="BK193" s="85">
        <v>595.70000000000005</v>
      </c>
      <c r="BL193" s="85">
        <v>740.06</v>
      </c>
      <c r="BM193" s="85">
        <v>884.41</v>
      </c>
      <c r="BN193" s="85">
        <v>1028.77</v>
      </c>
      <c r="BO193" s="85">
        <v>1173.1199999999999</v>
      </c>
      <c r="BP193" s="85">
        <v>1317.48</v>
      </c>
      <c r="BQ193" s="85">
        <v>1461.83</v>
      </c>
      <c r="BR193" s="24">
        <f>IF(AND($E$3&gt;BC193,$E$3&lt;BE193,$B$3=BF7),BF193,0)</f>
        <v>0</v>
      </c>
      <c r="BS193" s="24">
        <f>IF(AND($E$3&gt;BC193,$E$3&lt;BE193,$B$3=BG7),BG193,0)</f>
        <v>0</v>
      </c>
      <c r="BT193" s="24">
        <f>IF(AND($E$3&gt;BC193,$E$3&lt;BE193,$B$3=BH7),BH193,0)</f>
        <v>0</v>
      </c>
      <c r="BU193" s="24">
        <f>IF(AND($E$3&gt;BC193,$E$3&lt;BE193,$B$3=BI7),BI193,0)</f>
        <v>0</v>
      </c>
      <c r="BV193" s="24">
        <f>IF(AND($E$3&gt;BC193,$E$3&lt;BE193,$B$3=BJ7),BJ193,0)</f>
        <v>0</v>
      </c>
      <c r="BW193" s="24">
        <f>IF(AND($E$3&gt;BC193,$E$3&lt;BE193,$B$3=BK7),BK193,0)</f>
        <v>0</v>
      </c>
      <c r="BX193" s="24">
        <f>IF(AND($E$3&gt;BC193,$E$3&lt;BE193,$B$3=BL7),BL193,0)</f>
        <v>0</v>
      </c>
      <c r="BY193" s="24">
        <f>IF(AND($E$3&gt;BC193,$E$3&lt;BE193,$B$3=BM7),BM193,0)</f>
        <v>0</v>
      </c>
      <c r="BZ193" s="24">
        <f>IF(AND($E$3&gt;BC193,$E$3&lt;BE193,$B$3=BN7),BN193,0)</f>
        <v>0</v>
      </c>
      <c r="CA193" s="24">
        <f>IF(AND($E$3&gt;BC193,$E$3&lt;BE193,$B$3=BO7),BO193,0)</f>
        <v>0</v>
      </c>
      <c r="CB193" s="24">
        <f>IF(AND($E$3&gt;BC193,$E$3&lt;BE193,$B$3=BP7),BP193,0)</f>
        <v>0</v>
      </c>
      <c r="CC193" s="24">
        <f>IF(AND($E$3&gt;BC193,$E$3&lt;BE193,$B$3=BQ7),BQ193,0)</f>
        <v>0</v>
      </c>
      <c r="CF193" s="21"/>
      <c r="CG193" s="21"/>
      <c r="CH193" s="21"/>
      <c r="CI193" s="21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H193" s="81">
        <v>47347.39</v>
      </c>
      <c r="DI193" s="61" t="s">
        <v>3</v>
      </c>
      <c r="DJ193" s="62">
        <v>47463.72</v>
      </c>
      <c r="DK193" s="103"/>
      <c r="DL193" s="104"/>
      <c r="DM193" s="104">
        <v>89.4</v>
      </c>
      <c r="DN193" s="104">
        <v>193.31</v>
      </c>
      <c r="DO193" s="104">
        <v>316.76</v>
      </c>
      <c r="DP193" s="104">
        <v>487.34</v>
      </c>
      <c r="DQ193" s="104">
        <v>653.35</v>
      </c>
      <c r="DR193" s="104">
        <v>813.85</v>
      </c>
      <c r="DS193" s="104">
        <v>974.36</v>
      </c>
      <c r="DT193" s="104">
        <v>1134.8599999999999</v>
      </c>
      <c r="DU193" s="104">
        <v>1295.3599999999999</v>
      </c>
      <c r="DV193" s="104">
        <v>1455.86</v>
      </c>
      <c r="DW193" s="24">
        <f>IF(AND($E$3&gt;DH193,$E$3&lt;DJ193,$B$3=DK7),DK193,0)</f>
        <v>0</v>
      </c>
      <c r="DX193" s="24">
        <f>IF(AND($E$3&gt;DH193,$E$3&lt;DJ193,$B$3=DL7),DL193,0)</f>
        <v>0</v>
      </c>
      <c r="DY193" s="24">
        <f>IF(AND($E$3&gt;DH193,$E$3&lt;DJ193,$B$3=DM7),DM193,0)</f>
        <v>0</v>
      </c>
      <c r="DZ193" s="24">
        <f>IF(AND($E$3&gt;DH193,$E$3&lt;DJ193,$B$3=DN7),DN193,0)</f>
        <v>0</v>
      </c>
      <c r="EA193" s="24">
        <f>IF(AND($E$3&gt;DH193,$E$3&lt;DJ193,$B$3=DO7),DO193,0)</f>
        <v>0</v>
      </c>
      <c r="EB193" s="24">
        <f>IF(AND($E$3&gt;DH193,$E$3&lt;DJ193,$B$3=DP7),DP193,0)</f>
        <v>0</v>
      </c>
      <c r="EC193" s="24">
        <f>IF(AND($E$3&gt;DH193,$E$3&lt;DJ193,$B$3=DQ7),DQ193,0)</f>
        <v>0</v>
      </c>
      <c r="ED193" s="24">
        <f>IF(AND($E$3&gt;DH193,$E$3&lt;DJ193,$B$3=DR7),DR193,0)</f>
        <v>0</v>
      </c>
      <c r="EE193" s="24">
        <f>IF(AND($E$3&gt;DH193,$E$3&lt;DJ193,$B$3=DS7),DS193,0)</f>
        <v>0</v>
      </c>
      <c r="EF193" s="24">
        <f>IF(AND($E$3&gt;DH193,$E$3&lt;DJ193,$B$3=DT7),DT193,0)</f>
        <v>0</v>
      </c>
      <c r="EG193" s="24">
        <f>IF(AND($E$3&gt;DH193,$E$3&lt;DJ193,$B$3=DU7),DU193,0)</f>
        <v>0</v>
      </c>
      <c r="EH193" s="24">
        <f>IF(AND($E$3&gt;DH193,$E$3&lt;DJ193,$B$3=DV7),DV193,0)</f>
        <v>0</v>
      </c>
      <c r="EK193" s="81">
        <v>47347.39</v>
      </c>
      <c r="EL193" s="82" t="s">
        <v>3</v>
      </c>
      <c r="EM193" s="83">
        <v>47463.72</v>
      </c>
      <c r="EN193" s="84"/>
      <c r="EO193" s="85">
        <v>89.4</v>
      </c>
      <c r="EP193" s="85">
        <v>193.31</v>
      </c>
      <c r="EQ193" s="85">
        <v>365.76</v>
      </c>
      <c r="ER193" s="85">
        <v>540.65</v>
      </c>
      <c r="ES193" s="85">
        <v>768.8</v>
      </c>
      <c r="ET193" s="85">
        <v>999.51</v>
      </c>
      <c r="EU193" s="85">
        <v>1211.94</v>
      </c>
      <c r="EV193" s="85">
        <v>1424.36</v>
      </c>
      <c r="EW193" s="85">
        <v>1636.79</v>
      </c>
      <c r="EX193" s="85">
        <v>1849.22</v>
      </c>
      <c r="EY193" s="85">
        <v>2061.64</v>
      </c>
      <c r="EZ193" s="24">
        <f>IF(AND($E$3&gt;EK193,$E$3&lt;EM193,$B$3=EN7),EN193,0)</f>
        <v>0</v>
      </c>
      <c r="FA193" s="24">
        <f>IF(AND($E$3&gt;EK193,$E$3&lt;EM193,$B$3=EO7),EO193,0)</f>
        <v>0</v>
      </c>
      <c r="FB193" s="24">
        <f>IF(AND($E$3&gt;EK193,$E$3&lt;EM193,$B$3=EP7),EP193,0)</f>
        <v>0</v>
      </c>
      <c r="FC193" s="24">
        <f>IF(AND($E$3&gt;EK193,$E$3&lt;EM193,$B$3=EQ7),EQ193,0)</f>
        <v>0</v>
      </c>
      <c r="FD193" s="24">
        <f>IF(AND($E$3&gt;EK193,$E$3&lt;EM193,$B$3=ER7),ER193,0)</f>
        <v>0</v>
      </c>
      <c r="FE193" s="24">
        <f>IF(AND($E$3&gt;EK193,$E$3&lt;EM193,$B$3=ES7),ES193,0)</f>
        <v>0</v>
      </c>
      <c r="FF193" s="24">
        <f>IF(AND($E$3&gt;EK193,$E$3&lt;EM193,$B$3=ET7),ET193,0)</f>
        <v>0</v>
      </c>
      <c r="FG193" s="24">
        <f>IF(AND($E$3&gt;EK193,$E$3&lt;EM193,$B$3=EU7),EU193,0)</f>
        <v>0</v>
      </c>
      <c r="FH193" s="24">
        <f>IF(AND($E$3&gt;EK193,$E$3&lt;EM193,$B$3=EV7),EV193,0)</f>
        <v>0</v>
      </c>
      <c r="FI193" s="24">
        <f>IF(AND($E$3&gt;EK193,$E$3&lt;EM193,$B$3=EW7),EW193,0)</f>
        <v>0</v>
      </c>
      <c r="FJ193" s="24">
        <f>IF(AND($E$3&gt;EK193,$E$3&lt;EM193,$B$3=EX7),EX193,0)</f>
        <v>0</v>
      </c>
      <c r="FK193" s="24">
        <f>IF(AND($E$3&gt;EK193,$E$3&lt;EM193,$B$3=EY7),EY193,0)</f>
        <v>0</v>
      </c>
    </row>
    <row r="194" spans="24:167" ht="12.75" customHeight="1" x14ac:dyDescent="0.2">
      <c r="X194" s="142"/>
      <c r="Y194" s="68">
        <v>36063.120000000003</v>
      </c>
      <c r="Z194" s="69" t="s">
        <v>3</v>
      </c>
      <c r="AA194" s="70">
        <v>36179.449999999997</v>
      </c>
      <c r="AB194" s="71"/>
      <c r="AC194" s="71"/>
      <c r="AD194" s="71">
        <v>45.42</v>
      </c>
      <c r="AE194" s="71">
        <v>78.010000000000005</v>
      </c>
      <c r="AF194" s="71">
        <v>196.75</v>
      </c>
      <c r="AG194" s="72">
        <v>377.58</v>
      </c>
      <c r="AH194" s="73">
        <v>478.53</v>
      </c>
      <c r="AI194" s="74">
        <v>605.30999999999995</v>
      </c>
      <c r="AJ194" s="74">
        <v>732.09</v>
      </c>
      <c r="AK194" s="74">
        <v>858.87</v>
      </c>
      <c r="AL194" s="74">
        <v>985.65</v>
      </c>
      <c r="AM194" s="74">
        <v>1112.43</v>
      </c>
      <c r="AN194" s="24">
        <f t="shared" si="65"/>
        <v>0</v>
      </c>
      <c r="AO194" s="24">
        <f t="shared" si="66"/>
        <v>0</v>
      </c>
      <c r="AP194" s="24">
        <f t="shared" si="67"/>
        <v>0</v>
      </c>
      <c r="AQ194" s="24">
        <f t="shared" si="68"/>
        <v>0</v>
      </c>
      <c r="AR194" s="24">
        <f t="shared" si="69"/>
        <v>0</v>
      </c>
      <c r="AS194" s="24">
        <f t="shared" si="70"/>
        <v>0</v>
      </c>
      <c r="AT194" s="24">
        <f t="shared" si="71"/>
        <v>0</v>
      </c>
      <c r="AU194" s="24">
        <f t="shared" si="72"/>
        <v>0</v>
      </c>
      <c r="AV194" s="24">
        <f t="shared" si="73"/>
        <v>0</v>
      </c>
      <c r="AW194" s="24">
        <f t="shared" si="74"/>
        <v>0</v>
      </c>
      <c r="AX194" s="24">
        <f t="shared" si="75"/>
        <v>0</v>
      </c>
      <c r="AY194" s="24">
        <f t="shared" si="76"/>
        <v>0</v>
      </c>
      <c r="BC194" s="86">
        <v>36063.120000000003</v>
      </c>
      <c r="BD194" s="87" t="s">
        <v>3</v>
      </c>
      <c r="BE194" s="88">
        <v>36179.449999999997</v>
      </c>
      <c r="BF194" s="89"/>
      <c r="BG194" s="90">
        <v>45.42</v>
      </c>
      <c r="BH194" s="90">
        <v>78.010000000000005</v>
      </c>
      <c r="BI194" s="90">
        <v>196.75</v>
      </c>
      <c r="BJ194" s="90">
        <v>440.17</v>
      </c>
      <c r="BK194" s="90">
        <v>594.63</v>
      </c>
      <c r="BL194" s="90">
        <v>738.82</v>
      </c>
      <c r="BM194" s="90">
        <v>883.02</v>
      </c>
      <c r="BN194" s="90">
        <v>1027.21</v>
      </c>
      <c r="BO194" s="90">
        <v>1171.4100000000001</v>
      </c>
      <c r="BP194" s="90">
        <v>1315.6</v>
      </c>
      <c r="BQ194" s="90">
        <v>1459.8</v>
      </c>
      <c r="BR194" s="24">
        <f>IF(AND($E$3&gt;BC194,$E$3&lt;BE194,$B$3=BF7),BF194,0)</f>
        <v>0</v>
      </c>
      <c r="BS194" s="24">
        <f>IF(AND($E$3&gt;BC194,$E$3&lt;BE194,$B$3=BG7),BG194,0)</f>
        <v>0</v>
      </c>
      <c r="BT194" s="24">
        <f>IF(AND($E$3&gt;BC194,$E$3&lt;BE194,$B$3=BH7),BH194,0)</f>
        <v>0</v>
      </c>
      <c r="BU194" s="24">
        <f>IF(AND($E$3&gt;BC194,$E$3&lt;BE194,$B$3=BI7),BI194,0)</f>
        <v>0</v>
      </c>
      <c r="BV194" s="24">
        <f>IF(AND($E$3&gt;BC194,$E$3&lt;BE194,$B$3=BJ7),BJ194,0)</f>
        <v>0</v>
      </c>
      <c r="BW194" s="24">
        <f>IF(AND($E$3&gt;BC194,$E$3&lt;BE194,$B$3=BK7),BK194,0)</f>
        <v>0</v>
      </c>
      <c r="BX194" s="24">
        <f>IF(AND($E$3&gt;BC194,$E$3&lt;BE194,$B$3=BL7),BL194,0)</f>
        <v>0</v>
      </c>
      <c r="BY194" s="24">
        <f>IF(AND($E$3&gt;BC194,$E$3&lt;BE194,$B$3=BM7),BM194,0)</f>
        <v>0</v>
      </c>
      <c r="BZ194" s="24">
        <f>IF(AND($E$3&gt;BC194,$E$3&lt;BE194,$B$3=BN7),BN194,0)</f>
        <v>0</v>
      </c>
      <c r="CA194" s="24">
        <f>IF(AND($E$3&gt;BC194,$E$3&lt;BE194,$B$3=BO7),BO194,0)</f>
        <v>0</v>
      </c>
      <c r="CB194" s="24">
        <f>IF(AND($E$3&gt;BC194,$E$3&lt;BE194,$B$3=BP7),BP194,0)</f>
        <v>0</v>
      </c>
      <c r="CC194" s="24">
        <f>IF(AND($E$3&gt;BC194,$E$3&lt;BE194,$B$3=BQ7),BQ194,0)</f>
        <v>0</v>
      </c>
      <c r="CF194" s="21"/>
      <c r="CG194" s="21"/>
      <c r="CH194" s="21"/>
      <c r="CI194" s="21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H194" s="86">
        <v>47463.73</v>
      </c>
      <c r="DI194" s="107" t="s">
        <v>3</v>
      </c>
      <c r="DJ194" s="70">
        <v>47580.05</v>
      </c>
      <c r="DK194" s="105"/>
      <c r="DL194" s="106"/>
      <c r="DM194" s="106">
        <v>88.97</v>
      </c>
      <c r="DN194" s="106">
        <v>192.59</v>
      </c>
      <c r="DO194" s="106">
        <v>315.93</v>
      </c>
      <c r="DP194" s="106">
        <v>486.14</v>
      </c>
      <c r="DQ194" s="106">
        <v>651.91999999999996</v>
      </c>
      <c r="DR194" s="106">
        <v>812.21</v>
      </c>
      <c r="DS194" s="106">
        <v>972.5</v>
      </c>
      <c r="DT194" s="106">
        <v>1132.78</v>
      </c>
      <c r="DU194" s="106">
        <v>1293.07</v>
      </c>
      <c r="DV194" s="106">
        <v>1453.36</v>
      </c>
      <c r="DW194" s="24">
        <f>IF(AND($E$3&gt;DH194,$E$3&lt;DJ194,$B$3=DK7),DK194,0)</f>
        <v>0</v>
      </c>
      <c r="DX194" s="24">
        <f>IF(AND($E$3&gt;DH194,$E$3&lt;DJ194,$B$3=DL7),DL194,0)</f>
        <v>0</v>
      </c>
      <c r="DY194" s="24">
        <f>IF(AND($E$3&gt;DH194,$E$3&lt;DJ194,$B$3=DM7),DM194,0)</f>
        <v>0</v>
      </c>
      <c r="DZ194" s="24">
        <f>IF(AND($E$3&gt;DH194,$E$3&lt;DJ194,$B$3=DN7),DN194,0)</f>
        <v>0</v>
      </c>
      <c r="EA194" s="24">
        <f>IF(AND($E$3&gt;DH194,$E$3&lt;DJ194,$B$3=DO7),DO194,0)</f>
        <v>0</v>
      </c>
      <c r="EB194" s="24">
        <f>IF(AND($E$3&gt;DH194,$E$3&lt;DJ194,$B$3=DP7),DP194,0)</f>
        <v>0</v>
      </c>
      <c r="EC194" s="24">
        <f>IF(AND($E$3&gt;DH194,$E$3&lt;DJ194,$B$3=DQ7),DQ194,0)</f>
        <v>0</v>
      </c>
      <c r="ED194" s="24">
        <f>IF(AND($E$3&gt;DH194,$E$3&lt;DJ194,$B$3=DR7),DR194,0)</f>
        <v>0</v>
      </c>
      <c r="EE194" s="24">
        <f>IF(AND($E$3&gt;DH194,$E$3&lt;DJ194,$B$3=DS7),DS194,0)</f>
        <v>0</v>
      </c>
      <c r="EF194" s="24">
        <f>IF(AND($E$3&gt;DH194,$E$3&lt;DJ194,$B$3=DT7),DT194,0)</f>
        <v>0</v>
      </c>
      <c r="EG194" s="24">
        <f>IF(AND($E$3&gt;DH194,$E$3&lt;DJ194,$B$3=DU7),DU194,0)</f>
        <v>0</v>
      </c>
      <c r="EH194" s="24">
        <f>IF(AND($E$3&gt;DH194,$E$3&lt;DJ194,$B$3=DV7),DV194,0)</f>
        <v>0</v>
      </c>
      <c r="EK194" s="86">
        <v>47463.73</v>
      </c>
      <c r="EL194" s="91" t="s">
        <v>3</v>
      </c>
      <c r="EM194" s="88">
        <v>47580.05</v>
      </c>
      <c r="EN194" s="89"/>
      <c r="EO194" s="90">
        <v>88.97</v>
      </c>
      <c r="EP194" s="90">
        <v>192.59</v>
      </c>
      <c r="EQ194" s="90">
        <v>364.8</v>
      </c>
      <c r="ER194" s="90">
        <v>539.37</v>
      </c>
      <c r="ES194" s="90">
        <v>767.4</v>
      </c>
      <c r="ET194" s="90">
        <v>997.81</v>
      </c>
      <c r="EU194" s="90">
        <v>1209.98</v>
      </c>
      <c r="EV194" s="90">
        <v>1422.15</v>
      </c>
      <c r="EW194" s="90">
        <v>1634.32</v>
      </c>
      <c r="EX194" s="90">
        <v>1846.5</v>
      </c>
      <c r="EY194" s="90">
        <v>2058.67</v>
      </c>
      <c r="EZ194" s="24">
        <f>IF(AND($E$3&gt;EK194,$E$3&lt;EM194,$B$3=EN7),EN194,0)</f>
        <v>0</v>
      </c>
      <c r="FA194" s="24">
        <f>IF(AND($E$3&gt;EK194,$E$3&lt;EM194,$B$3=EO7),EO194,0)</f>
        <v>0</v>
      </c>
      <c r="FB194" s="24">
        <f>IF(AND($E$3&gt;EK194,$E$3&lt;EM194,$B$3=EP7),EP194,0)</f>
        <v>0</v>
      </c>
      <c r="FC194" s="24">
        <f>IF(AND($E$3&gt;EK194,$E$3&lt;EM194,$B$3=EQ7),EQ194,0)</f>
        <v>0</v>
      </c>
      <c r="FD194" s="24">
        <f>IF(AND($E$3&gt;EK194,$E$3&lt;EM194,$B$3=ER7),ER194,0)</f>
        <v>0</v>
      </c>
      <c r="FE194" s="24">
        <f>IF(AND($E$3&gt;EK194,$E$3&lt;EM194,$B$3=ES7),ES194,0)</f>
        <v>0</v>
      </c>
      <c r="FF194" s="24">
        <f>IF(AND($E$3&gt;EK194,$E$3&lt;EM194,$B$3=ET7),ET194,0)</f>
        <v>0</v>
      </c>
      <c r="FG194" s="24">
        <f>IF(AND($E$3&gt;EK194,$E$3&lt;EM194,$B$3=EU7),EU194,0)</f>
        <v>0</v>
      </c>
      <c r="FH194" s="24">
        <f>IF(AND($E$3&gt;EK194,$E$3&lt;EM194,$B$3=EV7),EV194,0)</f>
        <v>0</v>
      </c>
      <c r="FI194" s="24">
        <f>IF(AND($E$3&gt;EK194,$E$3&lt;EM194,$B$3=EW7),EW194,0)</f>
        <v>0</v>
      </c>
      <c r="FJ194" s="24">
        <f>IF(AND($E$3&gt;EK194,$E$3&lt;EM194,$B$3=EX7),EX194,0)</f>
        <v>0</v>
      </c>
      <c r="FK194" s="24">
        <f>IF(AND($E$3&gt;EK194,$E$3&lt;EM194,$B$3=EY7),EY194,0)</f>
        <v>0</v>
      </c>
    </row>
    <row r="195" spans="24:167" ht="12.75" customHeight="1" x14ac:dyDescent="0.2">
      <c r="X195" s="142"/>
      <c r="Y195" s="60">
        <v>36179.46</v>
      </c>
      <c r="Z195" s="61" t="s">
        <v>3</v>
      </c>
      <c r="AA195" s="62">
        <v>36295.769999999997</v>
      </c>
      <c r="AB195" s="63"/>
      <c r="AC195" s="63"/>
      <c r="AD195" s="63">
        <v>45.38</v>
      </c>
      <c r="AE195" s="63">
        <v>77.930000000000007</v>
      </c>
      <c r="AF195" s="64">
        <v>195.79</v>
      </c>
      <c r="AG195" s="65">
        <v>376.71</v>
      </c>
      <c r="AH195" s="66">
        <v>477.6</v>
      </c>
      <c r="AI195" s="67">
        <v>604.24</v>
      </c>
      <c r="AJ195" s="67">
        <v>730.88</v>
      </c>
      <c r="AK195" s="67">
        <v>857.52</v>
      </c>
      <c r="AL195" s="67">
        <v>984.16</v>
      </c>
      <c r="AM195" s="67">
        <v>1110.8</v>
      </c>
      <c r="AN195" s="24">
        <f t="shared" si="65"/>
        <v>0</v>
      </c>
      <c r="AO195" s="24">
        <f t="shared" si="66"/>
        <v>0</v>
      </c>
      <c r="AP195" s="24">
        <f t="shared" si="67"/>
        <v>0</v>
      </c>
      <c r="AQ195" s="24">
        <f t="shared" si="68"/>
        <v>0</v>
      </c>
      <c r="AR195" s="24">
        <f t="shared" si="69"/>
        <v>0</v>
      </c>
      <c r="AS195" s="24">
        <f t="shared" si="70"/>
        <v>0</v>
      </c>
      <c r="AT195" s="24">
        <f t="shared" si="71"/>
        <v>0</v>
      </c>
      <c r="AU195" s="24">
        <f t="shared" si="72"/>
        <v>0</v>
      </c>
      <c r="AV195" s="24">
        <f t="shared" si="73"/>
        <v>0</v>
      </c>
      <c r="AW195" s="24">
        <f t="shared" si="74"/>
        <v>0</v>
      </c>
      <c r="AX195" s="24">
        <f t="shared" si="75"/>
        <v>0</v>
      </c>
      <c r="AY195" s="24">
        <f t="shared" si="76"/>
        <v>0</v>
      </c>
      <c r="BC195" s="81">
        <v>36179.46</v>
      </c>
      <c r="BD195" s="82" t="s">
        <v>3</v>
      </c>
      <c r="BE195" s="83">
        <v>36295.769999999997</v>
      </c>
      <c r="BF195" s="84"/>
      <c r="BG195" s="84">
        <v>45.38</v>
      </c>
      <c r="BH195" s="85">
        <v>77.930000000000007</v>
      </c>
      <c r="BI195" s="85">
        <v>195.79</v>
      </c>
      <c r="BJ195" s="85">
        <v>439.17</v>
      </c>
      <c r="BK195" s="85">
        <v>593.57000000000005</v>
      </c>
      <c r="BL195" s="85">
        <v>737.61</v>
      </c>
      <c r="BM195" s="85">
        <v>881.64</v>
      </c>
      <c r="BN195" s="85">
        <v>1025.68</v>
      </c>
      <c r="BO195" s="85">
        <v>1169.71</v>
      </c>
      <c r="BP195" s="85">
        <v>1313.75</v>
      </c>
      <c r="BQ195" s="85">
        <v>1457.78</v>
      </c>
      <c r="BR195" s="24">
        <f>IF(AND($E$3&gt;BC195,$E$3&lt;BE195,$B$3=BF7),BF195,0)</f>
        <v>0</v>
      </c>
      <c r="BS195" s="24">
        <f>IF(AND($E$3&gt;BC195,$E$3&lt;BE195,$B$3=BG7),BG195,0)</f>
        <v>0</v>
      </c>
      <c r="BT195" s="24">
        <f>IF(AND($E$3&gt;BC195,$E$3&lt;BE195,$B$3=BH7),BH195,0)</f>
        <v>0</v>
      </c>
      <c r="BU195" s="24">
        <f>IF(AND($E$3&gt;BC195,$E$3&lt;BE195,$B$3=BI7),BI195,0)</f>
        <v>0</v>
      </c>
      <c r="BV195" s="24">
        <f>IF(AND($E$3&gt;BC195,$E$3&lt;BE195,$B$3=BJ7),BJ195,0)</f>
        <v>0</v>
      </c>
      <c r="BW195" s="24">
        <f>IF(AND($E$3&gt;BC195,$E$3&lt;BE195,$B$3=BK7),BK195,0)</f>
        <v>0</v>
      </c>
      <c r="BX195" s="24">
        <f>IF(AND($E$3&gt;BC195,$E$3&lt;BE195,$B$3=BL7),BL195,0)</f>
        <v>0</v>
      </c>
      <c r="BY195" s="24">
        <f>IF(AND($E$3&gt;BC195,$E$3&lt;BE195,$B$3=BM7),BM195,0)</f>
        <v>0</v>
      </c>
      <c r="BZ195" s="24">
        <f>IF(AND($E$3&gt;BC195,$E$3&lt;BE195,$B$3=BN7),BN195,0)</f>
        <v>0</v>
      </c>
      <c r="CA195" s="24">
        <f>IF(AND($E$3&gt;BC195,$E$3&lt;BE195,$B$3=BO7),BO195,0)</f>
        <v>0</v>
      </c>
      <c r="CB195" s="24">
        <f>IF(AND($E$3&gt;BC195,$E$3&lt;BE195,$B$3=BP7),BP195,0)</f>
        <v>0</v>
      </c>
      <c r="CC195" s="24">
        <f>IF(AND($E$3&gt;BC195,$E$3&lt;BE195,$B$3=BQ7),BQ195,0)</f>
        <v>0</v>
      </c>
      <c r="CF195" s="21"/>
      <c r="CG195" s="21"/>
      <c r="CH195" s="21"/>
      <c r="CI195" s="21"/>
      <c r="CJ195" s="21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H195" s="81">
        <v>47580.060000000005</v>
      </c>
      <c r="DI195" s="61" t="s">
        <v>3</v>
      </c>
      <c r="DJ195" s="62">
        <v>47696.38</v>
      </c>
      <c r="DK195" s="103"/>
      <c r="DL195" s="104"/>
      <c r="DM195" s="104">
        <v>88.55</v>
      </c>
      <c r="DN195" s="104">
        <v>191.87</v>
      </c>
      <c r="DO195" s="104">
        <v>315.10000000000002</v>
      </c>
      <c r="DP195" s="104">
        <v>484.94</v>
      </c>
      <c r="DQ195" s="104">
        <v>650.48</v>
      </c>
      <c r="DR195" s="104">
        <v>810.55</v>
      </c>
      <c r="DS195" s="104">
        <v>970.62</v>
      </c>
      <c r="DT195" s="104">
        <v>1130.7</v>
      </c>
      <c r="DU195" s="104">
        <v>1290.77</v>
      </c>
      <c r="DV195" s="104">
        <v>1450.84</v>
      </c>
      <c r="DW195" s="24">
        <f>IF(AND($E$3&gt;DH195,$E$3&lt;DJ195,$B$3=DK7),DK195,0)</f>
        <v>0</v>
      </c>
      <c r="DX195" s="24">
        <f>IF(AND($E$3&gt;DH195,$E$3&lt;DJ195,$B$3=DL7),DL195,0)</f>
        <v>0</v>
      </c>
      <c r="DY195" s="24">
        <f>IF(AND($E$3&gt;DH195,$E$3&lt;DJ195,$B$3=DM7),DM195,0)</f>
        <v>0</v>
      </c>
      <c r="DZ195" s="24">
        <f>IF(AND($E$3&gt;DH195,$E$3&lt;DJ195,$B$3=DN7),DN195,0)</f>
        <v>0</v>
      </c>
      <c r="EA195" s="24">
        <f>IF(AND($E$3&gt;DH195,$E$3&lt;DJ195,$B$3=DO7),DO195,0)</f>
        <v>0</v>
      </c>
      <c r="EB195" s="24">
        <f>IF(AND($E$3&gt;DH195,$E$3&lt;DJ195,$B$3=DP7),DP195,0)</f>
        <v>0</v>
      </c>
      <c r="EC195" s="24">
        <f>IF(AND($E$3&gt;DH195,$E$3&lt;DJ195,$B$3=DQ7),DQ195,0)</f>
        <v>0</v>
      </c>
      <c r="ED195" s="24">
        <f>IF(AND($E$3&gt;DH195,$E$3&lt;DJ195,$B$3=DR7),DR195,0)</f>
        <v>0</v>
      </c>
      <c r="EE195" s="24">
        <f>IF(AND($E$3&gt;DH195,$E$3&lt;DJ195,$B$3=DS7),DS195,0)</f>
        <v>0</v>
      </c>
      <c r="EF195" s="24">
        <f>IF(AND($E$3&gt;DH195,$E$3&lt;DJ195,$B$3=DT7),DT195,0)</f>
        <v>0</v>
      </c>
      <c r="EG195" s="24">
        <f>IF(AND($E$3&gt;DH195,$E$3&lt;DJ195,$B$3=DU7),DU195,0)</f>
        <v>0</v>
      </c>
      <c r="EH195" s="24">
        <f>IF(AND($E$3&gt;DH195,$E$3&lt;DJ195,$B$3=DV7),DV195,0)</f>
        <v>0</v>
      </c>
      <c r="EK195" s="81">
        <v>47580.060000000005</v>
      </c>
      <c r="EL195" s="82" t="s">
        <v>3</v>
      </c>
      <c r="EM195" s="83">
        <v>47696.38</v>
      </c>
      <c r="EN195" s="84"/>
      <c r="EO195" s="85">
        <v>88.55</v>
      </c>
      <c r="EP195" s="85">
        <v>191.87</v>
      </c>
      <c r="EQ195" s="85">
        <v>363.85</v>
      </c>
      <c r="ER195" s="85">
        <v>538.09</v>
      </c>
      <c r="ES195" s="85">
        <v>766</v>
      </c>
      <c r="ET195" s="85">
        <v>996.1</v>
      </c>
      <c r="EU195" s="85">
        <v>1208.02</v>
      </c>
      <c r="EV195" s="85">
        <v>1419.93</v>
      </c>
      <c r="EW195" s="85">
        <v>1631.85</v>
      </c>
      <c r="EX195" s="85">
        <v>1843.76</v>
      </c>
      <c r="EY195" s="85">
        <v>2055.6799999999998</v>
      </c>
      <c r="EZ195" s="24">
        <f>IF(AND($E$3&gt;EK195,$E$3&lt;EM195,$B$3=EN7),EN195,0)</f>
        <v>0</v>
      </c>
      <c r="FA195" s="24">
        <f>IF(AND($E$3&gt;EK195,$E$3&lt;EM195,$B$3=EO7),EO195,0)</f>
        <v>0</v>
      </c>
      <c r="FB195" s="24">
        <f>IF(AND($E$3&gt;EK195,$E$3&lt;EM195,$B$3=EP7),EP195,0)</f>
        <v>0</v>
      </c>
      <c r="FC195" s="24">
        <f>IF(AND($E$3&gt;EK195,$E$3&lt;EM195,$B$3=EQ7),EQ195,0)</f>
        <v>0</v>
      </c>
      <c r="FD195" s="24">
        <f>IF(AND($E$3&gt;EK195,$E$3&lt;EM195,$B$3=ER7),ER195,0)</f>
        <v>0</v>
      </c>
      <c r="FE195" s="24">
        <f>IF(AND($E$3&gt;EK195,$E$3&lt;EM195,$B$3=ES7),ES195,0)</f>
        <v>0</v>
      </c>
      <c r="FF195" s="24">
        <f>IF(AND($E$3&gt;EK195,$E$3&lt;EM195,$B$3=ET7),ET195,0)</f>
        <v>0</v>
      </c>
      <c r="FG195" s="24">
        <f>IF(AND($E$3&gt;EK195,$E$3&lt;EM195,$B$3=EU7),EU195,0)</f>
        <v>0</v>
      </c>
      <c r="FH195" s="24">
        <f>IF(AND($E$3&gt;EK195,$E$3&lt;EM195,$B$3=EV7),EV195,0)</f>
        <v>0</v>
      </c>
      <c r="FI195" s="24">
        <f>IF(AND($E$3&gt;EK195,$E$3&lt;EM195,$B$3=EW7),EW195,0)</f>
        <v>0</v>
      </c>
      <c r="FJ195" s="24">
        <f>IF(AND($E$3&gt;EK195,$E$3&lt;EM195,$B$3=EX7),EX195,0)</f>
        <v>0</v>
      </c>
      <c r="FK195" s="24">
        <f>IF(AND($E$3&gt;EK195,$E$3&lt;EM195,$B$3=EY7),EY195,0)</f>
        <v>0</v>
      </c>
    </row>
    <row r="196" spans="24:167" ht="12.75" customHeight="1" x14ac:dyDescent="0.2">
      <c r="X196" s="142"/>
      <c r="Y196" s="68">
        <v>36295.78</v>
      </c>
      <c r="Z196" s="69" t="s">
        <v>3</v>
      </c>
      <c r="AA196" s="70">
        <v>36412.120000000003</v>
      </c>
      <c r="AB196" s="71"/>
      <c r="AC196" s="71"/>
      <c r="AD196" s="71">
        <v>45.33</v>
      </c>
      <c r="AE196" s="71">
        <v>77.86</v>
      </c>
      <c r="AF196" s="71">
        <v>194.83</v>
      </c>
      <c r="AG196" s="72">
        <v>375.83</v>
      </c>
      <c r="AH196" s="73">
        <v>476.67</v>
      </c>
      <c r="AI196" s="74">
        <v>603.16999999999996</v>
      </c>
      <c r="AJ196" s="74">
        <v>729.67</v>
      </c>
      <c r="AK196" s="74">
        <v>856.17</v>
      </c>
      <c r="AL196" s="74">
        <v>982.67</v>
      </c>
      <c r="AM196" s="74">
        <v>1109.17</v>
      </c>
      <c r="AN196" s="24">
        <f t="shared" si="65"/>
        <v>0</v>
      </c>
      <c r="AO196" s="24">
        <f t="shared" si="66"/>
        <v>0</v>
      </c>
      <c r="AP196" s="24">
        <f t="shared" si="67"/>
        <v>0</v>
      </c>
      <c r="AQ196" s="24">
        <f t="shared" si="68"/>
        <v>0</v>
      </c>
      <c r="AR196" s="24">
        <f t="shared" si="69"/>
        <v>0</v>
      </c>
      <c r="AS196" s="24">
        <f t="shared" si="70"/>
        <v>0</v>
      </c>
      <c r="AT196" s="24">
        <f t="shared" si="71"/>
        <v>0</v>
      </c>
      <c r="AU196" s="24">
        <f t="shared" si="72"/>
        <v>0</v>
      </c>
      <c r="AV196" s="24">
        <f t="shared" si="73"/>
        <v>0</v>
      </c>
      <c r="AW196" s="24">
        <f t="shared" si="74"/>
        <v>0</v>
      </c>
      <c r="AX196" s="24">
        <f t="shared" si="75"/>
        <v>0</v>
      </c>
      <c r="AY196" s="24">
        <f t="shared" si="76"/>
        <v>0</v>
      </c>
      <c r="BC196" s="86">
        <v>36295.78</v>
      </c>
      <c r="BD196" s="91" t="s">
        <v>3</v>
      </c>
      <c r="BE196" s="88">
        <v>36412.120000000003</v>
      </c>
      <c r="BF196" s="89"/>
      <c r="BG196" s="90">
        <v>45.33</v>
      </c>
      <c r="BH196" s="90">
        <v>77.86</v>
      </c>
      <c r="BI196" s="90">
        <v>194.83</v>
      </c>
      <c r="BJ196" s="90">
        <v>438.17</v>
      </c>
      <c r="BK196" s="90">
        <v>592.5</v>
      </c>
      <c r="BL196" s="90">
        <v>736.38</v>
      </c>
      <c r="BM196" s="90">
        <v>880.25</v>
      </c>
      <c r="BN196" s="90">
        <v>1024.1300000000001</v>
      </c>
      <c r="BO196" s="90">
        <v>1168</v>
      </c>
      <c r="BP196" s="90">
        <v>1311.88</v>
      </c>
      <c r="BQ196" s="90">
        <v>1455.75</v>
      </c>
      <c r="BR196" s="24">
        <f>IF(AND($E$3&gt;BC196,$E$3&lt;BE196,$B$3=BF7),BF196,0)</f>
        <v>0</v>
      </c>
      <c r="BS196" s="24">
        <f>IF(AND($E$3&gt;BC196,$E$3&lt;BE196,$B$3=BG7),BG196,0)</f>
        <v>0</v>
      </c>
      <c r="BT196" s="24">
        <f>IF(AND($E$3&gt;BC196,$E$3&lt;BE196,$B$3=BH7),BH196,0)</f>
        <v>0</v>
      </c>
      <c r="BU196" s="24">
        <f>IF(AND($E$3&gt;BC196,$E$3&lt;BE196,$B$3=BI7),BI196,0)</f>
        <v>0</v>
      </c>
      <c r="BV196" s="24">
        <f>IF(AND($E$3&gt;BC196,$E$3&lt;BE196,$B$3=BJ7),BJ196,0)</f>
        <v>0</v>
      </c>
      <c r="BW196" s="24">
        <f>IF(AND($E$3&gt;BC196,$E$3&lt;BE196,$B$3=BK7),BK196,0)</f>
        <v>0</v>
      </c>
      <c r="BX196" s="24">
        <f>IF(AND($E$3&gt;BC196,$E$3&lt;BE196,$B$3=BL7),BL196,0)</f>
        <v>0</v>
      </c>
      <c r="BY196" s="24">
        <f>IF(AND($E$3&gt;BC196,$E$3&lt;BE196,$B$3=BM7),BM196,0)</f>
        <v>0</v>
      </c>
      <c r="BZ196" s="24">
        <f>IF(AND($E$3&gt;BC196,$E$3&lt;BE196,$B$3=BN7),BN196,0)</f>
        <v>0</v>
      </c>
      <c r="CA196" s="24">
        <f>IF(AND($E$3&gt;BC196,$E$3&lt;BE196,$B$3=BO7),BO196,0)</f>
        <v>0</v>
      </c>
      <c r="CB196" s="24">
        <f>IF(AND($E$3&gt;BC196,$E$3&lt;BE196,$B$3=BP7),BP196,0)</f>
        <v>0</v>
      </c>
      <c r="CC196" s="24">
        <f>IF(AND($E$3&gt;BC196,$E$3&lt;BE196,$B$3=BQ7),BQ196,0)</f>
        <v>0</v>
      </c>
      <c r="CF196" s="21"/>
      <c r="CG196" s="25"/>
      <c r="CH196" s="21"/>
      <c r="CI196" s="21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H196" s="86">
        <v>47696.39</v>
      </c>
      <c r="DI196" s="107" t="s">
        <v>3</v>
      </c>
      <c r="DJ196" s="70">
        <v>47812.71</v>
      </c>
      <c r="DK196" s="105"/>
      <c r="DL196" s="106"/>
      <c r="DM196" s="106">
        <v>88.12</v>
      </c>
      <c r="DN196" s="106">
        <v>191.15</v>
      </c>
      <c r="DO196" s="106">
        <v>314.27</v>
      </c>
      <c r="DP196" s="106">
        <v>483.74</v>
      </c>
      <c r="DQ196" s="106">
        <v>649.04999999999995</v>
      </c>
      <c r="DR196" s="106">
        <v>808.91</v>
      </c>
      <c r="DS196" s="106">
        <v>968.77</v>
      </c>
      <c r="DT196" s="106">
        <v>1128.6199999999999</v>
      </c>
      <c r="DU196" s="106">
        <v>1288.48</v>
      </c>
      <c r="DV196" s="106">
        <v>1448.34</v>
      </c>
      <c r="DW196" s="24">
        <f>IF(AND($E$3&gt;DH196,$E$3&lt;DJ196,$B$3=DK7),DK196,0)</f>
        <v>0</v>
      </c>
      <c r="DX196" s="24">
        <f>IF(AND($E$3&gt;DH196,$E$3&lt;DJ196,$B$3=DL7),DL196,0)</f>
        <v>0</v>
      </c>
      <c r="DY196" s="24">
        <f>IF(AND($E$3&gt;DH196,$E$3&lt;DJ196,$B$3=DM7),DM196,0)</f>
        <v>0</v>
      </c>
      <c r="DZ196" s="24">
        <f>IF(AND($E$3&gt;DH196,$E$3&lt;DJ196,$B$3=DN7),DN196,0)</f>
        <v>0</v>
      </c>
      <c r="EA196" s="24">
        <f>IF(AND($E$3&gt;DH196,$E$3&lt;DJ196,$B$3=DO7),DO196,0)</f>
        <v>0</v>
      </c>
      <c r="EB196" s="24">
        <f>IF(AND($E$3&gt;DH196,$E$3&lt;DJ196,$B$3=DP7),DP196,0)</f>
        <v>0</v>
      </c>
      <c r="EC196" s="24">
        <f>IF(AND($E$3&gt;DH196,$E$3&lt;DJ196,$B$3=DQ7),DQ196,0)</f>
        <v>0</v>
      </c>
      <c r="ED196" s="24">
        <f>IF(AND($E$3&gt;DH196,$E$3&lt;DJ196,$B$3=DR7),DR196,0)</f>
        <v>0</v>
      </c>
      <c r="EE196" s="24">
        <f>IF(AND($E$3&gt;DH196,$E$3&lt;DJ196,$B$3=DS7),DS196,0)</f>
        <v>0</v>
      </c>
      <c r="EF196" s="24">
        <f>IF(AND($E$3&gt;DH196,$E$3&lt;DJ196,$B$3=DT7),DT196,0)</f>
        <v>0</v>
      </c>
      <c r="EG196" s="24">
        <f>IF(AND($E$3&gt;DH196,$E$3&lt;DJ196,$B$3=DU7),DU196,0)</f>
        <v>0</v>
      </c>
      <c r="EH196" s="24">
        <f>IF(AND($E$3&gt;DH196,$E$3&lt;DJ196,$B$3=DV7),DV196,0)</f>
        <v>0</v>
      </c>
      <c r="EK196" s="86">
        <v>47696.39</v>
      </c>
      <c r="EL196" s="91" t="s">
        <v>3</v>
      </c>
      <c r="EM196" s="88">
        <v>47812.71</v>
      </c>
      <c r="EN196" s="89"/>
      <c r="EO196" s="90">
        <v>88.12</v>
      </c>
      <c r="EP196" s="90">
        <v>191.15</v>
      </c>
      <c r="EQ196" s="90">
        <v>362.89</v>
      </c>
      <c r="ER196" s="90">
        <v>536.80999999999995</v>
      </c>
      <c r="ES196" s="90">
        <v>764.6</v>
      </c>
      <c r="ET196" s="90">
        <v>994.4</v>
      </c>
      <c r="EU196" s="90">
        <v>1206.06</v>
      </c>
      <c r="EV196" s="90">
        <v>1417.72</v>
      </c>
      <c r="EW196" s="90">
        <v>1629.38</v>
      </c>
      <c r="EX196" s="90">
        <v>1841.04</v>
      </c>
      <c r="EY196" s="90">
        <v>2052.6999999999998</v>
      </c>
      <c r="EZ196" s="24">
        <f>IF(AND($E$3&gt;EK196,$E$3&lt;EM196,$B$3=EN7),EN196,0)</f>
        <v>0</v>
      </c>
      <c r="FA196" s="24">
        <f>IF(AND($E$3&gt;EK196,$E$3&lt;EM196,$B$3=EO7),EO196,0)</f>
        <v>0</v>
      </c>
      <c r="FB196" s="24">
        <f>IF(AND($E$3&gt;EK196,$E$3&lt;EM196,$B$3=EP7),EP196,0)</f>
        <v>0</v>
      </c>
      <c r="FC196" s="24">
        <f>IF(AND($E$3&gt;EK196,$E$3&lt;EM196,$B$3=EQ7),EQ196,0)</f>
        <v>0</v>
      </c>
      <c r="FD196" s="24">
        <f>IF(AND($E$3&gt;EK196,$E$3&lt;EM196,$B$3=ER7),ER196,0)</f>
        <v>0</v>
      </c>
      <c r="FE196" s="24">
        <f>IF(AND($E$3&gt;EK196,$E$3&lt;EM196,$B$3=ES7),ES196,0)</f>
        <v>0</v>
      </c>
      <c r="FF196" s="24">
        <f>IF(AND($E$3&gt;EK196,$E$3&lt;EM196,$B$3=ET7),ET196,0)</f>
        <v>0</v>
      </c>
      <c r="FG196" s="24">
        <f>IF(AND($E$3&gt;EK196,$E$3&lt;EM196,$B$3=EU7),EU196,0)</f>
        <v>0</v>
      </c>
      <c r="FH196" s="24">
        <f>IF(AND($E$3&gt;EK196,$E$3&lt;EM196,$B$3=EV7),EV196,0)</f>
        <v>0</v>
      </c>
      <c r="FI196" s="24">
        <f>IF(AND($E$3&gt;EK196,$E$3&lt;EM196,$B$3=EW7),EW196,0)</f>
        <v>0</v>
      </c>
      <c r="FJ196" s="24">
        <f>IF(AND($E$3&gt;EK196,$E$3&lt;EM196,$B$3=EX7),EX196,0)</f>
        <v>0</v>
      </c>
      <c r="FK196" s="24">
        <f>IF(AND($E$3&gt;EK196,$E$3&lt;EM196,$B$3=EY7),EY196,0)</f>
        <v>0</v>
      </c>
    </row>
    <row r="197" spans="24:167" ht="12.75" customHeight="1" x14ac:dyDescent="0.2">
      <c r="X197" s="142"/>
      <c r="Y197" s="60">
        <v>36412.130000000005</v>
      </c>
      <c r="Z197" s="61" t="s">
        <v>3</v>
      </c>
      <c r="AA197" s="62">
        <v>36528.44</v>
      </c>
      <c r="AB197" s="63"/>
      <c r="AC197" s="63"/>
      <c r="AD197" s="63">
        <v>45.29</v>
      </c>
      <c r="AE197" s="63">
        <v>77.78</v>
      </c>
      <c r="AF197" s="64">
        <v>193.88</v>
      </c>
      <c r="AG197" s="65">
        <v>374.96</v>
      </c>
      <c r="AH197" s="66">
        <v>475.73</v>
      </c>
      <c r="AI197" s="67">
        <v>602.09</v>
      </c>
      <c r="AJ197" s="67">
        <v>728.45</v>
      </c>
      <c r="AK197" s="67">
        <v>854.81</v>
      </c>
      <c r="AL197" s="67">
        <v>981.17</v>
      </c>
      <c r="AM197" s="67">
        <v>1107.53</v>
      </c>
      <c r="AN197" s="24">
        <f t="shared" si="65"/>
        <v>0</v>
      </c>
      <c r="AO197" s="24">
        <f t="shared" si="66"/>
        <v>0</v>
      </c>
      <c r="AP197" s="24">
        <f t="shared" si="67"/>
        <v>0</v>
      </c>
      <c r="AQ197" s="24">
        <f t="shared" si="68"/>
        <v>0</v>
      </c>
      <c r="AR197" s="24">
        <f t="shared" si="69"/>
        <v>0</v>
      </c>
      <c r="AS197" s="24">
        <f t="shared" si="70"/>
        <v>0</v>
      </c>
      <c r="AT197" s="24">
        <f t="shared" si="71"/>
        <v>0</v>
      </c>
      <c r="AU197" s="24">
        <f t="shared" si="72"/>
        <v>0</v>
      </c>
      <c r="AV197" s="24">
        <f t="shared" si="73"/>
        <v>0</v>
      </c>
      <c r="AW197" s="24">
        <f t="shared" si="74"/>
        <v>0</v>
      </c>
      <c r="AX197" s="24">
        <f t="shared" si="75"/>
        <v>0</v>
      </c>
      <c r="AY197" s="24">
        <f t="shared" si="76"/>
        <v>0</v>
      </c>
      <c r="BC197" s="81">
        <v>36412.130000000005</v>
      </c>
      <c r="BD197" s="82" t="s">
        <v>3</v>
      </c>
      <c r="BE197" s="83">
        <v>36528.44</v>
      </c>
      <c r="BF197" s="84"/>
      <c r="BG197" s="85">
        <v>45.29</v>
      </c>
      <c r="BH197" s="85">
        <v>77.78</v>
      </c>
      <c r="BI197" s="85">
        <v>193.88</v>
      </c>
      <c r="BJ197" s="85">
        <v>437.17</v>
      </c>
      <c r="BK197" s="85">
        <v>591.42999999999995</v>
      </c>
      <c r="BL197" s="85">
        <v>735.14</v>
      </c>
      <c r="BM197" s="85">
        <v>878.86</v>
      </c>
      <c r="BN197" s="85">
        <v>1022.57</v>
      </c>
      <c r="BO197" s="85">
        <v>1166.29</v>
      </c>
      <c r="BP197" s="85">
        <v>1310</v>
      </c>
      <c r="BQ197" s="85">
        <v>1453.72</v>
      </c>
      <c r="BR197" s="24">
        <f>IF(AND($E$3&gt;BC197,$E$3&lt;BE197,$B$3=BF7),BF197,0)</f>
        <v>0</v>
      </c>
      <c r="BS197" s="24">
        <f>IF(AND($E$3&gt;BC197,$E$3&lt;BE197,$B$3=BG7),BG197,0)</f>
        <v>0</v>
      </c>
      <c r="BT197" s="24">
        <f>IF(AND($E$3&gt;BC197,$E$3&lt;BE197,$B$3=BH7),BH197,0)</f>
        <v>0</v>
      </c>
      <c r="BU197" s="24">
        <f>IF(AND($E$3&gt;BC197,$E$3&lt;BE197,$B$3=BI7),BI197,0)</f>
        <v>0</v>
      </c>
      <c r="BV197" s="24">
        <f>IF(AND($E$3&gt;BC197,$E$3&lt;BE197,$B$3=BJ7),BJ197,0)</f>
        <v>0</v>
      </c>
      <c r="BW197" s="24">
        <f>IF(AND($E$3&gt;BC197,$E$3&lt;BE197,$B$3=BK7),BK197,0)</f>
        <v>0</v>
      </c>
      <c r="BX197" s="24">
        <f>IF(AND($E$3&gt;BC197,$E$3&lt;BE197,$B$3=BL7),BL197,0)</f>
        <v>0</v>
      </c>
      <c r="BY197" s="24">
        <f>IF(AND($E$3&gt;BC197,$E$3&lt;BE197,$B$3=BM7),BM197,0)</f>
        <v>0</v>
      </c>
      <c r="BZ197" s="24">
        <f>IF(AND($E$3&gt;BC197,$E$3&lt;BE197,$B$3=BN7),BN197,0)</f>
        <v>0</v>
      </c>
      <c r="CA197" s="24">
        <f>IF(AND($E$3&gt;BC197,$E$3&lt;BE197,$B$3=BO7),BO197,0)</f>
        <v>0</v>
      </c>
      <c r="CB197" s="24">
        <f>IF(AND($E$3&gt;BC197,$E$3&lt;BE197,$B$3=BP7),BP197,0)</f>
        <v>0</v>
      </c>
      <c r="CC197" s="24">
        <f>IF(AND($E$3&gt;BC197,$E$3&lt;BE197,$B$3=BQ7),BQ197,0)</f>
        <v>0</v>
      </c>
      <c r="CF197" s="21"/>
      <c r="CG197" s="21"/>
      <c r="CH197" s="21"/>
      <c r="CI197" s="21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H197" s="81">
        <v>47812.72</v>
      </c>
      <c r="DI197" s="61" t="s">
        <v>3</v>
      </c>
      <c r="DJ197" s="62">
        <v>47929.04</v>
      </c>
      <c r="DK197" s="103"/>
      <c r="DL197" s="104"/>
      <c r="DM197" s="104">
        <v>87.69</v>
      </c>
      <c r="DN197" s="104">
        <v>190.43</v>
      </c>
      <c r="DO197" s="104">
        <v>313.45</v>
      </c>
      <c r="DP197" s="104">
        <v>482.54</v>
      </c>
      <c r="DQ197" s="104">
        <v>647.61</v>
      </c>
      <c r="DR197" s="104">
        <v>807.25</v>
      </c>
      <c r="DS197" s="104">
        <v>966.89</v>
      </c>
      <c r="DT197" s="104">
        <v>1126.53</v>
      </c>
      <c r="DU197" s="104">
        <v>1286.18</v>
      </c>
      <c r="DV197" s="104">
        <v>1445.82</v>
      </c>
      <c r="DW197" s="24">
        <f>IF(AND($E$3&gt;DH197,$E$3&lt;DJ197,$B$3=DK7),DK197,0)</f>
        <v>0</v>
      </c>
      <c r="DX197" s="24">
        <f>IF(AND($E$3&gt;DH197,$E$3&lt;DJ197,$B$3=DL7),DL197,0)</f>
        <v>0</v>
      </c>
      <c r="DY197" s="24">
        <f>IF(AND($E$3&gt;DH197,$E$3&lt;DJ197,$B$3=DM7),DM197,0)</f>
        <v>0</v>
      </c>
      <c r="DZ197" s="24">
        <f>IF(AND($E$3&gt;DH197,$E$3&lt;DJ197,$B$3=DN7),DN197,0)</f>
        <v>0</v>
      </c>
      <c r="EA197" s="24">
        <f>IF(AND($E$3&gt;DH197,$E$3&lt;DJ197,$B$3=DO7),DO197,0)</f>
        <v>0</v>
      </c>
      <c r="EB197" s="24">
        <f>IF(AND($E$3&gt;DH197,$E$3&lt;DJ197,$B$3=DP7),DP197,0)</f>
        <v>0</v>
      </c>
      <c r="EC197" s="24">
        <f>IF(AND($E$3&gt;DH197,$E$3&lt;DJ197,$B$3=DQ7),DQ197,0)</f>
        <v>0</v>
      </c>
      <c r="ED197" s="24">
        <f>IF(AND($E$3&gt;DH197,$E$3&lt;DJ197,$B$3=DR7),DR197,0)</f>
        <v>0</v>
      </c>
      <c r="EE197" s="24">
        <f>IF(AND($E$3&gt;DH197,$E$3&lt;DJ197,$B$3=DS7),DS197,0)</f>
        <v>0</v>
      </c>
      <c r="EF197" s="24">
        <f>IF(AND($E$3&gt;DH197,$E$3&lt;DJ197,$B$3=DT7),DT197,0)</f>
        <v>0</v>
      </c>
      <c r="EG197" s="24">
        <f>IF(AND($E$3&gt;DH197,$E$3&lt;DJ197,$B$3=DU7),DU197,0)</f>
        <v>0</v>
      </c>
      <c r="EH197" s="24">
        <f>IF(AND($E$3&gt;DH197,$E$3&lt;DJ197,$B$3=DV7),DV197,0)</f>
        <v>0</v>
      </c>
      <c r="EK197" s="81">
        <v>47812.72</v>
      </c>
      <c r="EL197" s="82" t="s">
        <v>3</v>
      </c>
      <c r="EM197" s="83">
        <v>47929.04</v>
      </c>
      <c r="EN197" s="84"/>
      <c r="EO197" s="85">
        <v>87.69</v>
      </c>
      <c r="EP197" s="85">
        <v>190.43</v>
      </c>
      <c r="EQ197" s="85">
        <v>361.94</v>
      </c>
      <c r="ER197" s="85">
        <v>535.54</v>
      </c>
      <c r="ES197" s="85">
        <v>763.2</v>
      </c>
      <c r="ET197" s="85">
        <v>992.69</v>
      </c>
      <c r="EU197" s="85">
        <v>1204.0899999999999</v>
      </c>
      <c r="EV197" s="85">
        <v>1415.5</v>
      </c>
      <c r="EW197" s="85">
        <v>1626.9</v>
      </c>
      <c r="EX197" s="85">
        <v>1838.3</v>
      </c>
      <c r="EY197" s="85">
        <v>2049.71</v>
      </c>
      <c r="EZ197" s="24">
        <f>IF(AND($E$3&gt;EK197,$E$3&lt;EM197,$B$3=EN7),EN197,0)</f>
        <v>0</v>
      </c>
      <c r="FA197" s="24">
        <f>IF(AND($E$3&gt;EK197,$E$3&lt;EM197,$B$3=EO7),EO197,0)</f>
        <v>0</v>
      </c>
      <c r="FB197" s="24">
        <f>IF(AND($E$3&gt;EK197,$E$3&lt;EM197,$B$3=EP7),EP197,0)</f>
        <v>0</v>
      </c>
      <c r="FC197" s="24">
        <f>IF(AND($E$3&gt;EK197,$E$3&lt;EM197,$B$3=EQ7),EQ197,0)</f>
        <v>0</v>
      </c>
      <c r="FD197" s="24">
        <f>IF(AND($E$3&gt;EK197,$E$3&lt;EM197,$B$3=ER7),ER197,0)</f>
        <v>0</v>
      </c>
      <c r="FE197" s="24">
        <f>IF(AND($E$3&gt;EK197,$E$3&lt;EM197,$B$3=ES7),ES197,0)</f>
        <v>0</v>
      </c>
      <c r="FF197" s="24">
        <f>IF(AND($E$3&gt;EK197,$E$3&lt;EM197,$B$3=ET7),ET197,0)</f>
        <v>0</v>
      </c>
      <c r="FG197" s="24">
        <f>IF(AND($E$3&gt;EK197,$E$3&lt;EM197,$B$3=EU7),EU197,0)</f>
        <v>0</v>
      </c>
      <c r="FH197" s="24">
        <f>IF(AND($E$3&gt;EK197,$E$3&lt;EM197,$B$3=EV7),EV197,0)</f>
        <v>0</v>
      </c>
      <c r="FI197" s="24">
        <f>IF(AND($E$3&gt;EK197,$E$3&lt;EM197,$B$3=EW7),EW197,0)</f>
        <v>0</v>
      </c>
      <c r="FJ197" s="24">
        <f>IF(AND($E$3&gt;EK197,$E$3&lt;EM197,$B$3=EX7),EX197,0)</f>
        <v>0</v>
      </c>
      <c r="FK197" s="24">
        <f>IF(AND($E$3&gt;EK197,$E$3&lt;EM197,$B$3=EY7),EY197,0)</f>
        <v>0</v>
      </c>
    </row>
    <row r="198" spans="24:167" ht="12.75" customHeight="1" x14ac:dyDescent="0.2">
      <c r="X198" s="142"/>
      <c r="Y198" s="68">
        <v>36528.450000000004</v>
      </c>
      <c r="Z198" s="69" t="s">
        <v>3</v>
      </c>
      <c r="AA198" s="70">
        <v>36644.78</v>
      </c>
      <c r="AB198" s="71"/>
      <c r="AC198" s="71"/>
      <c r="AD198" s="71">
        <v>45.25</v>
      </c>
      <c r="AE198" s="71">
        <v>77.709999999999994</v>
      </c>
      <c r="AF198" s="71">
        <v>192.92</v>
      </c>
      <c r="AG198" s="72">
        <v>374.08</v>
      </c>
      <c r="AH198" s="73">
        <v>474.8</v>
      </c>
      <c r="AI198" s="74">
        <v>601.02</v>
      </c>
      <c r="AJ198" s="74">
        <v>727.24</v>
      </c>
      <c r="AK198" s="74">
        <v>853.46</v>
      </c>
      <c r="AL198" s="74">
        <v>979.68</v>
      </c>
      <c r="AM198" s="74">
        <v>1105.9000000000001</v>
      </c>
      <c r="AN198" s="24">
        <f t="shared" si="65"/>
        <v>0</v>
      </c>
      <c r="AO198" s="24">
        <f t="shared" si="66"/>
        <v>0</v>
      </c>
      <c r="AP198" s="24">
        <f t="shared" si="67"/>
        <v>0</v>
      </c>
      <c r="AQ198" s="24">
        <f t="shared" si="68"/>
        <v>0</v>
      </c>
      <c r="AR198" s="24">
        <f t="shared" si="69"/>
        <v>0</v>
      </c>
      <c r="AS198" s="24">
        <f t="shared" si="70"/>
        <v>0</v>
      </c>
      <c r="AT198" s="24">
        <f t="shared" si="71"/>
        <v>0</v>
      </c>
      <c r="AU198" s="24">
        <f t="shared" si="72"/>
        <v>0</v>
      </c>
      <c r="AV198" s="24">
        <f t="shared" si="73"/>
        <v>0</v>
      </c>
      <c r="AW198" s="24">
        <f t="shared" si="74"/>
        <v>0</v>
      </c>
      <c r="AX198" s="24">
        <f t="shared" si="75"/>
        <v>0</v>
      </c>
      <c r="AY198" s="24">
        <f t="shared" si="76"/>
        <v>0</v>
      </c>
      <c r="BC198" s="86">
        <v>36528.450000000004</v>
      </c>
      <c r="BD198" s="87" t="s">
        <v>3</v>
      </c>
      <c r="BE198" s="88">
        <v>36644.78</v>
      </c>
      <c r="BF198" s="89"/>
      <c r="BG198" s="90">
        <v>45.25</v>
      </c>
      <c r="BH198" s="90">
        <v>77.709999999999994</v>
      </c>
      <c r="BI198" s="90">
        <v>192.92</v>
      </c>
      <c r="BJ198" s="90">
        <v>436.17</v>
      </c>
      <c r="BK198" s="90">
        <v>590.37</v>
      </c>
      <c r="BL198" s="90">
        <v>733.93</v>
      </c>
      <c r="BM198" s="90">
        <v>877.48</v>
      </c>
      <c r="BN198" s="90">
        <v>1021.04</v>
      </c>
      <c r="BO198" s="90">
        <v>1164.5899999999999</v>
      </c>
      <c r="BP198" s="90">
        <v>1308.1500000000001</v>
      </c>
      <c r="BQ198" s="90">
        <v>1451.7</v>
      </c>
      <c r="BR198" s="24">
        <f>IF(AND($E$3&gt;BC198,$E$3&lt;BE198,$B$3=BF7),BF198,0)</f>
        <v>0</v>
      </c>
      <c r="BS198" s="24">
        <f>IF(AND($E$3&gt;BC198,$E$3&lt;BE198,$B$3=BG7),BG198,0)</f>
        <v>0</v>
      </c>
      <c r="BT198" s="24">
        <f>IF(AND($E$3&gt;BC198,$E$3&lt;BE198,$B$3=BH7),BH198,0)</f>
        <v>0</v>
      </c>
      <c r="BU198" s="24">
        <f>IF(AND($E$3&gt;BC198,$E$3&lt;BE198,$B$3=BI7),BI198,0)</f>
        <v>0</v>
      </c>
      <c r="BV198" s="24">
        <f>IF(AND($E$3&gt;BC198,$E$3&lt;BE198,$B$3=BJ7),BJ198,0)</f>
        <v>0</v>
      </c>
      <c r="BW198" s="24">
        <f>IF(AND($E$3&gt;BC198,$E$3&lt;BE198,$B$3=BK7),BK198,0)</f>
        <v>0</v>
      </c>
      <c r="BX198" s="24">
        <f>IF(AND($E$3&gt;BC198,$E$3&lt;BE198,$B$3=BL7),BL198,0)</f>
        <v>0</v>
      </c>
      <c r="BY198" s="24">
        <f>IF(AND($E$3&gt;BC198,$E$3&lt;BE198,$B$3=BM7),BM198,0)</f>
        <v>0</v>
      </c>
      <c r="BZ198" s="24">
        <f>IF(AND($E$3&gt;BC198,$E$3&lt;BE198,$B$3=BN7),BN198,0)</f>
        <v>0</v>
      </c>
      <c r="CA198" s="24">
        <f>IF(AND($E$3&gt;BC198,$E$3&lt;BE198,$B$3=BO7),BO198,0)</f>
        <v>0</v>
      </c>
      <c r="CB198" s="24">
        <f>IF(AND($E$3&gt;BC198,$E$3&lt;BE198,$B$3=BP7),BP198,0)</f>
        <v>0</v>
      </c>
      <c r="CC198" s="24">
        <f>IF(AND($E$3&gt;BC198,$E$3&lt;BE198,$B$3=BQ7),BQ198,0)</f>
        <v>0</v>
      </c>
      <c r="CF198" s="21"/>
      <c r="CG198" s="21"/>
      <c r="CH198" s="21"/>
      <c r="CI198" s="21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H198" s="86">
        <v>47929.05</v>
      </c>
      <c r="DI198" s="107" t="s">
        <v>3</v>
      </c>
      <c r="DJ198" s="70">
        <v>48045.38</v>
      </c>
      <c r="DK198" s="105"/>
      <c r="DL198" s="106"/>
      <c r="DM198" s="106">
        <v>87.27</v>
      </c>
      <c r="DN198" s="106">
        <v>189.71</v>
      </c>
      <c r="DO198" s="106">
        <v>312.62</v>
      </c>
      <c r="DP198" s="106">
        <v>481.34</v>
      </c>
      <c r="DQ198" s="106">
        <v>646.17999999999995</v>
      </c>
      <c r="DR198" s="106">
        <v>805.61</v>
      </c>
      <c r="DS198" s="106">
        <v>965.03</v>
      </c>
      <c r="DT198" s="106">
        <v>1124.46</v>
      </c>
      <c r="DU198" s="106">
        <v>1283.8900000000001</v>
      </c>
      <c r="DV198" s="106">
        <v>1443.32</v>
      </c>
      <c r="DW198" s="24">
        <f>IF(AND($E$3&gt;DH198,$E$3&lt;DJ198,$B$3=DK7),DK198,0)</f>
        <v>0</v>
      </c>
      <c r="DX198" s="24">
        <f>IF(AND($E$3&gt;DH198,$E$3&lt;DJ198,$B$3=DL7),DL198,0)</f>
        <v>0</v>
      </c>
      <c r="DY198" s="24">
        <f>IF(AND($E$3&gt;DH198,$E$3&lt;DJ198,$B$3=DM7),DM198,0)</f>
        <v>0</v>
      </c>
      <c r="DZ198" s="24">
        <f>IF(AND($E$3&gt;DH198,$E$3&lt;DJ198,$B$3=DN7),DN198,0)</f>
        <v>0</v>
      </c>
      <c r="EA198" s="24">
        <f>IF(AND($E$3&gt;DH198,$E$3&lt;DJ198,$B$3=DO7),DO198,0)</f>
        <v>0</v>
      </c>
      <c r="EB198" s="24">
        <f>IF(AND($E$3&gt;DH198,$E$3&lt;DJ198,$B$3=DP7),DP198,0)</f>
        <v>0</v>
      </c>
      <c r="EC198" s="24">
        <f>IF(AND($E$3&gt;DH198,$E$3&lt;DJ198,$B$3=DQ7),DQ198,0)</f>
        <v>0</v>
      </c>
      <c r="ED198" s="24">
        <f>IF(AND($E$3&gt;DH198,$E$3&lt;DJ198,$B$3=DR7),DR198,0)</f>
        <v>0</v>
      </c>
      <c r="EE198" s="24">
        <f>IF(AND($E$3&gt;DH198,$E$3&lt;DJ198,$B$3=DS7),DS198,0)</f>
        <v>0</v>
      </c>
      <c r="EF198" s="24">
        <f>IF(AND($E$3&gt;DH198,$E$3&lt;DJ198,$B$3=DT7),DT198,0)</f>
        <v>0</v>
      </c>
      <c r="EG198" s="24">
        <f>IF(AND($E$3&gt;DH198,$E$3&lt;DJ198,$B$3=DU7),DU198,0)</f>
        <v>0</v>
      </c>
      <c r="EH198" s="24">
        <f>IF(AND($E$3&gt;DH198,$E$3&lt;DJ198,$B$3=DV7),DV198,0)</f>
        <v>0</v>
      </c>
      <c r="EK198" s="86">
        <v>47929.05</v>
      </c>
      <c r="EL198" s="91" t="s">
        <v>3</v>
      </c>
      <c r="EM198" s="88">
        <v>48045.38</v>
      </c>
      <c r="EN198" s="89"/>
      <c r="EO198" s="90">
        <v>87.27</v>
      </c>
      <c r="EP198" s="90">
        <v>189.71</v>
      </c>
      <c r="EQ198" s="90">
        <v>360.98</v>
      </c>
      <c r="ER198" s="90">
        <v>534.26</v>
      </c>
      <c r="ES198" s="90">
        <v>761.8</v>
      </c>
      <c r="ET198" s="90">
        <v>990.99</v>
      </c>
      <c r="EU198" s="90">
        <v>1202.1400000000001</v>
      </c>
      <c r="EV198" s="90">
        <v>1413.29</v>
      </c>
      <c r="EW198" s="90">
        <v>1624.44</v>
      </c>
      <c r="EX198" s="90">
        <v>1835.58</v>
      </c>
      <c r="EY198" s="90">
        <v>2046.73</v>
      </c>
      <c r="EZ198" s="24">
        <f>IF(AND($E$3&gt;EK198,$E$3&lt;EM198,$B$3=EN7),EN198,0)</f>
        <v>0</v>
      </c>
      <c r="FA198" s="24">
        <f>IF(AND($E$3&gt;EK198,$E$3&lt;EM198,$B$3=EO7),EO198,0)</f>
        <v>0</v>
      </c>
      <c r="FB198" s="24">
        <f>IF(AND($E$3&gt;EK198,$E$3&lt;EM198,$B$3=EP7),EP198,0)</f>
        <v>0</v>
      </c>
      <c r="FC198" s="24">
        <f>IF(AND($E$3&gt;EK198,$E$3&lt;EM198,$B$3=EQ7),EQ198,0)</f>
        <v>0</v>
      </c>
      <c r="FD198" s="24">
        <f>IF(AND($E$3&gt;EK198,$E$3&lt;EM198,$B$3=ER7),ER198,0)</f>
        <v>0</v>
      </c>
      <c r="FE198" s="24">
        <f>IF(AND($E$3&gt;EK198,$E$3&lt;EM198,$B$3=ES7),ES198,0)</f>
        <v>0</v>
      </c>
      <c r="FF198" s="24">
        <f>IF(AND($E$3&gt;EK198,$E$3&lt;EM198,$B$3=ET7),ET198,0)</f>
        <v>0</v>
      </c>
      <c r="FG198" s="24">
        <f>IF(AND($E$3&gt;EK198,$E$3&lt;EM198,$B$3=EU7),EU198,0)</f>
        <v>0</v>
      </c>
      <c r="FH198" s="24">
        <f>IF(AND($E$3&gt;EK198,$E$3&lt;EM198,$B$3=EV7),EV198,0)</f>
        <v>0</v>
      </c>
      <c r="FI198" s="24">
        <f>IF(AND($E$3&gt;EK198,$E$3&lt;EM198,$B$3=EW7),EW198,0)</f>
        <v>0</v>
      </c>
      <c r="FJ198" s="24">
        <f>IF(AND($E$3&gt;EK198,$E$3&lt;EM198,$B$3=EX7),EX198,0)</f>
        <v>0</v>
      </c>
      <c r="FK198" s="24">
        <f>IF(AND($E$3&gt;EK198,$E$3&lt;EM198,$B$3=EY7),EY198,0)</f>
        <v>0</v>
      </c>
    </row>
    <row r="199" spans="24:167" ht="12.75" customHeight="1" x14ac:dyDescent="0.2">
      <c r="X199" s="142"/>
      <c r="Y199" s="60">
        <v>36644.79</v>
      </c>
      <c r="Z199" s="61" t="s">
        <v>3</v>
      </c>
      <c r="AA199" s="62">
        <v>36761.11</v>
      </c>
      <c r="AB199" s="63"/>
      <c r="AC199" s="63"/>
      <c r="AD199" s="63">
        <v>45.21</v>
      </c>
      <c r="AE199" s="63">
        <v>77.63</v>
      </c>
      <c r="AF199" s="64">
        <v>191.96</v>
      </c>
      <c r="AG199" s="65">
        <v>373.21</v>
      </c>
      <c r="AH199" s="66">
        <v>473.87</v>
      </c>
      <c r="AI199" s="67">
        <v>599.95000000000005</v>
      </c>
      <c r="AJ199" s="67">
        <v>726.03</v>
      </c>
      <c r="AK199" s="67">
        <v>852.11</v>
      </c>
      <c r="AL199" s="67">
        <v>978.19</v>
      </c>
      <c r="AM199" s="67">
        <v>1104.27</v>
      </c>
      <c r="AN199" s="24">
        <f t="shared" si="65"/>
        <v>0</v>
      </c>
      <c r="AO199" s="24">
        <f t="shared" si="66"/>
        <v>0</v>
      </c>
      <c r="AP199" s="24">
        <f t="shared" si="67"/>
        <v>0</v>
      </c>
      <c r="AQ199" s="24">
        <f t="shared" si="68"/>
        <v>0</v>
      </c>
      <c r="AR199" s="24">
        <f t="shared" si="69"/>
        <v>0</v>
      </c>
      <c r="AS199" s="24">
        <f t="shared" si="70"/>
        <v>0</v>
      </c>
      <c r="AT199" s="24">
        <f t="shared" si="71"/>
        <v>0</v>
      </c>
      <c r="AU199" s="24">
        <f t="shared" si="72"/>
        <v>0</v>
      </c>
      <c r="AV199" s="24">
        <f t="shared" si="73"/>
        <v>0</v>
      </c>
      <c r="AW199" s="24">
        <f t="shared" si="74"/>
        <v>0</v>
      </c>
      <c r="AX199" s="24">
        <f t="shared" si="75"/>
        <v>0</v>
      </c>
      <c r="AY199" s="24">
        <f t="shared" si="76"/>
        <v>0</v>
      </c>
      <c r="BC199" s="81">
        <v>36644.79</v>
      </c>
      <c r="BD199" s="82" t="s">
        <v>3</v>
      </c>
      <c r="BE199" s="83">
        <v>36761.11</v>
      </c>
      <c r="BF199" s="84"/>
      <c r="BG199" s="84">
        <v>45.21</v>
      </c>
      <c r="BH199" s="85">
        <v>77.63</v>
      </c>
      <c r="BI199" s="85">
        <v>191.96</v>
      </c>
      <c r="BJ199" s="85">
        <v>435.17</v>
      </c>
      <c r="BK199" s="85">
        <v>589.29999999999995</v>
      </c>
      <c r="BL199" s="85">
        <v>732.7</v>
      </c>
      <c r="BM199" s="85">
        <v>876.09</v>
      </c>
      <c r="BN199" s="85">
        <v>1019.49</v>
      </c>
      <c r="BO199" s="85">
        <v>1162.8800000000001</v>
      </c>
      <c r="BP199" s="85">
        <v>1306.28</v>
      </c>
      <c r="BQ199" s="85">
        <v>1449.67</v>
      </c>
      <c r="BR199" s="24">
        <f>IF(AND($E$3&gt;BC199,$E$3&lt;BE199,$B$3=BF7),BF199,0)</f>
        <v>0</v>
      </c>
      <c r="BS199" s="24">
        <f>IF(AND($E$3&gt;BC199,$E$3&lt;BE199,$B$3=BG7),BG199,0)</f>
        <v>0</v>
      </c>
      <c r="BT199" s="24">
        <f>IF(AND($E$3&gt;BC199,$E$3&lt;BE199,$B$3=BH7),BH199,0)</f>
        <v>0</v>
      </c>
      <c r="BU199" s="24">
        <f>IF(AND($E$3&gt;BC199,$E$3&lt;BE199,$B$3=BI7),BI199,0)</f>
        <v>0</v>
      </c>
      <c r="BV199" s="24">
        <f>IF(AND($E$3&gt;BC199,$E$3&lt;BE199,$B$3=BJ7),BJ199,0)</f>
        <v>0</v>
      </c>
      <c r="BW199" s="24">
        <f>IF(AND($E$3&gt;BC199,$E$3&lt;BE199,$B$3=BK7),BK199,0)</f>
        <v>0</v>
      </c>
      <c r="BX199" s="24">
        <f>IF(AND($E$3&gt;BC199,$E$3&lt;BE199,$B$3=BL7),BL199,0)</f>
        <v>0</v>
      </c>
      <c r="BY199" s="24">
        <f>IF(AND($E$3&gt;BC199,$E$3&lt;BE199,$B$3=BM7),BM199,0)</f>
        <v>0</v>
      </c>
      <c r="BZ199" s="24">
        <f>IF(AND($E$3&gt;BC199,$E$3&lt;BE199,$B$3=BN7),BN199,0)</f>
        <v>0</v>
      </c>
      <c r="CA199" s="24">
        <f>IF(AND($E$3&gt;BC199,$E$3&lt;BE199,$B$3=BO7),BO199,0)</f>
        <v>0</v>
      </c>
      <c r="CB199" s="24">
        <f>IF(AND($E$3&gt;BC199,$E$3&lt;BE199,$B$3=BP7),BP199,0)</f>
        <v>0</v>
      </c>
      <c r="CC199" s="24">
        <f>IF(AND($E$3&gt;BC199,$E$3&lt;BE199,$B$3=BQ7),BQ199,0)</f>
        <v>0</v>
      </c>
      <c r="CF199" s="21"/>
      <c r="CG199" s="21"/>
      <c r="CH199" s="21"/>
      <c r="CI199" s="21"/>
      <c r="CJ199" s="21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H199" s="81">
        <v>48045.39</v>
      </c>
      <c r="DI199" s="61" t="s">
        <v>3</v>
      </c>
      <c r="DJ199" s="62">
        <v>48161.7</v>
      </c>
      <c r="DK199" s="103"/>
      <c r="DL199" s="104"/>
      <c r="DM199" s="104">
        <v>86.84</v>
      </c>
      <c r="DN199" s="104">
        <v>188.99</v>
      </c>
      <c r="DO199" s="104">
        <v>311.79000000000002</v>
      </c>
      <c r="DP199" s="104">
        <v>480.15</v>
      </c>
      <c r="DQ199" s="104">
        <v>644.74</v>
      </c>
      <c r="DR199" s="104">
        <v>803.95</v>
      </c>
      <c r="DS199" s="104">
        <v>963.16</v>
      </c>
      <c r="DT199" s="104">
        <v>1122.3699999999999</v>
      </c>
      <c r="DU199" s="104">
        <v>1281.58</v>
      </c>
      <c r="DV199" s="104">
        <v>1440.8</v>
      </c>
      <c r="DW199" s="24">
        <f>IF(AND($E$3&gt;DH199,$E$3&lt;DJ199,$B$3=DK7),DK199,0)</f>
        <v>0</v>
      </c>
      <c r="DX199" s="24">
        <f>IF(AND($E$3&gt;DH199,$E$3&lt;DJ199,$B$3=DL7),DL199,0)</f>
        <v>0</v>
      </c>
      <c r="DY199" s="24">
        <f>IF(AND($E$3&gt;DH199,$E$3&lt;DJ199,$B$3=DM7),DM199,0)</f>
        <v>0</v>
      </c>
      <c r="DZ199" s="24">
        <f>IF(AND($E$3&gt;DH199,$E$3&lt;DJ199,$B$3=DN7),DN199,0)</f>
        <v>0</v>
      </c>
      <c r="EA199" s="24">
        <f>IF(AND($E$3&gt;DH199,$E$3&lt;DJ199,$B$3=DO7),DO199,0)</f>
        <v>0</v>
      </c>
      <c r="EB199" s="24">
        <f>IF(AND($E$3&gt;DH199,$E$3&lt;DJ199,$B$3=DP7),DP199,0)</f>
        <v>0</v>
      </c>
      <c r="EC199" s="24">
        <f>IF(AND($E$3&gt;DH199,$E$3&lt;DJ199,$B$3=DQ7),DQ199,0)</f>
        <v>0</v>
      </c>
      <c r="ED199" s="24">
        <f>IF(AND($E$3&gt;DH199,$E$3&lt;DJ199,$B$3=DR7),DR199,0)</f>
        <v>0</v>
      </c>
      <c r="EE199" s="24">
        <f>IF(AND($E$3&gt;DH199,$E$3&lt;DJ199,$B$3=DS7),DS199,0)</f>
        <v>0</v>
      </c>
      <c r="EF199" s="24">
        <f>IF(AND($E$3&gt;DH199,$E$3&lt;DJ199,$B$3=DT7),DT199,0)</f>
        <v>0</v>
      </c>
      <c r="EG199" s="24">
        <f>IF(AND($E$3&gt;DH199,$E$3&lt;DJ199,$B$3=DU7),DU199,0)</f>
        <v>0</v>
      </c>
      <c r="EH199" s="24">
        <f>IF(AND($E$3&gt;DH199,$E$3&lt;DJ199,$B$3=DV7),DV199,0)</f>
        <v>0</v>
      </c>
      <c r="EK199" s="81">
        <v>48045.39</v>
      </c>
      <c r="EL199" s="82" t="s">
        <v>3</v>
      </c>
      <c r="EM199" s="83">
        <v>48161.7</v>
      </c>
      <c r="EN199" s="84"/>
      <c r="EO199" s="85">
        <v>86.84</v>
      </c>
      <c r="EP199" s="85">
        <v>188.99</v>
      </c>
      <c r="EQ199" s="85">
        <v>360.03</v>
      </c>
      <c r="ER199" s="85">
        <v>532.98</v>
      </c>
      <c r="ES199" s="85">
        <v>760.4</v>
      </c>
      <c r="ET199" s="85">
        <v>989.28</v>
      </c>
      <c r="EU199" s="85">
        <v>1200.17</v>
      </c>
      <c r="EV199" s="85">
        <v>1411.06</v>
      </c>
      <c r="EW199" s="85">
        <v>1621.96</v>
      </c>
      <c r="EX199" s="85">
        <v>1832.85</v>
      </c>
      <c r="EY199" s="85">
        <v>2043.74</v>
      </c>
      <c r="EZ199" s="24">
        <f>IF(AND($E$3&gt;EK199,$E$3&lt;EM199,$B$3=EN7),EN199,0)</f>
        <v>0</v>
      </c>
      <c r="FA199" s="24">
        <f>IF(AND($E$3&gt;EK199,$E$3&lt;EM199,$B$3=EO7),EO199,0)</f>
        <v>0</v>
      </c>
      <c r="FB199" s="24">
        <f>IF(AND($E$3&gt;EK199,$E$3&lt;EM199,$B$3=EP7),EP199,0)</f>
        <v>0</v>
      </c>
      <c r="FC199" s="24">
        <f>IF(AND($E$3&gt;EK199,$E$3&lt;EM199,$B$3=EQ7),EQ199,0)</f>
        <v>0</v>
      </c>
      <c r="FD199" s="24">
        <f>IF(AND($E$3&gt;EK199,$E$3&lt;EM199,$B$3=ER7),ER199,0)</f>
        <v>0</v>
      </c>
      <c r="FE199" s="24">
        <f>IF(AND($E$3&gt;EK199,$E$3&lt;EM199,$B$3=ES7),ES199,0)</f>
        <v>0</v>
      </c>
      <c r="FF199" s="24">
        <f>IF(AND($E$3&gt;EK199,$E$3&lt;EM199,$B$3=ET7),ET199,0)</f>
        <v>0</v>
      </c>
      <c r="FG199" s="24">
        <f>IF(AND($E$3&gt;EK199,$E$3&lt;EM199,$B$3=EU7),EU199,0)</f>
        <v>0</v>
      </c>
      <c r="FH199" s="24">
        <f>IF(AND($E$3&gt;EK199,$E$3&lt;EM199,$B$3=EV7),EV199,0)</f>
        <v>0</v>
      </c>
      <c r="FI199" s="24">
        <f>IF(AND($E$3&gt;EK199,$E$3&lt;EM199,$B$3=EW7),EW199,0)</f>
        <v>0</v>
      </c>
      <c r="FJ199" s="24">
        <f>IF(AND($E$3&gt;EK199,$E$3&lt;EM199,$B$3=EX7),EX199,0)</f>
        <v>0</v>
      </c>
      <c r="FK199" s="24">
        <f>IF(AND($E$3&gt;EK199,$E$3&lt;EM199,$B$3=EY7),EY199,0)</f>
        <v>0</v>
      </c>
    </row>
    <row r="200" spans="24:167" ht="12.75" customHeight="1" x14ac:dyDescent="0.2">
      <c r="X200" s="142"/>
      <c r="Y200" s="68">
        <v>36761.120000000003</v>
      </c>
      <c r="Z200" s="69" t="s">
        <v>3</v>
      </c>
      <c r="AA200" s="70">
        <v>36877.440000000002</v>
      </c>
      <c r="AB200" s="71"/>
      <c r="AC200" s="71"/>
      <c r="AD200" s="71">
        <v>45.17</v>
      </c>
      <c r="AE200" s="71">
        <v>77.56</v>
      </c>
      <c r="AF200" s="71">
        <v>191</v>
      </c>
      <c r="AG200" s="72">
        <v>372.33</v>
      </c>
      <c r="AH200" s="73">
        <v>472.93</v>
      </c>
      <c r="AI200" s="74">
        <v>598.87</v>
      </c>
      <c r="AJ200" s="74">
        <v>724.81</v>
      </c>
      <c r="AK200" s="74">
        <v>850.75</v>
      </c>
      <c r="AL200" s="74">
        <v>976.69</v>
      </c>
      <c r="AM200" s="74">
        <v>1102.6300000000001</v>
      </c>
      <c r="AN200" s="24">
        <f t="shared" si="65"/>
        <v>0</v>
      </c>
      <c r="AO200" s="24">
        <f t="shared" si="66"/>
        <v>0</v>
      </c>
      <c r="AP200" s="24">
        <f t="shared" si="67"/>
        <v>0</v>
      </c>
      <c r="AQ200" s="24">
        <f t="shared" si="68"/>
        <v>0</v>
      </c>
      <c r="AR200" s="24">
        <f t="shared" si="69"/>
        <v>0</v>
      </c>
      <c r="AS200" s="24">
        <f t="shared" si="70"/>
        <v>0</v>
      </c>
      <c r="AT200" s="24">
        <f t="shared" si="71"/>
        <v>0</v>
      </c>
      <c r="AU200" s="24">
        <f t="shared" si="72"/>
        <v>0</v>
      </c>
      <c r="AV200" s="24">
        <f t="shared" si="73"/>
        <v>0</v>
      </c>
      <c r="AW200" s="24">
        <f t="shared" si="74"/>
        <v>0</v>
      </c>
      <c r="AX200" s="24">
        <f t="shared" si="75"/>
        <v>0</v>
      </c>
      <c r="AY200" s="24">
        <f t="shared" si="76"/>
        <v>0</v>
      </c>
      <c r="BC200" s="86">
        <v>36761.120000000003</v>
      </c>
      <c r="BD200" s="91" t="s">
        <v>3</v>
      </c>
      <c r="BE200" s="88">
        <v>36877.440000000002</v>
      </c>
      <c r="BF200" s="89"/>
      <c r="BG200" s="90">
        <v>45.17</v>
      </c>
      <c r="BH200" s="90">
        <v>77.56</v>
      </c>
      <c r="BI200" s="90">
        <v>191</v>
      </c>
      <c r="BJ200" s="90">
        <v>434.17</v>
      </c>
      <c r="BK200" s="90">
        <v>588.23</v>
      </c>
      <c r="BL200" s="90">
        <v>731.46</v>
      </c>
      <c r="BM200" s="90">
        <v>874.7</v>
      </c>
      <c r="BN200" s="90">
        <v>1017.93</v>
      </c>
      <c r="BO200" s="90">
        <v>1161.17</v>
      </c>
      <c r="BP200" s="90">
        <v>1304.4000000000001</v>
      </c>
      <c r="BQ200" s="90">
        <v>1447.64</v>
      </c>
      <c r="BR200" s="24">
        <f>IF(AND($E$3&gt;BC200,$E$3&lt;BE200,$B$3=BF7),BF200,0)</f>
        <v>0</v>
      </c>
      <c r="BS200" s="24">
        <f>IF(AND($E$3&gt;BC200,$E$3&lt;BE200,$B$3=BG7),BG200,0)</f>
        <v>0</v>
      </c>
      <c r="BT200" s="24">
        <f>IF(AND($E$3&gt;BC200,$E$3&lt;BE200,$B$3=BH7),BH200,0)</f>
        <v>0</v>
      </c>
      <c r="BU200" s="24">
        <f>IF(AND($E$3&gt;BC200,$E$3&lt;BE200,$B$3=BI7),BI200,0)</f>
        <v>0</v>
      </c>
      <c r="BV200" s="24">
        <f>IF(AND($E$3&gt;BC200,$E$3&lt;BE200,$B$3=BJ7),BJ200,0)</f>
        <v>0</v>
      </c>
      <c r="BW200" s="24">
        <f>IF(AND($E$3&gt;BC200,$E$3&lt;BE200,$B$3=BK7),BK200,0)</f>
        <v>0</v>
      </c>
      <c r="BX200" s="24">
        <f>IF(AND($E$3&gt;BC200,$E$3&lt;BE200,$B$3=BL7),BL200,0)</f>
        <v>0</v>
      </c>
      <c r="BY200" s="24">
        <f>IF(AND($E$3&gt;BC200,$E$3&lt;BE200,$B$3=BM7),BM200,0)</f>
        <v>0</v>
      </c>
      <c r="BZ200" s="24">
        <f>IF(AND($E$3&gt;BC200,$E$3&lt;BE200,$B$3=BN7),BN200,0)</f>
        <v>0</v>
      </c>
      <c r="CA200" s="24">
        <f>IF(AND($E$3&gt;BC200,$E$3&lt;BE200,$B$3=BO7),BO200,0)</f>
        <v>0</v>
      </c>
      <c r="CB200" s="24">
        <f>IF(AND($E$3&gt;BC200,$E$3&lt;BE200,$B$3=BP7),BP200,0)</f>
        <v>0</v>
      </c>
      <c r="CC200" s="24">
        <f>IF(AND($E$3&gt;BC200,$E$3&lt;BE200,$B$3=BQ7),BQ200,0)</f>
        <v>0</v>
      </c>
      <c r="CF200" s="21"/>
      <c r="CG200" s="25"/>
      <c r="CH200" s="21"/>
      <c r="CI200" s="21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H200" s="86">
        <v>48161.71</v>
      </c>
      <c r="DI200" s="107" t="s">
        <v>3</v>
      </c>
      <c r="DJ200" s="70">
        <v>48278.04</v>
      </c>
      <c r="DK200" s="105"/>
      <c r="DL200" s="106"/>
      <c r="DM200" s="106">
        <v>86.41</v>
      </c>
      <c r="DN200" s="106">
        <v>188.27</v>
      </c>
      <c r="DO200" s="106">
        <v>310.95999999999998</v>
      </c>
      <c r="DP200" s="106">
        <v>478.95</v>
      </c>
      <c r="DQ200" s="106">
        <v>643.30999999999995</v>
      </c>
      <c r="DR200" s="106">
        <v>802.31</v>
      </c>
      <c r="DS200" s="106">
        <v>961.3</v>
      </c>
      <c r="DT200" s="106">
        <v>1120.3</v>
      </c>
      <c r="DU200" s="106">
        <v>1279.3</v>
      </c>
      <c r="DV200" s="106">
        <v>1438.29</v>
      </c>
      <c r="DW200" s="24">
        <f>IF(AND($E$3&gt;DH200,$E$3&lt;DJ200,$B$3=DK7),DK200,0)</f>
        <v>0</v>
      </c>
      <c r="DX200" s="24">
        <f>IF(AND($E$3&gt;DH200,$E$3&lt;DJ200,$B$3=DL7),DL200,0)</f>
        <v>0</v>
      </c>
      <c r="DY200" s="24">
        <f>IF(AND($E$3&gt;DH200,$E$3&lt;DJ200,$B$3=DM7),DM200,0)</f>
        <v>0</v>
      </c>
      <c r="DZ200" s="24">
        <f>IF(AND($E$3&gt;DH200,$E$3&lt;DJ200,$B$3=DN7),DN200,0)</f>
        <v>0</v>
      </c>
      <c r="EA200" s="24">
        <f>IF(AND($E$3&gt;DH200,$E$3&lt;DJ200,$B$3=DO7),DO200,0)</f>
        <v>0</v>
      </c>
      <c r="EB200" s="24">
        <f>IF(AND($E$3&gt;DH200,$E$3&lt;DJ200,$B$3=DP7),DP200,0)</f>
        <v>0</v>
      </c>
      <c r="EC200" s="24">
        <f>IF(AND($E$3&gt;DH200,$E$3&lt;DJ200,$B$3=DQ7),DQ200,0)</f>
        <v>0</v>
      </c>
      <c r="ED200" s="24">
        <f>IF(AND($E$3&gt;DH200,$E$3&lt;DJ200,$B$3=DR7),DR200,0)</f>
        <v>0</v>
      </c>
      <c r="EE200" s="24">
        <f>IF(AND($E$3&gt;DH200,$E$3&lt;DJ200,$B$3=DS7),DS200,0)</f>
        <v>0</v>
      </c>
      <c r="EF200" s="24">
        <f>IF(AND($E$3&gt;DH200,$E$3&lt;DJ200,$B$3=DT7),DT200,0)</f>
        <v>0</v>
      </c>
      <c r="EG200" s="24">
        <f>IF(AND($E$3&gt;DH200,$E$3&lt;DJ200,$B$3=DU7),DU200,0)</f>
        <v>0</v>
      </c>
      <c r="EH200" s="24">
        <f>IF(AND($E$3&gt;DH200,$E$3&lt;DJ200,$B$3=DV7),DV200,0)</f>
        <v>0</v>
      </c>
      <c r="EK200" s="86">
        <v>48161.71</v>
      </c>
      <c r="EL200" s="91" t="s">
        <v>3</v>
      </c>
      <c r="EM200" s="88">
        <v>48278.04</v>
      </c>
      <c r="EN200" s="89"/>
      <c r="EO200" s="90">
        <v>86.41</v>
      </c>
      <c r="EP200" s="90">
        <v>188.27</v>
      </c>
      <c r="EQ200" s="90">
        <v>359.07</v>
      </c>
      <c r="ER200" s="90">
        <v>531.70000000000005</v>
      </c>
      <c r="ES200" s="90">
        <v>759</v>
      </c>
      <c r="ET200" s="90">
        <v>987.58</v>
      </c>
      <c r="EU200" s="90">
        <v>1198.22</v>
      </c>
      <c r="EV200" s="90">
        <v>1408.85</v>
      </c>
      <c r="EW200" s="90">
        <v>1619.49</v>
      </c>
      <c r="EX200" s="90">
        <v>1830.13</v>
      </c>
      <c r="EY200" s="90">
        <v>2040.77</v>
      </c>
      <c r="EZ200" s="24">
        <f>IF(AND($E$3&gt;EK200,$E$3&lt;EM200,$B$3=EN7),EN200,0)</f>
        <v>0</v>
      </c>
      <c r="FA200" s="24">
        <f>IF(AND($E$3&gt;EK200,$E$3&lt;EM200,$B$3=EO7),EO200,0)</f>
        <v>0</v>
      </c>
      <c r="FB200" s="24">
        <f>IF(AND($E$3&gt;EK200,$E$3&lt;EM200,$B$3=EP7),EP200,0)</f>
        <v>0</v>
      </c>
      <c r="FC200" s="24">
        <f>IF(AND($E$3&gt;EK200,$E$3&lt;EM200,$B$3=EQ7),EQ200,0)</f>
        <v>0</v>
      </c>
      <c r="FD200" s="24">
        <f>IF(AND($E$3&gt;EK200,$E$3&lt;EM200,$B$3=ER7),ER200,0)</f>
        <v>0</v>
      </c>
      <c r="FE200" s="24">
        <f>IF(AND($E$3&gt;EK200,$E$3&lt;EM200,$B$3=ES7),ES200,0)</f>
        <v>0</v>
      </c>
      <c r="FF200" s="24">
        <f>IF(AND($E$3&gt;EK200,$E$3&lt;EM200,$B$3=ET7),ET200,0)</f>
        <v>0</v>
      </c>
      <c r="FG200" s="24">
        <f>IF(AND($E$3&gt;EK200,$E$3&lt;EM200,$B$3=EU7),EU200,0)</f>
        <v>0</v>
      </c>
      <c r="FH200" s="24">
        <f>IF(AND($E$3&gt;EK200,$E$3&lt;EM200,$B$3=EV7),EV200,0)</f>
        <v>0</v>
      </c>
      <c r="FI200" s="24">
        <f>IF(AND($E$3&gt;EK200,$E$3&lt;EM200,$B$3=EW7),EW200,0)</f>
        <v>0</v>
      </c>
      <c r="FJ200" s="24">
        <f>IF(AND($E$3&gt;EK200,$E$3&lt;EM200,$B$3=EX7),EX200,0)</f>
        <v>0</v>
      </c>
      <c r="FK200" s="24">
        <f>IF(AND($E$3&gt;EK200,$E$3&lt;EM200,$B$3=EY7),EY200,0)</f>
        <v>0</v>
      </c>
    </row>
    <row r="201" spans="24:167" ht="12.75" customHeight="1" x14ac:dyDescent="0.2">
      <c r="X201" s="142"/>
      <c r="Y201" s="60">
        <v>36877.450000000004</v>
      </c>
      <c r="Z201" s="61" t="s">
        <v>3</v>
      </c>
      <c r="AA201" s="62">
        <v>36993.79</v>
      </c>
      <c r="AB201" s="63"/>
      <c r="AC201" s="63"/>
      <c r="AD201" s="63">
        <v>45.13</v>
      </c>
      <c r="AE201" s="63">
        <v>77.48</v>
      </c>
      <c r="AF201" s="64">
        <v>190.04</v>
      </c>
      <c r="AG201" s="65">
        <v>371.46</v>
      </c>
      <c r="AH201" s="66">
        <v>472</v>
      </c>
      <c r="AI201" s="67">
        <v>597.79999999999995</v>
      </c>
      <c r="AJ201" s="67">
        <v>723.6</v>
      </c>
      <c r="AK201" s="67">
        <v>849.4</v>
      </c>
      <c r="AL201" s="67">
        <v>975.2</v>
      </c>
      <c r="AM201" s="67">
        <v>1101</v>
      </c>
      <c r="AN201" s="24">
        <f t="shared" si="65"/>
        <v>0</v>
      </c>
      <c r="AO201" s="24">
        <f t="shared" si="66"/>
        <v>0</v>
      </c>
      <c r="AP201" s="24">
        <f t="shared" si="67"/>
        <v>0</v>
      </c>
      <c r="AQ201" s="24">
        <f t="shared" si="68"/>
        <v>0</v>
      </c>
      <c r="AR201" s="24">
        <f t="shared" si="69"/>
        <v>0</v>
      </c>
      <c r="AS201" s="24">
        <f t="shared" si="70"/>
        <v>0</v>
      </c>
      <c r="AT201" s="24">
        <f t="shared" si="71"/>
        <v>0</v>
      </c>
      <c r="AU201" s="24">
        <f t="shared" si="72"/>
        <v>0</v>
      </c>
      <c r="AV201" s="24">
        <f t="shared" si="73"/>
        <v>0</v>
      </c>
      <c r="AW201" s="24">
        <f t="shared" si="74"/>
        <v>0</v>
      </c>
      <c r="AX201" s="24">
        <f t="shared" si="75"/>
        <v>0</v>
      </c>
      <c r="AY201" s="24">
        <f t="shared" si="76"/>
        <v>0</v>
      </c>
      <c r="BC201" s="81">
        <v>36877.450000000004</v>
      </c>
      <c r="BD201" s="82" t="s">
        <v>3</v>
      </c>
      <c r="BE201" s="83">
        <v>36993.79</v>
      </c>
      <c r="BF201" s="84"/>
      <c r="BG201" s="85">
        <v>45.13</v>
      </c>
      <c r="BH201" s="85">
        <v>77.48</v>
      </c>
      <c r="BI201" s="85">
        <v>190.04</v>
      </c>
      <c r="BJ201" s="85">
        <v>433.17</v>
      </c>
      <c r="BK201" s="85">
        <v>587.16999999999996</v>
      </c>
      <c r="BL201" s="85">
        <v>730.25</v>
      </c>
      <c r="BM201" s="85">
        <v>873.32</v>
      </c>
      <c r="BN201" s="85">
        <v>1016.4</v>
      </c>
      <c r="BO201" s="85">
        <v>1159.47</v>
      </c>
      <c r="BP201" s="85">
        <v>1302.55</v>
      </c>
      <c r="BQ201" s="85">
        <v>1445.62</v>
      </c>
      <c r="BR201" s="24">
        <f>IF(AND($E$3&gt;BC201,$E$3&lt;BE201,$B$3=BF7),BF201,0)</f>
        <v>0</v>
      </c>
      <c r="BS201" s="24">
        <f>IF(AND($E$3&gt;BC201,$E$3&lt;BE201,$B$3=BG7),BG201,0)</f>
        <v>0</v>
      </c>
      <c r="BT201" s="24">
        <f>IF(AND($E$3&gt;BC201,$E$3&lt;BE201,$B$3=BH7),BH201,0)</f>
        <v>0</v>
      </c>
      <c r="BU201" s="24">
        <f>IF(AND($E$3&gt;BC201,$E$3&lt;BE201,$B$3=BI7),BI201,0)</f>
        <v>0</v>
      </c>
      <c r="BV201" s="24">
        <f>IF(AND($E$3&gt;BC201,$E$3&lt;BE201,$B$3=BJ7),BJ201,0)</f>
        <v>0</v>
      </c>
      <c r="BW201" s="24">
        <f>IF(AND($E$3&gt;BC201,$E$3&lt;BE201,$B$3=BK7),BK201,0)</f>
        <v>0</v>
      </c>
      <c r="BX201" s="24">
        <f>IF(AND($E$3&gt;BC201,$E$3&lt;BE201,$B$3=BL7),BL201,0)</f>
        <v>0</v>
      </c>
      <c r="BY201" s="24">
        <f>IF(AND($E$3&gt;BC201,$E$3&lt;BE201,$B$3=BM7),BM201,0)</f>
        <v>0</v>
      </c>
      <c r="BZ201" s="24">
        <f>IF(AND($E$3&gt;BC201,$E$3&lt;BE201,$B$3=BN7),BN201,0)</f>
        <v>0</v>
      </c>
      <c r="CA201" s="24">
        <f>IF(AND($E$3&gt;BC201,$E$3&lt;BE201,$B$3=BO7),BO201,0)</f>
        <v>0</v>
      </c>
      <c r="CB201" s="24">
        <f>IF(AND($E$3&gt;BC201,$E$3&lt;BE201,$B$3=BP7),BP201,0)</f>
        <v>0</v>
      </c>
      <c r="CC201" s="24">
        <f>IF(AND($E$3&gt;BC201,$E$3&lt;BE201,$B$3=BQ7),BQ201,0)</f>
        <v>0</v>
      </c>
      <c r="CF201" s="21"/>
      <c r="CG201" s="21"/>
      <c r="CH201" s="21"/>
      <c r="CI201" s="21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H201" s="81">
        <v>48278.05</v>
      </c>
      <c r="DI201" s="61" t="s">
        <v>3</v>
      </c>
      <c r="DJ201" s="62">
        <v>48394.38</v>
      </c>
      <c r="DK201" s="103"/>
      <c r="DL201" s="104"/>
      <c r="DM201" s="104">
        <v>85.99</v>
      </c>
      <c r="DN201" s="104">
        <v>187.55</v>
      </c>
      <c r="DO201" s="104">
        <v>310.13</v>
      </c>
      <c r="DP201" s="104">
        <v>477.75</v>
      </c>
      <c r="DQ201" s="104">
        <v>641.87</v>
      </c>
      <c r="DR201" s="104">
        <v>800.65</v>
      </c>
      <c r="DS201" s="104">
        <v>959.43</v>
      </c>
      <c r="DT201" s="104">
        <v>1118.21</v>
      </c>
      <c r="DU201" s="104">
        <v>1276.99</v>
      </c>
      <c r="DV201" s="104">
        <v>1435.77</v>
      </c>
      <c r="DW201" s="24">
        <f>IF(AND($E$3&gt;DH201,$E$3&lt;DJ201,$B$3=DK7),DK201,0)</f>
        <v>0</v>
      </c>
      <c r="DX201" s="24">
        <f>IF(AND($E$3&gt;DH201,$E$3&lt;DJ201,$B$3=DL7),DL201,0)</f>
        <v>0</v>
      </c>
      <c r="DY201" s="24">
        <f>IF(AND($E$3&gt;DH201,$E$3&lt;DJ201,$B$3=DM7),DM201,0)</f>
        <v>0</v>
      </c>
      <c r="DZ201" s="24">
        <f>IF(AND($E$3&gt;DH201,$E$3&lt;DJ201,$B$3=DN7),DN201,0)</f>
        <v>0</v>
      </c>
      <c r="EA201" s="24">
        <f>IF(AND($E$3&gt;DH201,$E$3&lt;DJ201,$B$3=DO7),DO201,0)</f>
        <v>0</v>
      </c>
      <c r="EB201" s="24">
        <f>IF(AND($E$3&gt;DH201,$E$3&lt;DJ201,$B$3=DP7),DP201,0)</f>
        <v>0</v>
      </c>
      <c r="EC201" s="24">
        <f>IF(AND($E$3&gt;DH201,$E$3&lt;DJ201,$B$3=DQ7),DQ201,0)</f>
        <v>0</v>
      </c>
      <c r="ED201" s="24">
        <f>IF(AND($E$3&gt;DH201,$E$3&lt;DJ201,$B$3=DR7),DR201,0)</f>
        <v>0</v>
      </c>
      <c r="EE201" s="24">
        <f>IF(AND($E$3&gt;DH201,$E$3&lt;DJ201,$B$3=DS7),DS201,0)</f>
        <v>0</v>
      </c>
      <c r="EF201" s="24">
        <f>IF(AND($E$3&gt;DH201,$E$3&lt;DJ201,$B$3=DT7),DT201,0)</f>
        <v>0</v>
      </c>
      <c r="EG201" s="24">
        <f>IF(AND($E$3&gt;DH201,$E$3&lt;DJ201,$B$3=DU7),DU201,0)</f>
        <v>0</v>
      </c>
      <c r="EH201" s="24">
        <f>IF(AND($E$3&gt;DH201,$E$3&lt;DJ201,$B$3=DV7),DV201,0)</f>
        <v>0</v>
      </c>
      <c r="EK201" s="81">
        <v>48278.05</v>
      </c>
      <c r="EL201" s="82" t="s">
        <v>3</v>
      </c>
      <c r="EM201" s="83">
        <v>48394.38</v>
      </c>
      <c r="EN201" s="84"/>
      <c r="EO201" s="85">
        <v>85.99</v>
      </c>
      <c r="EP201" s="85">
        <v>187.55</v>
      </c>
      <c r="EQ201" s="85">
        <v>358.12</v>
      </c>
      <c r="ER201" s="85">
        <v>530.42999999999995</v>
      </c>
      <c r="ES201" s="85">
        <v>757.6</v>
      </c>
      <c r="ET201" s="85">
        <v>985.87</v>
      </c>
      <c r="EU201" s="85">
        <v>1196.25</v>
      </c>
      <c r="EV201" s="85">
        <v>1406.63</v>
      </c>
      <c r="EW201" s="85">
        <v>1617.01</v>
      </c>
      <c r="EX201" s="85">
        <v>1827.39</v>
      </c>
      <c r="EY201" s="85">
        <v>2037.77</v>
      </c>
      <c r="EZ201" s="24">
        <f>IF(AND($E$3&gt;EK201,$E$3&lt;EM201,$B$3=EN7),EN201,0)</f>
        <v>0</v>
      </c>
      <c r="FA201" s="24">
        <f>IF(AND($E$3&gt;EK201,$E$3&lt;EM201,$B$3=EO7),EO201,0)</f>
        <v>0</v>
      </c>
      <c r="FB201" s="24">
        <f>IF(AND($E$3&gt;EK201,$E$3&lt;EM201,$B$3=EP7),EP201,0)</f>
        <v>0</v>
      </c>
      <c r="FC201" s="24">
        <f>IF(AND($E$3&gt;EK201,$E$3&lt;EM201,$B$3=EQ7),EQ201,0)</f>
        <v>0</v>
      </c>
      <c r="FD201" s="24">
        <f>IF(AND($E$3&gt;EK201,$E$3&lt;EM201,$B$3=ER7),ER201,0)</f>
        <v>0</v>
      </c>
      <c r="FE201" s="24">
        <f>IF(AND($E$3&gt;EK201,$E$3&lt;EM201,$B$3=ES7),ES201,0)</f>
        <v>0</v>
      </c>
      <c r="FF201" s="24">
        <f>IF(AND($E$3&gt;EK201,$E$3&lt;EM201,$B$3=ET7),ET201,0)</f>
        <v>0</v>
      </c>
      <c r="FG201" s="24">
        <f>IF(AND($E$3&gt;EK201,$E$3&lt;EM201,$B$3=EU7),EU201,0)</f>
        <v>0</v>
      </c>
      <c r="FH201" s="24">
        <f>IF(AND($E$3&gt;EK201,$E$3&lt;EM201,$B$3=EV7),EV201,0)</f>
        <v>0</v>
      </c>
      <c r="FI201" s="24">
        <f>IF(AND($E$3&gt;EK201,$E$3&lt;EM201,$B$3=EW7),EW201,0)</f>
        <v>0</v>
      </c>
      <c r="FJ201" s="24">
        <f>IF(AND($E$3&gt;EK201,$E$3&lt;EM201,$B$3=EX7),EX201,0)</f>
        <v>0</v>
      </c>
      <c r="FK201" s="24">
        <f>IF(AND($E$3&gt;EK201,$E$3&lt;EM201,$B$3=EY7),EY201,0)</f>
        <v>0</v>
      </c>
    </row>
    <row r="202" spans="24:167" ht="12.75" customHeight="1" x14ac:dyDescent="0.2">
      <c r="X202" s="142"/>
      <c r="Y202" s="68">
        <v>36993.800000000003</v>
      </c>
      <c r="Z202" s="69" t="s">
        <v>3</v>
      </c>
      <c r="AA202" s="70">
        <v>37110.1</v>
      </c>
      <c r="AB202" s="71"/>
      <c r="AC202" s="71"/>
      <c r="AD202" s="71">
        <v>45.08</v>
      </c>
      <c r="AE202" s="71">
        <v>77.41</v>
      </c>
      <c r="AF202" s="71">
        <v>189.08</v>
      </c>
      <c r="AG202" s="72">
        <v>370.58</v>
      </c>
      <c r="AH202" s="73">
        <v>471.07</v>
      </c>
      <c r="AI202" s="74">
        <v>596.73</v>
      </c>
      <c r="AJ202" s="74">
        <v>722.39</v>
      </c>
      <c r="AK202" s="74">
        <v>848.05</v>
      </c>
      <c r="AL202" s="74">
        <v>973.71</v>
      </c>
      <c r="AM202" s="74">
        <v>1099.3699999999999</v>
      </c>
      <c r="AN202" s="24">
        <f t="shared" si="65"/>
        <v>0</v>
      </c>
      <c r="AO202" s="24">
        <f t="shared" si="66"/>
        <v>0</v>
      </c>
      <c r="AP202" s="24">
        <f t="shared" si="67"/>
        <v>0</v>
      </c>
      <c r="AQ202" s="24">
        <f t="shared" si="68"/>
        <v>0</v>
      </c>
      <c r="AR202" s="24">
        <f t="shared" si="69"/>
        <v>0</v>
      </c>
      <c r="AS202" s="24">
        <f t="shared" si="70"/>
        <v>0</v>
      </c>
      <c r="AT202" s="24">
        <f t="shared" si="71"/>
        <v>0</v>
      </c>
      <c r="AU202" s="24">
        <f t="shared" si="72"/>
        <v>0</v>
      </c>
      <c r="AV202" s="24">
        <f t="shared" si="73"/>
        <v>0</v>
      </c>
      <c r="AW202" s="24">
        <f t="shared" si="74"/>
        <v>0</v>
      </c>
      <c r="AX202" s="24">
        <f t="shared" si="75"/>
        <v>0</v>
      </c>
      <c r="AY202" s="24">
        <f t="shared" si="76"/>
        <v>0</v>
      </c>
      <c r="BC202" s="86">
        <v>36993.800000000003</v>
      </c>
      <c r="BD202" s="87" t="s">
        <v>3</v>
      </c>
      <c r="BE202" s="88">
        <v>37110.1</v>
      </c>
      <c r="BF202" s="89"/>
      <c r="BG202" s="90">
        <v>45.08</v>
      </c>
      <c r="BH202" s="90">
        <v>77.41</v>
      </c>
      <c r="BI202" s="90">
        <v>189.08</v>
      </c>
      <c r="BJ202" s="90">
        <v>432.17</v>
      </c>
      <c r="BK202" s="90">
        <v>586.1</v>
      </c>
      <c r="BL202" s="90">
        <v>729.02</v>
      </c>
      <c r="BM202" s="90">
        <v>871.93</v>
      </c>
      <c r="BN202" s="90">
        <v>1014.85</v>
      </c>
      <c r="BO202" s="90">
        <v>1157.76</v>
      </c>
      <c r="BP202" s="90">
        <v>1300.68</v>
      </c>
      <c r="BQ202" s="90">
        <v>1443.59</v>
      </c>
      <c r="BR202" s="24">
        <f>IF(AND($E$3&gt;BC202,$E$3&lt;BE202,$B$3=BF7),BF202,0)</f>
        <v>0</v>
      </c>
      <c r="BS202" s="24">
        <f>IF(AND($E$3&gt;BC202,$E$3&lt;BE202,$B$3=BG7),BG202,0)</f>
        <v>0</v>
      </c>
      <c r="BT202" s="24">
        <f>IF(AND($E$3&gt;BC202,$E$3&lt;BE202,$B$3=BH7),BH202,0)</f>
        <v>0</v>
      </c>
      <c r="BU202" s="24">
        <f>IF(AND($E$3&gt;BC202,$E$3&lt;BE202,$B$3=BI7),BI202,0)</f>
        <v>0</v>
      </c>
      <c r="BV202" s="24">
        <f>IF(AND($E$3&gt;BC202,$E$3&lt;BE202,$B$3=BJ7),BJ202,0)</f>
        <v>0</v>
      </c>
      <c r="BW202" s="24">
        <f>IF(AND($E$3&gt;BC202,$E$3&lt;BE202,$B$3=BK7),BK202,0)</f>
        <v>0</v>
      </c>
      <c r="BX202" s="24">
        <f>IF(AND($E$3&gt;BC202,$E$3&lt;BE202,$B$3=BL7),BL202,0)</f>
        <v>0</v>
      </c>
      <c r="BY202" s="24">
        <f>IF(AND($E$3&gt;BC202,$E$3&lt;BE202,$B$3=BM7),BM202,0)</f>
        <v>0</v>
      </c>
      <c r="BZ202" s="24">
        <f>IF(AND($E$3&gt;BC202,$E$3&lt;BE202,$B$3=BN7),BN202,0)</f>
        <v>0</v>
      </c>
      <c r="CA202" s="24">
        <f>IF(AND($E$3&gt;BC202,$E$3&lt;BE202,$B$3=BO7),BO202,0)</f>
        <v>0</v>
      </c>
      <c r="CB202" s="24">
        <f>IF(AND($E$3&gt;BC202,$E$3&lt;BE202,$B$3=BP7),BP202,0)</f>
        <v>0</v>
      </c>
      <c r="CC202" s="24">
        <f>IF(AND($E$3&gt;BC202,$E$3&lt;BE202,$B$3=BQ7),BQ202,0)</f>
        <v>0</v>
      </c>
      <c r="CF202" s="21"/>
      <c r="CG202" s="21"/>
      <c r="CH202" s="21"/>
      <c r="CI202" s="21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H202" s="86">
        <v>48394.39</v>
      </c>
      <c r="DI202" s="107" t="s">
        <v>3</v>
      </c>
      <c r="DJ202" s="70">
        <v>48510.69</v>
      </c>
      <c r="DK202" s="105"/>
      <c r="DL202" s="106"/>
      <c r="DM202" s="106">
        <v>85.56</v>
      </c>
      <c r="DN202" s="106">
        <v>186.83</v>
      </c>
      <c r="DO202" s="106">
        <v>309.3</v>
      </c>
      <c r="DP202" s="106">
        <v>476.55</v>
      </c>
      <c r="DQ202" s="106">
        <v>640.44000000000005</v>
      </c>
      <c r="DR202" s="106">
        <v>799.01</v>
      </c>
      <c r="DS202" s="106">
        <v>957.57</v>
      </c>
      <c r="DT202" s="106">
        <v>1116.1400000000001</v>
      </c>
      <c r="DU202" s="106">
        <v>1274.7</v>
      </c>
      <c r="DV202" s="106">
        <v>1433.27</v>
      </c>
      <c r="DW202" s="24">
        <f>IF(AND($E$3&gt;DH202,$E$3&lt;DJ202,$B$3=DK7),DK202,0)</f>
        <v>0</v>
      </c>
      <c r="DX202" s="24">
        <f>IF(AND($E$3&gt;DH202,$E$3&lt;DJ202,$B$3=DL7),DL202,0)</f>
        <v>0</v>
      </c>
      <c r="DY202" s="24">
        <f>IF(AND($E$3&gt;DH202,$E$3&lt;DJ202,$B$3=DM7),DM202,0)</f>
        <v>0</v>
      </c>
      <c r="DZ202" s="24">
        <f>IF(AND($E$3&gt;DH202,$E$3&lt;DJ202,$B$3=DN7),DN202,0)</f>
        <v>0</v>
      </c>
      <c r="EA202" s="24">
        <f>IF(AND($E$3&gt;DH202,$E$3&lt;DJ202,$B$3=DO7),DO202,0)</f>
        <v>0</v>
      </c>
      <c r="EB202" s="24">
        <f>IF(AND($E$3&gt;DH202,$E$3&lt;DJ202,$B$3=DP7),DP202,0)</f>
        <v>0</v>
      </c>
      <c r="EC202" s="24">
        <f>IF(AND($E$3&gt;DH202,$E$3&lt;DJ202,$B$3=DQ7),DQ202,0)</f>
        <v>0</v>
      </c>
      <c r="ED202" s="24">
        <f>IF(AND($E$3&gt;DH202,$E$3&lt;DJ202,$B$3=DR7),DR202,0)</f>
        <v>0</v>
      </c>
      <c r="EE202" s="24">
        <f>IF(AND($E$3&gt;DH202,$E$3&lt;DJ202,$B$3=DS7),DS202,0)</f>
        <v>0</v>
      </c>
      <c r="EF202" s="24">
        <f>IF(AND($E$3&gt;DH202,$E$3&lt;DJ202,$B$3=DT7),DT202,0)</f>
        <v>0</v>
      </c>
      <c r="EG202" s="24">
        <f>IF(AND($E$3&gt;DH202,$E$3&lt;DJ202,$B$3=DU7),DU202,0)</f>
        <v>0</v>
      </c>
      <c r="EH202" s="24">
        <f>IF(AND($E$3&gt;DH202,$E$3&lt;DJ202,$B$3=DV7),DV202,0)</f>
        <v>0</v>
      </c>
      <c r="EK202" s="86">
        <v>48394.39</v>
      </c>
      <c r="EL202" s="91" t="s">
        <v>3</v>
      </c>
      <c r="EM202" s="88">
        <v>48510.69</v>
      </c>
      <c r="EN202" s="89"/>
      <c r="EO202" s="90">
        <v>85.56</v>
      </c>
      <c r="EP202" s="90">
        <v>186.83</v>
      </c>
      <c r="EQ202" s="90">
        <v>357.16</v>
      </c>
      <c r="ER202" s="90">
        <v>529.15</v>
      </c>
      <c r="ES202" s="90">
        <v>756.2</v>
      </c>
      <c r="ET202" s="90">
        <v>984.17</v>
      </c>
      <c r="EU202" s="90">
        <v>1194.3</v>
      </c>
      <c r="EV202" s="90">
        <v>1404.42</v>
      </c>
      <c r="EW202" s="90">
        <v>1614.55</v>
      </c>
      <c r="EX202" s="90">
        <v>1824.67</v>
      </c>
      <c r="EY202" s="90">
        <v>2034.8</v>
      </c>
      <c r="EZ202" s="24">
        <f>IF(AND($E$3&gt;EK202,$E$3&lt;EM202,$B$3=EN7),EN202,0)</f>
        <v>0</v>
      </c>
      <c r="FA202" s="24">
        <f>IF(AND($E$3&gt;EK202,$E$3&lt;EM202,$B$3=EO7),EO202,0)</f>
        <v>0</v>
      </c>
      <c r="FB202" s="24">
        <f>IF(AND($E$3&gt;EK202,$E$3&lt;EM202,$B$3=EP7),EP202,0)</f>
        <v>0</v>
      </c>
      <c r="FC202" s="24">
        <f>IF(AND($E$3&gt;EK202,$E$3&lt;EM202,$B$3=EQ7),EQ202,0)</f>
        <v>0</v>
      </c>
      <c r="FD202" s="24">
        <f>IF(AND($E$3&gt;EK202,$E$3&lt;EM202,$B$3=ER7),ER202,0)</f>
        <v>0</v>
      </c>
      <c r="FE202" s="24">
        <f>IF(AND($E$3&gt;EK202,$E$3&lt;EM202,$B$3=ES7),ES202,0)</f>
        <v>0</v>
      </c>
      <c r="FF202" s="24">
        <f>IF(AND($E$3&gt;EK202,$E$3&lt;EM202,$B$3=ET7),ET202,0)</f>
        <v>0</v>
      </c>
      <c r="FG202" s="24">
        <f>IF(AND($E$3&gt;EK202,$E$3&lt;EM202,$B$3=EU7),EU202,0)</f>
        <v>0</v>
      </c>
      <c r="FH202" s="24">
        <f>IF(AND($E$3&gt;EK202,$E$3&lt;EM202,$B$3=EV7),EV202,0)</f>
        <v>0</v>
      </c>
      <c r="FI202" s="24">
        <f>IF(AND($E$3&gt;EK202,$E$3&lt;EM202,$B$3=EW7),EW202,0)</f>
        <v>0</v>
      </c>
      <c r="FJ202" s="24">
        <f>IF(AND($E$3&gt;EK202,$E$3&lt;EM202,$B$3=EX7),EX202,0)</f>
        <v>0</v>
      </c>
      <c r="FK202" s="24">
        <f>IF(AND($E$3&gt;EK202,$E$3&lt;EM202,$B$3=EY7),EY202,0)</f>
        <v>0</v>
      </c>
    </row>
    <row r="203" spans="24:167" ht="12.75" customHeight="1" x14ac:dyDescent="0.2">
      <c r="X203" s="142"/>
      <c r="Y203" s="60">
        <v>37110.11</v>
      </c>
      <c r="Z203" s="61" t="s">
        <v>3</v>
      </c>
      <c r="AA203" s="62">
        <v>37226.449999999997</v>
      </c>
      <c r="AB203" s="63"/>
      <c r="AC203" s="63"/>
      <c r="AD203" s="63">
        <v>45.04</v>
      </c>
      <c r="AE203" s="63">
        <v>77.33</v>
      </c>
      <c r="AF203" s="64">
        <v>188.13</v>
      </c>
      <c r="AG203" s="65">
        <v>369.71</v>
      </c>
      <c r="AH203" s="66">
        <v>470.13</v>
      </c>
      <c r="AI203" s="67">
        <v>595.65</v>
      </c>
      <c r="AJ203" s="67">
        <v>721.17</v>
      </c>
      <c r="AK203" s="67">
        <v>846.69</v>
      </c>
      <c r="AL203" s="67">
        <v>972.21</v>
      </c>
      <c r="AM203" s="67">
        <v>1097.73</v>
      </c>
      <c r="AN203" s="24">
        <f t="shared" si="65"/>
        <v>0</v>
      </c>
      <c r="AO203" s="24">
        <f t="shared" si="66"/>
        <v>0</v>
      </c>
      <c r="AP203" s="24">
        <f t="shared" si="67"/>
        <v>0</v>
      </c>
      <c r="AQ203" s="24">
        <f t="shared" si="68"/>
        <v>0</v>
      </c>
      <c r="AR203" s="24">
        <f t="shared" si="69"/>
        <v>0</v>
      </c>
      <c r="AS203" s="24">
        <f t="shared" si="70"/>
        <v>0</v>
      </c>
      <c r="AT203" s="24">
        <f t="shared" si="71"/>
        <v>0</v>
      </c>
      <c r="AU203" s="24">
        <f t="shared" si="72"/>
        <v>0</v>
      </c>
      <c r="AV203" s="24">
        <f t="shared" si="73"/>
        <v>0</v>
      </c>
      <c r="AW203" s="24">
        <f t="shared" si="74"/>
        <v>0</v>
      </c>
      <c r="AX203" s="24">
        <f t="shared" si="75"/>
        <v>0</v>
      </c>
      <c r="AY203" s="24">
        <f t="shared" si="76"/>
        <v>0</v>
      </c>
      <c r="BC203" s="81">
        <v>37110.11</v>
      </c>
      <c r="BD203" s="82" t="s">
        <v>3</v>
      </c>
      <c r="BE203" s="83">
        <v>37226.449999999997</v>
      </c>
      <c r="BF203" s="84"/>
      <c r="BG203" s="84">
        <v>45.04</v>
      </c>
      <c r="BH203" s="85">
        <v>77.33</v>
      </c>
      <c r="BI203" s="85">
        <v>188.13</v>
      </c>
      <c r="BJ203" s="85">
        <v>431.17</v>
      </c>
      <c r="BK203" s="85">
        <v>585.03</v>
      </c>
      <c r="BL203" s="85">
        <v>727.78</v>
      </c>
      <c r="BM203" s="85">
        <v>870.54</v>
      </c>
      <c r="BN203" s="85">
        <v>1013.29</v>
      </c>
      <c r="BO203" s="85">
        <v>1156.05</v>
      </c>
      <c r="BP203" s="85">
        <v>1298.8</v>
      </c>
      <c r="BQ203" s="85">
        <v>1441.56</v>
      </c>
      <c r="BR203" s="24">
        <f>IF(AND($E$3&gt;BC203,$E$3&lt;BE203,$B$3=BF7),BF203,0)</f>
        <v>0</v>
      </c>
      <c r="BS203" s="24">
        <f>IF(AND($E$3&gt;BC203,$E$3&lt;BE203,$B$3=BG7),BG203,0)</f>
        <v>0</v>
      </c>
      <c r="BT203" s="24">
        <f>IF(AND($E$3&gt;BC203,$E$3&lt;BE203,$B$3=BH7),BH203,0)</f>
        <v>0</v>
      </c>
      <c r="BU203" s="24">
        <f>IF(AND($E$3&gt;BC203,$E$3&lt;BE203,$B$3=BI7),BI203,0)</f>
        <v>0</v>
      </c>
      <c r="BV203" s="24">
        <f>IF(AND($E$3&gt;BC203,$E$3&lt;BE203,$B$3=BJ7),BJ203,0)</f>
        <v>0</v>
      </c>
      <c r="BW203" s="24">
        <f>IF(AND($E$3&gt;BC203,$E$3&lt;BE203,$B$3=BK7),BK203,0)</f>
        <v>0</v>
      </c>
      <c r="BX203" s="24">
        <f>IF(AND($E$3&gt;BC203,$E$3&lt;BE203,$B$3=BL7),BL203,0)</f>
        <v>0</v>
      </c>
      <c r="BY203" s="24">
        <f>IF(AND($E$3&gt;BC203,$E$3&lt;BE203,$B$3=BM7),BM203,0)</f>
        <v>0</v>
      </c>
      <c r="BZ203" s="24">
        <f>IF(AND($E$3&gt;BC203,$E$3&lt;BE203,$B$3=BN7),BN203,0)</f>
        <v>0</v>
      </c>
      <c r="CA203" s="24">
        <f>IF(AND($E$3&gt;BC203,$E$3&lt;BE203,$B$3=BO7),BO203,0)</f>
        <v>0</v>
      </c>
      <c r="CB203" s="24">
        <f>IF(AND($E$3&gt;BC203,$E$3&lt;BE203,$B$3=BP7),BP203,0)</f>
        <v>0</v>
      </c>
      <c r="CC203" s="24">
        <f>IF(AND($E$3&gt;BC203,$E$3&lt;BE203,$B$3=BQ7),BQ203,0)</f>
        <v>0</v>
      </c>
      <c r="CF203" s="21"/>
      <c r="CG203" s="21"/>
      <c r="CH203" s="21"/>
      <c r="CI203" s="21"/>
      <c r="CJ203" s="21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H203" s="81">
        <v>48510.700000000004</v>
      </c>
      <c r="DI203" s="61" t="s">
        <v>3</v>
      </c>
      <c r="DJ203" s="62">
        <v>48627.040000000001</v>
      </c>
      <c r="DK203" s="103"/>
      <c r="DL203" s="104"/>
      <c r="DM203" s="104">
        <v>85.13</v>
      </c>
      <c r="DN203" s="104">
        <v>186.1</v>
      </c>
      <c r="DO203" s="104">
        <v>308.48</v>
      </c>
      <c r="DP203" s="104">
        <v>475.35</v>
      </c>
      <c r="DQ203" s="104">
        <v>639</v>
      </c>
      <c r="DR203" s="104">
        <v>797.35</v>
      </c>
      <c r="DS203" s="104">
        <v>955.7</v>
      </c>
      <c r="DT203" s="104">
        <v>1114.05</v>
      </c>
      <c r="DU203" s="104">
        <v>1272.4000000000001</v>
      </c>
      <c r="DV203" s="104">
        <v>1430.75</v>
      </c>
      <c r="DW203" s="24">
        <f>IF(AND($E$3&gt;DH203,$E$3&lt;DJ203,$B$3=DK7),DK203,0)</f>
        <v>0</v>
      </c>
      <c r="DX203" s="24">
        <f>IF(AND($E$3&gt;DH203,$E$3&lt;DJ203,$B$3=DL7),DL203,0)</f>
        <v>0</v>
      </c>
      <c r="DY203" s="24">
        <f>IF(AND($E$3&gt;DH203,$E$3&lt;DJ203,$B$3=DM7),DM203,0)</f>
        <v>0</v>
      </c>
      <c r="DZ203" s="24">
        <f>IF(AND($E$3&gt;DH203,$E$3&lt;DJ203,$B$3=DN7),DN203,0)</f>
        <v>0</v>
      </c>
      <c r="EA203" s="24">
        <f>IF(AND($E$3&gt;DH203,$E$3&lt;DJ203,$B$3=DO7),DO203,0)</f>
        <v>0</v>
      </c>
      <c r="EB203" s="24">
        <f>IF(AND($E$3&gt;DH203,$E$3&lt;DJ203,$B$3=DP7),DP203,0)</f>
        <v>0</v>
      </c>
      <c r="EC203" s="24">
        <f>IF(AND($E$3&gt;DH203,$E$3&lt;DJ203,$B$3=DQ7),DQ203,0)</f>
        <v>0</v>
      </c>
      <c r="ED203" s="24">
        <f>IF(AND($E$3&gt;DH203,$E$3&lt;DJ203,$B$3=DR7),DR203,0)</f>
        <v>0</v>
      </c>
      <c r="EE203" s="24">
        <f>IF(AND($E$3&gt;DH203,$E$3&lt;DJ203,$B$3=DS7),DS203,0)</f>
        <v>0</v>
      </c>
      <c r="EF203" s="24">
        <f>IF(AND($E$3&gt;DH203,$E$3&lt;DJ203,$B$3=DT7),DT203,0)</f>
        <v>0</v>
      </c>
      <c r="EG203" s="24">
        <f>IF(AND($E$3&gt;DH203,$E$3&lt;DJ203,$B$3=DU7),DU203,0)</f>
        <v>0</v>
      </c>
      <c r="EH203" s="24">
        <f>IF(AND($E$3&gt;DH203,$E$3&lt;DJ203,$B$3=DV7),DV203,0)</f>
        <v>0</v>
      </c>
      <c r="EK203" s="81">
        <v>48510.700000000004</v>
      </c>
      <c r="EL203" s="82" t="s">
        <v>3</v>
      </c>
      <c r="EM203" s="83">
        <v>48627.040000000001</v>
      </c>
      <c r="EN203" s="84"/>
      <c r="EO203" s="85">
        <v>85.13</v>
      </c>
      <c r="EP203" s="85">
        <v>186.1</v>
      </c>
      <c r="EQ203" s="85">
        <v>356.21</v>
      </c>
      <c r="ER203" s="85">
        <v>527.87</v>
      </c>
      <c r="ES203" s="85">
        <v>754.8</v>
      </c>
      <c r="ET203" s="85">
        <v>982.46</v>
      </c>
      <c r="EU203" s="85">
        <v>1192.33</v>
      </c>
      <c r="EV203" s="85">
        <v>1402.2</v>
      </c>
      <c r="EW203" s="85">
        <v>1612.07</v>
      </c>
      <c r="EX203" s="85">
        <v>1821.94</v>
      </c>
      <c r="EY203" s="85">
        <v>2031.81</v>
      </c>
      <c r="EZ203" s="24">
        <f>IF(AND($E$3&gt;EK203,$E$3&lt;EM203,$B$3=EN7),EN203,0)</f>
        <v>0</v>
      </c>
      <c r="FA203" s="24">
        <f>IF(AND($E$3&gt;EK203,$E$3&lt;EM203,$B$3=EO7),EO203,0)</f>
        <v>0</v>
      </c>
      <c r="FB203" s="24">
        <f>IF(AND($E$3&gt;EK203,$E$3&lt;EM203,$B$3=EP7),EP203,0)</f>
        <v>0</v>
      </c>
      <c r="FC203" s="24">
        <f>IF(AND($E$3&gt;EK203,$E$3&lt;EM203,$B$3=EQ7),EQ203,0)</f>
        <v>0</v>
      </c>
      <c r="FD203" s="24">
        <f>IF(AND($E$3&gt;EK203,$E$3&lt;EM203,$B$3=ER7),ER203,0)</f>
        <v>0</v>
      </c>
      <c r="FE203" s="24">
        <f>IF(AND($E$3&gt;EK203,$E$3&lt;EM203,$B$3=ES7),ES203,0)</f>
        <v>0</v>
      </c>
      <c r="FF203" s="24">
        <f>IF(AND($E$3&gt;EK203,$E$3&lt;EM203,$B$3=ET7),ET203,0)</f>
        <v>0</v>
      </c>
      <c r="FG203" s="24">
        <f>IF(AND($E$3&gt;EK203,$E$3&lt;EM203,$B$3=EU7),EU203,0)</f>
        <v>0</v>
      </c>
      <c r="FH203" s="24">
        <f>IF(AND($E$3&gt;EK203,$E$3&lt;EM203,$B$3=EV7),EV203,0)</f>
        <v>0</v>
      </c>
      <c r="FI203" s="24">
        <f>IF(AND($E$3&gt;EK203,$E$3&lt;EM203,$B$3=EW7),EW203,0)</f>
        <v>0</v>
      </c>
      <c r="FJ203" s="24">
        <f>IF(AND($E$3&gt;EK203,$E$3&lt;EM203,$B$3=EX7),EX203,0)</f>
        <v>0</v>
      </c>
      <c r="FK203" s="24">
        <f>IF(AND($E$3&gt;EK203,$E$3&lt;EM203,$B$3=EY7),EY203,0)</f>
        <v>0</v>
      </c>
    </row>
    <row r="204" spans="24:167" ht="12.75" customHeight="1" x14ac:dyDescent="0.2">
      <c r="X204" s="142"/>
      <c r="Y204" s="68">
        <v>37226.46</v>
      </c>
      <c r="Z204" s="69" t="s">
        <v>3</v>
      </c>
      <c r="AA204" s="70">
        <v>37342.769999999997</v>
      </c>
      <c r="AB204" s="71"/>
      <c r="AC204" s="71"/>
      <c r="AD204" s="71">
        <v>45</v>
      </c>
      <c r="AE204" s="71">
        <v>77.260000000000005</v>
      </c>
      <c r="AF204" s="71">
        <v>187.17</v>
      </c>
      <c r="AG204" s="72">
        <v>368.83</v>
      </c>
      <c r="AH204" s="73">
        <v>469.2</v>
      </c>
      <c r="AI204" s="74">
        <v>594.58000000000004</v>
      </c>
      <c r="AJ204" s="74">
        <v>719.96</v>
      </c>
      <c r="AK204" s="74">
        <v>845.34</v>
      </c>
      <c r="AL204" s="74">
        <v>970.72</v>
      </c>
      <c r="AM204" s="74">
        <v>1096.0999999999999</v>
      </c>
      <c r="AN204" s="24">
        <f t="shared" ref="AN204:AN267" si="77">IF(AND($E$3&gt;$Y204,$E$3&lt;$AA204,$B$3=$AB$7),$AB204,0)</f>
        <v>0</v>
      </c>
      <c r="AO204" s="24">
        <f t="shared" ref="AO204:AO267" si="78">IF(AND($E$3&gt;$Y204,$E$3&lt;$AA204,$B$3=$AC$7),$AC204,0)</f>
        <v>0</v>
      </c>
      <c r="AP204" s="24">
        <f t="shared" ref="AP204:AP267" si="79">IF(AND($E$3&gt;$Y204,$E$3&lt;$AA204,$B$3=$AD$7),$AD204,0)</f>
        <v>0</v>
      </c>
      <c r="AQ204" s="24">
        <f t="shared" ref="AQ204:AQ267" si="80">IF(AND($E$3&gt;$Y204,$E$3&lt;$AA204,$B$3=$AE$7),$AE204,0)</f>
        <v>0</v>
      </c>
      <c r="AR204" s="24">
        <f t="shared" ref="AR204:AR267" si="81">IF(AND($E$3&gt;$Y204,$E$3&lt;$AA204,$B$3=$AF$7),$AF204,0)</f>
        <v>0</v>
      </c>
      <c r="AS204" s="24">
        <f t="shared" ref="AS204:AS267" si="82">IF(AND($E$3&gt;$Y204,$E$3&lt;$AA204,$B$3=$AG$7),$AG204,0)</f>
        <v>0</v>
      </c>
      <c r="AT204" s="24">
        <f t="shared" ref="AT204:AT267" si="83">IF(AND($E$3&gt;$Y204,$E$3&lt;$AA204,$B$3=$AH$7),$AH204,0)</f>
        <v>0</v>
      </c>
      <c r="AU204" s="24">
        <f t="shared" ref="AU204:AU267" si="84">IF(AND($E$3&gt;$Y204,$E$3&lt;$AA204,$B$3=$AI$7),$AI204,0)</f>
        <v>0</v>
      </c>
      <c r="AV204" s="24">
        <f t="shared" ref="AV204:AV267" si="85">IF(AND($E$3&gt;$Y204,$E$3&lt;$AA204,$B$3=$AJ$7),$AJ204,0)</f>
        <v>0</v>
      </c>
      <c r="AW204" s="24">
        <f t="shared" ref="AW204:AW267" si="86">IF(AND($E$3&gt;$Y204,$E$3&lt;$AA204,$B$3=$AK$7),$AK204,0)</f>
        <v>0</v>
      </c>
      <c r="AX204" s="24">
        <f t="shared" ref="AX204:AX267" si="87">IF(AND($E$3&gt;$Y204,$E$3&lt;$AA204,$B$3=$AL$7),$AL204,0)</f>
        <v>0</v>
      </c>
      <c r="AY204" s="24">
        <f t="shared" ref="AY204:AY267" si="88">IF(AND($E$3&gt;$Y204,$E$3&lt;$AA204,$B$3=$AM$7),$AM204,0)</f>
        <v>0</v>
      </c>
      <c r="BC204" s="86">
        <v>37226.46</v>
      </c>
      <c r="BD204" s="91" t="s">
        <v>3</v>
      </c>
      <c r="BE204" s="88">
        <v>37342.769999999997</v>
      </c>
      <c r="BF204" s="89"/>
      <c r="BG204" s="90">
        <v>45</v>
      </c>
      <c r="BH204" s="90">
        <v>77.260000000000005</v>
      </c>
      <c r="BI204" s="90">
        <v>187.17</v>
      </c>
      <c r="BJ204" s="90">
        <v>430.17</v>
      </c>
      <c r="BK204" s="90">
        <v>583.97</v>
      </c>
      <c r="BL204" s="90">
        <v>726.57</v>
      </c>
      <c r="BM204" s="90">
        <v>869.16</v>
      </c>
      <c r="BN204" s="90">
        <v>1011.76</v>
      </c>
      <c r="BO204" s="90">
        <v>1154.3499999999999</v>
      </c>
      <c r="BP204" s="90">
        <v>1296.95</v>
      </c>
      <c r="BQ204" s="90">
        <v>1439.54</v>
      </c>
      <c r="BR204" s="24">
        <f>IF(AND($E$3&gt;BC204,$E$3&lt;BE204,$B$3=BF7),BF204,0)</f>
        <v>0</v>
      </c>
      <c r="BS204" s="24">
        <f>IF(AND($E$3&gt;BC204,$E$3&lt;BE204,$B$3=BG7),BG204,0)</f>
        <v>0</v>
      </c>
      <c r="BT204" s="24">
        <f>IF(AND($E$3&gt;BC204,$E$3&lt;BE204,$B$3=BH7),BH204,0)</f>
        <v>0</v>
      </c>
      <c r="BU204" s="24">
        <f>IF(AND($E$3&gt;BC204,$E$3&lt;BE204,$B$3=BI7),BI204,0)</f>
        <v>0</v>
      </c>
      <c r="BV204" s="24">
        <f>IF(AND($E$3&gt;BC204,$E$3&lt;BE204,$B$3=BJ7),BJ204,0)</f>
        <v>0</v>
      </c>
      <c r="BW204" s="24">
        <f>IF(AND($E$3&gt;BC204,$E$3&lt;BE204,$B$3=BK7),BK204,0)</f>
        <v>0</v>
      </c>
      <c r="BX204" s="24">
        <f>IF(AND($E$3&gt;BC204,$E$3&lt;BE204,$B$3=BL7),BL204,0)</f>
        <v>0</v>
      </c>
      <c r="BY204" s="24">
        <f>IF(AND($E$3&gt;BC204,$E$3&lt;BE204,$B$3=BM7),BM204,0)</f>
        <v>0</v>
      </c>
      <c r="BZ204" s="24">
        <f>IF(AND($E$3&gt;BC204,$E$3&lt;BE204,$B$3=BN7),BN204,0)</f>
        <v>0</v>
      </c>
      <c r="CA204" s="24">
        <f>IF(AND($E$3&gt;BC204,$E$3&lt;BE204,$B$3=BO7),BO204,0)</f>
        <v>0</v>
      </c>
      <c r="CB204" s="24">
        <f>IF(AND($E$3&gt;BC204,$E$3&lt;BE204,$B$3=BP7),BP204,0)</f>
        <v>0</v>
      </c>
      <c r="CC204" s="24">
        <f>IF(AND($E$3&gt;BC204,$E$3&lt;BE204,$B$3=BQ7),BQ204,0)</f>
        <v>0</v>
      </c>
      <c r="CF204" s="21"/>
      <c r="CG204" s="25"/>
      <c r="CH204" s="21"/>
      <c r="CI204" s="21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H204" s="86">
        <v>48627.05</v>
      </c>
      <c r="DI204" s="107" t="s">
        <v>3</v>
      </c>
      <c r="DJ204" s="70">
        <v>48743.360000000001</v>
      </c>
      <c r="DK204" s="105"/>
      <c r="DL204" s="106"/>
      <c r="DM204" s="106">
        <v>84.71</v>
      </c>
      <c r="DN204" s="106">
        <v>185.38</v>
      </c>
      <c r="DO204" s="106">
        <v>307.64999999999998</v>
      </c>
      <c r="DP204" s="106">
        <v>474.15</v>
      </c>
      <c r="DQ204" s="106">
        <v>637.57000000000005</v>
      </c>
      <c r="DR204" s="106">
        <v>795.71</v>
      </c>
      <c r="DS204" s="106">
        <v>953.84</v>
      </c>
      <c r="DT204" s="106">
        <v>1111.98</v>
      </c>
      <c r="DU204" s="106">
        <v>1270.1099999999999</v>
      </c>
      <c r="DV204" s="106">
        <v>1428.25</v>
      </c>
      <c r="DW204" s="24">
        <f>IF(AND($E$3&gt;DH204,$E$3&lt;DJ204,$B$3=DK7),DK204,0)</f>
        <v>0</v>
      </c>
      <c r="DX204" s="24">
        <f>IF(AND($E$3&gt;DH204,$E$3&lt;DJ204,$B$3=DL7),DL204,0)</f>
        <v>0</v>
      </c>
      <c r="DY204" s="24">
        <f>IF(AND($E$3&gt;DH204,$E$3&lt;DJ204,$B$3=DM7),DM204,0)</f>
        <v>0</v>
      </c>
      <c r="DZ204" s="24">
        <f>IF(AND($E$3&gt;DH204,$E$3&lt;DJ204,$B$3=DN7),DN204,0)</f>
        <v>0</v>
      </c>
      <c r="EA204" s="24">
        <f>IF(AND($E$3&gt;DH204,$E$3&lt;DJ204,$B$3=DO7),DO204,0)</f>
        <v>0</v>
      </c>
      <c r="EB204" s="24">
        <f>IF(AND($E$3&gt;DH204,$E$3&lt;DJ204,$B$3=DP7),DP204,0)</f>
        <v>0</v>
      </c>
      <c r="EC204" s="24">
        <f>IF(AND($E$3&gt;DH204,$E$3&lt;DJ204,$B$3=DQ7),DQ204,0)</f>
        <v>0</v>
      </c>
      <c r="ED204" s="24">
        <f>IF(AND($E$3&gt;DH204,$E$3&lt;DJ204,$B$3=DR7),DR204,0)</f>
        <v>0</v>
      </c>
      <c r="EE204" s="24">
        <f>IF(AND($E$3&gt;DH204,$E$3&lt;DJ204,$B$3=DS7),DS204,0)</f>
        <v>0</v>
      </c>
      <c r="EF204" s="24">
        <f>IF(AND($E$3&gt;DH204,$E$3&lt;DJ204,$B$3=DT7),DT204,0)</f>
        <v>0</v>
      </c>
      <c r="EG204" s="24">
        <f>IF(AND($E$3&gt;DH204,$E$3&lt;DJ204,$B$3=DU7),DU204,0)</f>
        <v>0</v>
      </c>
      <c r="EH204" s="24">
        <f>IF(AND($E$3&gt;DH204,$E$3&lt;DJ204,$B$3=DV7),DV204,0)</f>
        <v>0</v>
      </c>
      <c r="EK204" s="86">
        <v>48627.05</v>
      </c>
      <c r="EL204" s="91" t="s">
        <v>3</v>
      </c>
      <c r="EM204" s="88">
        <v>48743.360000000001</v>
      </c>
      <c r="EN204" s="89"/>
      <c r="EO204" s="90">
        <v>84.71</v>
      </c>
      <c r="EP204" s="90">
        <v>185.38</v>
      </c>
      <c r="EQ204" s="90">
        <v>355.25</v>
      </c>
      <c r="ER204" s="90">
        <v>526.59</v>
      </c>
      <c r="ES204" s="90">
        <v>753.4</v>
      </c>
      <c r="ET204" s="90">
        <v>980.76</v>
      </c>
      <c r="EU204" s="90">
        <v>1190.3699999999999</v>
      </c>
      <c r="EV204" s="90">
        <v>1399.99</v>
      </c>
      <c r="EW204" s="90">
        <v>1609.6</v>
      </c>
      <c r="EX204" s="90">
        <v>1819.22</v>
      </c>
      <c r="EY204" s="90">
        <v>2028.83</v>
      </c>
      <c r="EZ204" s="24">
        <f>IF(AND($E$3&gt;EK204,$E$3&lt;EM204,$B$3=EN7),EN204,0)</f>
        <v>0</v>
      </c>
      <c r="FA204" s="24">
        <f>IF(AND($E$3&gt;EK204,$E$3&lt;EM204,$B$3=EO7),EO204,0)</f>
        <v>0</v>
      </c>
      <c r="FB204" s="24">
        <f>IF(AND($E$3&gt;EK204,$E$3&lt;EM204,$B$3=EP7),EP204,0)</f>
        <v>0</v>
      </c>
      <c r="FC204" s="24">
        <f>IF(AND($E$3&gt;EK204,$E$3&lt;EM204,$B$3=EQ7),EQ204,0)</f>
        <v>0</v>
      </c>
      <c r="FD204" s="24">
        <f>IF(AND($E$3&gt;EK204,$E$3&lt;EM204,$B$3=ER7),ER204,0)</f>
        <v>0</v>
      </c>
      <c r="FE204" s="24">
        <f>IF(AND($E$3&gt;EK204,$E$3&lt;EM204,$B$3=ES7),ES204,0)</f>
        <v>0</v>
      </c>
      <c r="FF204" s="24">
        <f>IF(AND($E$3&gt;EK204,$E$3&lt;EM204,$B$3=ET7),ET204,0)</f>
        <v>0</v>
      </c>
      <c r="FG204" s="24">
        <f>IF(AND($E$3&gt;EK204,$E$3&lt;EM204,$B$3=EU7),EU204,0)</f>
        <v>0</v>
      </c>
      <c r="FH204" s="24">
        <f>IF(AND($E$3&gt;EK204,$E$3&lt;EM204,$B$3=EV7),EV204,0)</f>
        <v>0</v>
      </c>
      <c r="FI204" s="24">
        <f>IF(AND($E$3&gt;EK204,$E$3&lt;EM204,$B$3=EW7),EW204,0)</f>
        <v>0</v>
      </c>
      <c r="FJ204" s="24">
        <f>IF(AND($E$3&gt;EK204,$E$3&lt;EM204,$B$3=EX7),EX204,0)</f>
        <v>0</v>
      </c>
      <c r="FK204" s="24">
        <f>IF(AND($E$3&gt;EK204,$E$3&lt;EM204,$B$3=EY7),EY204,0)</f>
        <v>0</v>
      </c>
    </row>
    <row r="205" spans="24:167" ht="12.75" customHeight="1" x14ac:dyDescent="0.2">
      <c r="X205" s="142"/>
      <c r="Y205" s="60">
        <v>37342.78</v>
      </c>
      <c r="Z205" s="61" t="s">
        <v>3</v>
      </c>
      <c r="AA205" s="62">
        <v>37459.120000000003</v>
      </c>
      <c r="AB205" s="63"/>
      <c r="AC205" s="63"/>
      <c r="AD205" s="63">
        <v>44.96</v>
      </c>
      <c r="AE205" s="63">
        <v>77.180000000000007</v>
      </c>
      <c r="AF205" s="64">
        <v>186.21</v>
      </c>
      <c r="AG205" s="65">
        <v>367.96</v>
      </c>
      <c r="AH205" s="66">
        <v>468.27</v>
      </c>
      <c r="AI205" s="67">
        <v>593.51</v>
      </c>
      <c r="AJ205" s="67">
        <v>718.75</v>
      </c>
      <c r="AK205" s="67">
        <v>843.99</v>
      </c>
      <c r="AL205" s="67">
        <v>969.23</v>
      </c>
      <c r="AM205" s="67">
        <v>1094.47</v>
      </c>
      <c r="AN205" s="24">
        <f t="shared" si="77"/>
        <v>0</v>
      </c>
      <c r="AO205" s="24">
        <f t="shared" si="78"/>
        <v>0</v>
      </c>
      <c r="AP205" s="24">
        <f t="shared" si="79"/>
        <v>0</v>
      </c>
      <c r="AQ205" s="24">
        <f t="shared" si="80"/>
        <v>0</v>
      </c>
      <c r="AR205" s="24">
        <f t="shared" si="81"/>
        <v>0</v>
      </c>
      <c r="AS205" s="24">
        <f t="shared" si="82"/>
        <v>0</v>
      </c>
      <c r="AT205" s="24">
        <f t="shared" si="83"/>
        <v>0</v>
      </c>
      <c r="AU205" s="24">
        <f t="shared" si="84"/>
        <v>0</v>
      </c>
      <c r="AV205" s="24">
        <f t="shared" si="85"/>
        <v>0</v>
      </c>
      <c r="AW205" s="24">
        <f t="shared" si="86"/>
        <v>0</v>
      </c>
      <c r="AX205" s="24">
        <f t="shared" si="87"/>
        <v>0</v>
      </c>
      <c r="AY205" s="24">
        <f t="shared" si="88"/>
        <v>0</v>
      </c>
      <c r="BC205" s="81">
        <v>37342.78</v>
      </c>
      <c r="BD205" s="82" t="s">
        <v>3</v>
      </c>
      <c r="BE205" s="83">
        <v>37459.120000000003</v>
      </c>
      <c r="BF205" s="84"/>
      <c r="BG205" s="85">
        <v>44.96</v>
      </c>
      <c r="BH205" s="85">
        <v>77.180000000000007</v>
      </c>
      <c r="BI205" s="85">
        <v>186.21</v>
      </c>
      <c r="BJ205" s="85">
        <v>429.17</v>
      </c>
      <c r="BK205" s="85">
        <v>582.9</v>
      </c>
      <c r="BL205" s="85">
        <v>725.34</v>
      </c>
      <c r="BM205" s="85">
        <v>867.77</v>
      </c>
      <c r="BN205" s="85">
        <v>1010.21</v>
      </c>
      <c r="BO205" s="85">
        <v>1152.6400000000001</v>
      </c>
      <c r="BP205" s="85">
        <v>1295.08</v>
      </c>
      <c r="BQ205" s="85">
        <v>1437.51</v>
      </c>
      <c r="BR205" s="24">
        <f>IF(AND($E$3&gt;BC205,$E$3&lt;BE205,$B$3=BF7),BF205,0)</f>
        <v>0</v>
      </c>
      <c r="BS205" s="24">
        <f>IF(AND($E$3&gt;BC205,$E$3&lt;BE205,$B$3=BG7),BG205,0)</f>
        <v>0</v>
      </c>
      <c r="BT205" s="24">
        <f>IF(AND($E$3&gt;BC205,$E$3&lt;BE205,$B$3=BH7),BH205,0)</f>
        <v>0</v>
      </c>
      <c r="BU205" s="24">
        <f>IF(AND($E$3&gt;BC205,$E$3&lt;BE205,$B$3=BI7),BI205,0)</f>
        <v>0</v>
      </c>
      <c r="BV205" s="24">
        <f>IF(AND($E$3&gt;BC205,$E$3&lt;BE205,$B$3=BJ7),BJ205,0)</f>
        <v>0</v>
      </c>
      <c r="BW205" s="24">
        <f>IF(AND($E$3&gt;BC205,$E$3&lt;BE205,$B$3=BK7),BK205,0)</f>
        <v>0</v>
      </c>
      <c r="BX205" s="24">
        <f>IF(AND($E$3&gt;BC205,$E$3&lt;BE205,$B$3=BL7),BL205,0)</f>
        <v>0</v>
      </c>
      <c r="BY205" s="24">
        <f>IF(AND($E$3&gt;BC205,$E$3&lt;BE205,$B$3=BM7),BM205,0)</f>
        <v>0</v>
      </c>
      <c r="BZ205" s="24">
        <f>IF(AND($E$3&gt;BC205,$E$3&lt;BE205,$B$3=BN7),BN205,0)</f>
        <v>0</v>
      </c>
      <c r="CA205" s="24">
        <f>IF(AND($E$3&gt;BC205,$E$3&lt;BE205,$B$3=BO7),BO205,0)</f>
        <v>0</v>
      </c>
      <c r="CB205" s="24">
        <f>IF(AND($E$3&gt;BC205,$E$3&lt;BE205,$B$3=BP7),BP205,0)</f>
        <v>0</v>
      </c>
      <c r="CC205" s="24">
        <f>IF(AND($E$3&gt;BC205,$E$3&lt;BE205,$B$3=BQ7),BQ205,0)</f>
        <v>0</v>
      </c>
      <c r="CF205" s="21"/>
      <c r="CG205" s="21"/>
      <c r="CH205" s="21"/>
      <c r="CI205" s="21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H205" s="81">
        <v>48743.37</v>
      </c>
      <c r="DI205" s="61" t="s">
        <v>3</v>
      </c>
      <c r="DJ205" s="62">
        <v>48859.71</v>
      </c>
      <c r="DK205" s="103"/>
      <c r="DL205" s="104"/>
      <c r="DM205" s="104">
        <v>84.28</v>
      </c>
      <c r="DN205" s="104">
        <v>184.66</v>
      </c>
      <c r="DO205" s="104">
        <v>306.82</v>
      </c>
      <c r="DP205" s="104">
        <v>472.95</v>
      </c>
      <c r="DQ205" s="104">
        <v>636.13</v>
      </c>
      <c r="DR205" s="104">
        <v>794.05</v>
      </c>
      <c r="DS205" s="104">
        <v>951.97</v>
      </c>
      <c r="DT205" s="104">
        <v>1109.8900000000001</v>
      </c>
      <c r="DU205" s="104">
        <v>1267.81</v>
      </c>
      <c r="DV205" s="104">
        <v>1425.73</v>
      </c>
      <c r="DW205" s="24">
        <f>IF(AND($E$3&gt;DH205,$E$3&lt;DJ205,$B$3=DK7),DK205,0)</f>
        <v>0</v>
      </c>
      <c r="DX205" s="24">
        <f>IF(AND($E$3&gt;DH205,$E$3&lt;DJ205,$B$3=DL7),DL205,0)</f>
        <v>0</v>
      </c>
      <c r="DY205" s="24">
        <f>IF(AND($E$3&gt;DH205,$E$3&lt;DJ205,$B$3=DM7),DM205,0)</f>
        <v>0</v>
      </c>
      <c r="DZ205" s="24">
        <f>IF(AND($E$3&gt;DH205,$E$3&lt;DJ205,$B$3=DN7),DN205,0)</f>
        <v>0</v>
      </c>
      <c r="EA205" s="24">
        <f>IF(AND($E$3&gt;DH205,$E$3&lt;DJ205,$B$3=DO7),DO205,0)</f>
        <v>0</v>
      </c>
      <c r="EB205" s="24">
        <f>IF(AND($E$3&gt;DH205,$E$3&lt;DJ205,$B$3=DP7),DP205,0)</f>
        <v>0</v>
      </c>
      <c r="EC205" s="24">
        <f>IF(AND($E$3&gt;DH205,$E$3&lt;DJ205,$B$3=DQ7),DQ205,0)</f>
        <v>0</v>
      </c>
      <c r="ED205" s="24">
        <f>IF(AND($E$3&gt;DH205,$E$3&lt;DJ205,$B$3=DR7),DR205,0)</f>
        <v>0</v>
      </c>
      <c r="EE205" s="24">
        <f>IF(AND($E$3&gt;DH205,$E$3&lt;DJ205,$B$3=DS7),DS205,0)</f>
        <v>0</v>
      </c>
      <c r="EF205" s="24">
        <f>IF(AND($E$3&gt;DH205,$E$3&lt;DJ205,$B$3=DT7),DT205,0)</f>
        <v>0</v>
      </c>
      <c r="EG205" s="24">
        <f>IF(AND($E$3&gt;DH205,$E$3&lt;DJ205,$B$3=DU7),DU205,0)</f>
        <v>0</v>
      </c>
      <c r="EH205" s="24">
        <f>IF(AND($E$3&gt;DH205,$E$3&lt;DJ205,$B$3=DV7),DV205,0)</f>
        <v>0</v>
      </c>
      <c r="EK205" s="81">
        <v>48743.37</v>
      </c>
      <c r="EL205" s="82" t="s">
        <v>3</v>
      </c>
      <c r="EM205" s="83">
        <v>48859.71</v>
      </c>
      <c r="EN205" s="84"/>
      <c r="EO205" s="85">
        <v>84.28</v>
      </c>
      <c r="EP205" s="85">
        <v>184.66</v>
      </c>
      <c r="EQ205" s="85">
        <v>354.3</v>
      </c>
      <c r="ER205" s="85">
        <v>525.32000000000005</v>
      </c>
      <c r="ES205" s="85">
        <v>752</v>
      </c>
      <c r="ET205" s="85">
        <v>979.05</v>
      </c>
      <c r="EU205" s="85">
        <v>1188.4100000000001</v>
      </c>
      <c r="EV205" s="85">
        <v>1397.77</v>
      </c>
      <c r="EW205" s="85">
        <v>1607.12</v>
      </c>
      <c r="EX205" s="85">
        <v>1816.48</v>
      </c>
      <c r="EY205" s="85">
        <v>2025.84</v>
      </c>
      <c r="EZ205" s="24">
        <f>IF(AND($E$3&gt;EK205,$E$3&lt;EM205,$B$3=EN7),EN205,0)</f>
        <v>0</v>
      </c>
      <c r="FA205" s="24">
        <f>IF(AND($E$3&gt;EK205,$E$3&lt;EM205,$B$3=EO7),EO205,0)</f>
        <v>0</v>
      </c>
      <c r="FB205" s="24">
        <f>IF(AND($E$3&gt;EK205,$E$3&lt;EM205,$B$3=EP7),EP205,0)</f>
        <v>0</v>
      </c>
      <c r="FC205" s="24">
        <f>IF(AND($E$3&gt;EK205,$E$3&lt;EM205,$B$3=EQ7),EQ205,0)</f>
        <v>0</v>
      </c>
      <c r="FD205" s="24">
        <f>IF(AND($E$3&gt;EK205,$E$3&lt;EM205,$B$3=ER7),ER205,0)</f>
        <v>0</v>
      </c>
      <c r="FE205" s="24">
        <f>IF(AND($E$3&gt;EK205,$E$3&lt;EM205,$B$3=ES7),ES205,0)</f>
        <v>0</v>
      </c>
      <c r="FF205" s="24">
        <f>IF(AND($E$3&gt;EK205,$E$3&lt;EM205,$B$3=ET7),ET205,0)</f>
        <v>0</v>
      </c>
      <c r="FG205" s="24">
        <f>IF(AND($E$3&gt;EK205,$E$3&lt;EM205,$B$3=EU7),EU205,0)</f>
        <v>0</v>
      </c>
      <c r="FH205" s="24">
        <f>IF(AND($E$3&gt;EK205,$E$3&lt;EM205,$B$3=EV7),EV205,0)</f>
        <v>0</v>
      </c>
      <c r="FI205" s="24">
        <f>IF(AND($E$3&gt;EK205,$E$3&lt;EM205,$B$3=EW7),EW205,0)</f>
        <v>0</v>
      </c>
      <c r="FJ205" s="24">
        <f>IF(AND($E$3&gt;EK205,$E$3&lt;EM205,$B$3=EX7),EX205,0)</f>
        <v>0</v>
      </c>
      <c r="FK205" s="24">
        <f>IF(AND($E$3&gt;EK205,$E$3&lt;EM205,$B$3=EY7),EY205,0)</f>
        <v>0</v>
      </c>
    </row>
    <row r="206" spans="24:167" ht="12.75" customHeight="1" x14ac:dyDescent="0.2">
      <c r="X206" s="142"/>
      <c r="Y206" s="68">
        <v>37459.130000000005</v>
      </c>
      <c r="Z206" s="69" t="s">
        <v>3</v>
      </c>
      <c r="AA206" s="70">
        <v>37575.43</v>
      </c>
      <c r="AB206" s="71"/>
      <c r="AC206" s="71"/>
      <c r="AD206" s="71">
        <v>44.92</v>
      </c>
      <c r="AE206" s="71">
        <v>77.11</v>
      </c>
      <c r="AF206" s="71">
        <v>185.25</v>
      </c>
      <c r="AG206" s="72">
        <v>367.08</v>
      </c>
      <c r="AH206" s="73">
        <v>467.33</v>
      </c>
      <c r="AI206" s="74">
        <v>592.42999999999995</v>
      </c>
      <c r="AJ206" s="74">
        <v>717.53</v>
      </c>
      <c r="AK206" s="74">
        <v>842.63</v>
      </c>
      <c r="AL206" s="74">
        <v>967.73</v>
      </c>
      <c r="AM206" s="74">
        <v>1092.83</v>
      </c>
      <c r="AN206" s="24">
        <f t="shared" si="77"/>
        <v>0</v>
      </c>
      <c r="AO206" s="24">
        <f t="shared" si="78"/>
        <v>0</v>
      </c>
      <c r="AP206" s="24">
        <f t="shared" si="79"/>
        <v>0</v>
      </c>
      <c r="AQ206" s="24">
        <f t="shared" si="80"/>
        <v>0</v>
      </c>
      <c r="AR206" s="24">
        <f t="shared" si="81"/>
        <v>0</v>
      </c>
      <c r="AS206" s="24">
        <f t="shared" si="82"/>
        <v>0</v>
      </c>
      <c r="AT206" s="24">
        <f t="shared" si="83"/>
        <v>0</v>
      </c>
      <c r="AU206" s="24">
        <f t="shared" si="84"/>
        <v>0</v>
      </c>
      <c r="AV206" s="24">
        <f t="shared" si="85"/>
        <v>0</v>
      </c>
      <c r="AW206" s="24">
        <f t="shared" si="86"/>
        <v>0</v>
      </c>
      <c r="AX206" s="24">
        <f t="shared" si="87"/>
        <v>0</v>
      </c>
      <c r="AY206" s="24">
        <f t="shared" si="88"/>
        <v>0</v>
      </c>
      <c r="BC206" s="86">
        <v>37459.130000000005</v>
      </c>
      <c r="BD206" s="87" t="s">
        <v>3</v>
      </c>
      <c r="BE206" s="88">
        <v>37575.43</v>
      </c>
      <c r="BF206" s="89"/>
      <c r="BG206" s="90">
        <v>44.92</v>
      </c>
      <c r="BH206" s="90">
        <v>77.11</v>
      </c>
      <c r="BI206" s="90">
        <v>185.25</v>
      </c>
      <c r="BJ206" s="90">
        <v>428.17</v>
      </c>
      <c r="BK206" s="90">
        <v>581.83000000000004</v>
      </c>
      <c r="BL206" s="90">
        <v>724.1</v>
      </c>
      <c r="BM206" s="90">
        <v>866.38</v>
      </c>
      <c r="BN206" s="90">
        <v>1008.65</v>
      </c>
      <c r="BO206" s="90">
        <v>1150.93</v>
      </c>
      <c r="BP206" s="90">
        <v>1293.2</v>
      </c>
      <c r="BQ206" s="90">
        <v>1435.48</v>
      </c>
      <c r="BR206" s="24">
        <f>IF(AND($E$3&gt;BC206,$E$3&lt;BE206,$B$3=BF7),BF206,0)</f>
        <v>0</v>
      </c>
      <c r="BS206" s="24">
        <f>IF(AND($E$3&gt;BC206,$E$3&lt;BE206,$B$3=BG7),BG206,0)</f>
        <v>0</v>
      </c>
      <c r="BT206" s="24">
        <f>IF(AND($E$3&gt;BC206,$E$3&lt;BE206,$B$3=BH7),BH206,0)</f>
        <v>0</v>
      </c>
      <c r="BU206" s="24">
        <f>IF(AND($E$3&gt;BC206,$E$3&lt;BE206,$B$3=BI7),BI206,0)</f>
        <v>0</v>
      </c>
      <c r="BV206" s="24">
        <f>IF(AND($E$3&gt;BC206,$E$3&lt;BE206,$B$3=BJ7),BJ206,0)</f>
        <v>0</v>
      </c>
      <c r="BW206" s="24">
        <f>IF(AND($E$3&gt;BC206,$E$3&lt;BE206,$B$3=BK7),BK206,0)</f>
        <v>0</v>
      </c>
      <c r="BX206" s="24">
        <f>IF(AND($E$3&gt;BC206,$E$3&lt;BE206,$B$3=BL7),BL206,0)</f>
        <v>0</v>
      </c>
      <c r="BY206" s="24">
        <f>IF(AND($E$3&gt;BC206,$E$3&lt;BE206,$B$3=BM7),BM206,0)</f>
        <v>0</v>
      </c>
      <c r="BZ206" s="24">
        <f>IF(AND($E$3&gt;BC206,$E$3&lt;BE206,$B$3=BN7),BN206,0)</f>
        <v>0</v>
      </c>
      <c r="CA206" s="24">
        <f>IF(AND($E$3&gt;BC206,$E$3&lt;BE206,$B$3=BO7),BO206,0)</f>
        <v>0</v>
      </c>
      <c r="CB206" s="24">
        <f>IF(AND($E$3&gt;BC206,$E$3&lt;BE206,$B$3=BP7),BP206,0)</f>
        <v>0</v>
      </c>
      <c r="CC206" s="24">
        <f>IF(AND($E$3&gt;BC206,$E$3&lt;BE206,$B$3=BQ7),BQ206,0)</f>
        <v>0</v>
      </c>
      <c r="CF206" s="21"/>
      <c r="CG206" s="21"/>
      <c r="CH206" s="21"/>
      <c r="CI206" s="21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H206" s="86">
        <v>48859.72</v>
      </c>
      <c r="DI206" s="107" t="s">
        <v>3</v>
      </c>
      <c r="DJ206" s="70">
        <v>48976.02</v>
      </c>
      <c r="DK206" s="105"/>
      <c r="DL206" s="106"/>
      <c r="DM206" s="106">
        <v>83.85</v>
      </c>
      <c r="DN206" s="106">
        <v>183.94</v>
      </c>
      <c r="DO206" s="106">
        <v>305.99</v>
      </c>
      <c r="DP206" s="106">
        <v>471.75</v>
      </c>
      <c r="DQ206" s="106">
        <v>634.70000000000005</v>
      </c>
      <c r="DR206" s="106">
        <v>792.41</v>
      </c>
      <c r="DS206" s="106">
        <v>950.11</v>
      </c>
      <c r="DT206" s="106">
        <v>1107.82</v>
      </c>
      <c r="DU206" s="106">
        <v>1265.52</v>
      </c>
      <c r="DV206" s="106">
        <v>1423.23</v>
      </c>
      <c r="DW206" s="24">
        <f>IF(AND($E$3&gt;DH206,$E$3&lt;DJ206,$B$3=DK7),DK206,0)</f>
        <v>0</v>
      </c>
      <c r="DX206" s="24">
        <f>IF(AND($E$3&gt;DH206,$E$3&lt;DJ206,$B$3=DL7),DL206,0)</f>
        <v>0</v>
      </c>
      <c r="DY206" s="24">
        <f>IF(AND($E$3&gt;DH206,$E$3&lt;DJ206,$B$3=DM7),DM206,0)</f>
        <v>0</v>
      </c>
      <c r="DZ206" s="24">
        <f>IF(AND($E$3&gt;DH206,$E$3&lt;DJ206,$B$3=DN7),DN206,0)</f>
        <v>0</v>
      </c>
      <c r="EA206" s="24">
        <f>IF(AND($E$3&gt;DH206,$E$3&lt;DJ206,$B$3=DO7),DO206,0)</f>
        <v>0</v>
      </c>
      <c r="EB206" s="24">
        <f>IF(AND($E$3&gt;DH206,$E$3&lt;DJ206,$B$3=DP7),DP206,0)</f>
        <v>0</v>
      </c>
      <c r="EC206" s="24">
        <f>IF(AND($E$3&gt;DH206,$E$3&lt;DJ206,$B$3=DQ7),DQ206,0)</f>
        <v>0</v>
      </c>
      <c r="ED206" s="24">
        <f>IF(AND($E$3&gt;DH206,$E$3&lt;DJ206,$B$3=DR7),DR206,0)</f>
        <v>0</v>
      </c>
      <c r="EE206" s="24">
        <f>IF(AND($E$3&gt;DH206,$E$3&lt;DJ206,$B$3=DS7),DS206,0)</f>
        <v>0</v>
      </c>
      <c r="EF206" s="24">
        <f>IF(AND($E$3&gt;DH206,$E$3&lt;DJ206,$B$3=DT7),DT206,0)</f>
        <v>0</v>
      </c>
      <c r="EG206" s="24">
        <f>IF(AND($E$3&gt;DH206,$E$3&lt;DJ206,$B$3=DU7),DU206,0)</f>
        <v>0</v>
      </c>
      <c r="EH206" s="24">
        <f>IF(AND($E$3&gt;DH206,$E$3&lt;DJ206,$B$3=DV7),DV206,0)</f>
        <v>0</v>
      </c>
      <c r="EK206" s="86">
        <v>48859.72</v>
      </c>
      <c r="EL206" s="91" t="s">
        <v>3</v>
      </c>
      <c r="EM206" s="88">
        <v>48976.02</v>
      </c>
      <c r="EN206" s="89"/>
      <c r="EO206" s="90">
        <v>83.85</v>
      </c>
      <c r="EP206" s="90">
        <v>183.94</v>
      </c>
      <c r="EQ206" s="90">
        <v>353.34</v>
      </c>
      <c r="ER206" s="90">
        <v>524.04</v>
      </c>
      <c r="ES206" s="90">
        <v>750.6</v>
      </c>
      <c r="ET206" s="90">
        <v>977.35</v>
      </c>
      <c r="EU206" s="90">
        <v>1186.45</v>
      </c>
      <c r="EV206" s="90">
        <v>1395.56</v>
      </c>
      <c r="EW206" s="90">
        <v>1604.66</v>
      </c>
      <c r="EX206" s="90">
        <v>1813.76</v>
      </c>
      <c r="EY206" s="90">
        <v>2022.86</v>
      </c>
      <c r="EZ206" s="24">
        <f>IF(AND($E$3&gt;EK206,$E$3&lt;EM206,$B$3=EN7),EN206,0)</f>
        <v>0</v>
      </c>
      <c r="FA206" s="24">
        <f>IF(AND($E$3&gt;EK206,$E$3&lt;EM206,$B$3=EO7),EO206,0)</f>
        <v>0</v>
      </c>
      <c r="FB206" s="24">
        <f>IF(AND($E$3&gt;EK206,$E$3&lt;EM206,$B$3=EP7),EP206,0)</f>
        <v>0</v>
      </c>
      <c r="FC206" s="24">
        <f>IF(AND($E$3&gt;EK206,$E$3&lt;EM206,$B$3=EQ7),EQ206,0)</f>
        <v>0</v>
      </c>
      <c r="FD206" s="24">
        <f>IF(AND($E$3&gt;EK206,$E$3&lt;EM206,$B$3=ER7),ER206,0)</f>
        <v>0</v>
      </c>
      <c r="FE206" s="24">
        <f>IF(AND($E$3&gt;EK206,$E$3&lt;EM206,$B$3=ES7),ES206,0)</f>
        <v>0</v>
      </c>
      <c r="FF206" s="24">
        <f>IF(AND($E$3&gt;EK206,$E$3&lt;EM206,$B$3=ET7),ET206,0)</f>
        <v>0</v>
      </c>
      <c r="FG206" s="24">
        <f>IF(AND($E$3&gt;EK206,$E$3&lt;EM206,$B$3=EU7),EU206,0)</f>
        <v>0</v>
      </c>
      <c r="FH206" s="24">
        <f>IF(AND($E$3&gt;EK206,$E$3&lt;EM206,$B$3=EV7),EV206,0)</f>
        <v>0</v>
      </c>
      <c r="FI206" s="24">
        <f>IF(AND($E$3&gt;EK206,$E$3&lt;EM206,$B$3=EW7),EW206,0)</f>
        <v>0</v>
      </c>
      <c r="FJ206" s="24">
        <f>IF(AND($E$3&gt;EK206,$E$3&lt;EM206,$B$3=EX7),EX206,0)</f>
        <v>0</v>
      </c>
      <c r="FK206" s="24">
        <f>IF(AND($E$3&gt;EK206,$E$3&lt;EM206,$B$3=EY7),EY206,0)</f>
        <v>0</v>
      </c>
    </row>
    <row r="207" spans="24:167" ht="12.75" customHeight="1" x14ac:dyDescent="0.2">
      <c r="X207" s="142"/>
      <c r="Y207" s="60">
        <v>37575.440000000002</v>
      </c>
      <c r="Z207" s="61" t="s">
        <v>3</v>
      </c>
      <c r="AA207" s="62">
        <v>37691.78</v>
      </c>
      <c r="AB207" s="63"/>
      <c r="AC207" s="63"/>
      <c r="AD207" s="63">
        <v>44.88</v>
      </c>
      <c r="AE207" s="63">
        <v>77.03</v>
      </c>
      <c r="AF207" s="64">
        <v>184.29</v>
      </c>
      <c r="AG207" s="65">
        <v>366.21</v>
      </c>
      <c r="AH207" s="66">
        <v>466.4</v>
      </c>
      <c r="AI207" s="67">
        <v>591.36</v>
      </c>
      <c r="AJ207" s="67">
        <v>716.32</v>
      </c>
      <c r="AK207" s="67">
        <v>841.28</v>
      </c>
      <c r="AL207" s="67">
        <v>966.24</v>
      </c>
      <c r="AM207" s="67">
        <v>1091.2</v>
      </c>
      <c r="AN207" s="24">
        <f t="shared" si="77"/>
        <v>0</v>
      </c>
      <c r="AO207" s="24">
        <f t="shared" si="78"/>
        <v>0</v>
      </c>
      <c r="AP207" s="24">
        <f t="shared" si="79"/>
        <v>0</v>
      </c>
      <c r="AQ207" s="24">
        <f t="shared" si="80"/>
        <v>0</v>
      </c>
      <c r="AR207" s="24">
        <f t="shared" si="81"/>
        <v>0</v>
      </c>
      <c r="AS207" s="24">
        <f t="shared" si="82"/>
        <v>0</v>
      </c>
      <c r="AT207" s="24">
        <f t="shared" si="83"/>
        <v>0</v>
      </c>
      <c r="AU207" s="24">
        <f t="shared" si="84"/>
        <v>0</v>
      </c>
      <c r="AV207" s="24">
        <f t="shared" si="85"/>
        <v>0</v>
      </c>
      <c r="AW207" s="24">
        <f t="shared" si="86"/>
        <v>0</v>
      </c>
      <c r="AX207" s="24">
        <f t="shared" si="87"/>
        <v>0</v>
      </c>
      <c r="AY207" s="24">
        <f t="shared" si="88"/>
        <v>0</v>
      </c>
      <c r="BC207" s="81">
        <v>37575.440000000002</v>
      </c>
      <c r="BD207" s="82" t="s">
        <v>3</v>
      </c>
      <c r="BE207" s="83">
        <v>37691.78</v>
      </c>
      <c r="BF207" s="84"/>
      <c r="BG207" s="84">
        <v>44.88</v>
      </c>
      <c r="BH207" s="85">
        <v>77.03</v>
      </c>
      <c r="BI207" s="85">
        <v>184.29</v>
      </c>
      <c r="BJ207" s="85">
        <v>427.17</v>
      </c>
      <c r="BK207" s="85">
        <v>580.77</v>
      </c>
      <c r="BL207" s="85">
        <v>722.89</v>
      </c>
      <c r="BM207" s="85">
        <v>865</v>
      </c>
      <c r="BN207" s="85">
        <v>1007.12</v>
      </c>
      <c r="BO207" s="85">
        <v>1149.23</v>
      </c>
      <c r="BP207" s="85">
        <v>1291.3499999999999</v>
      </c>
      <c r="BQ207" s="85">
        <v>1433.46</v>
      </c>
      <c r="BR207" s="24">
        <f>IF(AND($E$3&gt;BC207,$E$3&lt;BE207,$B$3=BF7),BF207,0)</f>
        <v>0</v>
      </c>
      <c r="BS207" s="24">
        <f>IF(AND($E$3&gt;BC207,$E$3&lt;BE207,$B$3=BG7),BG207,0)</f>
        <v>0</v>
      </c>
      <c r="BT207" s="24">
        <f>IF(AND($E$3&gt;BC207,$E$3&lt;BE207,$B$3=BH7),BH207,0)</f>
        <v>0</v>
      </c>
      <c r="BU207" s="24">
        <f>IF(AND($E$3&gt;BC207,$E$3&lt;BE207,$B$3=BI7),BI207,0)</f>
        <v>0</v>
      </c>
      <c r="BV207" s="24">
        <f>IF(AND($E$3&gt;BC207,$E$3&lt;BE207,$B$3=BJ7),BJ207,0)</f>
        <v>0</v>
      </c>
      <c r="BW207" s="24">
        <f>IF(AND($E$3&gt;BC207,$E$3&lt;BE207,$B$3=BK7),BK207,0)</f>
        <v>0</v>
      </c>
      <c r="BX207" s="24">
        <f>IF(AND($E$3&gt;BC207,$E$3&lt;BE207,$B$3=BL7),BL207,0)</f>
        <v>0</v>
      </c>
      <c r="BY207" s="24">
        <f>IF(AND($E$3&gt;BC207,$E$3&lt;BE207,$B$3=BM7),BM207,0)</f>
        <v>0</v>
      </c>
      <c r="BZ207" s="24">
        <f>IF(AND($E$3&gt;BC207,$E$3&lt;BE207,$B$3=BN7),BN207,0)</f>
        <v>0</v>
      </c>
      <c r="CA207" s="24">
        <f>IF(AND($E$3&gt;BC207,$E$3&lt;BE207,$B$3=BO7),BO207,0)</f>
        <v>0</v>
      </c>
      <c r="CB207" s="24">
        <f>IF(AND($E$3&gt;BC207,$E$3&lt;BE207,$B$3=BP7),BP207,0)</f>
        <v>0</v>
      </c>
      <c r="CC207" s="24">
        <f>IF(AND($E$3&gt;BC207,$E$3&lt;BE207,$B$3=BQ7),BQ207,0)</f>
        <v>0</v>
      </c>
      <c r="CF207" s="21"/>
      <c r="CG207" s="21"/>
      <c r="CH207" s="21"/>
      <c r="CI207" s="21"/>
      <c r="CJ207" s="21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H207" s="81">
        <v>48976.03</v>
      </c>
      <c r="DI207" s="61" t="s">
        <v>3</v>
      </c>
      <c r="DJ207" s="62">
        <v>49092.37</v>
      </c>
      <c r="DK207" s="103"/>
      <c r="DL207" s="104"/>
      <c r="DM207" s="104">
        <v>83.43</v>
      </c>
      <c r="DN207" s="104">
        <v>183.22</v>
      </c>
      <c r="DO207" s="104">
        <v>305.16000000000003</v>
      </c>
      <c r="DP207" s="104">
        <v>470.55</v>
      </c>
      <c r="DQ207" s="104">
        <v>633.26</v>
      </c>
      <c r="DR207" s="104">
        <v>790.75</v>
      </c>
      <c r="DS207" s="104">
        <v>948.24</v>
      </c>
      <c r="DT207" s="104">
        <v>1105.73</v>
      </c>
      <c r="DU207" s="104">
        <v>1263.22</v>
      </c>
      <c r="DV207" s="104">
        <v>1420.71</v>
      </c>
      <c r="DW207" s="24">
        <f>IF(AND($E$3&gt;DH207,$E$3&lt;DJ207,$B$3=DK7),DK207,0)</f>
        <v>0</v>
      </c>
      <c r="DX207" s="24">
        <f>IF(AND($E$3&gt;DH207,$E$3&lt;DJ207,$B$3=DL7),DL207,0)</f>
        <v>0</v>
      </c>
      <c r="DY207" s="24">
        <f>IF(AND($E$3&gt;DH207,$E$3&lt;DJ207,$B$3=DM7),DM207,0)</f>
        <v>0</v>
      </c>
      <c r="DZ207" s="24">
        <f>IF(AND($E$3&gt;DH207,$E$3&lt;DJ207,$B$3=DN7),DN207,0)</f>
        <v>0</v>
      </c>
      <c r="EA207" s="24">
        <f>IF(AND($E$3&gt;DH207,$E$3&lt;DJ207,$B$3=DO7),DO207,0)</f>
        <v>0</v>
      </c>
      <c r="EB207" s="24">
        <f>IF(AND($E$3&gt;DH207,$E$3&lt;DJ207,$B$3=DP7),DP207,0)</f>
        <v>0</v>
      </c>
      <c r="EC207" s="24">
        <f>IF(AND($E$3&gt;DH207,$E$3&lt;DJ207,$B$3=DQ7),DQ207,0)</f>
        <v>0</v>
      </c>
      <c r="ED207" s="24">
        <f>IF(AND($E$3&gt;DH207,$E$3&lt;DJ207,$B$3=DR7),DR207,0)</f>
        <v>0</v>
      </c>
      <c r="EE207" s="24">
        <f>IF(AND($E$3&gt;DH207,$E$3&lt;DJ207,$B$3=DS7),DS207,0)</f>
        <v>0</v>
      </c>
      <c r="EF207" s="24">
        <f>IF(AND($E$3&gt;DH207,$E$3&lt;DJ207,$B$3=DT7),DT207,0)</f>
        <v>0</v>
      </c>
      <c r="EG207" s="24">
        <f>IF(AND($E$3&gt;DH207,$E$3&lt;DJ207,$B$3=DU7),DU207,0)</f>
        <v>0</v>
      </c>
      <c r="EH207" s="24">
        <f>IF(AND($E$3&gt;DH207,$E$3&lt;DJ207,$B$3=DV7),DV207,0)</f>
        <v>0</v>
      </c>
      <c r="EK207" s="81">
        <v>48976.03</v>
      </c>
      <c r="EL207" s="82" t="s">
        <v>3</v>
      </c>
      <c r="EM207" s="83">
        <v>49092.37</v>
      </c>
      <c r="EN207" s="84"/>
      <c r="EO207" s="85">
        <v>83.43</v>
      </c>
      <c r="EP207" s="85">
        <v>183.22</v>
      </c>
      <c r="EQ207" s="85">
        <v>352.39</v>
      </c>
      <c r="ER207" s="85">
        <v>522.76</v>
      </c>
      <c r="ES207" s="85">
        <v>749.2</v>
      </c>
      <c r="ET207" s="85">
        <v>975.64</v>
      </c>
      <c r="EU207" s="85">
        <v>1184.49</v>
      </c>
      <c r="EV207" s="85">
        <v>1393.33</v>
      </c>
      <c r="EW207" s="85">
        <v>1602.18</v>
      </c>
      <c r="EX207" s="85">
        <v>1811.02</v>
      </c>
      <c r="EY207" s="85">
        <v>2019.87</v>
      </c>
      <c r="EZ207" s="24">
        <f>IF(AND($E$3&gt;EK207,$E$3&lt;EM207,$B$3=EN7),EN207,0)</f>
        <v>0</v>
      </c>
      <c r="FA207" s="24">
        <f>IF(AND($E$3&gt;EK207,$E$3&lt;EM207,$B$3=EO7),EO207,0)</f>
        <v>0</v>
      </c>
      <c r="FB207" s="24">
        <f>IF(AND($E$3&gt;EK207,$E$3&lt;EM207,$B$3=EP7),EP207,0)</f>
        <v>0</v>
      </c>
      <c r="FC207" s="24">
        <f>IF(AND($E$3&gt;EK207,$E$3&lt;EM207,$B$3=EQ7),EQ207,0)</f>
        <v>0</v>
      </c>
      <c r="FD207" s="24">
        <f>IF(AND($E$3&gt;EK207,$E$3&lt;EM207,$B$3=ER7),ER207,0)</f>
        <v>0</v>
      </c>
      <c r="FE207" s="24">
        <f>IF(AND($E$3&gt;EK207,$E$3&lt;EM207,$B$3=ES7),ES207,0)</f>
        <v>0</v>
      </c>
      <c r="FF207" s="24">
        <f>IF(AND($E$3&gt;EK207,$E$3&lt;EM207,$B$3=ET7),ET207,0)</f>
        <v>0</v>
      </c>
      <c r="FG207" s="24">
        <f>IF(AND($E$3&gt;EK207,$E$3&lt;EM207,$B$3=EU7),EU207,0)</f>
        <v>0</v>
      </c>
      <c r="FH207" s="24">
        <f>IF(AND($E$3&gt;EK207,$E$3&lt;EM207,$B$3=EV7),EV207,0)</f>
        <v>0</v>
      </c>
      <c r="FI207" s="24">
        <f>IF(AND($E$3&gt;EK207,$E$3&lt;EM207,$B$3=EW7),EW207,0)</f>
        <v>0</v>
      </c>
      <c r="FJ207" s="24">
        <f>IF(AND($E$3&gt;EK207,$E$3&lt;EM207,$B$3=EX7),EX207,0)</f>
        <v>0</v>
      </c>
      <c r="FK207" s="24">
        <f>IF(AND($E$3&gt;EK207,$E$3&lt;EM207,$B$3=EY7),EY207,0)</f>
        <v>0</v>
      </c>
    </row>
    <row r="208" spans="24:167" ht="12.75" customHeight="1" x14ac:dyDescent="0.2">
      <c r="X208" s="142"/>
      <c r="Y208" s="68">
        <v>37691.79</v>
      </c>
      <c r="Z208" s="69" t="s">
        <v>3</v>
      </c>
      <c r="AA208" s="70">
        <v>37808.089999999997</v>
      </c>
      <c r="AB208" s="71"/>
      <c r="AC208" s="71"/>
      <c r="AD208" s="71">
        <v>44.83</v>
      </c>
      <c r="AE208" s="71">
        <v>76.959999999999994</v>
      </c>
      <c r="AF208" s="71">
        <v>183.33</v>
      </c>
      <c r="AG208" s="72">
        <v>365.33</v>
      </c>
      <c r="AH208" s="73">
        <v>465.47</v>
      </c>
      <c r="AI208" s="74">
        <v>590.29</v>
      </c>
      <c r="AJ208" s="74">
        <v>715.11</v>
      </c>
      <c r="AK208" s="74">
        <v>839.93</v>
      </c>
      <c r="AL208" s="74">
        <v>964.75</v>
      </c>
      <c r="AM208" s="74">
        <v>1089.57</v>
      </c>
      <c r="AN208" s="24">
        <f t="shared" si="77"/>
        <v>0</v>
      </c>
      <c r="AO208" s="24">
        <f t="shared" si="78"/>
        <v>0</v>
      </c>
      <c r="AP208" s="24">
        <f t="shared" si="79"/>
        <v>0</v>
      </c>
      <c r="AQ208" s="24">
        <f t="shared" si="80"/>
        <v>0</v>
      </c>
      <c r="AR208" s="24">
        <f t="shared" si="81"/>
        <v>0</v>
      </c>
      <c r="AS208" s="24">
        <f t="shared" si="82"/>
        <v>0</v>
      </c>
      <c r="AT208" s="24">
        <f t="shared" si="83"/>
        <v>0</v>
      </c>
      <c r="AU208" s="24">
        <f t="shared" si="84"/>
        <v>0</v>
      </c>
      <c r="AV208" s="24">
        <f t="shared" si="85"/>
        <v>0</v>
      </c>
      <c r="AW208" s="24">
        <f t="shared" si="86"/>
        <v>0</v>
      </c>
      <c r="AX208" s="24">
        <f t="shared" si="87"/>
        <v>0</v>
      </c>
      <c r="AY208" s="24">
        <f t="shared" si="88"/>
        <v>0</v>
      </c>
      <c r="BC208" s="86">
        <v>37691.79</v>
      </c>
      <c r="BD208" s="91" t="s">
        <v>3</v>
      </c>
      <c r="BE208" s="88">
        <v>37808.089999999997</v>
      </c>
      <c r="BF208" s="89"/>
      <c r="BG208" s="90">
        <v>44.83</v>
      </c>
      <c r="BH208" s="90">
        <v>76.959999999999994</v>
      </c>
      <c r="BI208" s="90">
        <v>183.33</v>
      </c>
      <c r="BJ208" s="90">
        <v>426.17</v>
      </c>
      <c r="BK208" s="90">
        <v>579.70000000000005</v>
      </c>
      <c r="BL208" s="90">
        <v>721.66</v>
      </c>
      <c r="BM208" s="90">
        <v>863.61</v>
      </c>
      <c r="BN208" s="90">
        <v>1005.57</v>
      </c>
      <c r="BO208" s="90">
        <v>1147.52</v>
      </c>
      <c r="BP208" s="90">
        <v>1289.48</v>
      </c>
      <c r="BQ208" s="90">
        <v>1431.43</v>
      </c>
      <c r="BR208" s="24">
        <f>IF(AND($E$3&gt;BC208,$E$3&lt;BE208,$B$3=BF7),BF208,0)</f>
        <v>0</v>
      </c>
      <c r="BS208" s="24">
        <f>IF(AND($E$3&gt;BC208,$E$3&lt;BE208,$B$3=BG7),BG208,0)</f>
        <v>0</v>
      </c>
      <c r="BT208" s="24">
        <f>IF(AND($E$3&gt;BC208,$E$3&lt;BE208,$B$3=BH7),BH208,0)</f>
        <v>0</v>
      </c>
      <c r="BU208" s="24">
        <f>IF(AND($E$3&gt;BC208,$E$3&lt;BE208,$B$3=BI7),BI208,0)</f>
        <v>0</v>
      </c>
      <c r="BV208" s="24">
        <f>IF(AND($E$3&gt;BC208,$E$3&lt;BE208,$B$3=BJ7),BJ208,0)</f>
        <v>0</v>
      </c>
      <c r="BW208" s="24">
        <f>IF(AND($E$3&gt;BC208,$E$3&lt;BE208,$B$3=BK7),BK208,0)</f>
        <v>0</v>
      </c>
      <c r="BX208" s="24">
        <f>IF(AND($E$3&gt;BC208,$E$3&lt;BE208,$B$3=BL7),BL208,0)</f>
        <v>0</v>
      </c>
      <c r="BY208" s="24">
        <f>IF(AND($E$3&gt;BC208,$E$3&lt;BE208,$B$3=BM7),BM208,0)</f>
        <v>0</v>
      </c>
      <c r="BZ208" s="24">
        <f>IF(AND($E$3&gt;BC208,$E$3&lt;BE208,$B$3=BN7),BN208,0)</f>
        <v>0</v>
      </c>
      <c r="CA208" s="24">
        <f>IF(AND($E$3&gt;BC208,$E$3&lt;BE208,$B$3=BO7),BO208,0)</f>
        <v>0</v>
      </c>
      <c r="CB208" s="24">
        <f>IF(AND($E$3&gt;BC208,$E$3&lt;BE208,$B$3=BP7),BP208,0)</f>
        <v>0</v>
      </c>
      <c r="CC208" s="24">
        <f>IF(AND($E$3&gt;BC208,$E$3&lt;BE208,$B$3=BQ7),BQ208,0)</f>
        <v>0</v>
      </c>
      <c r="CF208" s="21"/>
      <c r="CG208" s="25"/>
      <c r="CH208" s="21"/>
      <c r="CI208" s="21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H208" s="86">
        <v>49092.380000000005</v>
      </c>
      <c r="DI208" s="107" t="s">
        <v>3</v>
      </c>
      <c r="DJ208" s="70">
        <v>49208.7</v>
      </c>
      <c r="DK208" s="105"/>
      <c r="DL208" s="106"/>
      <c r="DM208" s="106">
        <v>83</v>
      </c>
      <c r="DN208" s="106">
        <v>182.5</v>
      </c>
      <c r="DO208" s="106">
        <v>304.33</v>
      </c>
      <c r="DP208" s="106">
        <v>469.35</v>
      </c>
      <c r="DQ208" s="106">
        <v>631.83000000000004</v>
      </c>
      <c r="DR208" s="106">
        <v>789.1</v>
      </c>
      <c r="DS208" s="106">
        <v>946.38</v>
      </c>
      <c r="DT208" s="106">
        <v>1103.6500000000001</v>
      </c>
      <c r="DU208" s="106">
        <v>1260.93</v>
      </c>
      <c r="DV208" s="106">
        <v>1418.2</v>
      </c>
      <c r="DW208" s="24">
        <f>IF(AND($E$3&gt;DH208,$E$3&lt;DJ208,$B$3=DK7),DK208,0)</f>
        <v>0</v>
      </c>
      <c r="DX208" s="24">
        <f>IF(AND($E$3&gt;DH208,$E$3&lt;DJ208,$B$3=DL7),DL208,0)</f>
        <v>0</v>
      </c>
      <c r="DY208" s="24">
        <f>IF(AND($E$3&gt;DH208,$E$3&lt;DJ208,$B$3=DM7),DM208,0)</f>
        <v>0</v>
      </c>
      <c r="DZ208" s="24">
        <f>IF(AND($E$3&gt;DH208,$E$3&lt;DJ208,$B$3=DN7),DN208,0)</f>
        <v>0</v>
      </c>
      <c r="EA208" s="24">
        <f>IF(AND($E$3&gt;DH208,$E$3&lt;DJ208,$B$3=DO7),DO208,0)</f>
        <v>0</v>
      </c>
      <c r="EB208" s="24">
        <f>IF(AND($E$3&gt;DH208,$E$3&lt;DJ208,$B$3=DP7),DP208,0)</f>
        <v>0</v>
      </c>
      <c r="EC208" s="24">
        <f>IF(AND($E$3&gt;DH208,$E$3&lt;DJ208,$B$3=DQ7),DQ208,0)</f>
        <v>0</v>
      </c>
      <c r="ED208" s="24">
        <f>IF(AND($E$3&gt;DH208,$E$3&lt;DJ208,$B$3=DR7),DR208,0)</f>
        <v>0</v>
      </c>
      <c r="EE208" s="24">
        <f>IF(AND($E$3&gt;DH208,$E$3&lt;DJ208,$B$3=DS7),DS208,0)</f>
        <v>0</v>
      </c>
      <c r="EF208" s="24">
        <f>IF(AND($E$3&gt;DH208,$E$3&lt;DJ208,$B$3=DT7),DT208,0)</f>
        <v>0</v>
      </c>
      <c r="EG208" s="24">
        <f>IF(AND($E$3&gt;DH208,$E$3&lt;DJ208,$B$3=DU7),DU208,0)</f>
        <v>0</v>
      </c>
      <c r="EH208" s="24">
        <f>IF(AND($E$3&gt;DH208,$E$3&lt;DJ208,$B$3=DV7),DV208,0)</f>
        <v>0</v>
      </c>
      <c r="EK208" s="86">
        <v>49092.380000000005</v>
      </c>
      <c r="EL208" s="91" t="s">
        <v>3</v>
      </c>
      <c r="EM208" s="88">
        <v>49208.7</v>
      </c>
      <c r="EN208" s="89"/>
      <c r="EO208" s="90">
        <v>83</v>
      </c>
      <c r="EP208" s="90">
        <v>182.5</v>
      </c>
      <c r="EQ208" s="90">
        <v>351.43</v>
      </c>
      <c r="ER208" s="90">
        <v>521.48</v>
      </c>
      <c r="ES208" s="90">
        <v>747.8</v>
      </c>
      <c r="ET208" s="90">
        <v>973.94</v>
      </c>
      <c r="EU208" s="90">
        <v>1182.53</v>
      </c>
      <c r="EV208" s="90">
        <v>1391.12</v>
      </c>
      <c r="EW208" s="90">
        <v>1599.71</v>
      </c>
      <c r="EX208" s="90">
        <v>1808.3</v>
      </c>
      <c r="EY208" s="90">
        <v>2016.9</v>
      </c>
      <c r="EZ208" s="24">
        <f>IF(AND($E$3&gt;EK208,$E$3&lt;EM208,$B$3=EN7),EN208,0)</f>
        <v>0</v>
      </c>
      <c r="FA208" s="24">
        <f>IF(AND($E$3&gt;EK208,$E$3&lt;EM208,$B$3=EO7),EO208,0)</f>
        <v>0</v>
      </c>
      <c r="FB208" s="24">
        <f>IF(AND($E$3&gt;EK208,$E$3&lt;EM208,$B$3=EP7),EP208,0)</f>
        <v>0</v>
      </c>
      <c r="FC208" s="24">
        <f>IF(AND($E$3&gt;EK208,$E$3&lt;EM208,$B$3=EQ7),EQ208,0)</f>
        <v>0</v>
      </c>
      <c r="FD208" s="24">
        <f>IF(AND($E$3&gt;EK208,$E$3&lt;EM208,$B$3=ER7),ER208,0)</f>
        <v>0</v>
      </c>
      <c r="FE208" s="24">
        <f>IF(AND($E$3&gt;EK208,$E$3&lt;EM208,$B$3=ES7),ES208,0)</f>
        <v>0</v>
      </c>
      <c r="FF208" s="24">
        <f>IF(AND($E$3&gt;EK208,$E$3&lt;EM208,$B$3=ET7),ET208,0)</f>
        <v>0</v>
      </c>
      <c r="FG208" s="24">
        <f>IF(AND($E$3&gt;EK208,$E$3&lt;EM208,$B$3=EU7),EU208,0)</f>
        <v>0</v>
      </c>
      <c r="FH208" s="24">
        <f>IF(AND($E$3&gt;EK208,$E$3&lt;EM208,$B$3=EV7),EV208,0)</f>
        <v>0</v>
      </c>
      <c r="FI208" s="24">
        <f>IF(AND($E$3&gt;EK208,$E$3&lt;EM208,$B$3=EW7),EW208,0)</f>
        <v>0</v>
      </c>
      <c r="FJ208" s="24">
        <f>IF(AND($E$3&gt;EK208,$E$3&lt;EM208,$B$3=EX7),EX208,0)</f>
        <v>0</v>
      </c>
      <c r="FK208" s="24">
        <f>IF(AND($E$3&gt;EK208,$E$3&lt;EM208,$B$3=EY7),EY208,0)</f>
        <v>0</v>
      </c>
    </row>
    <row r="209" spans="24:167" ht="12.75" customHeight="1" x14ac:dyDescent="0.2">
      <c r="X209" s="142"/>
      <c r="Y209" s="60">
        <v>37808.1</v>
      </c>
      <c r="Z209" s="61" t="s">
        <v>3</v>
      </c>
      <c r="AA209" s="62">
        <v>37924.43</v>
      </c>
      <c r="AB209" s="63"/>
      <c r="AC209" s="63"/>
      <c r="AD209" s="63">
        <v>44.79</v>
      </c>
      <c r="AE209" s="63">
        <v>76.88</v>
      </c>
      <c r="AF209" s="64">
        <v>182.38</v>
      </c>
      <c r="AG209" s="65">
        <v>364.46</v>
      </c>
      <c r="AH209" s="66">
        <v>464.53</v>
      </c>
      <c r="AI209" s="67">
        <v>589.21</v>
      </c>
      <c r="AJ209" s="67">
        <v>713.89</v>
      </c>
      <c r="AK209" s="67">
        <v>838.57</v>
      </c>
      <c r="AL209" s="67">
        <v>963.25</v>
      </c>
      <c r="AM209" s="67">
        <v>1087.93</v>
      </c>
      <c r="AN209" s="24">
        <f t="shared" si="77"/>
        <v>0</v>
      </c>
      <c r="AO209" s="24">
        <f t="shared" si="78"/>
        <v>0</v>
      </c>
      <c r="AP209" s="24">
        <f t="shared" si="79"/>
        <v>0</v>
      </c>
      <c r="AQ209" s="24">
        <f t="shared" si="80"/>
        <v>0</v>
      </c>
      <c r="AR209" s="24">
        <f t="shared" si="81"/>
        <v>0</v>
      </c>
      <c r="AS209" s="24">
        <f t="shared" si="82"/>
        <v>0</v>
      </c>
      <c r="AT209" s="24">
        <f t="shared" si="83"/>
        <v>0</v>
      </c>
      <c r="AU209" s="24">
        <f t="shared" si="84"/>
        <v>0</v>
      </c>
      <c r="AV209" s="24">
        <f t="shared" si="85"/>
        <v>0</v>
      </c>
      <c r="AW209" s="24">
        <f t="shared" si="86"/>
        <v>0</v>
      </c>
      <c r="AX209" s="24">
        <f t="shared" si="87"/>
        <v>0</v>
      </c>
      <c r="AY209" s="24">
        <f t="shared" si="88"/>
        <v>0</v>
      </c>
      <c r="BC209" s="81">
        <v>37808.1</v>
      </c>
      <c r="BD209" s="82" t="s">
        <v>3</v>
      </c>
      <c r="BE209" s="83">
        <v>37924.43</v>
      </c>
      <c r="BF209" s="84"/>
      <c r="BG209" s="85">
        <v>44.79</v>
      </c>
      <c r="BH209" s="85">
        <v>76.88</v>
      </c>
      <c r="BI209" s="85">
        <v>182.38</v>
      </c>
      <c r="BJ209" s="85">
        <v>425.17</v>
      </c>
      <c r="BK209" s="85">
        <v>578.63</v>
      </c>
      <c r="BL209" s="85">
        <v>720.42</v>
      </c>
      <c r="BM209" s="85">
        <v>862.22</v>
      </c>
      <c r="BN209" s="85">
        <v>1004.01</v>
      </c>
      <c r="BO209" s="85">
        <v>1145.81</v>
      </c>
      <c r="BP209" s="85">
        <v>1287.5999999999999</v>
      </c>
      <c r="BQ209" s="85">
        <v>1429.4</v>
      </c>
      <c r="BR209" s="24">
        <f>IF(AND($E$3&gt;BC209,$E$3&lt;BE209,$B$3=BF7),BF209,0)</f>
        <v>0</v>
      </c>
      <c r="BS209" s="24">
        <f>IF(AND($E$3&gt;BC209,$E$3&lt;BE209,$B$3=BG7),BG209,0)</f>
        <v>0</v>
      </c>
      <c r="BT209" s="24">
        <f>IF(AND($E$3&gt;BC209,$E$3&lt;BE209,$B$3=BH7),BH209,0)</f>
        <v>0</v>
      </c>
      <c r="BU209" s="24">
        <f>IF(AND($E$3&gt;BC209,$E$3&lt;BE209,$B$3=BI7),BI209,0)</f>
        <v>0</v>
      </c>
      <c r="BV209" s="24">
        <f>IF(AND($E$3&gt;BC209,$E$3&lt;BE209,$B$3=BJ7),BJ209,0)</f>
        <v>0</v>
      </c>
      <c r="BW209" s="24">
        <f>IF(AND($E$3&gt;BC209,$E$3&lt;BE209,$B$3=BK7),BK209,0)</f>
        <v>0</v>
      </c>
      <c r="BX209" s="24">
        <f>IF(AND($E$3&gt;BC209,$E$3&lt;BE209,$B$3=BL7),BL209,0)</f>
        <v>0</v>
      </c>
      <c r="BY209" s="24">
        <f>IF(AND($E$3&gt;BC209,$E$3&lt;BE209,$B$3=BM7),BM209,0)</f>
        <v>0</v>
      </c>
      <c r="BZ209" s="24">
        <f>IF(AND($E$3&gt;BC209,$E$3&lt;BE209,$B$3=BN7),BN209,0)</f>
        <v>0</v>
      </c>
      <c r="CA209" s="24">
        <f>IF(AND($E$3&gt;BC209,$E$3&lt;BE209,$B$3=BO7),BO209,0)</f>
        <v>0</v>
      </c>
      <c r="CB209" s="24">
        <f>IF(AND($E$3&gt;BC209,$E$3&lt;BE209,$B$3=BP7),BP209,0)</f>
        <v>0</v>
      </c>
      <c r="CC209" s="24">
        <f>IF(AND($E$3&gt;BC209,$E$3&lt;BE209,$B$3=BQ7),BQ209,0)</f>
        <v>0</v>
      </c>
      <c r="CF209" s="21"/>
      <c r="CG209" s="21"/>
      <c r="CH209" s="21"/>
      <c r="CI209" s="21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H209" s="81">
        <v>49208.71</v>
      </c>
      <c r="DI209" s="61" t="s">
        <v>3</v>
      </c>
      <c r="DJ209" s="62">
        <v>49325.02</v>
      </c>
      <c r="DK209" s="103"/>
      <c r="DL209" s="104"/>
      <c r="DM209" s="104">
        <v>82.57</v>
      </c>
      <c r="DN209" s="104">
        <v>181.78</v>
      </c>
      <c r="DO209" s="104">
        <v>303.51</v>
      </c>
      <c r="DP209" s="104">
        <v>468.15</v>
      </c>
      <c r="DQ209" s="104">
        <v>630.39</v>
      </c>
      <c r="DR209" s="104">
        <v>787.45</v>
      </c>
      <c r="DS209" s="104">
        <v>944.51</v>
      </c>
      <c r="DT209" s="104">
        <v>1101.57</v>
      </c>
      <c r="DU209" s="104">
        <v>1258.6199999999999</v>
      </c>
      <c r="DV209" s="104">
        <v>1415.68</v>
      </c>
      <c r="DW209" s="24">
        <f>IF(AND($E$3&gt;DH209,$E$3&lt;DJ209,$B$3=DK7),DK209,0)</f>
        <v>0</v>
      </c>
      <c r="DX209" s="24">
        <f>IF(AND($E$3&gt;DH209,$E$3&lt;DJ209,$B$3=DL7),DL209,0)</f>
        <v>0</v>
      </c>
      <c r="DY209" s="24">
        <f>IF(AND($E$3&gt;DH209,$E$3&lt;DJ209,$B$3=DM7),DM209,0)</f>
        <v>0</v>
      </c>
      <c r="DZ209" s="24">
        <f>IF(AND($E$3&gt;DH209,$E$3&lt;DJ209,$B$3=DN7),DN209,0)</f>
        <v>0</v>
      </c>
      <c r="EA209" s="24">
        <f>IF(AND($E$3&gt;DH209,$E$3&lt;DJ209,$B$3=DO7),DO209,0)</f>
        <v>0</v>
      </c>
      <c r="EB209" s="24">
        <f>IF(AND($E$3&gt;DH209,$E$3&lt;DJ209,$B$3=DP7),DP209,0)</f>
        <v>0</v>
      </c>
      <c r="EC209" s="24">
        <f>IF(AND($E$3&gt;DH209,$E$3&lt;DJ209,$B$3=DQ7),DQ209,0)</f>
        <v>0</v>
      </c>
      <c r="ED209" s="24">
        <f>IF(AND($E$3&gt;DH209,$E$3&lt;DJ209,$B$3=DR7),DR209,0)</f>
        <v>0</v>
      </c>
      <c r="EE209" s="24">
        <f>IF(AND($E$3&gt;DH209,$E$3&lt;DJ209,$B$3=DS7),DS209,0)</f>
        <v>0</v>
      </c>
      <c r="EF209" s="24">
        <f>IF(AND($E$3&gt;DH209,$E$3&lt;DJ209,$B$3=DT7),DT209,0)</f>
        <v>0</v>
      </c>
      <c r="EG209" s="24">
        <f>IF(AND($E$3&gt;DH209,$E$3&lt;DJ209,$B$3=DU7),DU209,0)</f>
        <v>0</v>
      </c>
      <c r="EH209" s="24">
        <f>IF(AND($E$3&gt;DH209,$E$3&lt;DJ209,$B$3=DV7),DV209,0)</f>
        <v>0</v>
      </c>
      <c r="EK209" s="81">
        <v>49208.71</v>
      </c>
      <c r="EL209" s="82" t="s">
        <v>3</v>
      </c>
      <c r="EM209" s="83">
        <v>49325.02</v>
      </c>
      <c r="EN209" s="84"/>
      <c r="EO209" s="85">
        <v>82.57</v>
      </c>
      <c r="EP209" s="85">
        <v>181.78</v>
      </c>
      <c r="EQ209" s="85">
        <v>350.48</v>
      </c>
      <c r="ER209" s="85">
        <v>520.21</v>
      </c>
      <c r="ES209" s="85">
        <v>746.4</v>
      </c>
      <c r="ET209" s="85">
        <v>972.23</v>
      </c>
      <c r="EU209" s="85">
        <v>1180.56</v>
      </c>
      <c r="EV209" s="85">
        <v>1388.9</v>
      </c>
      <c r="EW209" s="85">
        <v>1597.23</v>
      </c>
      <c r="EX209" s="85">
        <v>1805.57</v>
      </c>
      <c r="EY209" s="85">
        <v>2013.9</v>
      </c>
      <c r="EZ209" s="24">
        <f>IF(AND($E$3&gt;EK209,$E$3&lt;EM209,$B$3=EN7),EN209,0)</f>
        <v>0</v>
      </c>
      <c r="FA209" s="24">
        <f>IF(AND($E$3&gt;EK209,$E$3&lt;EM209,$B$3=EO7),EO209,0)</f>
        <v>0</v>
      </c>
      <c r="FB209" s="24">
        <f>IF(AND($E$3&gt;EK209,$E$3&lt;EM209,$B$3=EP7),EP209,0)</f>
        <v>0</v>
      </c>
      <c r="FC209" s="24">
        <f>IF(AND($E$3&gt;EK209,$E$3&lt;EM209,$B$3=EQ7),EQ209,0)</f>
        <v>0</v>
      </c>
      <c r="FD209" s="24">
        <f>IF(AND($E$3&gt;EK209,$E$3&lt;EM209,$B$3=ER7),ER209,0)</f>
        <v>0</v>
      </c>
      <c r="FE209" s="24">
        <f>IF(AND($E$3&gt;EK209,$E$3&lt;EM209,$B$3=ES7),ES209,0)</f>
        <v>0</v>
      </c>
      <c r="FF209" s="24">
        <f>IF(AND($E$3&gt;EK209,$E$3&lt;EM209,$B$3=ET7),ET209,0)</f>
        <v>0</v>
      </c>
      <c r="FG209" s="24">
        <f>IF(AND($E$3&gt;EK209,$E$3&lt;EM209,$B$3=EU7),EU209,0)</f>
        <v>0</v>
      </c>
      <c r="FH209" s="24">
        <f>IF(AND($E$3&gt;EK209,$E$3&lt;EM209,$B$3=EV7),EV209,0)</f>
        <v>0</v>
      </c>
      <c r="FI209" s="24">
        <f>IF(AND($E$3&gt;EK209,$E$3&lt;EM209,$B$3=EW7),EW209,0)</f>
        <v>0</v>
      </c>
      <c r="FJ209" s="24">
        <f>IF(AND($E$3&gt;EK209,$E$3&lt;EM209,$B$3=EX7),EX209,0)</f>
        <v>0</v>
      </c>
      <c r="FK209" s="24">
        <f>IF(AND($E$3&gt;EK209,$E$3&lt;EM209,$B$3=EY7),EY209,0)</f>
        <v>0</v>
      </c>
    </row>
    <row r="210" spans="24:167" ht="12.75" customHeight="1" x14ac:dyDescent="0.2">
      <c r="X210" s="142"/>
      <c r="Y210" s="68">
        <v>37924.44</v>
      </c>
      <c r="Z210" s="69" t="s">
        <v>3</v>
      </c>
      <c r="AA210" s="70">
        <v>38040.78</v>
      </c>
      <c r="AB210" s="71"/>
      <c r="AC210" s="71"/>
      <c r="AD210" s="71">
        <v>44.75</v>
      </c>
      <c r="AE210" s="71">
        <v>76.81</v>
      </c>
      <c r="AF210" s="71">
        <v>181.42</v>
      </c>
      <c r="AG210" s="72">
        <v>363.58</v>
      </c>
      <c r="AH210" s="73">
        <v>463.6</v>
      </c>
      <c r="AI210" s="74">
        <v>588.14</v>
      </c>
      <c r="AJ210" s="74">
        <v>712.68</v>
      </c>
      <c r="AK210" s="74">
        <v>837.22</v>
      </c>
      <c r="AL210" s="74">
        <v>961.76</v>
      </c>
      <c r="AM210" s="74">
        <v>1086.3</v>
      </c>
      <c r="AN210" s="24">
        <f t="shared" si="77"/>
        <v>0</v>
      </c>
      <c r="AO210" s="24">
        <f t="shared" si="78"/>
        <v>0</v>
      </c>
      <c r="AP210" s="24">
        <f t="shared" si="79"/>
        <v>0</v>
      </c>
      <c r="AQ210" s="24">
        <f t="shared" si="80"/>
        <v>0</v>
      </c>
      <c r="AR210" s="24">
        <f t="shared" si="81"/>
        <v>0</v>
      </c>
      <c r="AS210" s="24">
        <f t="shared" si="82"/>
        <v>0</v>
      </c>
      <c r="AT210" s="24">
        <f t="shared" si="83"/>
        <v>0</v>
      </c>
      <c r="AU210" s="24">
        <f t="shared" si="84"/>
        <v>0</v>
      </c>
      <c r="AV210" s="24">
        <f t="shared" si="85"/>
        <v>0</v>
      </c>
      <c r="AW210" s="24">
        <f t="shared" si="86"/>
        <v>0</v>
      </c>
      <c r="AX210" s="24">
        <f t="shared" si="87"/>
        <v>0</v>
      </c>
      <c r="AY210" s="24">
        <f t="shared" si="88"/>
        <v>0</v>
      </c>
      <c r="BC210" s="86">
        <v>37924.44</v>
      </c>
      <c r="BD210" s="87" t="s">
        <v>3</v>
      </c>
      <c r="BE210" s="88">
        <v>38040.78</v>
      </c>
      <c r="BF210" s="89"/>
      <c r="BG210" s="90">
        <v>44.75</v>
      </c>
      <c r="BH210" s="90">
        <v>76.81</v>
      </c>
      <c r="BI210" s="90">
        <v>181.42</v>
      </c>
      <c r="BJ210" s="90">
        <v>424.17</v>
      </c>
      <c r="BK210" s="90">
        <v>577.57000000000005</v>
      </c>
      <c r="BL210" s="90">
        <v>719.21</v>
      </c>
      <c r="BM210" s="90">
        <v>860.84</v>
      </c>
      <c r="BN210" s="90">
        <v>1002.48</v>
      </c>
      <c r="BO210" s="90">
        <v>1144.1099999999999</v>
      </c>
      <c r="BP210" s="90">
        <v>1285.75</v>
      </c>
      <c r="BQ210" s="90">
        <v>1427.38</v>
      </c>
      <c r="BR210" s="24">
        <f>IF(AND($E$3&gt;BC210,$E$3&lt;BE210,$B$3=BF7),BF210,0)</f>
        <v>0</v>
      </c>
      <c r="BS210" s="24">
        <f>IF(AND($E$3&gt;BC210,$E$3&lt;BE210,$B$3=BG7),BG210,0)</f>
        <v>0</v>
      </c>
      <c r="BT210" s="24">
        <f>IF(AND($E$3&gt;BC210,$E$3&lt;BE210,$B$3=BH7),BH210,0)</f>
        <v>0</v>
      </c>
      <c r="BU210" s="24">
        <f>IF(AND($E$3&gt;BC210,$E$3&lt;BE210,$B$3=BI7),BI210,0)</f>
        <v>0</v>
      </c>
      <c r="BV210" s="24">
        <f>IF(AND($E$3&gt;BC210,$E$3&lt;BE210,$B$3=BJ7),BJ210,0)</f>
        <v>0</v>
      </c>
      <c r="BW210" s="24">
        <f>IF(AND($E$3&gt;BC210,$E$3&lt;BE210,$B$3=BK7),BK210,0)</f>
        <v>0</v>
      </c>
      <c r="BX210" s="24">
        <f>IF(AND($E$3&gt;BC210,$E$3&lt;BE210,$B$3=BL7),BL210,0)</f>
        <v>0</v>
      </c>
      <c r="BY210" s="24">
        <f>IF(AND($E$3&gt;BC210,$E$3&lt;BE210,$B$3=BM7),BM210,0)</f>
        <v>0</v>
      </c>
      <c r="BZ210" s="24">
        <f>IF(AND($E$3&gt;BC210,$E$3&lt;BE210,$B$3=BN7),BN210,0)</f>
        <v>0</v>
      </c>
      <c r="CA210" s="24">
        <f>IF(AND($E$3&gt;BC210,$E$3&lt;BE210,$B$3=BO7),BO210,0)</f>
        <v>0</v>
      </c>
      <c r="CB210" s="24">
        <f>IF(AND($E$3&gt;BC210,$E$3&lt;BE210,$B$3=BP7),BP210,0)</f>
        <v>0</v>
      </c>
      <c r="CC210" s="24">
        <f>IF(AND($E$3&gt;BC210,$E$3&lt;BE210,$B$3=BQ7),BQ210,0)</f>
        <v>0</v>
      </c>
      <c r="CF210" s="21"/>
      <c r="CG210" s="21"/>
      <c r="CH210" s="21"/>
      <c r="CI210" s="21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H210" s="86">
        <v>49325.03</v>
      </c>
      <c r="DI210" s="107" t="s">
        <v>3</v>
      </c>
      <c r="DJ210" s="70">
        <v>49441.37</v>
      </c>
      <c r="DK210" s="105"/>
      <c r="DL210" s="106"/>
      <c r="DM210" s="106">
        <v>82.15</v>
      </c>
      <c r="DN210" s="106">
        <v>181.06</v>
      </c>
      <c r="DO210" s="106">
        <v>302.68</v>
      </c>
      <c r="DP210" s="106">
        <v>466.95</v>
      </c>
      <c r="DQ210" s="106">
        <v>628.96</v>
      </c>
      <c r="DR210" s="106">
        <v>785.8</v>
      </c>
      <c r="DS210" s="106">
        <v>942.65</v>
      </c>
      <c r="DT210" s="106">
        <v>1099.49</v>
      </c>
      <c r="DU210" s="106">
        <v>1256.3399999999999</v>
      </c>
      <c r="DV210" s="106">
        <v>1413.18</v>
      </c>
      <c r="DW210" s="24">
        <f>IF(AND($E$3&gt;DH210,$E$3&lt;DJ210,$B$3=DK7),DK210,0)</f>
        <v>0</v>
      </c>
      <c r="DX210" s="24">
        <f>IF(AND($E$3&gt;DH210,$E$3&lt;DJ210,$B$3=DL7),DL210,0)</f>
        <v>0</v>
      </c>
      <c r="DY210" s="24">
        <f>IF(AND($E$3&gt;DH210,$E$3&lt;DJ210,$B$3=DM7),DM210,0)</f>
        <v>0</v>
      </c>
      <c r="DZ210" s="24">
        <f>IF(AND($E$3&gt;DH210,$E$3&lt;DJ210,$B$3=DN7),DN210,0)</f>
        <v>0</v>
      </c>
      <c r="EA210" s="24">
        <f>IF(AND($E$3&gt;DH210,$E$3&lt;DJ210,$B$3=DO7),DO210,0)</f>
        <v>0</v>
      </c>
      <c r="EB210" s="24">
        <f>IF(AND($E$3&gt;DH210,$E$3&lt;DJ210,$B$3=DP7),DP210,0)</f>
        <v>0</v>
      </c>
      <c r="EC210" s="24">
        <f>IF(AND($E$3&gt;DH210,$E$3&lt;DJ210,$B$3=DQ7),DQ210,0)</f>
        <v>0</v>
      </c>
      <c r="ED210" s="24">
        <f>IF(AND($E$3&gt;DH210,$E$3&lt;DJ210,$B$3=DR7),DR210,0)</f>
        <v>0</v>
      </c>
      <c r="EE210" s="24">
        <f>IF(AND($E$3&gt;DH210,$E$3&lt;DJ210,$B$3=DS7),DS210,0)</f>
        <v>0</v>
      </c>
      <c r="EF210" s="24">
        <f>IF(AND($E$3&gt;DH210,$E$3&lt;DJ210,$B$3=DT7),DT210,0)</f>
        <v>0</v>
      </c>
      <c r="EG210" s="24">
        <f>IF(AND($E$3&gt;DH210,$E$3&lt;DJ210,$B$3=DU7),DU210,0)</f>
        <v>0</v>
      </c>
      <c r="EH210" s="24">
        <f>IF(AND($E$3&gt;DH210,$E$3&lt;DJ210,$B$3=DV7),DV210,0)</f>
        <v>0</v>
      </c>
      <c r="EK210" s="86">
        <v>49325.03</v>
      </c>
      <c r="EL210" s="91" t="s">
        <v>3</v>
      </c>
      <c r="EM210" s="88">
        <v>49441.37</v>
      </c>
      <c r="EN210" s="89"/>
      <c r="EO210" s="90">
        <v>82.15</v>
      </c>
      <c r="EP210" s="90">
        <v>181.06</v>
      </c>
      <c r="EQ210" s="90">
        <v>349.52</v>
      </c>
      <c r="ER210" s="90">
        <v>518.92999999999995</v>
      </c>
      <c r="ES210" s="90">
        <v>745</v>
      </c>
      <c r="ET210" s="90">
        <v>970.53</v>
      </c>
      <c r="EU210" s="90">
        <v>1178.6099999999999</v>
      </c>
      <c r="EV210" s="90">
        <v>1386.69</v>
      </c>
      <c r="EW210" s="90">
        <v>1594.77</v>
      </c>
      <c r="EX210" s="90">
        <v>1802.85</v>
      </c>
      <c r="EY210" s="90">
        <v>2010.93</v>
      </c>
      <c r="EZ210" s="24">
        <f>IF(AND($E$3&gt;EK210,$E$3&lt;EM210,$B$3=EN7),EN210,0)</f>
        <v>0</v>
      </c>
      <c r="FA210" s="24">
        <f>IF(AND($E$3&gt;EK210,$E$3&lt;EM210,$B$3=EO7),EO210,0)</f>
        <v>0</v>
      </c>
      <c r="FB210" s="24">
        <f>IF(AND($E$3&gt;EK210,$E$3&lt;EM210,$B$3=EP7),EP210,0)</f>
        <v>0</v>
      </c>
      <c r="FC210" s="24">
        <f>IF(AND($E$3&gt;EK210,$E$3&lt;EM210,$B$3=EQ7),EQ210,0)</f>
        <v>0</v>
      </c>
      <c r="FD210" s="24">
        <f>IF(AND($E$3&gt;EK210,$E$3&lt;EM210,$B$3=ER7),ER210,0)</f>
        <v>0</v>
      </c>
      <c r="FE210" s="24">
        <f>IF(AND($E$3&gt;EK210,$E$3&lt;EM210,$B$3=ES7),ES210,0)</f>
        <v>0</v>
      </c>
      <c r="FF210" s="24">
        <f>IF(AND($E$3&gt;EK210,$E$3&lt;EM210,$B$3=ET7),ET210,0)</f>
        <v>0</v>
      </c>
      <c r="FG210" s="24">
        <f>IF(AND($E$3&gt;EK210,$E$3&lt;EM210,$B$3=EU7),EU210,0)</f>
        <v>0</v>
      </c>
      <c r="FH210" s="24">
        <f>IF(AND($E$3&gt;EK210,$E$3&lt;EM210,$B$3=EV7),EV210,0)</f>
        <v>0</v>
      </c>
      <c r="FI210" s="24">
        <f>IF(AND($E$3&gt;EK210,$E$3&lt;EM210,$B$3=EW7),EW210,0)</f>
        <v>0</v>
      </c>
      <c r="FJ210" s="24">
        <f>IF(AND($E$3&gt;EK210,$E$3&lt;EM210,$B$3=EX7),EX210,0)</f>
        <v>0</v>
      </c>
      <c r="FK210" s="24">
        <f>IF(AND($E$3&gt;EK210,$E$3&lt;EM210,$B$3=EY7),EY210,0)</f>
        <v>0</v>
      </c>
    </row>
    <row r="211" spans="24:167" ht="12.75" customHeight="1" x14ac:dyDescent="0.2">
      <c r="X211" s="142"/>
      <c r="Y211" s="60">
        <v>38040.79</v>
      </c>
      <c r="Z211" s="61" t="s">
        <v>3</v>
      </c>
      <c r="AA211" s="62">
        <v>38157.1</v>
      </c>
      <c r="AB211" s="63"/>
      <c r="AC211" s="63"/>
      <c r="AD211" s="63">
        <v>44.71</v>
      </c>
      <c r="AE211" s="63">
        <v>76.73</v>
      </c>
      <c r="AF211" s="64">
        <v>180.46</v>
      </c>
      <c r="AG211" s="65">
        <v>362.71</v>
      </c>
      <c r="AH211" s="66">
        <v>462.67</v>
      </c>
      <c r="AI211" s="67">
        <v>587.07000000000005</v>
      </c>
      <c r="AJ211" s="67">
        <v>711.47</v>
      </c>
      <c r="AK211" s="67">
        <v>835.87</v>
      </c>
      <c r="AL211" s="67">
        <v>960.27</v>
      </c>
      <c r="AM211" s="67">
        <v>1084.67</v>
      </c>
      <c r="AN211" s="24">
        <f t="shared" si="77"/>
        <v>0</v>
      </c>
      <c r="AO211" s="24">
        <f t="shared" si="78"/>
        <v>0</v>
      </c>
      <c r="AP211" s="24">
        <f t="shared" si="79"/>
        <v>0</v>
      </c>
      <c r="AQ211" s="24">
        <f t="shared" si="80"/>
        <v>0</v>
      </c>
      <c r="AR211" s="24">
        <f t="shared" si="81"/>
        <v>0</v>
      </c>
      <c r="AS211" s="24">
        <f t="shared" si="82"/>
        <v>0</v>
      </c>
      <c r="AT211" s="24">
        <f t="shared" si="83"/>
        <v>0</v>
      </c>
      <c r="AU211" s="24">
        <f t="shared" si="84"/>
        <v>0</v>
      </c>
      <c r="AV211" s="24">
        <f t="shared" si="85"/>
        <v>0</v>
      </c>
      <c r="AW211" s="24">
        <f t="shared" si="86"/>
        <v>0</v>
      </c>
      <c r="AX211" s="24">
        <f t="shared" si="87"/>
        <v>0</v>
      </c>
      <c r="AY211" s="24">
        <f t="shared" si="88"/>
        <v>0</v>
      </c>
      <c r="BC211" s="81">
        <v>38040.79</v>
      </c>
      <c r="BD211" s="82" t="s">
        <v>3</v>
      </c>
      <c r="BE211" s="83">
        <v>38157.1</v>
      </c>
      <c r="BF211" s="84"/>
      <c r="BG211" s="84">
        <v>44.71</v>
      </c>
      <c r="BH211" s="85">
        <v>76.73</v>
      </c>
      <c r="BI211" s="85">
        <v>180.46</v>
      </c>
      <c r="BJ211" s="85">
        <v>423.17</v>
      </c>
      <c r="BK211" s="85">
        <v>576.5</v>
      </c>
      <c r="BL211" s="85">
        <v>717.98</v>
      </c>
      <c r="BM211" s="85">
        <v>859.45</v>
      </c>
      <c r="BN211" s="85">
        <v>1000.93</v>
      </c>
      <c r="BO211" s="85">
        <v>1142.4000000000001</v>
      </c>
      <c r="BP211" s="85">
        <v>1283.8800000000001</v>
      </c>
      <c r="BQ211" s="85">
        <v>1425.35</v>
      </c>
      <c r="BR211" s="24">
        <f>IF(AND($E$3&gt;BC211,$E$3&lt;BE211,$B$3=BF7),BF211,0)</f>
        <v>0</v>
      </c>
      <c r="BS211" s="24">
        <f>IF(AND($E$3&gt;BC211,$E$3&lt;BE211,$B$3=BG7),BG211,0)</f>
        <v>0</v>
      </c>
      <c r="BT211" s="24">
        <f>IF(AND($E$3&gt;BC211,$E$3&lt;BE211,$B$3=BH7),BH211,0)</f>
        <v>0</v>
      </c>
      <c r="BU211" s="24">
        <f>IF(AND($E$3&gt;BC211,$E$3&lt;BE211,$B$3=BI7),BI211,0)</f>
        <v>0</v>
      </c>
      <c r="BV211" s="24">
        <f>IF(AND($E$3&gt;BC211,$E$3&lt;BE211,$B$3=BJ7),BJ211,0)</f>
        <v>0</v>
      </c>
      <c r="BW211" s="24">
        <f>IF(AND($E$3&gt;BC211,$E$3&lt;BE211,$B$3=BK7),BK211,0)</f>
        <v>0</v>
      </c>
      <c r="BX211" s="24">
        <f>IF(AND($E$3&gt;BC211,$E$3&lt;BE211,$B$3=BL7),BL211,0)</f>
        <v>0</v>
      </c>
      <c r="BY211" s="24">
        <f>IF(AND($E$3&gt;BC211,$E$3&lt;BE211,$B$3=BM7),BM211,0)</f>
        <v>0</v>
      </c>
      <c r="BZ211" s="24">
        <f>IF(AND($E$3&gt;BC211,$E$3&lt;BE211,$B$3=BN7),BN211,0)</f>
        <v>0</v>
      </c>
      <c r="CA211" s="24">
        <f>IF(AND($E$3&gt;BC211,$E$3&lt;BE211,$B$3=BO7),BO211,0)</f>
        <v>0</v>
      </c>
      <c r="CB211" s="24">
        <f>IF(AND($E$3&gt;BC211,$E$3&lt;BE211,$B$3=BP7),BP211,0)</f>
        <v>0</v>
      </c>
      <c r="CC211" s="24">
        <f>IF(AND($E$3&gt;BC211,$E$3&lt;BE211,$B$3=BQ7),BQ211,0)</f>
        <v>0</v>
      </c>
      <c r="CF211" s="21"/>
      <c r="CG211" s="21"/>
      <c r="CH211" s="21"/>
      <c r="CI211" s="21"/>
      <c r="CJ211" s="21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H211" s="81">
        <v>49441.380000000005</v>
      </c>
      <c r="DI211" s="61" t="s">
        <v>3</v>
      </c>
      <c r="DJ211" s="62">
        <v>49557.69</v>
      </c>
      <c r="DK211" s="103"/>
      <c r="DL211" s="104"/>
      <c r="DM211" s="104">
        <v>81.72</v>
      </c>
      <c r="DN211" s="104">
        <v>180.34</v>
      </c>
      <c r="DO211" s="104">
        <v>301.85000000000002</v>
      </c>
      <c r="DP211" s="104">
        <v>465.76</v>
      </c>
      <c r="DQ211" s="104">
        <v>627.52</v>
      </c>
      <c r="DR211" s="104">
        <v>784.15</v>
      </c>
      <c r="DS211" s="104">
        <v>940.78</v>
      </c>
      <c r="DT211" s="104">
        <v>1097.4000000000001</v>
      </c>
      <c r="DU211" s="104">
        <v>1254.03</v>
      </c>
      <c r="DV211" s="104">
        <v>1410.66</v>
      </c>
      <c r="DW211" s="24">
        <f>IF(AND($E$3&gt;DH211,$E$3&lt;DJ211,$B$3=DK7),DK211,0)</f>
        <v>0</v>
      </c>
      <c r="DX211" s="24">
        <f>IF(AND($E$3&gt;DH211,$E$3&lt;DJ211,$B$3=DL7),DL211,0)</f>
        <v>0</v>
      </c>
      <c r="DY211" s="24">
        <f>IF(AND($E$3&gt;DH211,$E$3&lt;DJ211,$B$3=DM7),DM211,0)</f>
        <v>0</v>
      </c>
      <c r="DZ211" s="24">
        <f>IF(AND($E$3&gt;DH211,$E$3&lt;DJ211,$B$3=DN7),DN211,0)</f>
        <v>0</v>
      </c>
      <c r="EA211" s="24">
        <f>IF(AND($E$3&gt;DH211,$E$3&lt;DJ211,$B$3=DO7),DO211,0)</f>
        <v>0</v>
      </c>
      <c r="EB211" s="24">
        <f>IF(AND($E$3&gt;DH211,$E$3&lt;DJ211,$B$3=DP7),DP211,0)</f>
        <v>0</v>
      </c>
      <c r="EC211" s="24">
        <f>IF(AND($E$3&gt;DH211,$E$3&lt;DJ211,$B$3=DQ7),DQ211,0)</f>
        <v>0</v>
      </c>
      <c r="ED211" s="24">
        <f>IF(AND($E$3&gt;DH211,$E$3&lt;DJ211,$B$3=DR7),DR211,0)</f>
        <v>0</v>
      </c>
      <c r="EE211" s="24">
        <f>IF(AND($E$3&gt;DH211,$E$3&lt;DJ211,$B$3=DS7),DS211,0)</f>
        <v>0</v>
      </c>
      <c r="EF211" s="24">
        <f>IF(AND($E$3&gt;DH211,$E$3&lt;DJ211,$B$3=DT7),DT211,0)</f>
        <v>0</v>
      </c>
      <c r="EG211" s="24">
        <f>IF(AND($E$3&gt;DH211,$E$3&lt;DJ211,$B$3=DU7),DU211,0)</f>
        <v>0</v>
      </c>
      <c r="EH211" s="24">
        <f>IF(AND($E$3&gt;DH211,$E$3&lt;DJ211,$B$3=DV7),DV211,0)</f>
        <v>0</v>
      </c>
      <c r="EK211" s="81">
        <v>49441.380000000005</v>
      </c>
      <c r="EL211" s="82" t="s">
        <v>3</v>
      </c>
      <c r="EM211" s="83">
        <v>49557.69</v>
      </c>
      <c r="EN211" s="84"/>
      <c r="EO211" s="85">
        <v>81.72</v>
      </c>
      <c r="EP211" s="85">
        <v>180.34</v>
      </c>
      <c r="EQ211" s="85">
        <v>348.57</v>
      </c>
      <c r="ER211" s="85">
        <v>517.65</v>
      </c>
      <c r="ES211" s="85">
        <v>743.6</v>
      </c>
      <c r="ET211" s="85">
        <v>968.82</v>
      </c>
      <c r="EU211" s="85">
        <v>1176.6400000000001</v>
      </c>
      <c r="EV211" s="85">
        <v>1384.47</v>
      </c>
      <c r="EW211" s="85">
        <v>1592.29</v>
      </c>
      <c r="EX211" s="85">
        <v>1800.11</v>
      </c>
      <c r="EY211" s="85">
        <v>2007.94</v>
      </c>
      <c r="EZ211" s="24">
        <f>IF(AND($E$3&gt;EK211,$E$3&lt;EM211,$B$3=EN7),EN211,0)</f>
        <v>0</v>
      </c>
      <c r="FA211" s="24">
        <f>IF(AND($E$3&gt;EK211,$E$3&lt;EM211,$B$3=EO7),EO211,0)</f>
        <v>0</v>
      </c>
      <c r="FB211" s="24">
        <f>IF(AND($E$3&gt;EK211,$E$3&lt;EM211,$B$3=EP7),EP211,0)</f>
        <v>0</v>
      </c>
      <c r="FC211" s="24">
        <f>IF(AND($E$3&gt;EK211,$E$3&lt;EM211,$B$3=EQ7),EQ211,0)</f>
        <v>0</v>
      </c>
      <c r="FD211" s="24">
        <f>IF(AND($E$3&gt;EK211,$E$3&lt;EM211,$B$3=ER7),ER211,0)</f>
        <v>0</v>
      </c>
      <c r="FE211" s="24">
        <f>IF(AND($E$3&gt;EK211,$E$3&lt;EM211,$B$3=ES7),ES211,0)</f>
        <v>0</v>
      </c>
      <c r="FF211" s="24">
        <f>IF(AND($E$3&gt;EK211,$E$3&lt;EM211,$B$3=ET7),ET211,0)</f>
        <v>0</v>
      </c>
      <c r="FG211" s="24">
        <f>IF(AND($E$3&gt;EK211,$E$3&lt;EM211,$B$3=EU7),EU211,0)</f>
        <v>0</v>
      </c>
      <c r="FH211" s="24">
        <f>IF(AND($E$3&gt;EK211,$E$3&lt;EM211,$B$3=EV7),EV211,0)</f>
        <v>0</v>
      </c>
      <c r="FI211" s="24">
        <f>IF(AND($E$3&gt;EK211,$E$3&lt;EM211,$B$3=EW7),EW211,0)</f>
        <v>0</v>
      </c>
      <c r="FJ211" s="24">
        <f>IF(AND($E$3&gt;EK211,$E$3&lt;EM211,$B$3=EX7),EX211,0)</f>
        <v>0</v>
      </c>
      <c r="FK211" s="24">
        <f>IF(AND($E$3&gt;EK211,$E$3&lt;EM211,$B$3=EY7),EY211,0)</f>
        <v>0</v>
      </c>
    </row>
    <row r="212" spans="24:167" ht="12.75" customHeight="1" x14ac:dyDescent="0.2">
      <c r="X212" s="142"/>
      <c r="Y212" s="68">
        <v>38157.11</v>
      </c>
      <c r="Z212" s="69" t="s">
        <v>3</v>
      </c>
      <c r="AA212" s="70">
        <v>38273.440000000002</v>
      </c>
      <c r="AB212" s="71"/>
      <c r="AC212" s="71"/>
      <c r="AD212" s="71">
        <v>44.67</v>
      </c>
      <c r="AE212" s="71">
        <v>76.66</v>
      </c>
      <c r="AF212" s="71">
        <v>179.5</v>
      </c>
      <c r="AG212" s="72">
        <v>361.83</v>
      </c>
      <c r="AH212" s="73">
        <v>461.73</v>
      </c>
      <c r="AI212" s="74">
        <v>585.99</v>
      </c>
      <c r="AJ212" s="74">
        <v>710.25</v>
      </c>
      <c r="AK212" s="74">
        <v>834.51</v>
      </c>
      <c r="AL212" s="74">
        <v>958.77</v>
      </c>
      <c r="AM212" s="74">
        <v>1083.03</v>
      </c>
      <c r="AN212" s="24">
        <f t="shared" si="77"/>
        <v>0</v>
      </c>
      <c r="AO212" s="24">
        <f t="shared" si="78"/>
        <v>0</v>
      </c>
      <c r="AP212" s="24">
        <f t="shared" si="79"/>
        <v>0</v>
      </c>
      <c r="AQ212" s="24">
        <f t="shared" si="80"/>
        <v>0</v>
      </c>
      <c r="AR212" s="24">
        <f t="shared" si="81"/>
        <v>0</v>
      </c>
      <c r="AS212" s="24">
        <f t="shared" si="82"/>
        <v>0</v>
      </c>
      <c r="AT212" s="24">
        <f t="shared" si="83"/>
        <v>0</v>
      </c>
      <c r="AU212" s="24">
        <f t="shared" si="84"/>
        <v>0</v>
      </c>
      <c r="AV212" s="24">
        <f t="shared" si="85"/>
        <v>0</v>
      </c>
      <c r="AW212" s="24">
        <f t="shared" si="86"/>
        <v>0</v>
      </c>
      <c r="AX212" s="24">
        <f t="shared" si="87"/>
        <v>0</v>
      </c>
      <c r="AY212" s="24">
        <f t="shared" si="88"/>
        <v>0</v>
      </c>
      <c r="BC212" s="86">
        <v>38157.11</v>
      </c>
      <c r="BD212" s="91" t="s">
        <v>3</v>
      </c>
      <c r="BE212" s="88">
        <v>38273.440000000002</v>
      </c>
      <c r="BF212" s="89"/>
      <c r="BG212" s="90">
        <v>44.67</v>
      </c>
      <c r="BH212" s="90">
        <v>76.66</v>
      </c>
      <c r="BI212" s="90">
        <v>179.5</v>
      </c>
      <c r="BJ212" s="90">
        <v>422.17</v>
      </c>
      <c r="BK212" s="90">
        <v>575.42999999999995</v>
      </c>
      <c r="BL212" s="90">
        <v>716.74</v>
      </c>
      <c r="BM212" s="90">
        <v>858.06</v>
      </c>
      <c r="BN212" s="90">
        <v>999.37</v>
      </c>
      <c r="BO212" s="90">
        <v>1140.69</v>
      </c>
      <c r="BP212" s="90">
        <v>1282</v>
      </c>
      <c r="BQ212" s="90">
        <v>1423.32</v>
      </c>
      <c r="BR212" s="24">
        <f>IF(AND($E$3&gt;BC212,$E$3&lt;BE212,$B$3=BF7),BF212,0)</f>
        <v>0</v>
      </c>
      <c r="BS212" s="24">
        <f>IF(AND($E$3&gt;BC212,$E$3&lt;BE212,$B$3=BG7),BG212,0)</f>
        <v>0</v>
      </c>
      <c r="BT212" s="24">
        <f>IF(AND($E$3&gt;BC212,$E$3&lt;BE212,$B$3=BH7),BH212,0)</f>
        <v>0</v>
      </c>
      <c r="BU212" s="24">
        <f>IF(AND($E$3&gt;BC212,$E$3&lt;BE212,$B$3=BI7),BI212,0)</f>
        <v>0</v>
      </c>
      <c r="BV212" s="24">
        <f>IF(AND($E$3&gt;BC212,$E$3&lt;BE212,$B$3=BJ7),BJ212,0)</f>
        <v>0</v>
      </c>
      <c r="BW212" s="24">
        <f>IF(AND($E$3&gt;BC212,$E$3&lt;BE212,$B$3=BK7),BK212,0)</f>
        <v>0</v>
      </c>
      <c r="BX212" s="24">
        <f>IF(AND($E$3&gt;BC212,$E$3&lt;BE212,$B$3=BL7),BL212,0)</f>
        <v>0</v>
      </c>
      <c r="BY212" s="24">
        <f>IF(AND($E$3&gt;BC212,$E$3&lt;BE212,$B$3=BM7),BM212,0)</f>
        <v>0</v>
      </c>
      <c r="BZ212" s="24">
        <f>IF(AND($E$3&gt;BC212,$E$3&lt;BE212,$B$3=BN7),BN212,0)</f>
        <v>0</v>
      </c>
      <c r="CA212" s="24">
        <f>IF(AND($E$3&gt;BC212,$E$3&lt;BE212,$B$3=BO7),BO212,0)</f>
        <v>0</v>
      </c>
      <c r="CB212" s="24">
        <f>IF(AND($E$3&gt;BC212,$E$3&lt;BE212,$B$3=BP7),BP212,0)</f>
        <v>0</v>
      </c>
      <c r="CC212" s="24">
        <f>IF(AND($E$3&gt;BC212,$E$3&lt;BE212,$B$3=BQ7),BQ212,0)</f>
        <v>0</v>
      </c>
      <c r="CF212" s="21"/>
      <c r="CG212" s="25"/>
      <c r="CH212" s="21"/>
      <c r="CI212" s="21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H212" s="86">
        <v>49557.700000000004</v>
      </c>
      <c r="DI212" s="107" t="s">
        <v>3</v>
      </c>
      <c r="DJ212" s="70">
        <v>49674.04</v>
      </c>
      <c r="DK212" s="105"/>
      <c r="DL212" s="106"/>
      <c r="DM212" s="106">
        <v>81.290000000000006</v>
      </c>
      <c r="DN212" s="106">
        <v>179.62</v>
      </c>
      <c r="DO212" s="106">
        <v>301.02</v>
      </c>
      <c r="DP212" s="106">
        <v>464.56</v>
      </c>
      <c r="DQ212" s="106">
        <v>626.09</v>
      </c>
      <c r="DR212" s="106">
        <v>782.5</v>
      </c>
      <c r="DS212" s="106">
        <v>938.92</v>
      </c>
      <c r="DT212" s="106">
        <v>1095.33</v>
      </c>
      <c r="DU212" s="106">
        <v>1251.74</v>
      </c>
      <c r="DV212" s="106">
        <v>1408.16</v>
      </c>
      <c r="DW212" s="24">
        <f>IF(AND($E$3&gt;DH212,$E$3&lt;DJ212,$B$3=DK7),DK212,0)</f>
        <v>0</v>
      </c>
      <c r="DX212" s="24">
        <f>IF(AND($E$3&gt;DH212,$E$3&lt;DJ212,$B$3=DL7),DL212,0)</f>
        <v>0</v>
      </c>
      <c r="DY212" s="24">
        <f>IF(AND($E$3&gt;DH212,$E$3&lt;DJ212,$B$3=DM7),DM212,0)</f>
        <v>0</v>
      </c>
      <c r="DZ212" s="24">
        <f>IF(AND($E$3&gt;DH212,$E$3&lt;DJ212,$B$3=DN7),DN212,0)</f>
        <v>0</v>
      </c>
      <c r="EA212" s="24">
        <f>IF(AND($E$3&gt;DH212,$E$3&lt;DJ212,$B$3=DO7),DO212,0)</f>
        <v>0</v>
      </c>
      <c r="EB212" s="24">
        <f>IF(AND($E$3&gt;DH212,$E$3&lt;DJ212,$B$3=DP7),DP212,0)</f>
        <v>0</v>
      </c>
      <c r="EC212" s="24">
        <f>IF(AND($E$3&gt;DH212,$E$3&lt;DJ212,$B$3=DQ7),DQ212,0)</f>
        <v>0</v>
      </c>
      <c r="ED212" s="24">
        <f>IF(AND($E$3&gt;DH212,$E$3&lt;DJ212,$B$3=DR7),DR212,0)</f>
        <v>0</v>
      </c>
      <c r="EE212" s="24">
        <f>IF(AND($E$3&gt;DH212,$E$3&lt;DJ212,$B$3=DS7),DS212,0)</f>
        <v>0</v>
      </c>
      <c r="EF212" s="24">
        <f>IF(AND($E$3&gt;DH212,$E$3&lt;DJ212,$B$3=DT7),DT212,0)</f>
        <v>0</v>
      </c>
      <c r="EG212" s="24">
        <f>IF(AND($E$3&gt;DH212,$E$3&lt;DJ212,$B$3=DU7),DU212,0)</f>
        <v>0</v>
      </c>
      <c r="EH212" s="24">
        <f>IF(AND($E$3&gt;DH212,$E$3&lt;DJ212,$B$3=DV7),DV212,0)</f>
        <v>0</v>
      </c>
      <c r="EK212" s="86">
        <v>49557.700000000004</v>
      </c>
      <c r="EL212" s="91" t="s">
        <v>3</v>
      </c>
      <c r="EM212" s="88">
        <v>49674.04</v>
      </c>
      <c r="EN212" s="89"/>
      <c r="EO212" s="90">
        <v>81.290000000000006</v>
      </c>
      <c r="EP212" s="90">
        <v>179.62</v>
      </c>
      <c r="EQ212" s="90">
        <v>347.61</v>
      </c>
      <c r="ER212" s="90">
        <v>516.37</v>
      </c>
      <c r="ES212" s="90">
        <v>742.2</v>
      </c>
      <c r="ET212" s="90">
        <v>967.12</v>
      </c>
      <c r="EU212" s="90">
        <v>1174.69</v>
      </c>
      <c r="EV212" s="90">
        <v>1382.26</v>
      </c>
      <c r="EW212" s="90">
        <v>1589.82</v>
      </c>
      <c r="EX212" s="90">
        <v>1797.39</v>
      </c>
      <c r="EY212" s="90">
        <v>2004.96</v>
      </c>
      <c r="EZ212" s="24">
        <f>IF(AND($E$3&gt;EK212,$E$3&lt;EM212,$B$3=EN7),EN212,0)</f>
        <v>0</v>
      </c>
      <c r="FA212" s="24">
        <f>IF(AND($E$3&gt;EK212,$E$3&lt;EM212,$B$3=EO7),EO212,0)</f>
        <v>0</v>
      </c>
      <c r="FB212" s="24">
        <f>IF(AND($E$3&gt;EK212,$E$3&lt;EM212,$B$3=EP7),EP212,0)</f>
        <v>0</v>
      </c>
      <c r="FC212" s="24">
        <f>IF(AND($E$3&gt;EK212,$E$3&lt;EM212,$B$3=EQ7),EQ212,0)</f>
        <v>0</v>
      </c>
      <c r="FD212" s="24">
        <f>IF(AND($E$3&gt;EK212,$E$3&lt;EM212,$B$3=ER7),ER212,0)</f>
        <v>0</v>
      </c>
      <c r="FE212" s="24">
        <f>IF(AND($E$3&gt;EK212,$E$3&lt;EM212,$B$3=ES7),ES212,0)</f>
        <v>0</v>
      </c>
      <c r="FF212" s="24">
        <f>IF(AND($E$3&gt;EK212,$E$3&lt;EM212,$B$3=ET7),ET212,0)</f>
        <v>0</v>
      </c>
      <c r="FG212" s="24">
        <f>IF(AND($E$3&gt;EK212,$E$3&lt;EM212,$B$3=EU7),EU212,0)</f>
        <v>0</v>
      </c>
      <c r="FH212" s="24">
        <f>IF(AND($E$3&gt;EK212,$E$3&lt;EM212,$B$3=EV7),EV212,0)</f>
        <v>0</v>
      </c>
      <c r="FI212" s="24">
        <f>IF(AND($E$3&gt;EK212,$E$3&lt;EM212,$B$3=EW7),EW212,0)</f>
        <v>0</v>
      </c>
      <c r="FJ212" s="24">
        <f>IF(AND($E$3&gt;EK212,$E$3&lt;EM212,$B$3=EX7),EX212,0)</f>
        <v>0</v>
      </c>
      <c r="FK212" s="24">
        <f>IF(AND($E$3&gt;EK212,$E$3&lt;EM212,$B$3=EY7),EY212,0)</f>
        <v>0</v>
      </c>
    </row>
    <row r="213" spans="24:167" ht="12.75" customHeight="1" x14ac:dyDescent="0.2">
      <c r="X213" s="142"/>
      <c r="Y213" s="60">
        <v>38273.450000000004</v>
      </c>
      <c r="Z213" s="61" t="s">
        <v>3</v>
      </c>
      <c r="AA213" s="62">
        <v>38389.760000000002</v>
      </c>
      <c r="AB213" s="63"/>
      <c r="AC213" s="63"/>
      <c r="AD213" s="63">
        <v>44.63</v>
      </c>
      <c r="AE213" s="63">
        <v>76.58</v>
      </c>
      <c r="AF213" s="64">
        <v>178.54</v>
      </c>
      <c r="AG213" s="65">
        <v>360.96</v>
      </c>
      <c r="AH213" s="66">
        <v>460.8</v>
      </c>
      <c r="AI213" s="67">
        <v>584.91999999999996</v>
      </c>
      <c r="AJ213" s="67">
        <v>709.04</v>
      </c>
      <c r="AK213" s="67">
        <v>833.16</v>
      </c>
      <c r="AL213" s="67">
        <v>957.28</v>
      </c>
      <c r="AM213" s="67">
        <v>1081.4000000000001</v>
      </c>
      <c r="AN213" s="24">
        <f t="shared" si="77"/>
        <v>0</v>
      </c>
      <c r="AO213" s="24">
        <f t="shared" si="78"/>
        <v>0</v>
      </c>
      <c r="AP213" s="24">
        <f t="shared" si="79"/>
        <v>0</v>
      </c>
      <c r="AQ213" s="24">
        <f t="shared" si="80"/>
        <v>0</v>
      </c>
      <c r="AR213" s="24">
        <f t="shared" si="81"/>
        <v>0</v>
      </c>
      <c r="AS213" s="24">
        <f t="shared" si="82"/>
        <v>0</v>
      </c>
      <c r="AT213" s="24">
        <f t="shared" si="83"/>
        <v>0</v>
      </c>
      <c r="AU213" s="24">
        <f t="shared" si="84"/>
        <v>0</v>
      </c>
      <c r="AV213" s="24">
        <f t="shared" si="85"/>
        <v>0</v>
      </c>
      <c r="AW213" s="24">
        <f t="shared" si="86"/>
        <v>0</v>
      </c>
      <c r="AX213" s="24">
        <f t="shared" si="87"/>
        <v>0</v>
      </c>
      <c r="AY213" s="24">
        <f t="shared" si="88"/>
        <v>0</v>
      </c>
      <c r="BC213" s="81">
        <v>38273.450000000004</v>
      </c>
      <c r="BD213" s="82" t="s">
        <v>3</v>
      </c>
      <c r="BE213" s="83">
        <v>38389.760000000002</v>
      </c>
      <c r="BF213" s="84"/>
      <c r="BG213" s="85">
        <v>44.63</v>
      </c>
      <c r="BH213" s="85">
        <v>76.58</v>
      </c>
      <c r="BI213" s="85">
        <v>178.54</v>
      </c>
      <c r="BJ213" s="85">
        <v>421.17</v>
      </c>
      <c r="BK213" s="85">
        <v>574.37</v>
      </c>
      <c r="BL213" s="85">
        <v>715.53</v>
      </c>
      <c r="BM213" s="85">
        <v>856.68</v>
      </c>
      <c r="BN213" s="85">
        <v>997.84</v>
      </c>
      <c r="BO213" s="85">
        <v>1138.99</v>
      </c>
      <c r="BP213" s="85">
        <v>1280.1500000000001</v>
      </c>
      <c r="BQ213" s="85">
        <v>1421.3</v>
      </c>
      <c r="BR213" s="24">
        <f>IF(AND($E$3&gt;BC213,$E$3&lt;BE213,$B$3=BF7),BF213,0)</f>
        <v>0</v>
      </c>
      <c r="BS213" s="24">
        <f>IF(AND($E$3&gt;BC213,$E$3&lt;BE213,$B$3=BG7),BG213,0)</f>
        <v>0</v>
      </c>
      <c r="BT213" s="24">
        <f>IF(AND($E$3&gt;BC213,$E$3&lt;BE213,$B$3=BH7),BH213,0)</f>
        <v>0</v>
      </c>
      <c r="BU213" s="24">
        <f>IF(AND($E$3&gt;BC213,$E$3&lt;BE213,$B$3=BI7),BI213,0)</f>
        <v>0</v>
      </c>
      <c r="BV213" s="24">
        <f>IF(AND($E$3&gt;BC213,$E$3&lt;BE213,$B$3=BJ7),BJ213,0)</f>
        <v>0</v>
      </c>
      <c r="BW213" s="24">
        <f>IF(AND($E$3&gt;BC213,$E$3&lt;BE213,$B$3=BK7),BK213,0)</f>
        <v>0</v>
      </c>
      <c r="BX213" s="24">
        <f>IF(AND($E$3&gt;BC213,$E$3&lt;BE213,$B$3=BL7),BL213,0)</f>
        <v>0</v>
      </c>
      <c r="BY213" s="24">
        <f>IF(AND($E$3&gt;BC213,$E$3&lt;BE213,$B$3=BM7),BM213,0)</f>
        <v>0</v>
      </c>
      <c r="BZ213" s="24">
        <f>IF(AND($E$3&gt;BC213,$E$3&lt;BE213,$B$3=BN7),BN213,0)</f>
        <v>0</v>
      </c>
      <c r="CA213" s="24">
        <f>IF(AND($E$3&gt;BC213,$E$3&lt;BE213,$B$3=BO7),BO213,0)</f>
        <v>0</v>
      </c>
      <c r="CB213" s="24">
        <f>IF(AND($E$3&gt;BC213,$E$3&lt;BE213,$B$3=BP7),BP213,0)</f>
        <v>0</v>
      </c>
      <c r="CC213" s="24">
        <f>IF(AND($E$3&gt;BC213,$E$3&lt;BE213,$B$3=BQ7),BQ213,0)</f>
        <v>0</v>
      </c>
      <c r="CF213" s="21"/>
      <c r="CG213" s="21"/>
      <c r="CH213" s="21"/>
      <c r="CI213" s="21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H213" s="81">
        <v>49674.05</v>
      </c>
      <c r="DI213" s="61" t="s">
        <v>3</v>
      </c>
      <c r="DJ213" s="62">
        <v>49790.35</v>
      </c>
      <c r="DK213" s="103"/>
      <c r="DL213" s="104"/>
      <c r="DM213" s="104">
        <v>80.87</v>
      </c>
      <c r="DN213" s="104">
        <v>178.9</v>
      </c>
      <c r="DO213" s="104">
        <v>300.19</v>
      </c>
      <c r="DP213" s="104">
        <v>463.36</v>
      </c>
      <c r="DQ213" s="104">
        <v>624.65</v>
      </c>
      <c r="DR213" s="104">
        <v>780.85</v>
      </c>
      <c r="DS213" s="104">
        <v>937.05</v>
      </c>
      <c r="DT213" s="104">
        <v>1093.24</v>
      </c>
      <c r="DU213" s="104">
        <v>1249.44</v>
      </c>
      <c r="DV213" s="104">
        <v>1405.64</v>
      </c>
      <c r="DW213" s="24">
        <f>IF(AND($E$3&gt;DH213,$E$3&lt;DJ213,$B$3=DK7),DK213,0)</f>
        <v>0</v>
      </c>
      <c r="DX213" s="24">
        <f>IF(AND($E$3&gt;DH213,$E$3&lt;DJ213,$B$3=DL7),DL213,0)</f>
        <v>0</v>
      </c>
      <c r="DY213" s="24">
        <f>IF(AND($E$3&gt;DH213,$E$3&lt;DJ213,$B$3=DM7),DM213,0)</f>
        <v>0</v>
      </c>
      <c r="DZ213" s="24">
        <f>IF(AND($E$3&gt;DH213,$E$3&lt;DJ213,$B$3=DN7),DN213,0)</f>
        <v>0</v>
      </c>
      <c r="EA213" s="24">
        <f>IF(AND($E$3&gt;DH213,$E$3&lt;DJ213,$B$3=DO7),DO213,0)</f>
        <v>0</v>
      </c>
      <c r="EB213" s="24">
        <f>IF(AND($E$3&gt;DH213,$E$3&lt;DJ213,$B$3=DP7),DP213,0)</f>
        <v>0</v>
      </c>
      <c r="EC213" s="24">
        <f>IF(AND($E$3&gt;DH213,$E$3&lt;DJ213,$B$3=DQ7),DQ213,0)</f>
        <v>0</v>
      </c>
      <c r="ED213" s="24">
        <f>IF(AND($E$3&gt;DH213,$E$3&lt;DJ213,$B$3=DR7),DR213,0)</f>
        <v>0</v>
      </c>
      <c r="EE213" s="24">
        <f>IF(AND($E$3&gt;DH213,$E$3&lt;DJ213,$B$3=DS7),DS213,0)</f>
        <v>0</v>
      </c>
      <c r="EF213" s="24">
        <f>IF(AND($E$3&gt;DH213,$E$3&lt;DJ213,$B$3=DT7),DT213,0)</f>
        <v>0</v>
      </c>
      <c r="EG213" s="24">
        <f>IF(AND($E$3&gt;DH213,$E$3&lt;DJ213,$B$3=DU7),DU213,0)</f>
        <v>0</v>
      </c>
      <c r="EH213" s="24">
        <f>IF(AND($E$3&gt;DH213,$E$3&lt;DJ213,$B$3=DV7),DV213,0)</f>
        <v>0</v>
      </c>
      <c r="EK213" s="81">
        <v>49674.05</v>
      </c>
      <c r="EL213" s="82" t="s">
        <v>3</v>
      </c>
      <c r="EM213" s="83">
        <v>49790.35</v>
      </c>
      <c r="EN213" s="84"/>
      <c r="EO213" s="85">
        <v>80.87</v>
      </c>
      <c r="EP213" s="85">
        <v>178.9</v>
      </c>
      <c r="EQ213" s="85">
        <v>346.66</v>
      </c>
      <c r="ER213" s="85">
        <v>515.1</v>
      </c>
      <c r="ES213" s="85">
        <v>740.8</v>
      </c>
      <c r="ET213" s="85">
        <v>965.41</v>
      </c>
      <c r="EU213" s="85">
        <v>1172.72</v>
      </c>
      <c r="EV213" s="85">
        <v>1380.03</v>
      </c>
      <c r="EW213" s="85">
        <v>1587.34</v>
      </c>
      <c r="EX213" s="85">
        <v>1794.66</v>
      </c>
      <c r="EY213" s="85">
        <v>2001.97</v>
      </c>
      <c r="EZ213" s="24">
        <f>IF(AND($E$3&gt;EK213,$E$3&lt;EM213,$B$3=EN7),EN213,0)</f>
        <v>0</v>
      </c>
      <c r="FA213" s="24">
        <f>IF(AND($E$3&gt;EK213,$E$3&lt;EM213,$B$3=EO7),EO213,0)</f>
        <v>0</v>
      </c>
      <c r="FB213" s="24">
        <f>IF(AND($E$3&gt;EK213,$E$3&lt;EM213,$B$3=EP7),EP213,0)</f>
        <v>0</v>
      </c>
      <c r="FC213" s="24">
        <f>IF(AND($E$3&gt;EK213,$E$3&lt;EM213,$B$3=EQ7),EQ213,0)</f>
        <v>0</v>
      </c>
      <c r="FD213" s="24">
        <f>IF(AND($E$3&gt;EK213,$E$3&lt;EM213,$B$3=ER7),ER213,0)</f>
        <v>0</v>
      </c>
      <c r="FE213" s="24">
        <f>IF(AND($E$3&gt;EK213,$E$3&lt;EM213,$B$3=ES7),ES213,0)</f>
        <v>0</v>
      </c>
      <c r="FF213" s="24">
        <f>IF(AND($E$3&gt;EK213,$E$3&lt;EM213,$B$3=ET7),ET213,0)</f>
        <v>0</v>
      </c>
      <c r="FG213" s="24">
        <f>IF(AND($E$3&gt;EK213,$E$3&lt;EM213,$B$3=EU7),EU213,0)</f>
        <v>0</v>
      </c>
      <c r="FH213" s="24">
        <f>IF(AND($E$3&gt;EK213,$E$3&lt;EM213,$B$3=EV7),EV213,0)</f>
        <v>0</v>
      </c>
      <c r="FI213" s="24">
        <f>IF(AND($E$3&gt;EK213,$E$3&lt;EM213,$B$3=EW7),EW213,0)</f>
        <v>0</v>
      </c>
      <c r="FJ213" s="24">
        <f>IF(AND($E$3&gt;EK213,$E$3&lt;EM213,$B$3=EX7),EX213,0)</f>
        <v>0</v>
      </c>
      <c r="FK213" s="24">
        <f>IF(AND($E$3&gt;EK213,$E$3&lt;EM213,$B$3=EY7),EY213,0)</f>
        <v>0</v>
      </c>
    </row>
    <row r="214" spans="24:167" ht="12.75" customHeight="1" x14ac:dyDescent="0.2">
      <c r="X214" s="142"/>
      <c r="Y214" s="68">
        <v>38389.770000000004</v>
      </c>
      <c r="Z214" s="69" t="s">
        <v>3</v>
      </c>
      <c r="AA214" s="70">
        <v>38506.1</v>
      </c>
      <c r="AB214" s="71"/>
      <c r="AC214" s="71"/>
      <c r="AD214" s="71">
        <v>44.58</v>
      </c>
      <c r="AE214" s="71">
        <v>76.510000000000005</v>
      </c>
      <c r="AF214" s="71">
        <v>177.58</v>
      </c>
      <c r="AG214" s="72">
        <v>360.08</v>
      </c>
      <c r="AH214" s="73">
        <v>459.87</v>
      </c>
      <c r="AI214" s="74">
        <v>583.85</v>
      </c>
      <c r="AJ214" s="74">
        <v>707.83</v>
      </c>
      <c r="AK214" s="74">
        <v>831.81</v>
      </c>
      <c r="AL214" s="74">
        <v>955.79</v>
      </c>
      <c r="AM214" s="74">
        <v>1079.77</v>
      </c>
      <c r="AN214" s="24">
        <f t="shared" si="77"/>
        <v>0</v>
      </c>
      <c r="AO214" s="24">
        <f t="shared" si="78"/>
        <v>0</v>
      </c>
      <c r="AP214" s="24">
        <f t="shared" si="79"/>
        <v>0</v>
      </c>
      <c r="AQ214" s="24">
        <f t="shared" si="80"/>
        <v>0</v>
      </c>
      <c r="AR214" s="24">
        <f t="shared" si="81"/>
        <v>0</v>
      </c>
      <c r="AS214" s="24">
        <f t="shared" si="82"/>
        <v>0</v>
      </c>
      <c r="AT214" s="24">
        <f t="shared" si="83"/>
        <v>0</v>
      </c>
      <c r="AU214" s="24">
        <f t="shared" si="84"/>
        <v>0</v>
      </c>
      <c r="AV214" s="24">
        <f t="shared" si="85"/>
        <v>0</v>
      </c>
      <c r="AW214" s="24">
        <f t="shared" si="86"/>
        <v>0</v>
      </c>
      <c r="AX214" s="24">
        <f t="shared" si="87"/>
        <v>0</v>
      </c>
      <c r="AY214" s="24">
        <f t="shared" si="88"/>
        <v>0</v>
      </c>
      <c r="BC214" s="86">
        <v>38389.770000000004</v>
      </c>
      <c r="BD214" s="87" t="s">
        <v>3</v>
      </c>
      <c r="BE214" s="88">
        <v>38506.1</v>
      </c>
      <c r="BF214" s="89"/>
      <c r="BG214" s="90">
        <v>44.58</v>
      </c>
      <c r="BH214" s="90">
        <v>76.510000000000005</v>
      </c>
      <c r="BI214" s="90">
        <v>177.58</v>
      </c>
      <c r="BJ214" s="90">
        <v>420.17</v>
      </c>
      <c r="BK214" s="90">
        <v>573.29999999999995</v>
      </c>
      <c r="BL214" s="90">
        <v>714.3</v>
      </c>
      <c r="BM214" s="90">
        <v>855.29</v>
      </c>
      <c r="BN214" s="90">
        <v>996.29</v>
      </c>
      <c r="BO214" s="90">
        <v>1137.28</v>
      </c>
      <c r="BP214" s="90">
        <v>1278.28</v>
      </c>
      <c r="BQ214" s="90">
        <v>1419.27</v>
      </c>
      <c r="BR214" s="24">
        <f>IF(AND($E$3&gt;BC214,$E$3&lt;BE214,$B$3=BF7),BF214,0)</f>
        <v>0</v>
      </c>
      <c r="BS214" s="24">
        <f>IF(AND($E$3&gt;BC214,$E$3&lt;BE214,$B$3=BG7),BG214,0)</f>
        <v>0</v>
      </c>
      <c r="BT214" s="24">
        <f>IF(AND($E$3&gt;BC214,$E$3&lt;BE214,$B$3=BH7),BH214,0)</f>
        <v>0</v>
      </c>
      <c r="BU214" s="24">
        <f>IF(AND($E$3&gt;BC214,$E$3&lt;BE214,$B$3=BI7),BI214,0)</f>
        <v>0</v>
      </c>
      <c r="BV214" s="24">
        <f>IF(AND($E$3&gt;BC214,$E$3&lt;BE214,$B$3=BJ7),BJ214,0)</f>
        <v>0</v>
      </c>
      <c r="BW214" s="24">
        <f>IF(AND($E$3&gt;BC214,$E$3&lt;BE214,$B$3=BK7),BK214,0)</f>
        <v>0</v>
      </c>
      <c r="BX214" s="24">
        <f>IF(AND($E$3&gt;BC214,$E$3&lt;BE214,$B$3=BL7),BL214,0)</f>
        <v>0</v>
      </c>
      <c r="BY214" s="24">
        <f>IF(AND($E$3&gt;BC214,$E$3&lt;BE214,$B$3=BM7),BM214,0)</f>
        <v>0</v>
      </c>
      <c r="BZ214" s="24">
        <f>IF(AND($E$3&gt;BC214,$E$3&lt;BE214,$B$3=BN7),BN214,0)</f>
        <v>0</v>
      </c>
      <c r="CA214" s="24">
        <f>IF(AND($E$3&gt;BC214,$E$3&lt;BE214,$B$3=BO7),BO214,0)</f>
        <v>0</v>
      </c>
      <c r="CB214" s="24">
        <f>IF(AND($E$3&gt;BC214,$E$3&lt;BE214,$B$3=BP7),BP214,0)</f>
        <v>0</v>
      </c>
      <c r="CC214" s="24">
        <f>IF(AND($E$3&gt;BC214,$E$3&lt;BE214,$B$3=BQ7),BQ214,0)</f>
        <v>0</v>
      </c>
      <c r="CF214" s="21"/>
      <c r="CG214" s="21"/>
      <c r="CH214" s="21"/>
      <c r="CI214" s="21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H214" s="86">
        <v>49790.36</v>
      </c>
      <c r="DI214" s="107" t="s">
        <v>3</v>
      </c>
      <c r="DJ214" s="70">
        <v>49906.7</v>
      </c>
      <c r="DK214" s="105"/>
      <c r="DL214" s="106"/>
      <c r="DM214" s="106">
        <v>80.44</v>
      </c>
      <c r="DN214" s="106">
        <v>178.18</v>
      </c>
      <c r="DO214" s="106">
        <v>299.36</v>
      </c>
      <c r="DP214" s="106">
        <v>462.16</v>
      </c>
      <c r="DQ214" s="106">
        <v>623.22</v>
      </c>
      <c r="DR214" s="106">
        <v>779.2</v>
      </c>
      <c r="DS214" s="106">
        <v>935.19</v>
      </c>
      <c r="DT214" s="106">
        <v>1091.17</v>
      </c>
      <c r="DU214" s="106">
        <v>1247.1500000000001</v>
      </c>
      <c r="DV214" s="106">
        <v>1403.14</v>
      </c>
      <c r="DW214" s="24">
        <f>IF(AND($E$3&gt;DH214,$E$3&lt;DJ214,$B$3=DK7),DK214,0)</f>
        <v>0</v>
      </c>
      <c r="DX214" s="24">
        <f>IF(AND($E$3&gt;DH214,$E$3&lt;DJ214,$B$3=DL7),DL214,0)</f>
        <v>0</v>
      </c>
      <c r="DY214" s="24">
        <f>IF(AND($E$3&gt;DH214,$E$3&lt;DJ214,$B$3=DM7),DM214,0)</f>
        <v>0</v>
      </c>
      <c r="DZ214" s="24">
        <f>IF(AND($E$3&gt;DH214,$E$3&lt;DJ214,$B$3=DN7),DN214,0)</f>
        <v>0</v>
      </c>
      <c r="EA214" s="24">
        <f>IF(AND($E$3&gt;DH214,$E$3&lt;DJ214,$B$3=DO7),DO214,0)</f>
        <v>0</v>
      </c>
      <c r="EB214" s="24">
        <f>IF(AND($E$3&gt;DH214,$E$3&lt;DJ214,$B$3=DP7),DP214,0)</f>
        <v>0</v>
      </c>
      <c r="EC214" s="24">
        <f>IF(AND($E$3&gt;DH214,$E$3&lt;DJ214,$B$3=DQ7),DQ214,0)</f>
        <v>0</v>
      </c>
      <c r="ED214" s="24">
        <f>IF(AND($E$3&gt;DH214,$E$3&lt;DJ214,$B$3=DR7),DR214,0)</f>
        <v>0</v>
      </c>
      <c r="EE214" s="24">
        <f>IF(AND($E$3&gt;DH214,$E$3&lt;DJ214,$B$3=DS7),DS214,0)</f>
        <v>0</v>
      </c>
      <c r="EF214" s="24">
        <f>IF(AND($E$3&gt;DH214,$E$3&lt;DJ214,$B$3=DT7),DT214,0)</f>
        <v>0</v>
      </c>
      <c r="EG214" s="24">
        <f>IF(AND($E$3&gt;DH214,$E$3&lt;DJ214,$B$3=DU7),DU214,0)</f>
        <v>0</v>
      </c>
      <c r="EH214" s="24">
        <f>IF(AND($E$3&gt;DH214,$E$3&lt;DJ214,$B$3=DV7),DV214,0)</f>
        <v>0</v>
      </c>
      <c r="EK214" s="86">
        <v>49790.36</v>
      </c>
      <c r="EL214" s="91" t="s">
        <v>3</v>
      </c>
      <c r="EM214" s="88">
        <v>49906.7</v>
      </c>
      <c r="EN214" s="89"/>
      <c r="EO214" s="90">
        <v>80.44</v>
      </c>
      <c r="EP214" s="90">
        <v>178.18</v>
      </c>
      <c r="EQ214" s="90">
        <v>345.7</v>
      </c>
      <c r="ER214" s="90">
        <v>513.82000000000005</v>
      </c>
      <c r="ES214" s="90">
        <v>739.4</v>
      </c>
      <c r="ET214" s="90">
        <v>963.71</v>
      </c>
      <c r="EU214" s="90">
        <v>1170.77</v>
      </c>
      <c r="EV214" s="90">
        <v>1377.82</v>
      </c>
      <c r="EW214" s="90">
        <v>1584.88</v>
      </c>
      <c r="EX214" s="90">
        <v>1791.94</v>
      </c>
      <c r="EY214" s="90">
        <v>1998.99</v>
      </c>
      <c r="EZ214" s="24">
        <f>IF(AND($E$3&gt;EK214,$E$3&lt;EM214,$B$3=EN7),EN214,0)</f>
        <v>0</v>
      </c>
      <c r="FA214" s="24">
        <f>IF(AND($E$3&gt;EK214,$E$3&lt;EM214,$B$3=EO7),EO214,0)</f>
        <v>0</v>
      </c>
      <c r="FB214" s="24">
        <f>IF(AND($E$3&gt;EK214,$E$3&lt;EM214,$B$3=EP7),EP214,0)</f>
        <v>0</v>
      </c>
      <c r="FC214" s="24">
        <f>IF(AND($E$3&gt;EK214,$E$3&lt;EM214,$B$3=EQ7),EQ214,0)</f>
        <v>0</v>
      </c>
      <c r="FD214" s="24">
        <f>IF(AND($E$3&gt;EK214,$E$3&lt;EM214,$B$3=ER7),ER214,0)</f>
        <v>0</v>
      </c>
      <c r="FE214" s="24">
        <f>IF(AND($E$3&gt;EK214,$E$3&lt;EM214,$B$3=ES7),ES214,0)</f>
        <v>0</v>
      </c>
      <c r="FF214" s="24">
        <f>IF(AND($E$3&gt;EK214,$E$3&lt;EM214,$B$3=ET7),ET214,0)</f>
        <v>0</v>
      </c>
      <c r="FG214" s="24">
        <f>IF(AND($E$3&gt;EK214,$E$3&lt;EM214,$B$3=EU7),EU214,0)</f>
        <v>0</v>
      </c>
      <c r="FH214" s="24">
        <f>IF(AND($E$3&gt;EK214,$E$3&lt;EM214,$B$3=EV7),EV214,0)</f>
        <v>0</v>
      </c>
      <c r="FI214" s="24">
        <f>IF(AND($E$3&gt;EK214,$E$3&lt;EM214,$B$3=EW7),EW214,0)</f>
        <v>0</v>
      </c>
      <c r="FJ214" s="24">
        <f>IF(AND($E$3&gt;EK214,$E$3&lt;EM214,$B$3=EX7),EX214,0)</f>
        <v>0</v>
      </c>
      <c r="FK214" s="24">
        <f>IF(AND($E$3&gt;EK214,$E$3&lt;EM214,$B$3=EY7),EY214,0)</f>
        <v>0</v>
      </c>
    </row>
    <row r="215" spans="24:167" ht="12.75" customHeight="1" x14ac:dyDescent="0.2">
      <c r="X215" s="142"/>
      <c r="Y215" s="60">
        <v>38506.11</v>
      </c>
      <c r="Z215" s="61" t="s">
        <v>3</v>
      </c>
      <c r="AA215" s="62">
        <v>38622.42</v>
      </c>
      <c r="AB215" s="63"/>
      <c r="AC215" s="63"/>
      <c r="AD215" s="63">
        <v>44.54</v>
      </c>
      <c r="AE215" s="63">
        <v>76.430000000000007</v>
      </c>
      <c r="AF215" s="64">
        <v>176.63</v>
      </c>
      <c r="AG215" s="65">
        <v>359.21</v>
      </c>
      <c r="AH215" s="66">
        <v>458.93</v>
      </c>
      <c r="AI215" s="67">
        <v>582.77</v>
      </c>
      <c r="AJ215" s="67">
        <v>706.61</v>
      </c>
      <c r="AK215" s="67">
        <v>830.45</v>
      </c>
      <c r="AL215" s="67">
        <v>954.29</v>
      </c>
      <c r="AM215" s="67">
        <v>1078.1300000000001</v>
      </c>
      <c r="AN215" s="24">
        <f t="shared" si="77"/>
        <v>0</v>
      </c>
      <c r="AO215" s="24">
        <f t="shared" si="78"/>
        <v>0</v>
      </c>
      <c r="AP215" s="24">
        <f t="shared" si="79"/>
        <v>0</v>
      </c>
      <c r="AQ215" s="24">
        <f t="shared" si="80"/>
        <v>0</v>
      </c>
      <c r="AR215" s="24">
        <f t="shared" si="81"/>
        <v>0</v>
      </c>
      <c r="AS215" s="24">
        <f t="shared" si="82"/>
        <v>0</v>
      </c>
      <c r="AT215" s="24">
        <f t="shared" si="83"/>
        <v>0</v>
      </c>
      <c r="AU215" s="24">
        <f t="shared" si="84"/>
        <v>0</v>
      </c>
      <c r="AV215" s="24">
        <f t="shared" si="85"/>
        <v>0</v>
      </c>
      <c r="AW215" s="24">
        <f t="shared" si="86"/>
        <v>0</v>
      </c>
      <c r="AX215" s="24">
        <f t="shared" si="87"/>
        <v>0</v>
      </c>
      <c r="AY215" s="24">
        <f t="shared" si="88"/>
        <v>0</v>
      </c>
      <c r="BC215" s="81">
        <v>38506.11</v>
      </c>
      <c r="BD215" s="82" t="s">
        <v>3</v>
      </c>
      <c r="BE215" s="83">
        <v>38622.42</v>
      </c>
      <c r="BF215" s="84"/>
      <c r="BG215" s="84">
        <v>44.54</v>
      </c>
      <c r="BH215" s="85">
        <v>76.430000000000007</v>
      </c>
      <c r="BI215" s="85">
        <v>176.63</v>
      </c>
      <c r="BJ215" s="85">
        <v>419.17</v>
      </c>
      <c r="BK215" s="85">
        <v>572.23</v>
      </c>
      <c r="BL215" s="85">
        <v>713.06</v>
      </c>
      <c r="BM215" s="85">
        <v>853.9</v>
      </c>
      <c r="BN215" s="85">
        <v>994.73</v>
      </c>
      <c r="BO215" s="85">
        <v>1135.57</v>
      </c>
      <c r="BP215" s="85">
        <v>1276.4000000000001</v>
      </c>
      <c r="BQ215" s="85">
        <v>1417.24</v>
      </c>
      <c r="BR215" s="24">
        <f>IF(AND($E$3&gt;BC215,$E$3&lt;BE215,$B$3=BF7),BF215,0)</f>
        <v>0</v>
      </c>
      <c r="BS215" s="24">
        <f>IF(AND($E$3&gt;BC215,$E$3&lt;BE215,$B$3=BG7),BG215,0)</f>
        <v>0</v>
      </c>
      <c r="BT215" s="24">
        <f>IF(AND($E$3&gt;BC215,$E$3&lt;BE215,$B$3=BH7),BH215,0)</f>
        <v>0</v>
      </c>
      <c r="BU215" s="24">
        <f>IF(AND($E$3&gt;BC215,$E$3&lt;BE215,$B$3=BI7),BI215,0)</f>
        <v>0</v>
      </c>
      <c r="BV215" s="24">
        <f>IF(AND($E$3&gt;BC215,$E$3&lt;BE215,$B$3=BJ7),BJ215,0)</f>
        <v>0</v>
      </c>
      <c r="BW215" s="24">
        <f>IF(AND($E$3&gt;BC215,$E$3&lt;BE215,$B$3=BK7),BK215,0)</f>
        <v>0</v>
      </c>
      <c r="BX215" s="24">
        <f>IF(AND($E$3&gt;BC215,$E$3&lt;BE215,$B$3=BL7),BL215,0)</f>
        <v>0</v>
      </c>
      <c r="BY215" s="24">
        <f>IF(AND($E$3&gt;BC215,$E$3&lt;BE215,$B$3=BM7),BM215,0)</f>
        <v>0</v>
      </c>
      <c r="BZ215" s="24">
        <f>IF(AND($E$3&gt;BC215,$E$3&lt;BE215,$B$3=BN7),BN215,0)</f>
        <v>0</v>
      </c>
      <c r="CA215" s="24">
        <f>IF(AND($E$3&gt;BC215,$E$3&lt;BE215,$B$3=BO7),BO215,0)</f>
        <v>0</v>
      </c>
      <c r="CB215" s="24">
        <f>IF(AND($E$3&gt;BC215,$E$3&lt;BE215,$B$3=BP7),BP215,0)</f>
        <v>0</v>
      </c>
      <c r="CC215" s="24">
        <f>IF(AND($E$3&gt;BC215,$E$3&lt;BE215,$B$3=BQ7),BQ215,0)</f>
        <v>0</v>
      </c>
      <c r="CF215" s="21"/>
      <c r="CG215" s="21"/>
      <c r="CH215" s="21"/>
      <c r="CI215" s="21"/>
      <c r="CJ215" s="21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H215" s="81">
        <v>49906.71</v>
      </c>
      <c r="DI215" s="61" t="s">
        <v>3</v>
      </c>
      <c r="DJ215" s="62">
        <v>50023.02</v>
      </c>
      <c r="DK215" s="103"/>
      <c r="DL215" s="104"/>
      <c r="DM215" s="104">
        <v>80.010000000000005</v>
      </c>
      <c r="DN215" s="104">
        <v>177.45</v>
      </c>
      <c r="DO215" s="104">
        <v>298.54000000000002</v>
      </c>
      <c r="DP215" s="104">
        <v>460.96</v>
      </c>
      <c r="DQ215" s="104">
        <v>621.78</v>
      </c>
      <c r="DR215" s="104">
        <v>777.55</v>
      </c>
      <c r="DS215" s="104">
        <v>933.31</v>
      </c>
      <c r="DT215" s="104">
        <v>1089.08</v>
      </c>
      <c r="DU215" s="104">
        <v>1244.8499999999999</v>
      </c>
      <c r="DV215" s="104">
        <v>1400.62</v>
      </c>
      <c r="DW215" s="24">
        <f>IF(AND($E$3&gt;DH215,$E$3&lt;DJ215,$B$3=DK7),DK215,0)</f>
        <v>0</v>
      </c>
      <c r="DX215" s="24">
        <f>IF(AND($E$3&gt;DH215,$E$3&lt;DJ215,$B$3=DL7),DL215,0)</f>
        <v>0</v>
      </c>
      <c r="DY215" s="24">
        <f>IF(AND($E$3&gt;DH215,$E$3&lt;DJ215,$B$3=DM7),DM215,0)</f>
        <v>0</v>
      </c>
      <c r="DZ215" s="24">
        <f>IF(AND($E$3&gt;DH215,$E$3&lt;DJ215,$B$3=DN7),DN215,0)</f>
        <v>0</v>
      </c>
      <c r="EA215" s="24">
        <f>IF(AND($E$3&gt;DH215,$E$3&lt;DJ215,$B$3=DO7),DO215,0)</f>
        <v>0</v>
      </c>
      <c r="EB215" s="24">
        <f>IF(AND($E$3&gt;DH215,$E$3&lt;DJ215,$B$3=DP7),DP215,0)</f>
        <v>0</v>
      </c>
      <c r="EC215" s="24">
        <f>IF(AND($E$3&gt;DH215,$E$3&lt;DJ215,$B$3=DQ7),DQ215,0)</f>
        <v>0</v>
      </c>
      <c r="ED215" s="24">
        <f>IF(AND($E$3&gt;DH215,$E$3&lt;DJ215,$B$3=DR7),DR215,0)</f>
        <v>0</v>
      </c>
      <c r="EE215" s="24">
        <f>IF(AND($E$3&gt;DH215,$E$3&lt;DJ215,$B$3=DS7),DS215,0)</f>
        <v>0</v>
      </c>
      <c r="EF215" s="24">
        <f>IF(AND($E$3&gt;DH215,$E$3&lt;DJ215,$B$3=DT7),DT215,0)</f>
        <v>0</v>
      </c>
      <c r="EG215" s="24">
        <f>IF(AND($E$3&gt;DH215,$E$3&lt;DJ215,$B$3=DU7),DU215,0)</f>
        <v>0</v>
      </c>
      <c r="EH215" s="24">
        <f>IF(AND($E$3&gt;DH215,$E$3&lt;DJ215,$B$3=DV7),DV215,0)</f>
        <v>0</v>
      </c>
      <c r="EK215" s="81">
        <v>49906.71</v>
      </c>
      <c r="EL215" s="82" t="s">
        <v>3</v>
      </c>
      <c r="EM215" s="83">
        <v>50023.02</v>
      </c>
      <c r="EN215" s="84"/>
      <c r="EO215" s="85">
        <v>80.010000000000005</v>
      </c>
      <c r="EP215" s="85">
        <v>177.45</v>
      </c>
      <c r="EQ215" s="85">
        <v>344.75</v>
      </c>
      <c r="ER215" s="85">
        <v>512.54</v>
      </c>
      <c r="ES215" s="85">
        <v>738</v>
      </c>
      <c r="ET215" s="85">
        <v>962</v>
      </c>
      <c r="EU215" s="85">
        <v>1168.8</v>
      </c>
      <c r="EV215" s="85">
        <v>1375.6</v>
      </c>
      <c r="EW215" s="85">
        <v>1582.4</v>
      </c>
      <c r="EX215" s="85">
        <v>1789.2</v>
      </c>
      <c r="EY215" s="85">
        <v>1996</v>
      </c>
      <c r="EZ215" s="24">
        <f>IF(AND($E$3&gt;EK215,$E$3&lt;EM215,$B$3=EN7),EN215,0)</f>
        <v>0</v>
      </c>
      <c r="FA215" s="24">
        <f>IF(AND($E$3&gt;EK215,$E$3&lt;EM215,$B$3=EO7),EO215,0)</f>
        <v>0</v>
      </c>
      <c r="FB215" s="24">
        <f>IF(AND($E$3&gt;EK215,$E$3&lt;EM215,$B$3=EP7),EP215,0)</f>
        <v>0</v>
      </c>
      <c r="FC215" s="24">
        <f>IF(AND($E$3&gt;EK215,$E$3&lt;EM215,$B$3=EQ7),EQ215,0)</f>
        <v>0</v>
      </c>
      <c r="FD215" s="24">
        <f>IF(AND($E$3&gt;EK215,$E$3&lt;EM215,$B$3=ER7),ER215,0)</f>
        <v>0</v>
      </c>
      <c r="FE215" s="24">
        <f>IF(AND($E$3&gt;EK215,$E$3&lt;EM215,$B$3=ES7),ES215,0)</f>
        <v>0</v>
      </c>
      <c r="FF215" s="24">
        <f>IF(AND($E$3&gt;EK215,$E$3&lt;EM215,$B$3=ET7),ET215,0)</f>
        <v>0</v>
      </c>
      <c r="FG215" s="24">
        <f>IF(AND($E$3&gt;EK215,$E$3&lt;EM215,$B$3=EU7),EU215,0)</f>
        <v>0</v>
      </c>
      <c r="FH215" s="24">
        <f>IF(AND($E$3&gt;EK215,$E$3&lt;EM215,$B$3=EV7),EV215,0)</f>
        <v>0</v>
      </c>
      <c r="FI215" s="24">
        <f>IF(AND($E$3&gt;EK215,$E$3&lt;EM215,$B$3=EW7),EW215,0)</f>
        <v>0</v>
      </c>
      <c r="FJ215" s="24">
        <f>IF(AND($E$3&gt;EK215,$E$3&lt;EM215,$B$3=EX7),EX215,0)</f>
        <v>0</v>
      </c>
      <c r="FK215" s="24">
        <f>IF(AND($E$3&gt;EK215,$E$3&lt;EM215,$B$3=EY7),EY215,0)</f>
        <v>0</v>
      </c>
    </row>
    <row r="216" spans="24:167" ht="12.75" customHeight="1" x14ac:dyDescent="0.2">
      <c r="X216" s="142"/>
      <c r="Y216" s="68">
        <v>38622.43</v>
      </c>
      <c r="Z216" s="69" t="s">
        <v>3</v>
      </c>
      <c r="AA216" s="70">
        <v>38738.76</v>
      </c>
      <c r="AB216" s="71"/>
      <c r="AC216" s="71"/>
      <c r="AD216" s="71">
        <v>44.5</v>
      </c>
      <c r="AE216" s="71">
        <v>76.36</v>
      </c>
      <c r="AF216" s="71">
        <v>175.67</v>
      </c>
      <c r="AG216" s="72">
        <v>358.33</v>
      </c>
      <c r="AH216" s="73">
        <v>458</v>
      </c>
      <c r="AI216" s="74">
        <v>581.70000000000005</v>
      </c>
      <c r="AJ216" s="74">
        <v>705.4</v>
      </c>
      <c r="AK216" s="74">
        <v>829.1</v>
      </c>
      <c r="AL216" s="74">
        <v>952.8</v>
      </c>
      <c r="AM216" s="74">
        <v>1076.5</v>
      </c>
      <c r="AN216" s="24">
        <f t="shared" si="77"/>
        <v>0</v>
      </c>
      <c r="AO216" s="24">
        <f t="shared" si="78"/>
        <v>0</v>
      </c>
      <c r="AP216" s="24">
        <f t="shared" si="79"/>
        <v>0</v>
      </c>
      <c r="AQ216" s="24">
        <f t="shared" si="80"/>
        <v>0</v>
      </c>
      <c r="AR216" s="24">
        <f t="shared" si="81"/>
        <v>0</v>
      </c>
      <c r="AS216" s="24">
        <f t="shared" si="82"/>
        <v>0</v>
      </c>
      <c r="AT216" s="24">
        <f t="shared" si="83"/>
        <v>0</v>
      </c>
      <c r="AU216" s="24">
        <f t="shared" si="84"/>
        <v>0</v>
      </c>
      <c r="AV216" s="24">
        <f t="shared" si="85"/>
        <v>0</v>
      </c>
      <c r="AW216" s="24">
        <f t="shared" si="86"/>
        <v>0</v>
      </c>
      <c r="AX216" s="24">
        <f t="shared" si="87"/>
        <v>0</v>
      </c>
      <c r="AY216" s="24">
        <f t="shared" si="88"/>
        <v>0</v>
      </c>
      <c r="BC216" s="86">
        <v>38622.43</v>
      </c>
      <c r="BD216" s="91" t="s">
        <v>3</v>
      </c>
      <c r="BE216" s="88">
        <v>38738.76</v>
      </c>
      <c r="BF216" s="89"/>
      <c r="BG216" s="90">
        <v>44.5</v>
      </c>
      <c r="BH216" s="90">
        <v>76.36</v>
      </c>
      <c r="BI216" s="90">
        <v>175.67</v>
      </c>
      <c r="BJ216" s="90">
        <v>418.17</v>
      </c>
      <c r="BK216" s="90">
        <v>571.16999999999996</v>
      </c>
      <c r="BL216" s="90">
        <v>711.85</v>
      </c>
      <c r="BM216" s="90">
        <v>852.52</v>
      </c>
      <c r="BN216" s="90">
        <v>993.2</v>
      </c>
      <c r="BO216" s="90">
        <v>1133.8699999999999</v>
      </c>
      <c r="BP216" s="90">
        <v>1274.55</v>
      </c>
      <c r="BQ216" s="90">
        <v>1415.22</v>
      </c>
      <c r="BR216" s="24">
        <f>IF(AND($E$3&gt;BC216,$E$3&lt;BE216,$B$3=BF7),BF216,0)</f>
        <v>0</v>
      </c>
      <c r="BS216" s="24">
        <f>IF(AND($E$3&gt;BC216,$E$3&lt;BE216,$B$3=BG7),BG216,0)</f>
        <v>0</v>
      </c>
      <c r="BT216" s="24">
        <f>IF(AND($E$3&gt;BC216,$E$3&lt;BE216,$B$3=BH7),BH216,0)</f>
        <v>0</v>
      </c>
      <c r="BU216" s="24">
        <f>IF(AND($E$3&gt;BC216,$E$3&lt;BE216,$B$3=BI7),BI216,0)</f>
        <v>0</v>
      </c>
      <c r="BV216" s="24">
        <f>IF(AND($E$3&gt;BC216,$E$3&lt;BE216,$B$3=BJ7),BJ216,0)</f>
        <v>0</v>
      </c>
      <c r="BW216" s="24">
        <f>IF(AND($E$3&gt;BC216,$E$3&lt;BE216,$B$3=BK7),BK216,0)</f>
        <v>0</v>
      </c>
      <c r="BX216" s="24">
        <f>IF(AND($E$3&gt;BC216,$E$3&lt;BE216,$B$3=BL7),BL216,0)</f>
        <v>0</v>
      </c>
      <c r="BY216" s="24">
        <f>IF(AND($E$3&gt;BC216,$E$3&lt;BE216,$B$3=BM7),BM216,0)</f>
        <v>0</v>
      </c>
      <c r="BZ216" s="24">
        <f>IF(AND($E$3&gt;BC216,$E$3&lt;BE216,$B$3=BN7),BN216,0)</f>
        <v>0</v>
      </c>
      <c r="CA216" s="24">
        <f>IF(AND($E$3&gt;BC216,$E$3&lt;BE216,$B$3=BO7),BO216,0)</f>
        <v>0</v>
      </c>
      <c r="CB216" s="24">
        <f>IF(AND($E$3&gt;BC216,$E$3&lt;BE216,$B$3=BP7),BP216,0)</f>
        <v>0</v>
      </c>
      <c r="CC216" s="24">
        <f>IF(AND($E$3&gt;BC216,$E$3&lt;BE216,$B$3=BQ7),BQ216,0)</f>
        <v>0</v>
      </c>
      <c r="CF216" s="21"/>
      <c r="CG216" s="25"/>
      <c r="CH216" s="21"/>
      <c r="CI216" s="21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H216" s="86">
        <v>50023.03</v>
      </c>
      <c r="DI216" s="107" t="s">
        <v>3</v>
      </c>
      <c r="DJ216" s="70">
        <v>50139.360000000001</v>
      </c>
      <c r="DK216" s="105"/>
      <c r="DL216" s="106"/>
      <c r="DM216" s="106">
        <v>79.59</v>
      </c>
      <c r="DN216" s="106">
        <v>176.73</v>
      </c>
      <c r="DO216" s="106">
        <v>297.70999999999998</v>
      </c>
      <c r="DP216" s="106">
        <v>459.76</v>
      </c>
      <c r="DQ216" s="106">
        <v>620.35</v>
      </c>
      <c r="DR216" s="106">
        <v>775.9</v>
      </c>
      <c r="DS216" s="106">
        <v>931.46</v>
      </c>
      <c r="DT216" s="106">
        <v>1087.01</v>
      </c>
      <c r="DU216" s="106">
        <v>1242.56</v>
      </c>
      <c r="DV216" s="106">
        <v>1398.11</v>
      </c>
      <c r="DW216" s="24">
        <f>IF(AND($E$3&gt;DH216,$E$3&lt;DJ216,$B$3=DK7),DK216,0)</f>
        <v>0</v>
      </c>
      <c r="DX216" s="24">
        <f>IF(AND($E$3&gt;DH216,$E$3&lt;DJ216,$B$3=DL7),DL216,0)</f>
        <v>0</v>
      </c>
      <c r="DY216" s="24">
        <f>IF(AND($E$3&gt;DH216,$E$3&lt;DJ216,$B$3=DM7),DM216,0)</f>
        <v>0</v>
      </c>
      <c r="DZ216" s="24">
        <f>IF(AND($E$3&gt;DH216,$E$3&lt;DJ216,$B$3=DN7),DN216,0)</f>
        <v>0</v>
      </c>
      <c r="EA216" s="24">
        <f>IF(AND($E$3&gt;DH216,$E$3&lt;DJ216,$B$3=DO7),DO216,0)</f>
        <v>0</v>
      </c>
      <c r="EB216" s="24">
        <f>IF(AND($E$3&gt;DH216,$E$3&lt;DJ216,$B$3=DP7),DP216,0)</f>
        <v>0</v>
      </c>
      <c r="EC216" s="24">
        <f>IF(AND($E$3&gt;DH216,$E$3&lt;DJ216,$B$3=DQ7),DQ216,0)</f>
        <v>0</v>
      </c>
      <c r="ED216" s="24">
        <f>IF(AND($E$3&gt;DH216,$E$3&lt;DJ216,$B$3=DR7),DR216,0)</f>
        <v>0</v>
      </c>
      <c r="EE216" s="24">
        <f>IF(AND($E$3&gt;DH216,$E$3&lt;DJ216,$B$3=DS7),DS216,0)</f>
        <v>0</v>
      </c>
      <c r="EF216" s="24">
        <f>IF(AND($E$3&gt;DH216,$E$3&lt;DJ216,$B$3=DT7),DT216,0)</f>
        <v>0</v>
      </c>
      <c r="EG216" s="24">
        <f>IF(AND($E$3&gt;DH216,$E$3&lt;DJ216,$B$3=DU7),DU216,0)</f>
        <v>0</v>
      </c>
      <c r="EH216" s="24">
        <f>IF(AND($E$3&gt;DH216,$E$3&lt;DJ216,$B$3=DV7),DV216,0)</f>
        <v>0</v>
      </c>
      <c r="EK216" s="86">
        <v>50023.03</v>
      </c>
      <c r="EL216" s="91" t="s">
        <v>3</v>
      </c>
      <c r="EM216" s="88">
        <v>50139.360000000001</v>
      </c>
      <c r="EN216" s="89"/>
      <c r="EO216" s="90">
        <v>79.59</v>
      </c>
      <c r="EP216" s="90">
        <v>176.73</v>
      </c>
      <c r="EQ216" s="90">
        <v>343.79</v>
      </c>
      <c r="ER216" s="90">
        <v>511.26</v>
      </c>
      <c r="ES216" s="90">
        <v>736.6</v>
      </c>
      <c r="ET216" s="90">
        <v>960.3</v>
      </c>
      <c r="EU216" s="90">
        <v>1166.8499999999999</v>
      </c>
      <c r="EV216" s="90">
        <v>1373.39</v>
      </c>
      <c r="EW216" s="90">
        <v>1579.94</v>
      </c>
      <c r="EX216" s="90">
        <v>1786.48</v>
      </c>
      <c r="EY216" s="90">
        <v>1993.03</v>
      </c>
      <c r="EZ216" s="24">
        <f>IF(AND($E$3&gt;EK216,$E$3&lt;EM216,$B$3=EN7),EN216,0)</f>
        <v>0</v>
      </c>
      <c r="FA216" s="24">
        <f>IF(AND($E$3&gt;EK216,$E$3&lt;EM216,$B$3=EO7),EO216,0)</f>
        <v>0</v>
      </c>
      <c r="FB216" s="24">
        <f>IF(AND($E$3&gt;EK216,$E$3&lt;EM216,$B$3=EP7),EP216,0)</f>
        <v>0</v>
      </c>
      <c r="FC216" s="24">
        <f>IF(AND($E$3&gt;EK216,$E$3&lt;EM216,$B$3=EQ7),EQ216,0)</f>
        <v>0</v>
      </c>
      <c r="FD216" s="24">
        <f>IF(AND($E$3&gt;EK216,$E$3&lt;EM216,$B$3=ER7),ER216,0)</f>
        <v>0</v>
      </c>
      <c r="FE216" s="24">
        <f>IF(AND($E$3&gt;EK216,$E$3&lt;EM216,$B$3=ES7),ES216,0)</f>
        <v>0</v>
      </c>
      <c r="FF216" s="24">
        <f>IF(AND($E$3&gt;EK216,$E$3&lt;EM216,$B$3=ET7),ET216,0)</f>
        <v>0</v>
      </c>
      <c r="FG216" s="24">
        <f>IF(AND($E$3&gt;EK216,$E$3&lt;EM216,$B$3=EU7),EU216,0)</f>
        <v>0</v>
      </c>
      <c r="FH216" s="24">
        <f>IF(AND($E$3&gt;EK216,$E$3&lt;EM216,$B$3=EV7),EV216,0)</f>
        <v>0</v>
      </c>
      <c r="FI216" s="24">
        <f>IF(AND($E$3&gt;EK216,$E$3&lt;EM216,$B$3=EW7),EW216,0)</f>
        <v>0</v>
      </c>
      <c r="FJ216" s="24">
        <f>IF(AND($E$3&gt;EK216,$E$3&lt;EM216,$B$3=EX7),EX216,0)</f>
        <v>0</v>
      </c>
      <c r="FK216" s="24">
        <f>IF(AND($E$3&gt;EK216,$E$3&lt;EM216,$B$3=EY7),EY216,0)</f>
        <v>0</v>
      </c>
    </row>
    <row r="217" spans="24:167" ht="12.75" customHeight="1" x14ac:dyDescent="0.2">
      <c r="X217" s="142"/>
      <c r="Y217" s="60">
        <v>38738.770000000004</v>
      </c>
      <c r="Z217" s="61" t="s">
        <v>3</v>
      </c>
      <c r="AA217" s="62">
        <v>38855.089999999997</v>
      </c>
      <c r="AB217" s="63"/>
      <c r="AC217" s="63"/>
      <c r="AD217" s="63">
        <v>44.46</v>
      </c>
      <c r="AE217" s="63">
        <v>76.28</v>
      </c>
      <c r="AF217" s="64">
        <v>174.71</v>
      </c>
      <c r="AG217" s="65">
        <v>357.46</v>
      </c>
      <c r="AH217" s="66">
        <v>457.07</v>
      </c>
      <c r="AI217" s="67">
        <v>580.63</v>
      </c>
      <c r="AJ217" s="67">
        <v>704.19</v>
      </c>
      <c r="AK217" s="67">
        <v>827.75</v>
      </c>
      <c r="AL217" s="67">
        <v>951.31</v>
      </c>
      <c r="AM217" s="67">
        <v>1074.8699999999999</v>
      </c>
      <c r="AN217" s="24">
        <f t="shared" si="77"/>
        <v>0</v>
      </c>
      <c r="AO217" s="24">
        <f t="shared" si="78"/>
        <v>0</v>
      </c>
      <c r="AP217" s="24">
        <f t="shared" si="79"/>
        <v>0</v>
      </c>
      <c r="AQ217" s="24">
        <f t="shared" si="80"/>
        <v>0</v>
      </c>
      <c r="AR217" s="24">
        <f t="shared" si="81"/>
        <v>0</v>
      </c>
      <c r="AS217" s="24">
        <f t="shared" si="82"/>
        <v>0</v>
      </c>
      <c r="AT217" s="24">
        <f t="shared" si="83"/>
        <v>0</v>
      </c>
      <c r="AU217" s="24">
        <f t="shared" si="84"/>
        <v>0</v>
      </c>
      <c r="AV217" s="24">
        <f t="shared" si="85"/>
        <v>0</v>
      </c>
      <c r="AW217" s="24">
        <f t="shared" si="86"/>
        <v>0</v>
      </c>
      <c r="AX217" s="24">
        <f t="shared" si="87"/>
        <v>0</v>
      </c>
      <c r="AY217" s="24">
        <f t="shared" si="88"/>
        <v>0</v>
      </c>
      <c r="BC217" s="81">
        <v>38738.770000000004</v>
      </c>
      <c r="BD217" s="82" t="s">
        <v>3</v>
      </c>
      <c r="BE217" s="83">
        <v>38855.089999999997</v>
      </c>
      <c r="BF217" s="84"/>
      <c r="BG217" s="85">
        <v>44.46</v>
      </c>
      <c r="BH217" s="85">
        <v>76.28</v>
      </c>
      <c r="BI217" s="85">
        <v>174.71</v>
      </c>
      <c r="BJ217" s="85">
        <v>417.17</v>
      </c>
      <c r="BK217" s="85">
        <v>570.1</v>
      </c>
      <c r="BL217" s="85">
        <v>710.62</v>
      </c>
      <c r="BM217" s="85">
        <v>851.13</v>
      </c>
      <c r="BN217" s="85">
        <v>991.65</v>
      </c>
      <c r="BO217" s="85">
        <v>1132.1600000000001</v>
      </c>
      <c r="BP217" s="85">
        <v>1272.68</v>
      </c>
      <c r="BQ217" s="85">
        <v>1413.19</v>
      </c>
      <c r="BR217" s="24">
        <f>IF(AND($E$3&gt;BC217,$E$3&lt;BE217,$B$3=BF7),BF217,0)</f>
        <v>0</v>
      </c>
      <c r="BS217" s="24">
        <f>IF(AND($E$3&gt;BC217,$E$3&lt;BE217,$B$3=BG7),BG217,0)</f>
        <v>0</v>
      </c>
      <c r="BT217" s="24">
        <f>IF(AND($E$3&gt;BC217,$E$3&lt;BE217,$B$3=BH7),BH217,0)</f>
        <v>0</v>
      </c>
      <c r="BU217" s="24">
        <f>IF(AND($E$3&gt;BC217,$E$3&lt;BE217,$B$3=BI7),BI217,0)</f>
        <v>0</v>
      </c>
      <c r="BV217" s="24">
        <f>IF(AND($E$3&gt;BC217,$E$3&lt;BE217,$B$3=BJ7),BJ217,0)</f>
        <v>0</v>
      </c>
      <c r="BW217" s="24">
        <f>IF(AND($E$3&gt;BC217,$E$3&lt;BE217,$B$3=BK7),BK217,0)</f>
        <v>0</v>
      </c>
      <c r="BX217" s="24">
        <f>IF(AND($E$3&gt;BC217,$E$3&lt;BE217,$B$3=BL7),BL217,0)</f>
        <v>0</v>
      </c>
      <c r="BY217" s="24">
        <f>IF(AND($E$3&gt;BC217,$E$3&lt;BE217,$B$3=BM7),BM217,0)</f>
        <v>0</v>
      </c>
      <c r="BZ217" s="24">
        <f>IF(AND($E$3&gt;BC217,$E$3&lt;BE217,$B$3=BN7),BN217,0)</f>
        <v>0</v>
      </c>
      <c r="CA217" s="24">
        <f>IF(AND($E$3&gt;BC217,$E$3&lt;BE217,$B$3=BO7),BO217,0)</f>
        <v>0</v>
      </c>
      <c r="CB217" s="24">
        <f>IF(AND($E$3&gt;BC217,$E$3&lt;BE217,$B$3=BP7),BP217,0)</f>
        <v>0</v>
      </c>
      <c r="CC217" s="24">
        <f>IF(AND($E$3&gt;BC217,$E$3&lt;BE217,$B$3=BQ7),BQ217,0)</f>
        <v>0</v>
      </c>
      <c r="CF217" s="21"/>
      <c r="CG217" s="21"/>
      <c r="CH217" s="21"/>
      <c r="CI217" s="21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H217" s="81">
        <v>50139.37</v>
      </c>
      <c r="DI217" s="61" t="s">
        <v>3</v>
      </c>
      <c r="DJ217" s="62">
        <v>50255.69</v>
      </c>
      <c r="DK217" s="103"/>
      <c r="DL217" s="104"/>
      <c r="DM217" s="104">
        <v>79.16</v>
      </c>
      <c r="DN217" s="104">
        <v>176.01</v>
      </c>
      <c r="DO217" s="104">
        <v>296.88</v>
      </c>
      <c r="DP217" s="104">
        <v>458.56</v>
      </c>
      <c r="DQ217" s="104">
        <v>618.91</v>
      </c>
      <c r="DR217" s="104">
        <v>774.25</v>
      </c>
      <c r="DS217" s="104">
        <v>929.58</v>
      </c>
      <c r="DT217" s="104">
        <v>1084.92</v>
      </c>
      <c r="DU217" s="104">
        <v>1240.26</v>
      </c>
      <c r="DV217" s="104">
        <v>1395.59</v>
      </c>
      <c r="DW217" s="24">
        <f>IF(AND($E$3&gt;DH217,$E$3&lt;DJ217,$B$3=DK7),DK217,0)</f>
        <v>0</v>
      </c>
      <c r="DX217" s="24">
        <f>IF(AND($E$3&gt;DH217,$E$3&lt;DJ217,$B$3=DL7),DL217,0)</f>
        <v>0</v>
      </c>
      <c r="DY217" s="24">
        <f>IF(AND($E$3&gt;DH217,$E$3&lt;DJ217,$B$3=DM7),DM217,0)</f>
        <v>0</v>
      </c>
      <c r="DZ217" s="24">
        <f>IF(AND($E$3&gt;DH217,$E$3&lt;DJ217,$B$3=DN7),DN217,0)</f>
        <v>0</v>
      </c>
      <c r="EA217" s="24">
        <f>IF(AND($E$3&gt;DH217,$E$3&lt;DJ217,$B$3=DO7),DO217,0)</f>
        <v>0</v>
      </c>
      <c r="EB217" s="24">
        <f>IF(AND($E$3&gt;DH217,$E$3&lt;DJ217,$B$3=DP7),DP217,0)</f>
        <v>0</v>
      </c>
      <c r="EC217" s="24">
        <f>IF(AND($E$3&gt;DH217,$E$3&lt;DJ217,$B$3=DQ7),DQ217,0)</f>
        <v>0</v>
      </c>
      <c r="ED217" s="24">
        <f>IF(AND($E$3&gt;DH217,$E$3&lt;DJ217,$B$3=DR7),DR217,0)</f>
        <v>0</v>
      </c>
      <c r="EE217" s="24">
        <f>IF(AND($E$3&gt;DH217,$E$3&lt;DJ217,$B$3=DS7),DS217,0)</f>
        <v>0</v>
      </c>
      <c r="EF217" s="24">
        <f>IF(AND($E$3&gt;DH217,$E$3&lt;DJ217,$B$3=DT7),DT217,0)</f>
        <v>0</v>
      </c>
      <c r="EG217" s="24">
        <f>IF(AND($E$3&gt;DH217,$E$3&lt;DJ217,$B$3=DU7),DU217,0)</f>
        <v>0</v>
      </c>
      <c r="EH217" s="24">
        <f>IF(AND($E$3&gt;DH217,$E$3&lt;DJ217,$B$3=DV7),DV217,0)</f>
        <v>0</v>
      </c>
      <c r="EK217" s="81">
        <v>50139.37</v>
      </c>
      <c r="EL217" s="82" t="s">
        <v>3</v>
      </c>
      <c r="EM217" s="83">
        <v>50255.69</v>
      </c>
      <c r="EN217" s="84"/>
      <c r="EO217" s="85">
        <v>79.16</v>
      </c>
      <c r="EP217" s="85">
        <v>176.01</v>
      </c>
      <c r="EQ217" s="85">
        <v>342.84</v>
      </c>
      <c r="ER217" s="85">
        <v>509.99</v>
      </c>
      <c r="ES217" s="85">
        <v>735.2</v>
      </c>
      <c r="ET217" s="85">
        <v>958.59</v>
      </c>
      <c r="EU217" s="85">
        <v>1164.8800000000001</v>
      </c>
      <c r="EV217" s="85">
        <v>1371.17</v>
      </c>
      <c r="EW217" s="85">
        <v>1577.46</v>
      </c>
      <c r="EX217" s="85">
        <v>1783.74</v>
      </c>
      <c r="EY217" s="85">
        <v>1990.03</v>
      </c>
      <c r="EZ217" s="24">
        <f>IF(AND($E$3&gt;EK217,$E$3&lt;EM217,$B$3=EN7),EN217,0)</f>
        <v>0</v>
      </c>
      <c r="FA217" s="24">
        <f>IF(AND($E$3&gt;EK217,$E$3&lt;EM217,$B$3=EO7),EO217,0)</f>
        <v>0</v>
      </c>
      <c r="FB217" s="24">
        <f>IF(AND($E$3&gt;EK217,$E$3&lt;EM217,$B$3=EP7),EP217,0)</f>
        <v>0</v>
      </c>
      <c r="FC217" s="24">
        <f>IF(AND($E$3&gt;EK217,$E$3&lt;EM217,$B$3=EQ7),EQ217,0)</f>
        <v>0</v>
      </c>
      <c r="FD217" s="24">
        <f>IF(AND($E$3&gt;EK217,$E$3&lt;EM217,$B$3=ER7),ER217,0)</f>
        <v>0</v>
      </c>
      <c r="FE217" s="24">
        <f>IF(AND($E$3&gt;EK217,$E$3&lt;EM217,$B$3=ES7),ES217,0)</f>
        <v>0</v>
      </c>
      <c r="FF217" s="24">
        <f>IF(AND($E$3&gt;EK217,$E$3&lt;EM217,$B$3=ET7),ET217,0)</f>
        <v>0</v>
      </c>
      <c r="FG217" s="24">
        <f>IF(AND($E$3&gt;EK217,$E$3&lt;EM217,$B$3=EU7),EU217,0)</f>
        <v>0</v>
      </c>
      <c r="FH217" s="24">
        <f>IF(AND($E$3&gt;EK217,$E$3&lt;EM217,$B$3=EV7),EV217,0)</f>
        <v>0</v>
      </c>
      <c r="FI217" s="24">
        <f>IF(AND($E$3&gt;EK217,$E$3&lt;EM217,$B$3=EW7),EW217,0)</f>
        <v>0</v>
      </c>
      <c r="FJ217" s="24">
        <f>IF(AND($E$3&gt;EK217,$E$3&lt;EM217,$B$3=EX7),EX217,0)</f>
        <v>0</v>
      </c>
      <c r="FK217" s="24">
        <f>IF(AND($E$3&gt;EK217,$E$3&lt;EM217,$B$3=EY7),EY217,0)</f>
        <v>0</v>
      </c>
    </row>
    <row r="218" spans="24:167" ht="12.75" customHeight="1" x14ac:dyDescent="0.2">
      <c r="X218" s="142"/>
      <c r="Y218" s="68">
        <v>38855.1</v>
      </c>
      <c r="Z218" s="69" t="s">
        <v>3</v>
      </c>
      <c r="AA218" s="70">
        <v>38971.42</v>
      </c>
      <c r="AB218" s="71"/>
      <c r="AC218" s="71"/>
      <c r="AD218" s="71">
        <v>44.42</v>
      </c>
      <c r="AE218" s="71">
        <v>76.209999999999994</v>
      </c>
      <c r="AF218" s="71">
        <v>173.75</v>
      </c>
      <c r="AG218" s="72">
        <v>356.58</v>
      </c>
      <c r="AH218" s="73">
        <v>456.13</v>
      </c>
      <c r="AI218" s="74">
        <v>579.54999999999995</v>
      </c>
      <c r="AJ218" s="74">
        <v>702.97</v>
      </c>
      <c r="AK218" s="74">
        <v>826.39</v>
      </c>
      <c r="AL218" s="74">
        <v>949.81</v>
      </c>
      <c r="AM218" s="74">
        <v>1073.23</v>
      </c>
      <c r="AN218" s="24">
        <f t="shared" si="77"/>
        <v>0</v>
      </c>
      <c r="AO218" s="24">
        <f t="shared" si="78"/>
        <v>0</v>
      </c>
      <c r="AP218" s="24">
        <f t="shared" si="79"/>
        <v>0</v>
      </c>
      <c r="AQ218" s="24">
        <f t="shared" si="80"/>
        <v>0</v>
      </c>
      <c r="AR218" s="24">
        <f t="shared" si="81"/>
        <v>0</v>
      </c>
      <c r="AS218" s="24">
        <f t="shared" si="82"/>
        <v>0</v>
      </c>
      <c r="AT218" s="24">
        <f t="shared" si="83"/>
        <v>0</v>
      </c>
      <c r="AU218" s="24">
        <f t="shared" si="84"/>
        <v>0</v>
      </c>
      <c r="AV218" s="24">
        <f t="shared" si="85"/>
        <v>0</v>
      </c>
      <c r="AW218" s="24">
        <f t="shared" si="86"/>
        <v>0</v>
      </c>
      <c r="AX218" s="24">
        <f t="shared" si="87"/>
        <v>0</v>
      </c>
      <c r="AY218" s="24">
        <f t="shared" si="88"/>
        <v>0</v>
      </c>
      <c r="BC218" s="86">
        <v>38855.1</v>
      </c>
      <c r="BD218" s="87" t="s">
        <v>3</v>
      </c>
      <c r="BE218" s="88">
        <v>38971.42</v>
      </c>
      <c r="BF218" s="89"/>
      <c r="BG218" s="90">
        <v>44.42</v>
      </c>
      <c r="BH218" s="90">
        <v>76.209999999999994</v>
      </c>
      <c r="BI218" s="90">
        <v>173.75</v>
      </c>
      <c r="BJ218" s="90">
        <v>416.17</v>
      </c>
      <c r="BK218" s="90">
        <v>569.03</v>
      </c>
      <c r="BL218" s="90">
        <v>709.38</v>
      </c>
      <c r="BM218" s="90">
        <v>849.74</v>
      </c>
      <c r="BN218" s="90">
        <v>990.09</v>
      </c>
      <c r="BO218" s="90">
        <v>1130.45</v>
      </c>
      <c r="BP218" s="90">
        <v>1270.8</v>
      </c>
      <c r="BQ218" s="90">
        <v>1411.16</v>
      </c>
      <c r="BR218" s="24">
        <f>IF(AND($E$3&gt;BC218,$E$3&lt;BE218,$B$3=BF7),BF218,0)</f>
        <v>0</v>
      </c>
      <c r="BS218" s="24">
        <f>IF(AND($E$3&gt;BC218,$E$3&lt;BE218,$B$3=BG7),BG218,0)</f>
        <v>0</v>
      </c>
      <c r="BT218" s="24">
        <f>IF(AND($E$3&gt;BC218,$E$3&lt;BE218,$B$3=BH7),BH218,0)</f>
        <v>0</v>
      </c>
      <c r="BU218" s="24">
        <f>IF(AND($E$3&gt;BC218,$E$3&lt;BE218,$B$3=BI7),BI218,0)</f>
        <v>0</v>
      </c>
      <c r="BV218" s="24">
        <f>IF(AND($E$3&gt;BC218,$E$3&lt;BE218,$B$3=BJ7),BJ218,0)</f>
        <v>0</v>
      </c>
      <c r="BW218" s="24">
        <f>IF(AND($E$3&gt;BC218,$E$3&lt;BE218,$B$3=BK7),BK218,0)</f>
        <v>0</v>
      </c>
      <c r="BX218" s="24">
        <f>IF(AND($E$3&gt;BC218,$E$3&lt;BE218,$B$3=BL7),BL218,0)</f>
        <v>0</v>
      </c>
      <c r="BY218" s="24">
        <f>IF(AND($E$3&gt;BC218,$E$3&lt;BE218,$B$3=BM7),BM218,0)</f>
        <v>0</v>
      </c>
      <c r="BZ218" s="24">
        <f>IF(AND($E$3&gt;BC218,$E$3&lt;BE218,$B$3=BN7),BN218,0)</f>
        <v>0</v>
      </c>
      <c r="CA218" s="24">
        <f>IF(AND($E$3&gt;BC218,$E$3&lt;BE218,$B$3=BO7),BO218,0)</f>
        <v>0</v>
      </c>
      <c r="CB218" s="24">
        <f>IF(AND($E$3&gt;BC218,$E$3&lt;BE218,$B$3=BP7),BP218,0)</f>
        <v>0</v>
      </c>
      <c r="CC218" s="24">
        <f>IF(AND($E$3&gt;BC218,$E$3&lt;BE218,$B$3=BQ7),BQ218,0)</f>
        <v>0</v>
      </c>
      <c r="CF218" s="21"/>
      <c r="CG218" s="21"/>
      <c r="CH218" s="21"/>
      <c r="CI218" s="21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H218" s="86">
        <v>50255.700000000004</v>
      </c>
      <c r="DI218" s="107" t="s">
        <v>3</v>
      </c>
      <c r="DJ218" s="70">
        <v>50372.03</v>
      </c>
      <c r="DK218" s="105"/>
      <c r="DL218" s="106"/>
      <c r="DM218" s="106">
        <v>78.73</v>
      </c>
      <c r="DN218" s="106">
        <v>175.29</v>
      </c>
      <c r="DO218" s="106">
        <v>296.05</v>
      </c>
      <c r="DP218" s="106">
        <v>457.36</v>
      </c>
      <c r="DQ218" s="106">
        <v>617.48</v>
      </c>
      <c r="DR218" s="106">
        <v>772.6</v>
      </c>
      <c r="DS218" s="106">
        <v>927.72</v>
      </c>
      <c r="DT218" s="106">
        <v>1082.8499999999999</v>
      </c>
      <c r="DU218" s="106">
        <v>1237.97</v>
      </c>
      <c r="DV218" s="106">
        <v>1393.09</v>
      </c>
      <c r="DW218" s="24">
        <f>IF(AND($E$3&gt;DH218,$E$3&lt;DJ218,$B$3=DK7),DK218,0)</f>
        <v>0</v>
      </c>
      <c r="DX218" s="24">
        <f>IF(AND($E$3&gt;DH218,$E$3&lt;DJ218,$B$3=DL7),DL218,0)</f>
        <v>0</v>
      </c>
      <c r="DY218" s="24">
        <f>IF(AND($E$3&gt;DH218,$E$3&lt;DJ218,$B$3=DM7),DM218,0)</f>
        <v>0</v>
      </c>
      <c r="DZ218" s="24">
        <f>IF(AND($E$3&gt;DH218,$E$3&lt;DJ218,$B$3=DN7),DN218,0)</f>
        <v>0</v>
      </c>
      <c r="EA218" s="24">
        <f>IF(AND($E$3&gt;DH218,$E$3&lt;DJ218,$B$3=DO7),DO218,0)</f>
        <v>0</v>
      </c>
      <c r="EB218" s="24">
        <f>IF(AND($E$3&gt;DH218,$E$3&lt;DJ218,$B$3=DP7),DP218,0)</f>
        <v>0</v>
      </c>
      <c r="EC218" s="24">
        <f>IF(AND($E$3&gt;DH218,$E$3&lt;DJ218,$B$3=DQ7),DQ218,0)</f>
        <v>0</v>
      </c>
      <c r="ED218" s="24">
        <f>IF(AND($E$3&gt;DH218,$E$3&lt;DJ218,$B$3=DR7),DR218,0)</f>
        <v>0</v>
      </c>
      <c r="EE218" s="24">
        <f>IF(AND($E$3&gt;DH218,$E$3&lt;DJ218,$B$3=DS7),DS218,0)</f>
        <v>0</v>
      </c>
      <c r="EF218" s="24">
        <f>IF(AND($E$3&gt;DH218,$E$3&lt;DJ218,$B$3=DT7),DT218,0)</f>
        <v>0</v>
      </c>
      <c r="EG218" s="24">
        <f>IF(AND($E$3&gt;DH218,$E$3&lt;DJ218,$B$3=DU7),DU218,0)</f>
        <v>0</v>
      </c>
      <c r="EH218" s="24">
        <f>IF(AND($E$3&gt;DH218,$E$3&lt;DJ218,$B$3=DV7),DV218,0)</f>
        <v>0</v>
      </c>
      <c r="EK218" s="86">
        <v>50255.700000000004</v>
      </c>
      <c r="EL218" s="91" t="s">
        <v>3</v>
      </c>
      <c r="EM218" s="88">
        <v>50372.03</v>
      </c>
      <c r="EN218" s="89"/>
      <c r="EO218" s="90">
        <v>78.73</v>
      </c>
      <c r="EP218" s="90">
        <v>175.29</v>
      </c>
      <c r="EQ218" s="90">
        <v>341.88</v>
      </c>
      <c r="ER218" s="90">
        <v>508.71</v>
      </c>
      <c r="ES218" s="90">
        <v>733.8</v>
      </c>
      <c r="ET218" s="90">
        <v>956.89</v>
      </c>
      <c r="EU218" s="90">
        <v>1162.92</v>
      </c>
      <c r="EV218" s="90">
        <v>1368.96</v>
      </c>
      <c r="EW218" s="90">
        <v>1574.99</v>
      </c>
      <c r="EX218" s="90">
        <v>1781.02</v>
      </c>
      <c r="EY218" s="90">
        <v>1987.06</v>
      </c>
      <c r="EZ218" s="24">
        <f>IF(AND($E$3&gt;EK218,$E$3&lt;EM218,$B$3=EN7),EN218,0)</f>
        <v>0</v>
      </c>
      <c r="FA218" s="24">
        <f>IF(AND($E$3&gt;EK218,$E$3&lt;EM218,$B$3=EO7),EO218,0)</f>
        <v>0</v>
      </c>
      <c r="FB218" s="24">
        <f>IF(AND($E$3&gt;EK218,$E$3&lt;EM218,$B$3=EP7),EP218,0)</f>
        <v>0</v>
      </c>
      <c r="FC218" s="24">
        <f>IF(AND($E$3&gt;EK218,$E$3&lt;EM218,$B$3=EQ7),EQ218,0)</f>
        <v>0</v>
      </c>
      <c r="FD218" s="24">
        <f>IF(AND($E$3&gt;EK218,$E$3&lt;EM218,$B$3=ER7),ER218,0)</f>
        <v>0</v>
      </c>
      <c r="FE218" s="24">
        <f>IF(AND($E$3&gt;EK218,$E$3&lt;EM218,$B$3=ES7),ES218,0)</f>
        <v>0</v>
      </c>
      <c r="FF218" s="24">
        <f>IF(AND($E$3&gt;EK218,$E$3&lt;EM218,$B$3=ET7),ET218,0)</f>
        <v>0</v>
      </c>
      <c r="FG218" s="24">
        <f>IF(AND($E$3&gt;EK218,$E$3&lt;EM218,$B$3=EU7),EU218,0)</f>
        <v>0</v>
      </c>
      <c r="FH218" s="24">
        <f>IF(AND($E$3&gt;EK218,$E$3&lt;EM218,$B$3=EV7),EV218,0)</f>
        <v>0</v>
      </c>
      <c r="FI218" s="24">
        <f>IF(AND($E$3&gt;EK218,$E$3&lt;EM218,$B$3=EW7),EW218,0)</f>
        <v>0</v>
      </c>
      <c r="FJ218" s="24">
        <f>IF(AND($E$3&gt;EK218,$E$3&lt;EM218,$B$3=EX7),EX218,0)</f>
        <v>0</v>
      </c>
      <c r="FK218" s="24">
        <f>IF(AND($E$3&gt;EK218,$E$3&lt;EM218,$B$3=EY7),EY218,0)</f>
        <v>0</v>
      </c>
    </row>
    <row r="219" spans="24:167" ht="12.75" customHeight="1" x14ac:dyDescent="0.2">
      <c r="X219" s="142"/>
      <c r="Y219" s="60">
        <v>38971.43</v>
      </c>
      <c r="Z219" s="61" t="s">
        <v>3</v>
      </c>
      <c r="AA219" s="62">
        <v>39087.760000000002</v>
      </c>
      <c r="AB219" s="63"/>
      <c r="AC219" s="63"/>
      <c r="AD219" s="63">
        <v>44.38</v>
      </c>
      <c r="AE219" s="63">
        <v>76.13</v>
      </c>
      <c r="AF219" s="64">
        <v>172.79</v>
      </c>
      <c r="AG219" s="65">
        <v>355.71</v>
      </c>
      <c r="AH219" s="66">
        <v>455.2</v>
      </c>
      <c r="AI219" s="67">
        <v>578.48</v>
      </c>
      <c r="AJ219" s="67">
        <v>701.76</v>
      </c>
      <c r="AK219" s="67">
        <v>825.04</v>
      </c>
      <c r="AL219" s="67">
        <v>948.32</v>
      </c>
      <c r="AM219" s="67">
        <v>1071.5999999999999</v>
      </c>
      <c r="AN219" s="24">
        <f t="shared" si="77"/>
        <v>0</v>
      </c>
      <c r="AO219" s="24">
        <f t="shared" si="78"/>
        <v>0</v>
      </c>
      <c r="AP219" s="24">
        <f t="shared" si="79"/>
        <v>0</v>
      </c>
      <c r="AQ219" s="24">
        <f t="shared" si="80"/>
        <v>0</v>
      </c>
      <c r="AR219" s="24">
        <f t="shared" si="81"/>
        <v>0</v>
      </c>
      <c r="AS219" s="24">
        <f t="shared" si="82"/>
        <v>0</v>
      </c>
      <c r="AT219" s="24">
        <f t="shared" si="83"/>
        <v>0</v>
      </c>
      <c r="AU219" s="24">
        <f t="shared" si="84"/>
        <v>0</v>
      </c>
      <c r="AV219" s="24">
        <f t="shared" si="85"/>
        <v>0</v>
      </c>
      <c r="AW219" s="24">
        <f t="shared" si="86"/>
        <v>0</v>
      </c>
      <c r="AX219" s="24">
        <f t="shared" si="87"/>
        <v>0</v>
      </c>
      <c r="AY219" s="24">
        <f t="shared" si="88"/>
        <v>0</v>
      </c>
      <c r="BC219" s="81">
        <v>38971.43</v>
      </c>
      <c r="BD219" s="82" t="s">
        <v>3</v>
      </c>
      <c r="BE219" s="83">
        <v>39087.760000000002</v>
      </c>
      <c r="BF219" s="84"/>
      <c r="BG219" s="84">
        <v>44.38</v>
      </c>
      <c r="BH219" s="85">
        <v>76.13</v>
      </c>
      <c r="BI219" s="85">
        <v>172.79</v>
      </c>
      <c r="BJ219" s="85">
        <v>415.17</v>
      </c>
      <c r="BK219" s="85">
        <v>567.97</v>
      </c>
      <c r="BL219" s="85">
        <v>708.17</v>
      </c>
      <c r="BM219" s="85">
        <v>848.36</v>
      </c>
      <c r="BN219" s="85">
        <v>988.56</v>
      </c>
      <c r="BO219" s="85">
        <v>1128.75</v>
      </c>
      <c r="BP219" s="85">
        <v>1268.95</v>
      </c>
      <c r="BQ219" s="85">
        <v>1409.14</v>
      </c>
      <c r="BR219" s="24">
        <f>IF(AND($E$3&gt;BC219,$E$3&lt;BE219,$B$3=BF7),BF219,0)</f>
        <v>0</v>
      </c>
      <c r="BS219" s="24">
        <f>IF(AND($E$3&gt;BC219,$E$3&lt;BE219,$B$3=BG7),BG219,0)</f>
        <v>0</v>
      </c>
      <c r="BT219" s="24">
        <f>IF(AND($E$3&gt;BC219,$E$3&lt;BE219,$B$3=BH7),BH219,0)</f>
        <v>0</v>
      </c>
      <c r="BU219" s="24">
        <f>IF(AND($E$3&gt;BC219,$E$3&lt;BE219,$B$3=BI7),BI219,0)</f>
        <v>0</v>
      </c>
      <c r="BV219" s="24">
        <f>IF(AND($E$3&gt;BC219,$E$3&lt;BE219,$B$3=BJ7),BJ219,0)</f>
        <v>0</v>
      </c>
      <c r="BW219" s="24">
        <f>IF(AND($E$3&gt;BC219,$E$3&lt;BE219,$B$3=BK7),BK219,0)</f>
        <v>0</v>
      </c>
      <c r="BX219" s="24">
        <f>IF(AND($E$3&gt;BC219,$E$3&lt;BE219,$B$3=BL7),BL219,0)</f>
        <v>0</v>
      </c>
      <c r="BY219" s="24">
        <f>IF(AND($E$3&gt;BC219,$E$3&lt;BE219,$B$3=BM7),BM219,0)</f>
        <v>0</v>
      </c>
      <c r="BZ219" s="24">
        <f>IF(AND($E$3&gt;BC219,$E$3&lt;BE219,$B$3=BN7),BN219,0)</f>
        <v>0</v>
      </c>
      <c r="CA219" s="24">
        <f>IF(AND($E$3&gt;BC219,$E$3&lt;BE219,$B$3=BO7),BO219,0)</f>
        <v>0</v>
      </c>
      <c r="CB219" s="24">
        <f>IF(AND($E$3&gt;BC219,$E$3&lt;BE219,$B$3=BP7),BP219,0)</f>
        <v>0</v>
      </c>
      <c r="CC219" s="24">
        <f>IF(AND($E$3&gt;BC219,$E$3&lt;BE219,$B$3=BQ7),BQ219,0)</f>
        <v>0</v>
      </c>
      <c r="CF219" s="21"/>
      <c r="CG219" s="21"/>
      <c r="CH219" s="21"/>
      <c r="CI219" s="21"/>
      <c r="CJ219" s="21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H219" s="81">
        <v>50372.04</v>
      </c>
      <c r="DI219" s="61" t="s">
        <v>3</v>
      </c>
      <c r="DJ219" s="62">
        <v>50488.36</v>
      </c>
      <c r="DK219" s="103"/>
      <c r="DL219" s="104"/>
      <c r="DM219" s="104">
        <v>78.31</v>
      </c>
      <c r="DN219" s="104">
        <v>174.57</v>
      </c>
      <c r="DO219" s="104">
        <v>295.22000000000003</v>
      </c>
      <c r="DP219" s="104">
        <v>456.16</v>
      </c>
      <c r="DQ219" s="104">
        <v>616.04</v>
      </c>
      <c r="DR219" s="104">
        <v>770.95</v>
      </c>
      <c r="DS219" s="104">
        <v>925.85</v>
      </c>
      <c r="DT219" s="104">
        <v>1080.76</v>
      </c>
      <c r="DU219" s="104">
        <v>1235.6600000000001</v>
      </c>
      <c r="DV219" s="104">
        <v>1390.57</v>
      </c>
      <c r="DW219" s="24">
        <f>IF(AND($E$3&gt;DH219,$E$3&lt;DJ219,$B$3=DK7),DK219,0)</f>
        <v>0</v>
      </c>
      <c r="DX219" s="24">
        <f>IF(AND($E$3&gt;DH219,$E$3&lt;DJ219,$B$3=DL7),DL219,0)</f>
        <v>0</v>
      </c>
      <c r="DY219" s="24">
        <f>IF(AND($E$3&gt;DH219,$E$3&lt;DJ219,$B$3=DM7),DM219,0)</f>
        <v>0</v>
      </c>
      <c r="DZ219" s="24">
        <f>IF(AND($E$3&gt;DH219,$E$3&lt;DJ219,$B$3=DN7),DN219,0)</f>
        <v>0</v>
      </c>
      <c r="EA219" s="24">
        <f>IF(AND($E$3&gt;DH219,$E$3&lt;DJ219,$B$3=DO7),DO219,0)</f>
        <v>0</v>
      </c>
      <c r="EB219" s="24">
        <f>IF(AND($E$3&gt;DH219,$E$3&lt;DJ219,$B$3=DP7),DP219,0)</f>
        <v>0</v>
      </c>
      <c r="EC219" s="24">
        <f>IF(AND($E$3&gt;DH219,$E$3&lt;DJ219,$B$3=DQ7),DQ219,0)</f>
        <v>0</v>
      </c>
      <c r="ED219" s="24">
        <f>IF(AND($E$3&gt;DH219,$E$3&lt;DJ219,$B$3=DR7),DR219,0)</f>
        <v>0</v>
      </c>
      <c r="EE219" s="24">
        <f>IF(AND($E$3&gt;DH219,$E$3&lt;DJ219,$B$3=DS7),DS219,0)</f>
        <v>0</v>
      </c>
      <c r="EF219" s="24">
        <f>IF(AND($E$3&gt;DH219,$E$3&lt;DJ219,$B$3=DT7),DT219,0)</f>
        <v>0</v>
      </c>
      <c r="EG219" s="24">
        <f>IF(AND($E$3&gt;DH219,$E$3&lt;DJ219,$B$3=DU7),DU219,0)</f>
        <v>0</v>
      </c>
      <c r="EH219" s="24">
        <f>IF(AND($E$3&gt;DH219,$E$3&lt;DJ219,$B$3=DV7),DV219,0)</f>
        <v>0</v>
      </c>
      <c r="EK219" s="81">
        <v>50372.04</v>
      </c>
      <c r="EL219" s="82" t="s">
        <v>3</v>
      </c>
      <c r="EM219" s="83">
        <v>50488.36</v>
      </c>
      <c r="EN219" s="84"/>
      <c r="EO219" s="85">
        <v>78.31</v>
      </c>
      <c r="EP219" s="85">
        <v>174.57</v>
      </c>
      <c r="EQ219" s="85">
        <v>340.93</v>
      </c>
      <c r="ER219" s="85">
        <v>507.43</v>
      </c>
      <c r="ES219" s="85">
        <v>732.4</v>
      </c>
      <c r="ET219" s="85">
        <v>955.18</v>
      </c>
      <c r="EU219" s="85">
        <v>1160.96</v>
      </c>
      <c r="EV219" s="85">
        <v>1366.73</v>
      </c>
      <c r="EW219" s="85">
        <v>1572.51</v>
      </c>
      <c r="EX219" s="85">
        <v>1778.29</v>
      </c>
      <c r="EY219" s="85">
        <v>1984.07</v>
      </c>
      <c r="EZ219" s="24">
        <f>IF(AND($E$3&gt;EK219,$E$3&lt;EM219,$B$3=EN7),EN219,0)</f>
        <v>0</v>
      </c>
      <c r="FA219" s="24">
        <f>IF(AND($E$3&gt;EK219,$E$3&lt;EM219,$B$3=EO7),EO219,0)</f>
        <v>0</v>
      </c>
      <c r="FB219" s="24">
        <f>IF(AND($E$3&gt;EK219,$E$3&lt;EM219,$B$3=EP7),EP219,0)</f>
        <v>0</v>
      </c>
      <c r="FC219" s="24">
        <f>IF(AND($E$3&gt;EK219,$E$3&lt;EM219,$B$3=EQ7),EQ219,0)</f>
        <v>0</v>
      </c>
      <c r="FD219" s="24">
        <f>IF(AND($E$3&gt;EK219,$E$3&lt;EM219,$B$3=ER7),ER219,0)</f>
        <v>0</v>
      </c>
      <c r="FE219" s="24">
        <f>IF(AND($E$3&gt;EK219,$E$3&lt;EM219,$B$3=ES7),ES219,0)</f>
        <v>0</v>
      </c>
      <c r="FF219" s="24">
        <f>IF(AND($E$3&gt;EK219,$E$3&lt;EM219,$B$3=ET7),ET219,0)</f>
        <v>0</v>
      </c>
      <c r="FG219" s="24">
        <f>IF(AND($E$3&gt;EK219,$E$3&lt;EM219,$B$3=EU7),EU219,0)</f>
        <v>0</v>
      </c>
      <c r="FH219" s="24">
        <f>IF(AND($E$3&gt;EK219,$E$3&lt;EM219,$B$3=EV7),EV219,0)</f>
        <v>0</v>
      </c>
      <c r="FI219" s="24">
        <f>IF(AND($E$3&gt;EK219,$E$3&lt;EM219,$B$3=EW7),EW219,0)</f>
        <v>0</v>
      </c>
      <c r="FJ219" s="24">
        <f>IF(AND($E$3&gt;EK219,$E$3&lt;EM219,$B$3=EX7),EX219,0)</f>
        <v>0</v>
      </c>
      <c r="FK219" s="24">
        <f>IF(AND($E$3&gt;EK219,$E$3&lt;EM219,$B$3=EY7),EY219,0)</f>
        <v>0</v>
      </c>
    </row>
    <row r="220" spans="24:167" ht="12.75" customHeight="1" x14ac:dyDescent="0.2">
      <c r="X220" s="142"/>
      <c r="Y220" s="68">
        <v>39087.770000000004</v>
      </c>
      <c r="Z220" s="69" t="s">
        <v>3</v>
      </c>
      <c r="AA220" s="70">
        <v>39204.089999999997</v>
      </c>
      <c r="AB220" s="71"/>
      <c r="AC220" s="71"/>
      <c r="AD220" s="71">
        <v>44.33</v>
      </c>
      <c r="AE220" s="71">
        <v>76.06</v>
      </c>
      <c r="AF220" s="71">
        <v>171.83</v>
      </c>
      <c r="AG220" s="72">
        <v>354.83</v>
      </c>
      <c r="AH220" s="73">
        <v>454.27</v>
      </c>
      <c r="AI220" s="74">
        <v>577.41</v>
      </c>
      <c r="AJ220" s="74">
        <v>700.55</v>
      </c>
      <c r="AK220" s="74">
        <v>823.69</v>
      </c>
      <c r="AL220" s="74">
        <v>946.83</v>
      </c>
      <c r="AM220" s="74">
        <v>1069.97</v>
      </c>
      <c r="AN220" s="24">
        <f t="shared" si="77"/>
        <v>0</v>
      </c>
      <c r="AO220" s="24">
        <f t="shared" si="78"/>
        <v>0</v>
      </c>
      <c r="AP220" s="24">
        <f t="shared" si="79"/>
        <v>0</v>
      </c>
      <c r="AQ220" s="24">
        <f t="shared" si="80"/>
        <v>0</v>
      </c>
      <c r="AR220" s="24">
        <f t="shared" si="81"/>
        <v>0</v>
      </c>
      <c r="AS220" s="24">
        <f t="shared" si="82"/>
        <v>0</v>
      </c>
      <c r="AT220" s="24">
        <f t="shared" si="83"/>
        <v>0</v>
      </c>
      <c r="AU220" s="24">
        <f t="shared" si="84"/>
        <v>0</v>
      </c>
      <c r="AV220" s="24">
        <f t="shared" si="85"/>
        <v>0</v>
      </c>
      <c r="AW220" s="24">
        <f t="shared" si="86"/>
        <v>0</v>
      </c>
      <c r="AX220" s="24">
        <f t="shared" si="87"/>
        <v>0</v>
      </c>
      <c r="AY220" s="24">
        <f t="shared" si="88"/>
        <v>0</v>
      </c>
      <c r="BC220" s="86">
        <v>39087.770000000004</v>
      </c>
      <c r="BD220" s="91" t="s">
        <v>3</v>
      </c>
      <c r="BE220" s="88">
        <v>39204.089999999997</v>
      </c>
      <c r="BF220" s="89"/>
      <c r="BG220" s="90">
        <v>44.33</v>
      </c>
      <c r="BH220" s="90">
        <v>76.06</v>
      </c>
      <c r="BI220" s="90">
        <v>171.83</v>
      </c>
      <c r="BJ220" s="90">
        <v>414.17</v>
      </c>
      <c r="BK220" s="90">
        <v>566.9</v>
      </c>
      <c r="BL220" s="90">
        <v>706.94</v>
      </c>
      <c r="BM220" s="90">
        <v>846.97</v>
      </c>
      <c r="BN220" s="90">
        <v>987.01</v>
      </c>
      <c r="BO220" s="90">
        <v>1127.04</v>
      </c>
      <c r="BP220" s="90">
        <v>1267.08</v>
      </c>
      <c r="BQ220" s="90">
        <v>1407.11</v>
      </c>
      <c r="BR220" s="24">
        <f>IF(AND($E$3&gt;BC220,$E$3&lt;BE220,$B$3=BF7),BF220,0)</f>
        <v>0</v>
      </c>
      <c r="BS220" s="24">
        <f>IF(AND($E$3&gt;BC220,$E$3&lt;BE220,$B$3=BG7),BG220,0)</f>
        <v>0</v>
      </c>
      <c r="BT220" s="24">
        <f>IF(AND($E$3&gt;BC220,$E$3&lt;BE220,$B$3=BH7),BH220,0)</f>
        <v>0</v>
      </c>
      <c r="BU220" s="24">
        <f>IF(AND($E$3&gt;BC220,$E$3&lt;BE220,$B$3=BI7),BI220,0)</f>
        <v>0</v>
      </c>
      <c r="BV220" s="24">
        <f>IF(AND($E$3&gt;BC220,$E$3&lt;BE220,$B$3=BJ7),BJ220,0)</f>
        <v>0</v>
      </c>
      <c r="BW220" s="24">
        <f>IF(AND($E$3&gt;BC220,$E$3&lt;BE220,$B$3=BK7),BK220,0)</f>
        <v>0</v>
      </c>
      <c r="BX220" s="24">
        <f>IF(AND($E$3&gt;BC220,$E$3&lt;BE220,$B$3=BL7),BL220,0)</f>
        <v>0</v>
      </c>
      <c r="BY220" s="24">
        <f>IF(AND($E$3&gt;BC220,$E$3&lt;BE220,$B$3=BM7),BM220,0)</f>
        <v>0</v>
      </c>
      <c r="BZ220" s="24">
        <f>IF(AND($E$3&gt;BC220,$E$3&lt;BE220,$B$3=BN7),BN220,0)</f>
        <v>0</v>
      </c>
      <c r="CA220" s="24">
        <f>IF(AND($E$3&gt;BC220,$E$3&lt;BE220,$B$3=BO7),BO220,0)</f>
        <v>0</v>
      </c>
      <c r="CB220" s="24">
        <f>IF(AND($E$3&gt;BC220,$E$3&lt;BE220,$B$3=BP7),BP220,0)</f>
        <v>0</v>
      </c>
      <c r="CC220" s="24">
        <f>IF(AND($E$3&gt;BC220,$E$3&lt;BE220,$B$3=BQ7),BQ220,0)</f>
        <v>0</v>
      </c>
      <c r="CF220" s="21"/>
      <c r="CG220" s="25"/>
      <c r="CH220" s="21"/>
      <c r="CI220" s="21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H220" s="86">
        <v>50488.37</v>
      </c>
      <c r="DI220" s="107" t="s">
        <v>3</v>
      </c>
      <c r="DJ220" s="70">
        <v>50604.71</v>
      </c>
      <c r="DK220" s="105"/>
      <c r="DL220" s="106"/>
      <c r="DM220" s="106">
        <v>77.88</v>
      </c>
      <c r="DN220" s="106">
        <v>173.85</v>
      </c>
      <c r="DO220" s="106">
        <v>294.39</v>
      </c>
      <c r="DP220" s="106">
        <v>454.96</v>
      </c>
      <c r="DQ220" s="106">
        <v>614.61</v>
      </c>
      <c r="DR220" s="106">
        <v>769.3</v>
      </c>
      <c r="DS220" s="106">
        <v>923.99</v>
      </c>
      <c r="DT220" s="106">
        <v>1078.68</v>
      </c>
      <c r="DU220" s="106">
        <v>1233.3800000000001</v>
      </c>
      <c r="DV220" s="106">
        <v>1388.07</v>
      </c>
      <c r="DW220" s="24">
        <f>IF(AND($E$3&gt;DH220,$E$3&lt;DJ220,$B$3=DK7),DK220,0)</f>
        <v>0</v>
      </c>
      <c r="DX220" s="24">
        <f>IF(AND($E$3&gt;DH220,$E$3&lt;DJ220,$B$3=DL7),DL220,0)</f>
        <v>0</v>
      </c>
      <c r="DY220" s="24">
        <f>IF(AND($E$3&gt;DH220,$E$3&lt;DJ220,$B$3=DM7),DM220,0)</f>
        <v>0</v>
      </c>
      <c r="DZ220" s="24">
        <f>IF(AND($E$3&gt;DH220,$E$3&lt;DJ220,$B$3=DN7),DN220,0)</f>
        <v>0</v>
      </c>
      <c r="EA220" s="24">
        <f>IF(AND($E$3&gt;DH220,$E$3&lt;DJ220,$B$3=DO7),DO220,0)</f>
        <v>0</v>
      </c>
      <c r="EB220" s="24">
        <f>IF(AND($E$3&gt;DH220,$E$3&lt;DJ220,$B$3=DP7),DP220,0)</f>
        <v>0</v>
      </c>
      <c r="EC220" s="24">
        <f>IF(AND($E$3&gt;DH220,$E$3&lt;DJ220,$B$3=DQ7),DQ220,0)</f>
        <v>0</v>
      </c>
      <c r="ED220" s="24">
        <f>IF(AND($E$3&gt;DH220,$E$3&lt;DJ220,$B$3=DR7),DR220,0)</f>
        <v>0</v>
      </c>
      <c r="EE220" s="24">
        <f>IF(AND($E$3&gt;DH220,$E$3&lt;DJ220,$B$3=DS7),DS220,0)</f>
        <v>0</v>
      </c>
      <c r="EF220" s="24">
        <f>IF(AND($E$3&gt;DH220,$E$3&lt;DJ220,$B$3=DT7),DT220,0)</f>
        <v>0</v>
      </c>
      <c r="EG220" s="24">
        <f>IF(AND($E$3&gt;DH220,$E$3&lt;DJ220,$B$3=DU7),DU220,0)</f>
        <v>0</v>
      </c>
      <c r="EH220" s="24">
        <f>IF(AND($E$3&gt;DH220,$E$3&lt;DJ220,$B$3=DV7),DV220,0)</f>
        <v>0</v>
      </c>
      <c r="EK220" s="86">
        <v>50488.37</v>
      </c>
      <c r="EL220" s="91" t="s">
        <v>3</v>
      </c>
      <c r="EM220" s="88">
        <v>50604.71</v>
      </c>
      <c r="EN220" s="89"/>
      <c r="EO220" s="90">
        <v>77.88</v>
      </c>
      <c r="EP220" s="90">
        <v>173.85</v>
      </c>
      <c r="EQ220" s="90">
        <v>339.97</v>
      </c>
      <c r="ER220" s="90">
        <v>506.15</v>
      </c>
      <c r="ES220" s="90">
        <v>731</v>
      </c>
      <c r="ET220" s="90">
        <v>953.48</v>
      </c>
      <c r="EU220" s="90">
        <v>1159</v>
      </c>
      <c r="EV220" s="90">
        <v>1364.52</v>
      </c>
      <c r="EW220" s="90">
        <v>1570.05</v>
      </c>
      <c r="EX220" s="90">
        <v>1775.57</v>
      </c>
      <c r="EY220" s="90">
        <v>1981.09</v>
      </c>
      <c r="EZ220" s="24">
        <f>IF(AND($E$3&gt;EK220,$E$3&lt;EM220,$B$3=EN7),EN220,0)</f>
        <v>0</v>
      </c>
      <c r="FA220" s="24">
        <f>IF(AND($E$3&gt;EK220,$E$3&lt;EM220,$B$3=EO7),EO220,0)</f>
        <v>0</v>
      </c>
      <c r="FB220" s="24">
        <f>IF(AND($E$3&gt;EK220,$E$3&lt;EM220,$B$3=EP7),EP220,0)</f>
        <v>0</v>
      </c>
      <c r="FC220" s="24">
        <f>IF(AND($E$3&gt;EK220,$E$3&lt;EM220,$B$3=EQ7),EQ220,0)</f>
        <v>0</v>
      </c>
      <c r="FD220" s="24">
        <f>IF(AND($E$3&gt;EK220,$E$3&lt;EM220,$B$3=ER7),ER220,0)</f>
        <v>0</v>
      </c>
      <c r="FE220" s="24">
        <f>IF(AND($E$3&gt;EK220,$E$3&lt;EM220,$B$3=ES7),ES220,0)</f>
        <v>0</v>
      </c>
      <c r="FF220" s="24">
        <f>IF(AND($E$3&gt;EK220,$E$3&lt;EM220,$B$3=ET7),ET220,0)</f>
        <v>0</v>
      </c>
      <c r="FG220" s="24">
        <f>IF(AND($E$3&gt;EK220,$E$3&lt;EM220,$B$3=EU7),EU220,0)</f>
        <v>0</v>
      </c>
      <c r="FH220" s="24">
        <f>IF(AND($E$3&gt;EK220,$E$3&lt;EM220,$B$3=EV7),EV220,0)</f>
        <v>0</v>
      </c>
      <c r="FI220" s="24">
        <f>IF(AND($E$3&gt;EK220,$E$3&lt;EM220,$B$3=EW7),EW220,0)</f>
        <v>0</v>
      </c>
      <c r="FJ220" s="24">
        <f>IF(AND($E$3&gt;EK220,$E$3&lt;EM220,$B$3=EX7),EX220,0)</f>
        <v>0</v>
      </c>
      <c r="FK220" s="24">
        <f>IF(AND($E$3&gt;EK220,$E$3&lt;EM220,$B$3=EY7),EY220,0)</f>
        <v>0</v>
      </c>
    </row>
    <row r="221" spans="24:167" ht="12.75" customHeight="1" x14ac:dyDescent="0.2">
      <c r="X221" s="142"/>
      <c r="Y221" s="60">
        <v>39204.1</v>
      </c>
      <c r="Z221" s="61" t="s">
        <v>3</v>
      </c>
      <c r="AA221" s="62">
        <v>39320.43</v>
      </c>
      <c r="AB221" s="63"/>
      <c r="AC221" s="63"/>
      <c r="AD221" s="63">
        <v>44.29</v>
      </c>
      <c r="AE221" s="63">
        <v>75.98</v>
      </c>
      <c r="AF221" s="64">
        <v>170.88</v>
      </c>
      <c r="AG221" s="65">
        <v>353.96</v>
      </c>
      <c r="AH221" s="66">
        <v>453.33</v>
      </c>
      <c r="AI221" s="67">
        <v>576.33000000000004</v>
      </c>
      <c r="AJ221" s="67">
        <v>699.33</v>
      </c>
      <c r="AK221" s="67">
        <v>822.33</v>
      </c>
      <c r="AL221" s="67">
        <v>945.33</v>
      </c>
      <c r="AM221" s="67">
        <v>1068.33</v>
      </c>
      <c r="AN221" s="24">
        <f t="shared" si="77"/>
        <v>0</v>
      </c>
      <c r="AO221" s="24">
        <f t="shared" si="78"/>
        <v>0</v>
      </c>
      <c r="AP221" s="24">
        <f t="shared" si="79"/>
        <v>0</v>
      </c>
      <c r="AQ221" s="24">
        <f t="shared" si="80"/>
        <v>0</v>
      </c>
      <c r="AR221" s="24">
        <f t="shared" si="81"/>
        <v>0</v>
      </c>
      <c r="AS221" s="24">
        <f t="shared" si="82"/>
        <v>0</v>
      </c>
      <c r="AT221" s="24">
        <f t="shared" si="83"/>
        <v>0</v>
      </c>
      <c r="AU221" s="24">
        <f t="shared" si="84"/>
        <v>0</v>
      </c>
      <c r="AV221" s="24">
        <f t="shared" si="85"/>
        <v>0</v>
      </c>
      <c r="AW221" s="24">
        <f t="shared" si="86"/>
        <v>0</v>
      </c>
      <c r="AX221" s="24">
        <f t="shared" si="87"/>
        <v>0</v>
      </c>
      <c r="AY221" s="24">
        <f t="shared" si="88"/>
        <v>0</v>
      </c>
      <c r="BC221" s="81">
        <v>39204.1</v>
      </c>
      <c r="BD221" s="82" t="s">
        <v>3</v>
      </c>
      <c r="BE221" s="83">
        <v>39320.43</v>
      </c>
      <c r="BF221" s="84"/>
      <c r="BG221" s="85">
        <v>44.29</v>
      </c>
      <c r="BH221" s="85">
        <v>75.98</v>
      </c>
      <c r="BI221" s="85">
        <v>170.88</v>
      </c>
      <c r="BJ221" s="85">
        <v>413.17</v>
      </c>
      <c r="BK221" s="85">
        <v>565.83000000000004</v>
      </c>
      <c r="BL221" s="85">
        <v>705.7</v>
      </c>
      <c r="BM221" s="85">
        <v>845.58</v>
      </c>
      <c r="BN221" s="85">
        <v>985.45</v>
      </c>
      <c r="BO221" s="85">
        <v>1125.33</v>
      </c>
      <c r="BP221" s="85">
        <v>1265.2</v>
      </c>
      <c r="BQ221" s="85">
        <v>1405.08</v>
      </c>
      <c r="BR221" s="24">
        <f>IF(AND($E$3&gt;BC221,$E$3&lt;BE221,$B$3=BF7),BF221,0)</f>
        <v>0</v>
      </c>
      <c r="BS221" s="24">
        <f>IF(AND($E$3&gt;BC221,$E$3&lt;BE221,$B$3=BG7),BG221,0)</f>
        <v>0</v>
      </c>
      <c r="BT221" s="24">
        <f>IF(AND($E$3&gt;BC221,$E$3&lt;BE221,$B$3=BH7),BH221,0)</f>
        <v>0</v>
      </c>
      <c r="BU221" s="24">
        <f>IF(AND($E$3&gt;BC221,$E$3&lt;BE221,$B$3=BI7),BI221,0)</f>
        <v>0</v>
      </c>
      <c r="BV221" s="24">
        <f>IF(AND($E$3&gt;BC221,$E$3&lt;BE221,$B$3=BJ7),BJ221,0)</f>
        <v>0</v>
      </c>
      <c r="BW221" s="24">
        <f>IF(AND($E$3&gt;BC221,$E$3&lt;BE221,$B$3=BK7),BK221,0)</f>
        <v>0</v>
      </c>
      <c r="BX221" s="24">
        <f>IF(AND($E$3&gt;BC221,$E$3&lt;BE221,$B$3=BL7),BL221,0)</f>
        <v>0</v>
      </c>
      <c r="BY221" s="24">
        <f>IF(AND($E$3&gt;BC221,$E$3&lt;BE221,$B$3=BM7),BM221,0)</f>
        <v>0</v>
      </c>
      <c r="BZ221" s="24">
        <f>IF(AND($E$3&gt;BC221,$E$3&lt;BE221,$B$3=BN7),BN221,0)</f>
        <v>0</v>
      </c>
      <c r="CA221" s="24">
        <f>IF(AND($E$3&gt;BC221,$E$3&lt;BE221,$B$3=BO7),BO221,0)</f>
        <v>0</v>
      </c>
      <c r="CB221" s="24">
        <f>IF(AND($E$3&gt;BC221,$E$3&lt;BE221,$B$3=BP7),BP221,0)</f>
        <v>0</v>
      </c>
      <c r="CC221" s="24">
        <f>IF(AND($E$3&gt;BC221,$E$3&lt;BE221,$B$3=BQ7),BQ221,0)</f>
        <v>0</v>
      </c>
      <c r="CF221" s="21"/>
      <c r="CG221" s="21"/>
      <c r="CH221" s="21"/>
      <c r="CI221" s="21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H221" s="81">
        <v>50604.72</v>
      </c>
      <c r="DI221" s="61" t="s">
        <v>3</v>
      </c>
      <c r="DJ221" s="62">
        <v>50721.03</v>
      </c>
      <c r="DK221" s="103"/>
      <c r="DL221" s="104"/>
      <c r="DM221" s="104">
        <v>77.45</v>
      </c>
      <c r="DN221" s="104">
        <v>173.13</v>
      </c>
      <c r="DO221" s="104">
        <v>293.57</v>
      </c>
      <c r="DP221" s="104">
        <v>453.76</v>
      </c>
      <c r="DQ221" s="104">
        <v>613.16999999999996</v>
      </c>
      <c r="DR221" s="104">
        <v>767.65</v>
      </c>
      <c r="DS221" s="104">
        <v>922.12</v>
      </c>
      <c r="DT221" s="104">
        <v>1076.5999999999999</v>
      </c>
      <c r="DU221" s="104">
        <v>1231.07</v>
      </c>
      <c r="DV221" s="104">
        <v>1385.55</v>
      </c>
      <c r="DW221" s="24">
        <f>IF(AND($E$3&gt;DH221,$E$3&lt;DJ221,$B$3=DK7),DK221,0)</f>
        <v>0</v>
      </c>
      <c r="DX221" s="24">
        <f>IF(AND($E$3&gt;DH221,$E$3&lt;DJ221,$B$3=DL7),DL221,0)</f>
        <v>0</v>
      </c>
      <c r="DY221" s="24">
        <f>IF(AND($E$3&gt;DH221,$E$3&lt;DJ221,$B$3=DM7),DM221,0)</f>
        <v>0</v>
      </c>
      <c r="DZ221" s="24">
        <f>IF(AND($E$3&gt;DH221,$E$3&lt;DJ221,$B$3=DN7),DN221,0)</f>
        <v>0</v>
      </c>
      <c r="EA221" s="24">
        <f>IF(AND($E$3&gt;DH221,$E$3&lt;DJ221,$B$3=DO7),DO221,0)</f>
        <v>0</v>
      </c>
      <c r="EB221" s="24">
        <f>IF(AND($E$3&gt;DH221,$E$3&lt;DJ221,$B$3=DP7),DP221,0)</f>
        <v>0</v>
      </c>
      <c r="EC221" s="24">
        <f>IF(AND($E$3&gt;DH221,$E$3&lt;DJ221,$B$3=DQ7),DQ221,0)</f>
        <v>0</v>
      </c>
      <c r="ED221" s="24">
        <f>IF(AND($E$3&gt;DH221,$E$3&lt;DJ221,$B$3=DR7),DR221,0)</f>
        <v>0</v>
      </c>
      <c r="EE221" s="24">
        <f>IF(AND($E$3&gt;DH221,$E$3&lt;DJ221,$B$3=DS7),DS221,0)</f>
        <v>0</v>
      </c>
      <c r="EF221" s="24">
        <f>IF(AND($E$3&gt;DH221,$E$3&lt;DJ221,$B$3=DT7),DT221,0)</f>
        <v>0</v>
      </c>
      <c r="EG221" s="24">
        <f>IF(AND($E$3&gt;DH221,$E$3&lt;DJ221,$B$3=DU7),DU221,0)</f>
        <v>0</v>
      </c>
      <c r="EH221" s="24">
        <f>IF(AND($E$3&gt;DH221,$E$3&lt;DJ221,$B$3=DV7),DV221,0)</f>
        <v>0</v>
      </c>
      <c r="EK221" s="81">
        <v>50604.72</v>
      </c>
      <c r="EL221" s="82" t="s">
        <v>3</v>
      </c>
      <c r="EM221" s="83">
        <v>50721.03</v>
      </c>
      <c r="EN221" s="84"/>
      <c r="EO221" s="85">
        <v>77.45</v>
      </c>
      <c r="EP221" s="85">
        <v>173.13</v>
      </c>
      <c r="EQ221" s="85">
        <v>339.02</v>
      </c>
      <c r="ER221" s="85">
        <v>504.88</v>
      </c>
      <c r="ES221" s="85">
        <v>729.6</v>
      </c>
      <c r="ET221" s="85">
        <v>951.77</v>
      </c>
      <c r="EU221" s="85">
        <v>1157.04</v>
      </c>
      <c r="EV221" s="85">
        <v>1362.3</v>
      </c>
      <c r="EW221" s="85">
        <v>1567.57</v>
      </c>
      <c r="EX221" s="85">
        <v>1772.83</v>
      </c>
      <c r="EY221" s="85">
        <v>1978.1</v>
      </c>
      <c r="EZ221" s="24">
        <f>IF(AND($E$3&gt;EK221,$E$3&lt;EM221,$B$3=EN7),EN221,0)</f>
        <v>0</v>
      </c>
      <c r="FA221" s="24">
        <f>IF(AND($E$3&gt;EK221,$E$3&lt;EM221,$B$3=EO7),EO221,0)</f>
        <v>0</v>
      </c>
      <c r="FB221" s="24">
        <f>IF(AND($E$3&gt;EK221,$E$3&lt;EM221,$B$3=EP7),EP221,0)</f>
        <v>0</v>
      </c>
      <c r="FC221" s="24">
        <f>IF(AND($E$3&gt;EK221,$E$3&lt;EM221,$B$3=EQ7),EQ221,0)</f>
        <v>0</v>
      </c>
      <c r="FD221" s="24">
        <f>IF(AND($E$3&gt;EK221,$E$3&lt;EM221,$B$3=ER7),ER221,0)</f>
        <v>0</v>
      </c>
      <c r="FE221" s="24">
        <f>IF(AND($E$3&gt;EK221,$E$3&lt;EM221,$B$3=ES7),ES221,0)</f>
        <v>0</v>
      </c>
      <c r="FF221" s="24">
        <f>IF(AND($E$3&gt;EK221,$E$3&lt;EM221,$B$3=ET7),ET221,0)</f>
        <v>0</v>
      </c>
      <c r="FG221" s="24">
        <f>IF(AND($E$3&gt;EK221,$E$3&lt;EM221,$B$3=EU7),EU221,0)</f>
        <v>0</v>
      </c>
      <c r="FH221" s="24">
        <f>IF(AND($E$3&gt;EK221,$E$3&lt;EM221,$B$3=EV7),EV221,0)</f>
        <v>0</v>
      </c>
      <c r="FI221" s="24">
        <f>IF(AND($E$3&gt;EK221,$E$3&lt;EM221,$B$3=EW7),EW221,0)</f>
        <v>0</v>
      </c>
      <c r="FJ221" s="24">
        <f>IF(AND($E$3&gt;EK221,$E$3&lt;EM221,$B$3=EX7),EX221,0)</f>
        <v>0</v>
      </c>
      <c r="FK221" s="24">
        <f>IF(AND($E$3&gt;EK221,$E$3&lt;EM221,$B$3=EY7),EY221,0)</f>
        <v>0</v>
      </c>
    </row>
    <row r="222" spans="24:167" ht="12.75" customHeight="1" x14ac:dyDescent="0.2">
      <c r="X222" s="142"/>
      <c r="Y222" s="68">
        <v>39320.44</v>
      </c>
      <c r="Z222" s="69" t="s">
        <v>3</v>
      </c>
      <c r="AA222" s="70">
        <v>39436.76</v>
      </c>
      <c r="AB222" s="71"/>
      <c r="AC222" s="71"/>
      <c r="AD222" s="71">
        <v>44.25</v>
      </c>
      <c r="AE222" s="71">
        <v>75.91</v>
      </c>
      <c r="AF222" s="71">
        <v>169.92</v>
      </c>
      <c r="AG222" s="72">
        <v>353.08</v>
      </c>
      <c r="AH222" s="73">
        <v>452.4</v>
      </c>
      <c r="AI222" s="74">
        <v>575.26</v>
      </c>
      <c r="AJ222" s="74">
        <v>698.12</v>
      </c>
      <c r="AK222" s="74">
        <v>820.98</v>
      </c>
      <c r="AL222" s="74">
        <v>943.84</v>
      </c>
      <c r="AM222" s="74">
        <v>1066.7</v>
      </c>
      <c r="AN222" s="24">
        <f t="shared" si="77"/>
        <v>0</v>
      </c>
      <c r="AO222" s="24">
        <f t="shared" si="78"/>
        <v>0</v>
      </c>
      <c r="AP222" s="24">
        <f t="shared" si="79"/>
        <v>0</v>
      </c>
      <c r="AQ222" s="24">
        <f t="shared" si="80"/>
        <v>0</v>
      </c>
      <c r="AR222" s="24">
        <f t="shared" si="81"/>
        <v>0</v>
      </c>
      <c r="AS222" s="24">
        <f t="shared" si="82"/>
        <v>0</v>
      </c>
      <c r="AT222" s="24">
        <f t="shared" si="83"/>
        <v>0</v>
      </c>
      <c r="AU222" s="24">
        <f t="shared" si="84"/>
        <v>0</v>
      </c>
      <c r="AV222" s="24">
        <f t="shared" si="85"/>
        <v>0</v>
      </c>
      <c r="AW222" s="24">
        <f t="shared" si="86"/>
        <v>0</v>
      </c>
      <c r="AX222" s="24">
        <f t="shared" si="87"/>
        <v>0</v>
      </c>
      <c r="AY222" s="24">
        <f t="shared" si="88"/>
        <v>0</v>
      </c>
      <c r="BC222" s="86">
        <v>39320.44</v>
      </c>
      <c r="BD222" s="87" t="s">
        <v>3</v>
      </c>
      <c r="BE222" s="88">
        <v>39436.76</v>
      </c>
      <c r="BF222" s="89"/>
      <c r="BG222" s="90">
        <v>44.25</v>
      </c>
      <c r="BH222" s="90">
        <v>75.91</v>
      </c>
      <c r="BI222" s="90">
        <v>169.92</v>
      </c>
      <c r="BJ222" s="90">
        <v>412.17</v>
      </c>
      <c r="BK222" s="90">
        <v>564.77</v>
      </c>
      <c r="BL222" s="90">
        <v>704.49</v>
      </c>
      <c r="BM222" s="90">
        <v>844.2</v>
      </c>
      <c r="BN222" s="90">
        <v>983.92</v>
      </c>
      <c r="BO222" s="90">
        <v>1123.6300000000001</v>
      </c>
      <c r="BP222" s="90">
        <v>1263.3499999999999</v>
      </c>
      <c r="BQ222" s="90">
        <v>1403.06</v>
      </c>
      <c r="BR222" s="24">
        <f>IF(AND($E$3&gt;BC222,$E$3&lt;BE222,$B$3=BF7),BF222,0)</f>
        <v>0</v>
      </c>
      <c r="BS222" s="24">
        <f>IF(AND($E$3&gt;BC222,$E$3&lt;BE222,$B$3=BG7),BG222,0)</f>
        <v>0</v>
      </c>
      <c r="BT222" s="24">
        <f>IF(AND($E$3&gt;BC222,$E$3&lt;BE222,$B$3=BH7),BH222,0)</f>
        <v>0</v>
      </c>
      <c r="BU222" s="24">
        <f>IF(AND($E$3&gt;BC222,$E$3&lt;BE222,$B$3=BI7),BI222,0)</f>
        <v>0</v>
      </c>
      <c r="BV222" s="24">
        <f>IF(AND($E$3&gt;BC222,$E$3&lt;BE222,$B$3=BJ7),BJ222,0)</f>
        <v>0</v>
      </c>
      <c r="BW222" s="24">
        <f>IF(AND($E$3&gt;BC222,$E$3&lt;BE222,$B$3=BK7),BK222,0)</f>
        <v>0</v>
      </c>
      <c r="BX222" s="24">
        <f>IF(AND($E$3&gt;BC222,$E$3&lt;BE222,$B$3=BL7),BL222,0)</f>
        <v>0</v>
      </c>
      <c r="BY222" s="24">
        <f>IF(AND($E$3&gt;BC222,$E$3&lt;BE222,$B$3=BM7),BM222,0)</f>
        <v>0</v>
      </c>
      <c r="BZ222" s="24">
        <f>IF(AND($E$3&gt;BC222,$E$3&lt;BE222,$B$3=BN7),BN222,0)</f>
        <v>0</v>
      </c>
      <c r="CA222" s="24">
        <f>IF(AND($E$3&gt;BC222,$E$3&lt;BE222,$B$3=BO7),BO222,0)</f>
        <v>0</v>
      </c>
      <c r="CB222" s="24">
        <f>IF(AND($E$3&gt;BC222,$E$3&lt;BE222,$B$3=BP7),BP222,0)</f>
        <v>0</v>
      </c>
      <c r="CC222" s="24">
        <f>IF(AND($E$3&gt;BC222,$E$3&lt;BE222,$B$3=BQ7),BQ222,0)</f>
        <v>0</v>
      </c>
      <c r="CF222" s="21"/>
      <c r="CG222" s="21"/>
      <c r="CH222" s="21"/>
      <c r="CI222" s="21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H222" s="86">
        <v>50721.04</v>
      </c>
      <c r="DI222" s="107" t="s">
        <v>3</v>
      </c>
      <c r="DJ222" s="70">
        <v>50837.37</v>
      </c>
      <c r="DK222" s="105"/>
      <c r="DL222" s="106"/>
      <c r="DM222" s="106">
        <v>77.03</v>
      </c>
      <c r="DN222" s="106">
        <v>172.41</v>
      </c>
      <c r="DO222" s="106">
        <v>292.74</v>
      </c>
      <c r="DP222" s="106">
        <v>452.56</v>
      </c>
      <c r="DQ222" s="106">
        <v>611.74</v>
      </c>
      <c r="DR222" s="106">
        <v>766</v>
      </c>
      <c r="DS222" s="106">
        <v>920.26</v>
      </c>
      <c r="DT222" s="106">
        <v>1074.52</v>
      </c>
      <c r="DU222" s="106">
        <v>1228.78</v>
      </c>
      <c r="DV222" s="106">
        <v>1383.05</v>
      </c>
      <c r="DW222" s="24">
        <f>IF(AND($E$3&gt;DH222,$E$3&lt;DJ222,$B$3=DK7),DK222,0)</f>
        <v>0</v>
      </c>
      <c r="DX222" s="24">
        <f>IF(AND($E$3&gt;DH222,$E$3&lt;DJ222,$B$3=DL7),DL222,0)</f>
        <v>0</v>
      </c>
      <c r="DY222" s="24">
        <f>IF(AND($E$3&gt;DH222,$E$3&lt;DJ222,$B$3=DM7),DM222,0)</f>
        <v>0</v>
      </c>
      <c r="DZ222" s="24">
        <f>IF(AND($E$3&gt;DH222,$E$3&lt;DJ222,$B$3=DN7),DN222,0)</f>
        <v>0</v>
      </c>
      <c r="EA222" s="24">
        <f>IF(AND($E$3&gt;DH222,$E$3&lt;DJ222,$B$3=DO7),DO222,0)</f>
        <v>0</v>
      </c>
      <c r="EB222" s="24">
        <f>IF(AND($E$3&gt;DH222,$E$3&lt;DJ222,$B$3=DP7),DP222,0)</f>
        <v>0</v>
      </c>
      <c r="EC222" s="24">
        <f>IF(AND($E$3&gt;DH222,$E$3&lt;DJ222,$B$3=DQ7),DQ222,0)</f>
        <v>0</v>
      </c>
      <c r="ED222" s="24">
        <f>IF(AND($E$3&gt;DH222,$E$3&lt;DJ222,$B$3=DR7),DR222,0)</f>
        <v>0</v>
      </c>
      <c r="EE222" s="24">
        <f>IF(AND($E$3&gt;DH222,$E$3&lt;DJ222,$B$3=DS7),DS222,0)</f>
        <v>0</v>
      </c>
      <c r="EF222" s="24">
        <f>IF(AND($E$3&gt;DH222,$E$3&lt;DJ222,$B$3=DT7),DT222,0)</f>
        <v>0</v>
      </c>
      <c r="EG222" s="24">
        <f>IF(AND($E$3&gt;DH222,$E$3&lt;DJ222,$B$3=DU7),DU222,0)</f>
        <v>0</v>
      </c>
      <c r="EH222" s="24">
        <f>IF(AND($E$3&gt;DH222,$E$3&lt;DJ222,$B$3=DV7),DV222,0)</f>
        <v>0</v>
      </c>
      <c r="EK222" s="86">
        <v>50721.04</v>
      </c>
      <c r="EL222" s="91" t="s">
        <v>3</v>
      </c>
      <c r="EM222" s="88">
        <v>50837.37</v>
      </c>
      <c r="EN222" s="89"/>
      <c r="EO222" s="90">
        <v>77.03</v>
      </c>
      <c r="EP222" s="90">
        <v>172.41</v>
      </c>
      <c r="EQ222" s="90">
        <v>338.06</v>
      </c>
      <c r="ER222" s="90">
        <v>503.6</v>
      </c>
      <c r="ES222" s="90">
        <v>728.2</v>
      </c>
      <c r="ET222" s="90">
        <v>950.07</v>
      </c>
      <c r="EU222" s="90">
        <v>1155.08</v>
      </c>
      <c r="EV222" s="90">
        <v>1360.09</v>
      </c>
      <c r="EW222" s="90">
        <v>1565.1</v>
      </c>
      <c r="EX222" s="90">
        <v>1770.11</v>
      </c>
      <c r="EY222" s="90">
        <v>1975.12</v>
      </c>
      <c r="EZ222" s="24">
        <f>IF(AND($E$3&gt;EK222,$E$3&lt;EM222,$B$3=EN7),EN222,0)</f>
        <v>0</v>
      </c>
      <c r="FA222" s="24">
        <f>IF(AND($E$3&gt;EK222,$E$3&lt;EM222,$B$3=EO7),EO222,0)</f>
        <v>0</v>
      </c>
      <c r="FB222" s="24">
        <f>IF(AND($E$3&gt;EK222,$E$3&lt;EM222,$B$3=EP7),EP222,0)</f>
        <v>0</v>
      </c>
      <c r="FC222" s="24">
        <f>IF(AND($E$3&gt;EK222,$E$3&lt;EM222,$B$3=EQ7),EQ222,0)</f>
        <v>0</v>
      </c>
      <c r="FD222" s="24">
        <f>IF(AND($E$3&gt;EK222,$E$3&lt;EM222,$B$3=ER7),ER222,0)</f>
        <v>0</v>
      </c>
      <c r="FE222" s="24">
        <f>IF(AND($E$3&gt;EK222,$E$3&lt;EM222,$B$3=ES7),ES222,0)</f>
        <v>0</v>
      </c>
      <c r="FF222" s="24">
        <f>IF(AND($E$3&gt;EK222,$E$3&lt;EM222,$B$3=ET7),ET222,0)</f>
        <v>0</v>
      </c>
      <c r="FG222" s="24">
        <f>IF(AND($E$3&gt;EK222,$E$3&lt;EM222,$B$3=EU7),EU222,0)</f>
        <v>0</v>
      </c>
      <c r="FH222" s="24">
        <f>IF(AND($E$3&gt;EK222,$E$3&lt;EM222,$B$3=EV7),EV222,0)</f>
        <v>0</v>
      </c>
      <c r="FI222" s="24">
        <f>IF(AND($E$3&gt;EK222,$E$3&lt;EM222,$B$3=EW7),EW222,0)</f>
        <v>0</v>
      </c>
      <c r="FJ222" s="24">
        <f>IF(AND($E$3&gt;EK222,$E$3&lt;EM222,$B$3=EX7),EX222,0)</f>
        <v>0</v>
      </c>
      <c r="FK222" s="24">
        <f>IF(AND($E$3&gt;EK222,$E$3&lt;EM222,$B$3=EY7),EY222,0)</f>
        <v>0</v>
      </c>
    </row>
    <row r="223" spans="24:167" ht="12.75" customHeight="1" x14ac:dyDescent="0.2">
      <c r="X223" s="142"/>
      <c r="Y223" s="60">
        <v>39436.770000000004</v>
      </c>
      <c r="Z223" s="61" t="s">
        <v>3</v>
      </c>
      <c r="AA223" s="62">
        <v>39553.1</v>
      </c>
      <c r="AB223" s="63"/>
      <c r="AC223" s="63"/>
      <c r="AD223" s="63">
        <v>44.21</v>
      </c>
      <c r="AE223" s="63">
        <v>75.83</v>
      </c>
      <c r="AF223" s="64">
        <v>168.96</v>
      </c>
      <c r="AG223" s="65">
        <v>352.21</v>
      </c>
      <c r="AH223" s="66">
        <v>451.47</v>
      </c>
      <c r="AI223" s="67">
        <v>574.19000000000005</v>
      </c>
      <c r="AJ223" s="67">
        <v>696.91</v>
      </c>
      <c r="AK223" s="67">
        <v>819.63</v>
      </c>
      <c r="AL223" s="67">
        <v>942.35</v>
      </c>
      <c r="AM223" s="67">
        <v>1065.07</v>
      </c>
      <c r="AN223" s="24">
        <f t="shared" si="77"/>
        <v>0</v>
      </c>
      <c r="AO223" s="24">
        <f t="shared" si="78"/>
        <v>0</v>
      </c>
      <c r="AP223" s="24">
        <f t="shared" si="79"/>
        <v>0</v>
      </c>
      <c r="AQ223" s="24">
        <f t="shared" si="80"/>
        <v>0</v>
      </c>
      <c r="AR223" s="24">
        <f t="shared" si="81"/>
        <v>0</v>
      </c>
      <c r="AS223" s="24">
        <f t="shared" si="82"/>
        <v>0</v>
      </c>
      <c r="AT223" s="24">
        <f t="shared" si="83"/>
        <v>0</v>
      </c>
      <c r="AU223" s="24">
        <f t="shared" si="84"/>
        <v>0</v>
      </c>
      <c r="AV223" s="24">
        <f t="shared" si="85"/>
        <v>0</v>
      </c>
      <c r="AW223" s="24">
        <f t="shared" si="86"/>
        <v>0</v>
      </c>
      <c r="AX223" s="24">
        <f t="shared" si="87"/>
        <v>0</v>
      </c>
      <c r="AY223" s="24">
        <f t="shared" si="88"/>
        <v>0</v>
      </c>
      <c r="BC223" s="81">
        <v>39436.770000000004</v>
      </c>
      <c r="BD223" s="82" t="s">
        <v>3</v>
      </c>
      <c r="BE223" s="83">
        <v>39553.1</v>
      </c>
      <c r="BF223" s="84"/>
      <c r="BG223" s="84">
        <v>44.21</v>
      </c>
      <c r="BH223" s="85">
        <v>75.83</v>
      </c>
      <c r="BI223" s="85">
        <v>168.96</v>
      </c>
      <c r="BJ223" s="85">
        <v>411.17</v>
      </c>
      <c r="BK223" s="85">
        <v>563.70000000000005</v>
      </c>
      <c r="BL223" s="85">
        <v>703.26</v>
      </c>
      <c r="BM223" s="85">
        <v>842.81</v>
      </c>
      <c r="BN223" s="85">
        <v>982.37</v>
      </c>
      <c r="BO223" s="85">
        <v>1121.92</v>
      </c>
      <c r="BP223" s="85">
        <v>1261.48</v>
      </c>
      <c r="BQ223" s="85">
        <v>1401.03</v>
      </c>
      <c r="BR223" s="24">
        <f>IF(AND($E$3&gt;BC223,$E$3&lt;BE223,$B$3=BF7),BF223,0)</f>
        <v>0</v>
      </c>
      <c r="BS223" s="24">
        <f>IF(AND($E$3&gt;BC223,$E$3&lt;BE223,$B$3=BG7),BG223,0)</f>
        <v>0</v>
      </c>
      <c r="BT223" s="24">
        <f>IF(AND($E$3&gt;BC223,$E$3&lt;BE223,$B$3=BH7),BH223,0)</f>
        <v>0</v>
      </c>
      <c r="BU223" s="24">
        <f>IF(AND($E$3&gt;BC223,$E$3&lt;BE223,$B$3=BI7),BI223,0)</f>
        <v>0</v>
      </c>
      <c r="BV223" s="24">
        <f>IF(AND($E$3&gt;BC223,$E$3&lt;BE223,$B$3=BJ7),BJ223,0)</f>
        <v>0</v>
      </c>
      <c r="BW223" s="24">
        <f>IF(AND($E$3&gt;BC223,$E$3&lt;BE223,$B$3=BK7),BK223,0)</f>
        <v>0</v>
      </c>
      <c r="BX223" s="24">
        <f>IF(AND($E$3&gt;BC223,$E$3&lt;BE223,$B$3=BL7),BL223,0)</f>
        <v>0</v>
      </c>
      <c r="BY223" s="24">
        <f>IF(AND($E$3&gt;BC223,$E$3&lt;BE223,$B$3=BM7),BM223,0)</f>
        <v>0</v>
      </c>
      <c r="BZ223" s="24">
        <f>IF(AND($E$3&gt;BC223,$E$3&lt;BE223,$B$3=BN7),BN223,0)</f>
        <v>0</v>
      </c>
      <c r="CA223" s="24">
        <f>IF(AND($E$3&gt;BC223,$E$3&lt;BE223,$B$3=BO7),BO223,0)</f>
        <v>0</v>
      </c>
      <c r="CB223" s="24">
        <f>IF(AND($E$3&gt;BC223,$E$3&lt;BE223,$B$3=BP7),BP223,0)</f>
        <v>0</v>
      </c>
      <c r="CC223" s="24">
        <f>IF(AND($E$3&gt;BC223,$E$3&lt;BE223,$B$3=BQ7),BQ223,0)</f>
        <v>0</v>
      </c>
      <c r="CF223" s="21"/>
      <c r="CG223" s="21"/>
      <c r="CH223" s="21"/>
      <c r="CI223" s="21"/>
      <c r="CJ223" s="21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H223" s="81">
        <v>50837.380000000005</v>
      </c>
      <c r="DI223" s="61" t="s">
        <v>3</v>
      </c>
      <c r="DJ223" s="62">
        <v>50953.7</v>
      </c>
      <c r="DK223" s="103"/>
      <c r="DL223" s="104"/>
      <c r="DM223" s="104">
        <v>76.599999999999994</v>
      </c>
      <c r="DN223" s="104">
        <v>171.69</v>
      </c>
      <c r="DO223" s="104">
        <v>291.91000000000003</v>
      </c>
      <c r="DP223" s="104">
        <v>451.37</v>
      </c>
      <c r="DQ223" s="104">
        <v>610.29999999999995</v>
      </c>
      <c r="DR223" s="104">
        <v>764.35</v>
      </c>
      <c r="DS223" s="104">
        <v>918.39</v>
      </c>
      <c r="DT223" s="104">
        <v>1072.44</v>
      </c>
      <c r="DU223" s="104">
        <v>1226.48</v>
      </c>
      <c r="DV223" s="104">
        <v>1380.53</v>
      </c>
      <c r="DW223" s="24">
        <f>IF(AND($E$3&gt;DH223,$E$3&lt;DJ223,$B$3=DK7),DK223,0)</f>
        <v>0</v>
      </c>
      <c r="DX223" s="24">
        <f>IF(AND($E$3&gt;DH223,$E$3&lt;DJ223,$B$3=DL7),DL223,0)</f>
        <v>0</v>
      </c>
      <c r="DY223" s="24">
        <f>IF(AND($E$3&gt;DH223,$E$3&lt;DJ223,$B$3=DM7),DM223,0)</f>
        <v>0</v>
      </c>
      <c r="DZ223" s="24">
        <f>IF(AND($E$3&gt;DH223,$E$3&lt;DJ223,$B$3=DN7),DN223,0)</f>
        <v>0</v>
      </c>
      <c r="EA223" s="24">
        <f>IF(AND($E$3&gt;DH223,$E$3&lt;DJ223,$B$3=DO7),DO223,0)</f>
        <v>0</v>
      </c>
      <c r="EB223" s="24">
        <f>IF(AND($E$3&gt;DH223,$E$3&lt;DJ223,$B$3=DP7),DP223,0)</f>
        <v>0</v>
      </c>
      <c r="EC223" s="24">
        <f>IF(AND($E$3&gt;DH223,$E$3&lt;DJ223,$B$3=DQ7),DQ223,0)</f>
        <v>0</v>
      </c>
      <c r="ED223" s="24">
        <f>IF(AND($E$3&gt;DH223,$E$3&lt;DJ223,$B$3=DR7),DR223,0)</f>
        <v>0</v>
      </c>
      <c r="EE223" s="24">
        <f>IF(AND($E$3&gt;DH223,$E$3&lt;DJ223,$B$3=DS7),DS223,0)</f>
        <v>0</v>
      </c>
      <c r="EF223" s="24">
        <f>IF(AND($E$3&gt;DH223,$E$3&lt;DJ223,$B$3=DT7),DT223,0)</f>
        <v>0</v>
      </c>
      <c r="EG223" s="24">
        <f>IF(AND($E$3&gt;DH223,$E$3&lt;DJ223,$B$3=DU7),DU223,0)</f>
        <v>0</v>
      </c>
      <c r="EH223" s="24">
        <f>IF(AND($E$3&gt;DH223,$E$3&lt;DJ223,$B$3=DV7),DV223,0)</f>
        <v>0</v>
      </c>
      <c r="EK223" s="81">
        <v>50837.380000000005</v>
      </c>
      <c r="EL223" s="82" t="s">
        <v>3</v>
      </c>
      <c r="EM223" s="83">
        <v>50953.7</v>
      </c>
      <c r="EN223" s="84"/>
      <c r="EO223" s="85">
        <v>76.599999999999994</v>
      </c>
      <c r="EP223" s="85">
        <v>171.69</v>
      </c>
      <c r="EQ223" s="85">
        <v>337.11</v>
      </c>
      <c r="ER223" s="85">
        <v>502.32</v>
      </c>
      <c r="ES223" s="85">
        <v>726.8</v>
      </c>
      <c r="ET223" s="85">
        <v>948.36</v>
      </c>
      <c r="EU223" s="85">
        <v>1153.1099999999999</v>
      </c>
      <c r="EV223" s="85">
        <v>1357.87</v>
      </c>
      <c r="EW223" s="85">
        <v>1562.62</v>
      </c>
      <c r="EX223" s="85">
        <v>1767.38</v>
      </c>
      <c r="EY223" s="85">
        <v>1972.13</v>
      </c>
      <c r="EZ223" s="24">
        <f>IF(AND($E$3&gt;EK223,$E$3&lt;EM223,$B$3=EN7),EN223,0)</f>
        <v>0</v>
      </c>
      <c r="FA223" s="24">
        <f>IF(AND($E$3&gt;EK223,$E$3&lt;EM223,$B$3=EO7),EO223,0)</f>
        <v>0</v>
      </c>
      <c r="FB223" s="24">
        <f>IF(AND($E$3&gt;EK223,$E$3&lt;EM223,$B$3=EP7),EP223,0)</f>
        <v>0</v>
      </c>
      <c r="FC223" s="24">
        <f>IF(AND($E$3&gt;EK223,$E$3&lt;EM223,$B$3=EQ7),EQ223,0)</f>
        <v>0</v>
      </c>
      <c r="FD223" s="24">
        <f>IF(AND($E$3&gt;EK223,$E$3&lt;EM223,$B$3=ER7),ER223,0)</f>
        <v>0</v>
      </c>
      <c r="FE223" s="24">
        <f>IF(AND($E$3&gt;EK223,$E$3&lt;EM223,$B$3=ES7),ES223,0)</f>
        <v>0</v>
      </c>
      <c r="FF223" s="24">
        <f>IF(AND($E$3&gt;EK223,$E$3&lt;EM223,$B$3=ET7),ET223,0)</f>
        <v>0</v>
      </c>
      <c r="FG223" s="24">
        <f>IF(AND($E$3&gt;EK223,$E$3&lt;EM223,$B$3=EU7),EU223,0)</f>
        <v>0</v>
      </c>
      <c r="FH223" s="24">
        <f>IF(AND($E$3&gt;EK223,$E$3&lt;EM223,$B$3=EV7),EV223,0)</f>
        <v>0</v>
      </c>
      <c r="FI223" s="24">
        <f>IF(AND($E$3&gt;EK223,$E$3&lt;EM223,$B$3=EW7),EW223,0)</f>
        <v>0</v>
      </c>
      <c r="FJ223" s="24">
        <f>IF(AND($E$3&gt;EK223,$E$3&lt;EM223,$B$3=EX7),EX223,0)</f>
        <v>0</v>
      </c>
      <c r="FK223" s="24">
        <f>IF(AND($E$3&gt;EK223,$E$3&lt;EM223,$B$3=EY7),EY223,0)</f>
        <v>0</v>
      </c>
    </row>
    <row r="224" spans="24:167" ht="12.75" customHeight="1" x14ac:dyDescent="0.2">
      <c r="X224" s="142"/>
      <c r="Y224" s="68">
        <v>39553.11</v>
      </c>
      <c r="Z224" s="69" t="s">
        <v>3</v>
      </c>
      <c r="AA224" s="70">
        <v>39669.440000000002</v>
      </c>
      <c r="AB224" s="71"/>
      <c r="AC224" s="71"/>
      <c r="AD224" s="71">
        <v>44.17</v>
      </c>
      <c r="AE224" s="71">
        <v>75.760000000000005</v>
      </c>
      <c r="AF224" s="71">
        <v>168</v>
      </c>
      <c r="AG224" s="72">
        <v>351.33</v>
      </c>
      <c r="AH224" s="73">
        <v>450.53</v>
      </c>
      <c r="AI224" s="74">
        <v>573.11</v>
      </c>
      <c r="AJ224" s="74">
        <v>695.69</v>
      </c>
      <c r="AK224" s="74">
        <v>818.27</v>
      </c>
      <c r="AL224" s="74">
        <v>940.85</v>
      </c>
      <c r="AM224" s="74">
        <v>1063.43</v>
      </c>
      <c r="AN224" s="24">
        <f t="shared" si="77"/>
        <v>0</v>
      </c>
      <c r="AO224" s="24">
        <f t="shared" si="78"/>
        <v>0</v>
      </c>
      <c r="AP224" s="24">
        <f t="shared" si="79"/>
        <v>0</v>
      </c>
      <c r="AQ224" s="24">
        <f t="shared" si="80"/>
        <v>0</v>
      </c>
      <c r="AR224" s="24">
        <f t="shared" si="81"/>
        <v>0</v>
      </c>
      <c r="AS224" s="24">
        <f t="shared" si="82"/>
        <v>0</v>
      </c>
      <c r="AT224" s="24">
        <f t="shared" si="83"/>
        <v>0</v>
      </c>
      <c r="AU224" s="24">
        <f t="shared" si="84"/>
        <v>0</v>
      </c>
      <c r="AV224" s="24">
        <f t="shared" si="85"/>
        <v>0</v>
      </c>
      <c r="AW224" s="24">
        <f t="shared" si="86"/>
        <v>0</v>
      </c>
      <c r="AX224" s="24">
        <f t="shared" si="87"/>
        <v>0</v>
      </c>
      <c r="AY224" s="24">
        <f t="shared" si="88"/>
        <v>0</v>
      </c>
      <c r="BC224" s="86">
        <v>39553.11</v>
      </c>
      <c r="BD224" s="91" t="s">
        <v>3</v>
      </c>
      <c r="BE224" s="88">
        <v>39669.440000000002</v>
      </c>
      <c r="BF224" s="89"/>
      <c r="BG224" s="90">
        <v>44.17</v>
      </c>
      <c r="BH224" s="90">
        <v>75.760000000000005</v>
      </c>
      <c r="BI224" s="90">
        <v>168</v>
      </c>
      <c r="BJ224" s="90">
        <v>410.17</v>
      </c>
      <c r="BK224" s="90">
        <v>562.63</v>
      </c>
      <c r="BL224" s="90">
        <v>702.02</v>
      </c>
      <c r="BM224" s="90">
        <v>841.42</v>
      </c>
      <c r="BN224" s="90">
        <v>980.81</v>
      </c>
      <c r="BO224" s="90">
        <v>1120.21</v>
      </c>
      <c r="BP224" s="90">
        <v>1259.5999999999999</v>
      </c>
      <c r="BQ224" s="90">
        <v>1399</v>
      </c>
      <c r="BR224" s="24">
        <f>IF(AND($E$3&gt;BC224,$E$3&lt;BE224,$B$3=BF7),BF224,0)</f>
        <v>0</v>
      </c>
      <c r="BS224" s="24">
        <f>IF(AND($E$3&gt;BC224,$E$3&lt;BE224,$B$3=BG7),BG224,0)</f>
        <v>0</v>
      </c>
      <c r="BT224" s="24">
        <f>IF(AND($E$3&gt;BC224,$E$3&lt;BE224,$B$3=BH7),BH224,0)</f>
        <v>0</v>
      </c>
      <c r="BU224" s="24">
        <f>IF(AND($E$3&gt;BC224,$E$3&lt;BE224,$B$3=BI7),BI224,0)</f>
        <v>0</v>
      </c>
      <c r="BV224" s="24">
        <f>IF(AND($E$3&gt;BC224,$E$3&lt;BE224,$B$3=BJ7),BJ224,0)</f>
        <v>0</v>
      </c>
      <c r="BW224" s="24">
        <f>IF(AND($E$3&gt;BC224,$E$3&lt;BE224,$B$3=BK7),BK224,0)</f>
        <v>0</v>
      </c>
      <c r="BX224" s="24">
        <f>IF(AND($E$3&gt;BC224,$E$3&lt;BE224,$B$3=BL7),BL224,0)</f>
        <v>0</v>
      </c>
      <c r="BY224" s="24">
        <f>IF(AND($E$3&gt;BC224,$E$3&lt;BE224,$B$3=BM7),BM224,0)</f>
        <v>0</v>
      </c>
      <c r="BZ224" s="24">
        <f>IF(AND($E$3&gt;BC224,$E$3&lt;BE224,$B$3=BN7),BN224,0)</f>
        <v>0</v>
      </c>
      <c r="CA224" s="24">
        <f>IF(AND($E$3&gt;BC224,$E$3&lt;BE224,$B$3=BO7),BO224,0)</f>
        <v>0</v>
      </c>
      <c r="CB224" s="24">
        <f>IF(AND($E$3&gt;BC224,$E$3&lt;BE224,$B$3=BP7),BP224,0)</f>
        <v>0</v>
      </c>
      <c r="CC224" s="24">
        <f>IF(AND($E$3&gt;BC224,$E$3&lt;BE224,$B$3=BQ7),BQ224,0)</f>
        <v>0</v>
      </c>
      <c r="CF224" s="21"/>
      <c r="CG224" s="25"/>
      <c r="CH224" s="21"/>
      <c r="CI224" s="21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H224" s="86">
        <v>50953.71</v>
      </c>
      <c r="DI224" s="107" t="s">
        <v>3</v>
      </c>
      <c r="DJ224" s="70">
        <v>51070.03</v>
      </c>
      <c r="DK224" s="105"/>
      <c r="DL224" s="106"/>
      <c r="DM224" s="106">
        <v>76.17</v>
      </c>
      <c r="DN224" s="106">
        <v>170.97</v>
      </c>
      <c r="DO224" s="106">
        <v>291.08</v>
      </c>
      <c r="DP224" s="106">
        <v>450.17</v>
      </c>
      <c r="DQ224" s="106">
        <v>608.87</v>
      </c>
      <c r="DR224" s="106">
        <v>762.7</v>
      </c>
      <c r="DS224" s="106">
        <v>916.53</v>
      </c>
      <c r="DT224" s="106">
        <v>1070.3599999999999</v>
      </c>
      <c r="DU224" s="106">
        <v>1224.19</v>
      </c>
      <c r="DV224" s="106">
        <v>1378.02</v>
      </c>
      <c r="DW224" s="24">
        <f>IF(AND($E$3&gt;DH224,$E$3&lt;DJ224,$B$3=DK7),DK224,0)</f>
        <v>0</v>
      </c>
      <c r="DX224" s="24">
        <f>IF(AND($E$3&gt;DH224,$E$3&lt;DJ224,$B$3=DL7),DL224,0)</f>
        <v>0</v>
      </c>
      <c r="DY224" s="24">
        <f>IF(AND($E$3&gt;DH224,$E$3&lt;DJ224,$B$3=DM7),DM224,0)</f>
        <v>0</v>
      </c>
      <c r="DZ224" s="24">
        <f>IF(AND($E$3&gt;DH224,$E$3&lt;DJ224,$B$3=DN7),DN224,0)</f>
        <v>0</v>
      </c>
      <c r="EA224" s="24">
        <f>IF(AND($E$3&gt;DH224,$E$3&lt;DJ224,$B$3=DO7),DO224,0)</f>
        <v>0</v>
      </c>
      <c r="EB224" s="24">
        <f>IF(AND($E$3&gt;DH224,$E$3&lt;DJ224,$B$3=DP7),DP224,0)</f>
        <v>0</v>
      </c>
      <c r="EC224" s="24">
        <f>IF(AND($E$3&gt;DH224,$E$3&lt;DJ224,$B$3=DQ7),DQ224,0)</f>
        <v>0</v>
      </c>
      <c r="ED224" s="24">
        <f>IF(AND($E$3&gt;DH224,$E$3&lt;DJ224,$B$3=DR7),DR224,0)</f>
        <v>0</v>
      </c>
      <c r="EE224" s="24">
        <f>IF(AND($E$3&gt;DH224,$E$3&lt;DJ224,$B$3=DS7),DS224,0)</f>
        <v>0</v>
      </c>
      <c r="EF224" s="24">
        <f>IF(AND($E$3&gt;DH224,$E$3&lt;DJ224,$B$3=DT7),DT224,0)</f>
        <v>0</v>
      </c>
      <c r="EG224" s="24">
        <f>IF(AND($E$3&gt;DH224,$E$3&lt;DJ224,$B$3=DU7),DU224,0)</f>
        <v>0</v>
      </c>
      <c r="EH224" s="24">
        <f>IF(AND($E$3&gt;DH224,$E$3&lt;DJ224,$B$3=DV7),DV224,0)</f>
        <v>0</v>
      </c>
      <c r="EK224" s="86">
        <v>50953.71</v>
      </c>
      <c r="EL224" s="91" t="s">
        <v>3</v>
      </c>
      <c r="EM224" s="88">
        <v>51070.03</v>
      </c>
      <c r="EN224" s="89"/>
      <c r="EO224" s="90">
        <v>76.17</v>
      </c>
      <c r="EP224" s="90">
        <v>170.97</v>
      </c>
      <c r="EQ224" s="90">
        <v>336.15</v>
      </c>
      <c r="ER224" s="90">
        <v>501.04</v>
      </c>
      <c r="ES224" s="90">
        <v>725.4</v>
      </c>
      <c r="ET224" s="90">
        <v>946.66</v>
      </c>
      <c r="EU224" s="90">
        <v>1151.1600000000001</v>
      </c>
      <c r="EV224" s="90">
        <v>1355.66</v>
      </c>
      <c r="EW224" s="90">
        <v>1560.16</v>
      </c>
      <c r="EX224" s="90">
        <v>1764.66</v>
      </c>
      <c r="EY224" s="90">
        <v>1969.16</v>
      </c>
      <c r="EZ224" s="24">
        <f>IF(AND($E$3&gt;EK224,$E$3&lt;EM224,$B$3=EN7),EN224,0)</f>
        <v>0</v>
      </c>
      <c r="FA224" s="24">
        <f>IF(AND($E$3&gt;EK224,$E$3&lt;EM224,$B$3=EO7),EO224,0)</f>
        <v>0</v>
      </c>
      <c r="FB224" s="24">
        <f>IF(AND($E$3&gt;EK224,$E$3&lt;EM224,$B$3=EP7),EP224,0)</f>
        <v>0</v>
      </c>
      <c r="FC224" s="24">
        <f>IF(AND($E$3&gt;EK224,$E$3&lt;EM224,$B$3=EQ7),EQ224,0)</f>
        <v>0</v>
      </c>
      <c r="FD224" s="24">
        <f>IF(AND($E$3&gt;EK224,$E$3&lt;EM224,$B$3=ER7),ER224,0)</f>
        <v>0</v>
      </c>
      <c r="FE224" s="24">
        <f>IF(AND($E$3&gt;EK224,$E$3&lt;EM224,$B$3=ES7),ES224,0)</f>
        <v>0</v>
      </c>
      <c r="FF224" s="24">
        <f>IF(AND($E$3&gt;EK224,$E$3&lt;EM224,$B$3=ET7),ET224,0)</f>
        <v>0</v>
      </c>
      <c r="FG224" s="24">
        <f>IF(AND($E$3&gt;EK224,$E$3&lt;EM224,$B$3=EU7),EU224,0)</f>
        <v>0</v>
      </c>
      <c r="FH224" s="24">
        <f>IF(AND($E$3&gt;EK224,$E$3&lt;EM224,$B$3=EV7),EV224,0)</f>
        <v>0</v>
      </c>
      <c r="FI224" s="24">
        <f>IF(AND($E$3&gt;EK224,$E$3&lt;EM224,$B$3=EW7),EW224,0)</f>
        <v>0</v>
      </c>
      <c r="FJ224" s="24">
        <f>IF(AND($E$3&gt;EK224,$E$3&lt;EM224,$B$3=EX7),EX224,0)</f>
        <v>0</v>
      </c>
      <c r="FK224" s="24">
        <f>IF(AND($E$3&gt;EK224,$E$3&lt;EM224,$B$3=EY7),EY224,0)</f>
        <v>0</v>
      </c>
    </row>
    <row r="225" spans="24:167" ht="12.75" customHeight="1" x14ac:dyDescent="0.2">
      <c r="X225" s="142"/>
      <c r="Y225" s="60">
        <v>39669.450000000004</v>
      </c>
      <c r="Z225" s="61" t="s">
        <v>3</v>
      </c>
      <c r="AA225" s="62">
        <v>39785.760000000002</v>
      </c>
      <c r="AB225" s="63"/>
      <c r="AC225" s="63"/>
      <c r="AD225" s="63">
        <v>44.13</v>
      </c>
      <c r="AE225" s="63">
        <v>75.680000000000007</v>
      </c>
      <c r="AF225" s="64">
        <v>167.04</v>
      </c>
      <c r="AG225" s="65">
        <v>350.46</v>
      </c>
      <c r="AH225" s="66">
        <v>449.6</v>
      </c>
      <c r="AI225" s="67">
        <v>572.04</v>
      </c>
      <c r="AJ225" s="67">
        <v>694.48</v>
      </c>
      <c r="AK225" s="67">
        <v>816.92</v>
      </c>
      <c r="AL225" s="67">
        <v>939.36</v>
      </c>
      <c r="AM225" s="67">
        <v>1061.8</v>
      </c>
      <c r="AN225" s="24">
        <f t="shared" si="77"/>
        <v>0</v>
      </c>
      <c r="AO225" s="24">
        <f t="shared" si="78"/>
        <v>0</v>
      </c>
      <c r="AP225" s="24">
        <f t="shared" si="79"/>
        <v>0</v>
      </c>
      <c r="AQ225" s="24">
        <f t="shared" si="80"/>
        <v>0</v>
      </c>
      <c r="AR225" s="24">
        <f t="shared" si="81"/>
        <v>0</v>
      </c>
      <c r="AS225" s="24">
        <f t="shared" si="82"/>
        <v>0</v>
      </c>
      <c r="AT225" s="24">
        <f t="shared" si="83"/>
        <v>0</v>
      </c>
      <c r="AU225" s="24">
        <f t="shared" si="84"/>
        <v>0</v>
      </c>
      <c r="AV225" s="24">
        <f t="shared" si="85"/>
        <v>0</v>
      </c>
      <c r="AW225" s="24">
        <f t="shared" si="86"/>
        <v>0</v>
      </c>
      <c r="AX225" s="24">
        <f t="shared" si="87"/>
        <v>0</v>
      </c>
      <c r="AY225" s="24">
        <f t="shared" si="88"/>
        <v>0</v>
      </c>
      <c r="BC225" s="81">
        <v>39669.450000000004</v>
      </c>
      <c r="BD225" s="82" t="s">
        <v>3</v>
      </c>
      <c r="BE225" s="83">
        <v>39785.760000000002</v>
      </c>
      <c r="BF225" s="84"/>
      <c r="BG225" s="85">
        <v>44.13</v>
      </c>
      <c r="BH225" s="85">
        <v>75.680000000000007</v>
      </c>
      <c r="BI225" s="85">
        <v>167.04</v>
      </c>
      <c r="BJ225" s="85">
        <v>409.17</v>
      </c>
      <c r="BK225" s="85">
        <v>561.57000000000005</v>
      </c>
      <c r="BL225" s="85">
        <v>700.81</v>
      </c>
      <c r="BM225" s="85">
        <v>840.04</v>
      </c>
      <c r="BN225" s="85">
        <v>979.28</v>
      </c>
      <c r="BO225" s="85">
        <v>1118.51</v>
      </c>
      <c r="BP225" s="85">
        <v>1257.75</v>
      </c>
      <c r="BQ225" s="85">
        <v>1396.98</v>
      </c>
      <c r="BR225" s="24">
        <f>IF(AND($E$3&gt;BC225,$E$3&lt;BE225,$B$3=BF7),BF225,0)</f>
        <v>0</v>
      </c>
      <c r="BS225" s="24">
        <f>IF(AND($E$3&gt;BC225,$E$3&lt;BE225,$B$3=BG7),BG225,0)</f>
        <v>0</v>
      </c>
      <c r="BT225" s="24">
        <f>IF(AND($E$3&gt;BC225,$E$3&lt;BE225,$B$3=BH7),BH225,0)</f>
        <v>0</v>
      </c>
      <c r="BU225" s="24">
        <f>IF(AND($E$3&gt;BC225,$E$3&lt;BE225,$B$3=BI7),BI225,0)</f>
        <v>0</v>
      </c>
      <c r="BV225" s="24">
        <f>IF(AND($E$3&gt;BC225,$E$3&lt;BE225,$B$3=BJ7),BJ225,0)</f>
        <v>0</v>
      </c>
      <c r="BW225" s="24">
        <f>IF(AND($E$3&gt;BC225,$E$3&lt;BE225,$B$3=BK7),BK225,0)</f>
        <v>0</v>
      </c>
      <c r="BX225" s="24">
        <f>IF(AND($E$3&gt;BC225,$E$3&lt;BE225,$B$3=BL7),BL225,0)</f>
        <v>0</v>
      </c>
      <c r="BY225" s="24">
        <f>IF(AND($E$3&gt;BC225,$E$3&lt;BE225,$B$3=BM7),BM225,0)</f>
        <v>0</v>
      </c>
      <c r="BZ225" s="24">
        <f>IF(AND($E$3&gt;BC225,$E$3&lt;BE225,$B$3=BN7),BN225,0)</f>
        <v>0</v>
      </c>
      <c r="CA225" s="24">
        <f>IF(AND($E$3&gt;BC225,$E$3&lt;BE225,$B$3=BO7),BO225,0)</f>
        <v>0</v>
      </c>
      <c r="CB225" s="24">
        <f>IF(AND($E$3&gt;BC225,$E$3&lt;BE225,$B$3=BP7),BP225,0)</f>
        <v>0</v>
      </c>
      <c r="CC225" s="24">
        <f>IF(AND($E$3&gt;BC225,$E$3&lt;BE225,$B$3=BQ7),BQ225,0)</f>
        <v>0</v>
      </c>
      <c r="CF225" s="21"/>
      <c r="CG225" s="21"/>
      <c r="CH225" s="21"/>
      <c r="CI225" s="21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H225" s="81">
        <v>51070.04</v>
      </c>
      <c r="DI225" s="61" t="s">
        <v>3</v>
      </c>
      <c r="DJ225" s="62">
        <v>51186.36</v>
      </c>
      <c r="DK225" s="103"/>
      <c r="DL225" s="104"/>
      <c r="DM225" s="104">
        <v>75.75</v>
      </c>
      <c r="DN225" s="104">
        <v>170.25</v>
      </c>
      <c r="DO225" s="104">
        <v>290.25</v>
      </c>
      <c r="DP225" s="104">
        <v>448.97</v>
      </c>
      <c r="DQ225" s="104">
        <v>607.42999999999995</v>
      </c>
      <c r="DR225" s="104">
        <v>761.04</v>
      </c>
      <c r="DS225" s="104">
        <v>914.66</v>
      </c>
      <c r="DT225" s="104">
        <v>1068.27</v>
      </c>
      <c r="DU225" s="104">
        <v>1221.8900000000001</v>
      </c>
      <c r="DV225" s="104">
        <v>1375.5</v>
      </c>
      <c r="DW225" s="24">
        <f>IF(AND($E$3&gt;DH225,$E$3&lt;DJ225,$B$3=DK7),DK225,0)</f>
        <v>0</v>
      </c>
      <c r="DX225" s="24">
        <f>IF(AND($E$3&gt;DH225,$E$3&lt;DJ225,$B$3=DL7),DL225,0)</f>
        <v>0</v>
      </c>
      <c r="DY225" s="24">
        <f>IF(AND($E$3&gt;DH225,$E$3&lt;DJ225,$B$3=DM7),DM225,0)</f>
        <v>0</v>
      </c>
      <c r="DZ225" s="24">
        <f>IF(AND($E$3&gt;DH225,$E$3&lt;DJ225,$B$3=DN7),DN225,0)</f>
        <v>0</v>
      </c>
      <c r="EA225" s="24">
        <f>IF(AND($E$3&gt;DH225,$E$3&lt;DJ225,$B$3=DO7),DO225,0)</f>
        <v>0</v>
      </c>
      <c r="EB225" s="24">
        <f>IF(AND($E$3&gt;DH225,$E$3&lt;DJ225,$B$3=DP7),DP225,0)</f>
        <v>0</v>
      </c>
      <c r="EC225" s="24">
        <f>IF(AND($E$3&gt;DH225,$E$3&lt;DJ225,$B$3=DQ7),DQ225,0)</f>
        <v>0</v>
      </c>
      <c r="ED225" s="24">
        <f>IF(AND($E$3&gt;DH225,$E$3&lt;DJ225,$B$3=DR7),DR225,0)</f>
        <v>0</v>
      </c>
      <c r="EE225" s="24">
        <f>IF(AND($E$3&gt;DH225,$E$3&lt;DJ225,$B$3=DS7),DS225,0)</f>
        <v>0</v>
      </c>
      <c r="EF225" s="24">
        <f>IF(AND($E$3&gt;DH225,$E$3&lt;DJ225,$B$3=DT7),DT225,0)</f>
        <v>0</v>
      </c>
      <c r="EG225" s="24">
        <f>IF(AND($E$3&gt;DH225,$E$3&lt;DJ225,$B$3=DU7),DU225,0)</f>
        <v>0</v>
      </c>
      <c r="EH225" s="24">
        <f>IF(AND($E$3&gt;DH225,$E$3&lt;DJ225,$B$3=DV7),DV225,0)</f>
        <v>0</v>
      </c>
      <c r="EK225" s="81">
        <v>51070.04</v>
      </c>
      <c r="EL225" s="82" t="s">
        <v>3</v>
      </c>
      <c r="EM225" s="83">
        <v>51186.36</v>
      </c>
      <c r="EN225" s="84"/>
      <c r="EO225" s="85">
        <v>75.75</v>
      </c>
      <c r="EP225" s="85">
        <v>170.25</v>
      </c>
      <c r="EQ225" s="85">
        <v>335.2</v>
      </c>
      <c r="ER225" s="85">
        <v>499.77</v>
      </c>
      <c r="ES225" s="85">
        <v>724</v>
      </c>
      <c r="ET225" s="85">
        <v>944.95</v>
      </c>
      <c r="EU225" s="85">
        <v>1149.19</v>
      </c>
      <c r="EV225" s="85">
        <v>1353.44</v>
      </c>
      <c r="EW225" s="85">
        <v>1557.68</v>
      </c>
      <c r="EX225" s="85">
        <v>1761.92</v>
      </c>
      <c r="EY225" s="85">
        <v>1966.16</v>
      </c>
      <c r="EZ225" s="24">
        <f>IF(AND($E$3&gt;EK225,$E$3&lt;EM225,$B$3=EN7),EN225,0)</f>
        <v>0</v>
      </c>
      <c r="FA225" s="24">
        <f>IF(AND($E$3&gt;EK225,$E$3&lt;EM225,$B$3=EO7),EO225,0)</f>
        <v>0</v>
      </c>
      <c r="FB225" s="24">
        <f>IF(AND($E$3&gt;EK225,$E$3&lt;EM225,$B$3=EP7),EP225,0)</f>
        <v>0</v>
      </c>
      <c r="FC225" s="24">
        <f>IF(AND($E$3&gt;EK225,$E$3&lt;EM225,$B$3=EQ7),EQ225,0)</f>
        <v>0</v>
      </c>
      <c r="FD225" s="24">
        <f>IF(AND($E$3&gt;EK225,$E$3&lt;EM225,$B$3=ER7),ER225,0)</f>
        <v>0</v>
      </c>
      <c r="FE225" s="24">
        <f>IF(AND($E$3&gt;EK225,$E$3&lt;EM225,$B$3=ES7),ES225,0)</f>
        <v>0</v>
      </c>
      <c r="FF225" s="24">
        <f>IF(AND($E$3&gt;EK225,$E$3&lt;EM225,$B$3=ET7),ET225,0)</f>
        <v>0</v>
      </c>
      <c r="FG225" s="24">
        <f>IF(AND($E$3&gt;EK225,$E$3&lt;EM225,$B$3=EU7),EU225,0)</f>
        <v>0</v>
      </c>
      <c r="FH225" s="24">
        <f>IF(AND($E$3&gt;EK225,$E$3&lt;EM225,$B$3=EV7),EV225,0)</f>
        <v>0</v>
      </c>
      <c r="FI225" s="24">
        <f>IF(AND($E$3&gt;EK225,$E$3&lt;EM225,$B$3=EW7),EW225,0)</f>
        <v>0</v>
      </c>
      <c r="FJ225" s="24">
        <f>IF(AND($E$3&gt;EK225,$E$3&lt;EM225,$B$3=EX7),EX225,0)</f>
        <v>0</v>
      </c>
      <c r="FK225" s="24">
        <f>IF(AND($E$3&gt;EK225,$E$3&lt;EM225,$B$3=EY7),EY225,0)</f>
        <v>0</v>
      </c>
    </row>
    <row r="226" spans="24:167" ht="12.75" customHeight="1" x14ac:dyDescent="0.2">
      <c r="X226" s="142"/>
      <c r="Y226" s="68">
        <v>39785.770000000004</v>
      </c>
      <c r="Z226" s="69" t="s">
        <v>3</v>
      </c>
      <c r="AA226" s="70">
        <v>39902.1</v>
      </c>
      <c r="AB226" s="71"/>
      <c r="AC226" s="71"/>
      <c r="AD226" s="71">
        <v>44.08</v>
      </c>
      <c r="AE226" s="71">
        <v>75.61</v>
      </c>
      <c r="AF226" s="71">
        <v>166.08</v>
      </c>
      <c r="AG226" s="72">
        <v>349.58</v>
      </c>
      <c r="AH226" s="73">
        <v>448.67</v>
      </c>
      <c r="AI226" s="74">
        <v>570.97</v>
      </c>
      <c r="AJ226" s="74">
        <v>693.27</v>
      </c>
      <c r="AK226" s="74">
        <v>815.57</v>
      </c>
      <c r="AL226" s="74">
        <v>937.87</v>
      </c>
      <c r="AM226" s="74">
        <v>1060.17</v>
      </c>
      <c r="AN226" s="24">
        <f t="shared" si="77"/>
        <v>0</v>
      </c>
      <c r="AO226" s="24">
        <f t="shared" si="78"/>
        <v>0</v>
      </c>
      <c r="AP226" s="24">
        <f t="shared" si="79"/>
        <v>0</v>
      </c>
      <c r="AQ226" s="24">
        <f t="shared" si="80"/>
        <v>0</v>
      </c>
      <c r="AR226" s="24">
        <f t="shared" si="81"/>
        <v>0</v>
      </c>
      <c r="AS226" s="24">
        <f t="shared" si="82"/>
        <v>0</v>
      </c>
      <c r="AT226" s="24">
        <f t="shared" si="83"/>
        <v>0</v>
      </c>
      <c r="AU226" s="24">
        <f t="shared" si="84"/>
        <v>0</v>
      </c>
      <c r="AV226" s="24">
        <f t="shared" si="85"/>
        <v>0</v>
      </c>
      <c r="AW226" s="24">
        <f t="shared" si="86"/>
        <v>0</v>
      </c>
      <c r="AX226" s="24">
        <f t="shared" si="87"/>
        <v>0</v>
      </c>
      <c r="AY226" s="24">
        <f t="shared" si="88"/>
        <v>0</v>
      </c>
      <c r="BC226" s="86">
        <v>39785.770000000004</v>
      </c>
      <c r="BD226" s="87" t="s">
        <v>3</v>
      </c>
      <c r="BE226" s="88">
        <v>39902.1</v>
      </c>
      <c r="BF226" s="89"/>
      <c r="BG226" s="90">
        <v>44.08</v>
      </c>
      <c r="BH226" s="90">
        <v>75.61</v>
      </c>
      <c r="BI226" s="90">
        <v>166.08</v>
      </c>
      <c r="BJ226" s="90">
        <v>408.17</v>
      </c>
      <c r="BK226" s="90">
        <v>560.5</v>
      </c>
      <c r="BL226" s="90">
        <v>699.58</v>
      </c>
      <c r="BM226" s="90">
        <v>838.65</v>
      </c>
      <c r="BN226" s="90">
        <v>977.73</v>
      </c>
      <c r="BO226" s="90">
        <v>1116.8</v>
      </c>
      <c r="BP226" s="90">
        <v>1255.8800000000001</v>
      </c>
      <c r="BQ226" s="90">
        <v>1394.95</v>
      </c>
      <c r="BR226" s="24">
        <f>IF(AND($E$3&gt;BC226,$E$3&lt;BE226,$B$3=BF7),BF226,0)</f>
        <v>0</v>
      </c>
      <c r="BS226" s="24">
        <f>IF(AND($E$3&gt;BC226,$E$3&lt;BE226,$B$3=BG7),BG226,0)</f>
        <v>0</v>
      </c>
      <c r="BT226" s="24">
        <f>IF(AND($E$3&gt;BC226,$E$3&lt;BE226,$B$3=BH7),BH226,0)</f>
        <v>0</v>
      </c>
      <c r="BU226" s="24">
        <f>IF(AND($E$3&gt;BC226,$E$3&lt;BE226,$B$3=BI7),BI226,0)</f>
        <v>0</v>
      </c>
      <c r="BV226" s="24">
        <f>IF(AND($E$3&gt;BC226,$E$3&lt;BE226,$B$3=BJ7),BJ226,0)</f>
        <v>0</v>
      </c>
      <c r="BW226" s="24">
        <f>IF(AND($E$3&gt;BC226,$E$3&lt;BE226,$B$3=BK7),BK226,0)</f>
        <v>0</v>
      </c>
      <c r="BX226" s="24">
        <f>IF(AND($E$3&gt;BC226,$E$3&lt;BE226,$B$3=BL7),BL226,0)</f>
        <v>0</v>
      </c>
      <c r="BY226" s="24">
        <f>IF(AND($E$3&gt;BC226,$E$3&lt;BE226,$B$3=BM7),BM226,0)</f>
        <v>0</v>
      </c>
      <c r="BZ226" s="24">
        <f>IF(AND($E$3&gt;BC226,$E$3&lt;BE226,$B$3=BN7),BN226,0)</f>
        <v>0</v>
      </c>
      <c r="CA226" s="24">
        <f>IF(AND($E$3&gt;BC226,$E$3&lt;BE226,$B$3=BO7),BO226,0)</f>
        <v>0</v>
      </c>
      <c r="CB226" s="24">
        <f>IF(AND($E$3&gt;BC226,$E$3&lt;BE226,$B$3=BP7),BP226,0)</f>
        <v>0</v>
      </c>
      <c r="CC226" s="24">
        <f>IF(AND($E$3&gt;BC226,$E$3&lt;BE226,$B$3=BQ7),BQ226,0)</f>
        <v>0</v>
      </c>
      <c r="CF226" s="21"/>
      <c r="CG226" s="21"/>
      <c r="CH226" s="21"/>
      <c r="CI226" s="21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H226" s="86">
        <v>51186.37</v>
      </c>
      <c r="DI226" s="107" t="s">
        <v>3</v>
      </c>
      <c r="DJ226" s="70">
        <v>51302.68</v>
      </c>
      <c r="DK226" s="105"/>
      <c r="DL226" s="106"/>
      <c r="DM226" s="106">
        <v>75.319999999999993</v>
      </c>
      <c r="DN226" s="106">
        <v>169.53</v>
      </c>
      <c r="DO226" s="106">
        <v>289.42</v>
      </c>
      <c r="DP226" s="106">
        <v>447.77</v>
      </c>
      <c r="DQ226" s="106">
        <v>606</v>
      </c>
      <c r="DR226" s="106">
        <v>759.4</v>
      </c>
      <c r="DS226" s="106">
        <v>912.8</v>
      </c>
      <c r="DT226" s="106">
        <v>1066.2</v>
      </c>
      <c r="DU226" s="106">
        <v>1219.5999999999999</v>
      </c>
      <c r="DV226" s="106">
        <v>1373</v>
      </c>
      <c r="DW226" s="24">
        <f>IF(AND($E$3&gt;DH226,$E$3&lt;DJ226,$B$3=DK7),DK226,0)</f>
        <v>0</v>
      </c>
      <c r="DX226" s="24">
        <f>IF(AND($E$3&gt;DH226,$E$3&lt;DJ226,$B$3=DL7),DL226,0)</f>
        <v>0</v>
      </c>
      <c r="DY226" s="24">
        <f>IF(AND($E$3&gt;DH226,$E$3&lt;DJ226,$B$3=DM7),DM226,0)</f>
        <v>0</v>
      </c>
      <c r="DZ226" s="24">
        <f>IF(AND($E$3&gt;DH226,$E$3&lt;DJ226,$B$3=DN7),DN226,0)</f>
        <v>0</v>
      </c>
      <c r="EA226" s="24">
        <f>IF(AND($E$3&gt;DH226,$E$3&lt;DJ226,$B$3=DO7),DO226,0)</f>
        <v>0</v>
      </c>
      <c r="EB226" s="24">
        <f>IF(AND($E$3&gt;DH226,$E$3&lt;DJ226,$B$3=DP7),DP226,0)</f>
        <v>0</v>
      </c>
      <c r="EC226" s="24">
        <f>IF(AND($E$3&gt;DH226,$E$3&lt;DJ226,$B$3=DQ7),DQ226,0)</f>
        <v>0</v>
      </c>
      <c r="ED226" s="24">
        <f>IF(AND($E$3&gt;DH226,$E$3&lt;DJ226,$B$3=DR7),DR226,0)</f>
        <v>0</v>
      </c>
      <c r="EE226" s="24">
        <f>IF(AND($E$3&gt;DH226,$E$3&lt;DJ226,$B$3=DS7),DS226,0)</f>
        <v>0</v>
      </c>
      <c r="EF226" s="24">
        <f>IF(AND($E$3&gt;DH226,$E$3&lt;DJ226,$B$3=DT7),DT226,0)</f>
        <v>0</v>
      </c>
      <c r="EG226" s="24">
        <f>IF(AND($E$3&gt;DH226,$E$3&lt;DJ226,$B$3=DU7),DU226,0)</f>
        <v>0</v>
      </c>
      <c r="EH226" s="24">
        <f>IF(AND($E$3&gt;DH226,$E$3&lt;DJ226,$B$3=DV7),DV226,0)</f>
        <v>0</v>
      </c>
      <c r="EK226" s="86">
        <v>51186.37</v>
      </c>
      <c r="EL226" s="91" t="s">
        <v>3</v>
      </c>
      <c r="EM226" s="88">
        <v>51302.68</v>
      </c>
      <c r="EN226" s="89"/>
      <c r="EO226" s="90">
        <v>75.319999999999993</v>
      </c>
      <c r="EP226" s="90">
        <v>169.53</v>
      </c>
      <c r="EQ226" s="90">
        <v>334.24</v>
      </c>
      <c r="ER226" s="90">
        <v>498.49</v>
      </c>
      <c r="ES226" s="90">
        <v>722.6</v>
      </c>
      <c r="ET226" s="90">
        <v>943.25</v>
      </c>
      <c r="EU226" s="90">
        <v>1147.24</v>
      </c>
      <c r="EV226" s="90">
        <v>1351.23</v>
      </c>
      <c r="EW226" s="90">
        <v>1555.21</v>
      </c>
      <c r="EX226" s="90">
        <v>1759.2</v>
      </c>
      <c r="EY226" s="90">
        <v>1963.19</v>
      </c>
      <c r="EZ226" s="24">
        <f>IF(AND($E$3&gt;EK226,$E$3&lt;EM226,$B$3=EN7),EN226,0)</f>
        <v>0</v>
      </c>
      <c r="FA226" s="24">
        <f>IF(AND($E$3&gt;EK226,$E$3&lt;EM226,$B$3=EO7),EO226,0)</f>
        <v>0</v>
      </c>
      <c r="FB226" s="24">
        <f>IF(AND($E$3&gt;EK226,$E$3&lt;EM226,$B$3=EP7),EP226,0)</f>
        <v>0</v>
      </c>
      <c r="FC226" s="24">
        <f>IF(AND($E$3&gt;EK226,$E$3&lt;EM226,$B$3=EQ7),EQ226,0)</f>
        <v>0</v>
      </c>
      <c r="FD226" s="24">
        <f>IF(AND($E$3&gt;EK226,$E$3&lt;EM226,$B$3=ER7),ER226,0)</f>
        <v>0</v>
      </c>
      <c r="FE226" s="24">
        <f>IF(AND($E$3&gt;EK226,$E$3&lt;EM226,$B$3=ES7),ES226,0)</f>
        <v>0</v>
      </c>
      <c r="FF226" s="24">
        <f>IF(AND($E$3&gt;EK226,$E$3&lt;EM226,$B$3=ET7),ET226,0)</f>
        <v>0</v>
      </c>
      <c r="FG226" s="24">
        <f>IF(AND($E$3&gt;EK226,$E$3&lt;EM226,$B$3=EU7),EU226,0)</f>
        <v>0</v>
      </c>
      <c r="FH226" s="24">
        <f>IF(AND($E$3&gt;EK226,$E$3&lt;EM226,$B$3=EV7),EV226,0)</f>
        <v>0</v>
      </c>
      <c r="FI226" s="24">
        <f>IF(AND($E$3&gt;EK226,$E$3&lt;EM226,$B$3=EW7),EW226,0)</f>
        <v>0</v>
      </c>
      <c r="FJ226" s="24">
        <f>IF(AND($E$3&gt;EK226,$E$3&lt;EM226,$B$3=EX7),EX226,0)</f>
        <v>0</v>
      </c>
      <c r="FK226" s="24">
        <f>IF(AND($E$3&gt;EK226,$E$3&lt;EM226,$B$3=EY7),EY226,0)</f>
        <v>0</v>
      </c>
    </row>
    <row r="227" spans="24:167" ht="12.75" customHeight="1" x14ac:dyDescent="0.2">
      <c r="X227" s="142"/>
      <c r="Y227" s="60">
        <v>39902.11</v>
      </c>
      <c r="Z227" s="61" t="s">
        <v>3</v>
      </c>
      <c r="AA227" s="62">
        <v>40018.42</v>
      </c>
      <c r="AB227" s="63"/>
      <c r="AC227" s="63"/>
      <c r="AD227" s="63">
        <v>44.04</v>
      </c>
      <c r="AE227" s="63">
        <v>75.53</v>
      </c>
      <c r="AF227" s="64">
        <v>165.13</v>
      </c>
      <c r="AG227" s="65">
        <v>348.71</v>
      </c>
      <c r="AH227" s="66">
        <v>447.73</v>
      </c>
      <c r="AI227" s="67">
        <v>569.89</v>
      </c>
      <c r="AJ227" s="67">
        <v>692.05</v>
      </c>
      <c r="AK227" s="67">
        <v>814.21</v>
      </c>
      <c r="AL227" s="67">
        <v>936.37</v>
      </c>
      <c r="AM227" s="67">
        <v>1058.53</v>
      </c>
      <c r="AN227" s="24">
        <f t="shared" si="77"/>
        <v>0</v>
      </c>
      <c r="AO227" s="24">
        <f t="shared" si="78"/>
        <v>0</v>
      </c>
      <c r="AP227" s="24">
        <f t="shared" si="79"/>
        <v>0</v>
      </c>
      <c r="AQ227" s="24">
        <f t="shared" si="80"/>
        <v>0</v>
      </c>
      <c r="AR227" s="24">
        <f t="shared" si="81"/>
        <v>0</v>
      </c>
      <c r="AS227" s="24">
        <f t="shared" si="82"/>
        <v>0</v>
      </c>
      <c r="AT227" s="24">
        <f t="shared" si="83"/>
        <v>0</v>
      </c>
      <c r="AU227" s="24">
        <f t="shared" si="84"/>
        <v>0</v>
      </c>
      <c r="AV227" s="24">
        <f t="shared" si="85"/>
        <v>0</v>
      </c>
      <c r="AW227" s="24">
        <f t="shared" si="86"/>
        <v>0</v>
      </c>
      <c r="AX227" s="24">
        <f t="shared" si="87"/>
        <v>0</v>
      </c>
      <c r="AY227" s="24">
        <f t="shared" si="88"/>
        <v>0</v>
      </c>
      <c r="BC227" s="81">
        <v>39902.11</v>
      </c>
      <c r="BD227" s="82" t="s">
        <v>3</v>
      </c>
      <c r="BE227" s="83">
        <v>40018.42</v>
      </c>
      <c r="BF227" s="84"/>
      <c r="BG227" s="84">
        <v>44.04</v>
      </c>
      <c r="BH227" s="85">
        <v>75.53</v>
      </c>
      <c r="BI227" s="85">
        <v>165.13</v>
      </c>
      <c r="BJ227" s="85">
        <v>407.17</v>
      </c>
      <c r="BK227" s="85">
        <v>559.42999999999995</v>
      </c>
      <c r="BL227" s="85">
        <v>698.34</v>
      </c>
      <c r="BM227" s="85">
        <v>837.26</v>
      </c>
      <c r="BN227" s="85">
        <v>976.17</v>
      </c>
      <c r="BO227" s="85">
        <v>1115.0899999999999</v>
      </c>
      <c r="BP227" s="85">
        <v>1254</v>
      </c>
      <c r="BQ227" s="85">
        <v>1392.92</v>
      </c>
      <c r="BR227" s="24">
        <f>IF(AND($E$3&gt;BC227,$E$3&lt;BE227,$B$3=BF7),BF227,0)</f>
        <v>0</v>
      </c>
      <c r="BS227" s="24">
        <f>IF(AND($E$3&gt;BC227,$E$3&lt;BE227,$B$3=BG7),BG227,0)</f>
        <v>0</v>
      </c>
      <c r="BT227" s="24">
        <f>IF(AND($E$3&gt;BC227,$E$3&lt;BE227,$B$3=BH7),BH227,0)</f>
        <v>0</v>
      </c>
      <c r="BU227" s="24">
        <f>IF(AND($E$3&gt;BC227,$E$3&lt;BE227,$B$3=BI7),BI227,0)</f>
        <v>0</v>
      </c>
      <c r="BV227" s="24">
        <f>IF(AND($E$3&gt;BC227,$E$3&lt;BE227,$B$3=BJ7),BJ227,0)</f>
        <v>0</v>
      </c>
      <c r="BW227" s="24">
        <f>IF(AND($E$3&gt;BC227,$E$3&lt;BE227,$B$3=BK7),BK227,0)</f>
        <v>0</v>
      </c>
      <c r="BX227" s="24">
        <f>IF(AND($E$3&gt;BC227,$E$3&lt;BE227,$B$3=BL7),BL227,0)</f>
        <v>0</v>
      </c>
      <c r="BY227" s="24">
        <f>IF(AND($E$3&gt;BC227,$E$3&lt;BE227,$B$3=BM7),BM227,0)</f>
        <v>0</v>
      </c>
      <c r="BZ227" s="24">
        <f>IF(AND($E$3&gt;BC227,$E$3&lt;BE227,$B$3=BN7),BN227,0)</f>
        <v>0</v>
      </c>
      <c r="CA227" s="24">
        <f>IF(AND($E$3&gt;BC227,$E$3&lt;BE227,$B$3=BO7),BO227,0)</f>
        <v>0</v>
      </c>
      <c r="CB227" s="24">
        <f>IF(AND($E$3&gt;BC227,$E$3&lt;BE227,$B$3=BP7),BP227,0)</f>
        <v>0</v>
      </c>
      <c r="CC227" s="24">
        <f>IF(AND($E$3&gt;BC227,$E$3&lt;BE227,$B$3=BQ7),BQ227,0)</f>
        <v>0</v>
      </c>
      <c r="CF227" s="21"/>
      <c r="CG227" s="21"/>
      <c r="CH227" s="21"/>
      <c r="CI227" s="21"/>
      <c r="CJ227" s="21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H227" s="81">
        <v>51302.69</v>
      </c>
      <c r="DI227" s="61" t="s">
        <v>3</v>
      </c>
      <c r="DJ227" s="62">
        <v>51419.01</v>
      </c>
      <c r="DK227" s="103"/>
      <c r="DL227" s="104"/>
      <c r="DM227" s="104">
        <v>74.89</v>
      </c>
      <c r="DN227" s="104">
        <v>168.8</v>
      </c>
      <c r="DO227" s="104">
        <v>288.60000000000002</v>
      </c>
      <c r="DP227" s="104">
        <v>446.57</v>
      </c>
      <c r="DQ227" s="104">
        <v>604.55999999999995</v>
      </c>
      <c r="DR227" s="104">
        <v>757.74</v>
      </c>
      <c r="DS227" s="104">
        <v>910.93</v>
      </c>
      <c r="DT227" s="104">
        <v>1064.1099999999999</v>
      </c>
      <c r="DU227" s="104">
        <v>1217.3</v>
      </c>
      <c r="DV227" s="104">
        <v>1370.48</v>
      </c>
      <c r="DW227" s="24">
        <f>IF(AND($E$3&gt;DH227,$E$3&lt;DJ227,$B$3=DK7),DK227,0)</f>
        <v>0</v>
      </c>
      <c r="DX227" s="24">
        <f>IF(AND($E$3&gt;DH227,$E$3&lt;DJ227,$B$3=DL7),DL227,0)</f>
        <v>0</v>
      </c>
      <c r="DY227" s="24">
        <f>IF(AND($E$3&gt;DH227,$E$3&lt;DJ227,$B$3=DM7),DM227,0)</f>
        <v>0</v>
      </c>
      <c r="DZ227" s="24">
        <f>IF(AND($E$3&gt;DH227,$E$3&lt;DJ227,$B$3=DN7),DN227,0)</f>
        <v>0</v>
      </c>
      <c r="EA227" s="24">
        <f>IF(AND($E$3&gt;DH227,$E$3&lt;DJ227,$B$3=DO7),DO227,0)</f>
        <v>0</v>
      </c>
      <c r="EB227" s="24">
        <f>IF(AND($E$3&gt;DH227,$E$3&lt;DJ227,$B$3=DP7),DP227,0)</f>
        <v>0</v>
      </c>
      <c r="EC227" s="24">
        <f>IF(AND($E$3&gt;DH227,$E$3&lt;DJ227,$B$3=DQ7),DQ227,0)</f>
        <v>0</v>
      </c>
      <c r="ED227" s="24">
        <f>IF(AND($E$3&gt;DH227,$E$3&lt;DJ227,$B$3=DR7),DR227,0)</f>
        <v>0</v>
      </c>
      <c r="EE227" s="24">
        <f>IF(AND($E$3&gt;DH227,$E$3&lt;DJ227,$B$3=DS7),DS227,0)</f>
        <v>0</v>
      </c>
      <c r="EF227" s="24">
        <f>IF(AND($E$3&gt;DH227,$E$3&lt;DJ227,$B$3=DT7),DT227,0)</f>
        <v>0</v>
      </c>
      <c r="EG227" s="24">
        <f>IF(AND($E$3&gt;DH227,$E$3&lt;DJ227,$B$3=DU7),DU227,0)</f>
        <v>0</v>
      </c>
      <c r="EH227" s="24">
        <f>IF(AND($E$3&gt;DH227,$E$3&lt;DJ227,$B$3=DV7),DV227,0)</f>
        <v>0</v>
      </c>
      <c r="EK227" s="81">
        <v>51302.69</v>
      </c>
      <c r="EL227" s="82" t="s">
        <v>3</v>
      </c>
      <c r="EM227" s="83">
        <v>51419.01</v>
      </c>
      <c r="EN227" s="84"/>
      <c r="EO227" s="85">
        <v>74.89</v>
      </c>
      <c r="EP227" s="85">
        <v>168.8</v>
      </c>
      <c r="EQ227" s="85">
        <v>333.29</v>
      </c>
      <c r="ER227" s="85">
        <v>497.21</v>
      </c>
      <c r="ES227" s="85">
        <v>721.2</v>
      </c>
      <c r="ET227" s="85">
        <v>941.54</v>
      </c>
      <c r="EU227" s="85">
        <v>1145.27</v>
      </c>
      <c r="EV227" s="85">
        <v>1349</v>
      </c>
      <c r="EW227" s="85">
        <v>1552.73</v>
      </c>
      <c r="EX227" s="85">
        <v>1756.46</v>
      </c>
      <c r="EY227" s="85">
        <v>1960.2</v>
      </c>
      <c r="EZ227" s="24">
        <f>IF(AND($E$3&gt;EK227,$E$3&lt;EM227,$B$3=EN7),EN227,0)</f>
        <v>0</v>
      </c>
      <c r="FA227" s="24">
        <f>IF(AND($E$3&gt;EK227,$E$3&lt;EM227,$B$3=EO7),EO227,0)</f>
        <v>0</v>
      </c>
      <c r="FB227" s="24">
        <f>IF(AND($E$3&gt;EK227,$E$3&lt;EM227,$B$3=EP7),EP227,0)</f>
        <v>0</v>
      </c>
      <c r="FC227" s="24">
        <f>IF(AND($E$3&gt;EK227,$E$3&lt;EM227,$B$3=EQ7),EQ227,0)</f>
        <v>0</v>
      </c>
      <c r="FD227" s="24">
        <f>IF(AND($E$3&gt;EK227,$E$3&lt;EM227,$B$3=ER7),ER227,0)</f>
        <v>0</v>
      </c>
      <c r="FE227" s="24">
        <f>IF(AND($E$3&gt;EK227,$E$3&lt;EM227,$B$3=ES7),ES227,0)</f>
        <v>0</v>
      </c>
      <c r="FF227" s="24">
        <f>IF(AND($E$3&gt;EK227,$E$3&lt;EM227,$B$3=ET7),ET227,0)</f>
        <v>0</v>
      </c>
      <c r="FG227" s="24">
        <f>IF(AND($E$3&gt;EK227,$E$3&lt;EM227,$B$3=EU7),EU227,0)</f>
        <v>0</v>
      </c>
      <c r="FH227" s="24">
        <f>IF(AND($E$3&gt;EK227,$E$3&lt;EM227,$B$3=EV7),EV227,0)</f>
        <v>0</v>
      </c>
      <c r="FI227" s="24">
        <f>IF(AND($E$3&gt;EK227,$E$3&lt;EM227,$B$3=EW7),EW227,0)</f>
        <v>0</v>
      </c>
      <c r="FJ227" s="24">
        <f>IF(AND($E$3&gt;EK227,$E$3&lt;EM227,$B$3=EX7),EX227,0)</f>
        <v>0</v>
      </c>
      <c r="FK227" s="24">
        <f>IF(AND($E$3&gt;EK227,$E$3&lt;EM227,$B$3=EY7),EY227,0)</f>
        <v>0</v>
      </c>
    </row>
    <row r="228" spans="24:167" ht="12.75" customHeight="1" x14ac:dyDescent="0.2">
      <c r="X228" s="142"/>
      <c r="Y228" s="68">
        <v>40018.43</v>
      </c>
      <c r="Z228" s="69" t="s">
        <v>3</v>
      </c>
      <c r="AA228" s="70">
        <v>40134.76</v>
      </c>
      <c r="AB228" s="71"/>
      <c r="AC228" s="71"/>
      <c r="AD228" s="71">
        <v>44</v>
      </c>
      <c r="AE228" s="71">
        <v>75.459999999999994</v>
      </c>
      <c r="AF228" s="71">
        <v>164.17</v>
      </c>
      <c r="AG228" s="72">
        <v>347.83</v>
      </c>
      <c r="AH228" s="73">
        <v>446.8</v>
      </c>
      <c r="AI228" s="74">
        <v>568.82000000000005</v>
      </c>
      <c r="AJ228" s="74">
        <v>690.84</v>
      </c>
      <c r="AK228" s="74">
        <v>812.86</v>
      </c>
      <c r="AL228" s="74">
        <v>934.88</v>
      </c>
      <c r="AM228" s="74">
        <v>1056.9000000000001</v>
      </c>
      <c r="AN228" s="24">
        <f t="shared" si="77"/>
        <v>0</v>
      </c>
      <c r="AO228" s="24">
        <f t="shared" si="78"/>
        <v>0</v>
      </c>
      <c r="AP228" s="24">
        <f t="shared" si="79"/>
        <v>0</v>
      </c>
      <c r="AQ228" s="24">
        <f t="shared" si="80"/>
        <v>0</v>
      </c>
      <c r="AR228" s="24">
        <f t="shared" si="81"/>
        <v>0</v>
      </c>
      <c r="AS228" s="24">
        <f t="shared" si="82"/>
        <v>0</v>
      </c>
      <c r="AT228" s="24">
        <f t="shared" si="83"/>
        <v>0</v>
      </c>
      <c r="AU228" s="24">
        <f t="shared" si="84"/>
        <v>0</v>
      </c>
      <c r="AV228" s="24">
        <f t="shared" si="85"/>
        <v>0</v>
      </c>
      <c r="AW228" s="24">
        <f t="shared" si="86"/>
        <v>0</v>
      </c>
      <c r="AX228" s="24">
        <f t="shared" si="87"/>
        <v>0</v>
      </c>
      <c r="AY228" s="24">
        <f t="shared" si="88"/>
        <v>0</v>
      </c>
      <c r="BC228" s="86">
        <v>40018.43</v>
      </c>
      <c r="BD228" s="91" t="s">
        <v>3</v>
      </c>
      <c r="BE228" s="88">
        <v>40134.76</v>
      </c>
      <c r="BF228" s="89"/>
      <c r="BG228" s="90">
        <v>44</v>
      </c>
      <c r="BH228" s="90">
        <v>75.459999999999994</v>
      </c>
      <c r="BI228" s="90">
        <v>164.17</v>
      </c>
      <c r="BJ228" s="90">
        <v>406.17</v>
      </c>
      <c r="BK228" s="90">
        <v>558.37</v>
      </c>
      <c r="BL228" s="90">
        <v>697.13</v>
      </c>
      <c r="BM228" s="90">
        <v>835.88</v>
      </c>
      <c r="BN228" s="90">
        <v>974.64</v>
      </c>
      <c r="BO228" s="90">
        <v>1113.3900000000001</v>
      </c>
      <c r="BP228" s="90">
        <v>1252.1500000000001</v>
      </c>
      <c r="BQ228" s="90">
        <v>1390.9</v>
      </c>
      <c r="BR228" s="24">
        <f>IF(AND($E$3&gt;BC228,$E$3&lt;BE228,$B$3=BF7),BF228,0)</f>
        <v>0</v>
      </c>
      <c r="BS228" s="24">
        <f>IF(AND($E$3&gt;BC228,$E$3&lt;BE228,$B$3=BG7),BG228,0)</f>
        <v>0</v>
      </c>
      <c r="BT228" s="24">
        <f>IF(AND($E$3&gt;BC228,$E$3&lt;BE228,$B$3=BH7),BH228,0)</f>
        <v>0</v>
      </c>
      <c r="BU228" s="24">
        <f>IF(AND($E$3&gt;BC228,$E$3&lt;BE228,$B$3=BI7),BI228,0)</f>
        <v>0</v>
      </c>
      <c r="BV228" s="24">
        <f>IF(AND($E$3&gt;BC228,$E$3&lt;BE228,$B$3=BJ7),BJ228,0)</f>
        <v>0</v>
      </c>
      <c r="BW228" s="24">
        <f>IF(AND($E$3&gt;BC228,$E$3&lt;BE228,$B$3=BK7),BK228,0)</f>
        <v>0</v>
      </c>
      <c r="BX228" s="24">
        <f>IF(AND($E$3&gt;BC228,$E$3&lt;BE228,$B$3=BL7),BL228,0)</f>
        <v>0</v>
      </c>
      <c r="BY228" s="24">
        <f>IF(AND($E$3&gt;BC228,$E$3&lt;BE228,$B$3=BM7),BM228,0)</f>
        <v>0</v>
      </c>
      <c r="BZ228" s="24">
        <f>IF(AND($E$3&gt;BC228,$E$3&lt;BE228,$B$3=BN7),BN228,0)</f>
        <v>0</v>
      </c>
      <c r="CA228" s="24">
        <f>IF(AND($E$3&gt;BC228,$E$3&lt;BE228,$B$3=BO7),BO228,0)</f>
        <v>0</v>
      </c>
      <c r="CB228" s="24">
        <f>IF(AND($E$3&gt;BC228,$E$3&lt;BE228,$B$3=BP7),BP228,0)</f>
        <v>0</v>
      </c>
      <c r="CC228" s="24">
        <f>IF(AND($E$3&gt;BC228,$E$3&lt;BE228,$B$3=BQ7),BQ228,0)</f>
        <v>0</v>
      </c>
      <c r="CF228" s="21"/>
      <c r="CG228" s="25"/>
      <c r="CH228" s="21"/>
      <c r="CI228" s="21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H228" s="86">
        <v>51419.020000000004</v>
      </c>
      <c r="DI228" s="107" t="s">
        <v>3</v>
      </c>
      <c r="DJ228" s="70">
        <v>51535.34</v>
      </c>
      <c r="DK228" s="105"/>
      <c r="DL228" s="106"/>
      <c r="DM228" s="106">
        <v>74.47</v>
      </c>
      <c r="DN228" s="106">
        <v>168.08</v>
      </c>
      <c r="DO228" s="106">
        <v>287.77</v>
      </c>
      <c r="DP228" s="106">
        <v>445.37</v>
      </c>
      <c r="DQ228" s="106">
        <v>603.13</v>
      </c>
      <c r="DR228" s="106">
        <v>756.1</v>
      </c>
      <c r="DS228" s="106">
        <v>909.07</v>
      </c>
      <c r="DT228" s="106">
        <v>1062.04</v>
      </c>
      <c r="DU228" s="106">
        <v>1215.01</v>
      </c>
      <c r="DV228" s="106">
        <v>1367.98</v>
      </c>
      <c r="DW228" s="24">
        <f>IF(AND($E$3&gt;DH228,$E$3&lt;DJ228,$B$3=DK7),DK228,0)</f>
        <v>0</v>
      </c>
      <c r="DX228" s="24">
        <f>IF(AND($E$3&gt;DH228,$E$3&lt;DJ228,$B$3=DL7),DL228,0)</f>
        <v>0</v>
      </c>
      <c r="DY228" s="24">
        <f>IF(AND($E$3&gt;DH228,$E$3&lt;DJ228,$B$3=DM7),DM228,0)</f>
        <v>0</v>
      </c>
      <c r="DZ228" s="24">
        <f>IF(AND($E$3&gt;DH228,$E$3&lt;DJ228,$B$3=DN7),DN228,0)</f>
        <v>0</v>
      </c>
      <c r="EA228" s="24">
        <f>IF(AND($E$3&gt;DH228,$E$3&lt;DJ228,$B$3=DO7),DO228,0)</f>
        <v>0</v>
      </c>
      <c r="EB228" s="24">
        <f>IF(AND($E$3&gt;DH228,$E$3&lt;DJ228,$B$3=DP7),DP228,0)</f>
        <v>0</v>
      </c>
      <c r="EC228" s="24">
        <f>IF(AND($E$3&gt;DH228,$E$3&lt;DJ228,$B$3=DQ7),DQ228,0)</f>
        <v>0</v>
      </c>
      <c r="ED228" s="24">
        <f>IF(AND($E$3&gt;DH228,$E$3&lt;DJ228,$B$3=DR7),DR228,0)</f>
        <v>0</v>
      </c>
      <c r="EE228" s="24">
        <f>IF(AND($E$3&gt;DH228,$E$3&lt;DJ228,$B$3=DS7),DS228,0)</f>
        <v>0</v>
      </c>
      <c r="EF228" s="24">
        <f>IF(AND($E$3&gt;DH228,$E$3&lt;DJ228,$B$3=DT7),DT228,0)</f>
        <v>0</v>
      </c>
      <c r="EG228" s="24">
        <f>IF(AND($E$3&gt;DH228,$E$3&lt;DJ228,$B$3=DU7),DU228,0)</f>
        <v>0</v>
      </c>
      <c r="EH228" s="24">
        <f>IF(AND($E$3&gt;DH228,$E$3&lt;DJ228,$B$3=DV7),DV228,0)</f>
        <v>0</v>
      </c>
      <c r="EK228" s="86">
        <v>51419.020000000004</v>
      </c>
      <c r="EL228" s="91" t="s">
        <v>3</v>
      </c>
      <c r="EM228" s="88">
        <v>51535.34</v>
      </c>
      <c r="EN228" s="89"/>
      <c r="EO228" s="90">
        <v>74.47</v>
      </c>
      <c r="EP228" s="90">
        <v>168.08</v>
      </c>
      <c r="EQ228" s="90">
        <v>332.33</v>
      </c>
      <c r="ER228" s="90">
        <v>495.93</v>
      </c>
      <c r="ES228" s="90">
        <v>719.8</v>
      </c>
      <c r="ET228" s="90">
        <v>939.84</v>
      </c>
      <c r="EU228" s="90">
        <v>1143.32</v>
      </c>
      <c r="EV228" s="90">
        <v>1346.79</v>
      </c>
      <c r="EW228" s="90">
        <v>1550.27</v>
      </c>
      <c r="EX228" s="90">
        <v>1753.74</v>
      </c>
      <c r="EY228" s="90">
        <v>1957.22</v>
      </c>
      <c r="EZ228" s="24">
        <f>IF(AND($E$3&gt;EK228,$E$3&lt;EM228,$B$3=EN7),EN228,0)</f>
        <v>0</v>
      </c>
      <c r="FA228" s="24">
        <f>IF(AND($E$3&gt;EK228,$E$3&lt;EM228,$B$3=EO7),EO228,0)</f>
        <v>0</v>
      </c>
      <c r="FB228" s="24">
        <f>IF(AND($E$3&gt;EK228,$E$3&lt;EM228,$B$3=EP7),EP228,0)</f>
        <v>0</v>
      </c>
      <c r="FC228" s="24">
        <f>IF(AND($E$3&gt;EK228,$E$3&lt;EM228,$B$3=EQ7),EQ228,0)</f>
        <v>0</v>
      </c>
      <c r="FD228" s="24">
        <f>IF(AND($E$3&gt;EK228,$E$3&lt;EM228,$B$3=ER7),ER228,0)</f>
        <v>0</v>
      </c>
      <c r="FE228" s="24">
        <f>IF(AND($E$3&gt;EK228,$E$3&lt;EM228,$B$3=ES7),ES228,0)</f>
        <v>0</v>
      </c>
      <c r="FF228" s="24">
        <f>IF(AND($E$3&gt;EK228,$E$3&lt;EM228,$B$3=ET7),ET228,0)</f>
        <v>0</v>
      </c>
      <c r="FG228" s="24">
        <f>IF(AND($E$3&gt;EK228,$E$3&lt;EM228,$B$3=EU7),EU228,0)</f>
        <v>0</v>
      </c>
      <c r="FH228" s="24">
        <f>IF(AND($E$3&gt;EK228,$E$3&lt;EM228,$B$3=EV7),EV228,0)</f>
        <v>0</v>
      </c>
      <c r="FI228" s="24">
        <f>IF(AND($E$3&gt;EK228,$E$3&lt;EM228,$B$3=EW7),EW228,0)</f>
        <v>0</v>
      </c>
      <c r="FJ228" s="24">
        <f>IF(AND($E$3&gt;EK228,$E$3&lt;EM228,$B$3=EX7),EX228,0)</f>
        <v>0</v>
      </c>
      <c r="FK228" s="24">
        <f>IF(AND($E$3&gt;EK228,$E$3&lt;EM228,$B$3=EY7),EY228,0)</f>
        <v>0</v>
      </c>
    </row>
    <row r="229" spans="24:167" ht="12.75" customHeight="1" x14ac:dyDescent="0.2">
      <c r="X229" s="142"/>
      <c r="Y229" s="60">
        <v>40134.770000000004</v>
      </c>
      <c r="Z229" s="61" t="s">
        <v>3</v>
      </c>
      <c r="AA229" s="62">
        <v>40251.07</v>
      </c>
      <c r="AB229" s="63"/>
      <c r="AC229" s="63"/>
      <c r="AD229" s="63">
        <v>43.96</v>
      </c>
      <c r="AE229" s="63">
        <v>75.38</v>
      </c>
      <c r="AF229" s="64">
        <v>163.21</v>
      </c>
      <c r="AG229" s="65">
        <v>346.96</v>
      </c>
      <c r="AH229" s="66">
        <v>445.87</v>
      </c>
      <c r="AI229" s="67">
        <v>567.75</v>
      </c>
      <c r="AJ229" s="67">
        <v>689.63</v>
      </c>
      <c r="AK229" s="67">
        <v>811.51</v>
      </c>
      <c r="AL229" s="67">
        <v>933.39</v>
      </c>
      <c r="AM229" s="67">
        <v>1055.27</v>
      </c>
      <c r="AN229" s="24">
        <f t="shared" si="77"/>
        <v>0</v>
      </c>
      <c r="AO229" s="24">
        <f t="shared" si="78"/>
        <v>0</v>
      </c>
      <c r="AP229" s="24">
        <f t="shared" si="79"/>
        <v>0</v>
      </c>
      <c r="AQ229" s="24">
        <f t="shared" si="80"/>
        <v>0</v>
      </c>
      <c r="AR229" s="24">
        <f t="shared" si="81"/>
        <v>0</v>
      </c>
      <c r="AS229" s="24">
        <f t="shared" si="82"/>
        <v>0</v>
      </c>
      <c r="AT229" s="24">
        <f t="shared" si="83"/>
        <v>0</v>
      </c>
      <c r="AU229" s="24">
        <f t="shared" si="84"/>
        <v>0</v>
      </c>
      <c r="AV229" s="24">
        <f t="shared" si="85"/>
        <v>0</v>
      </c>
      <c r="AW229" s="24">
        <f t="shared" si="86"/>
        <v>0</v>
      </c>
      <c r="AX229" s="24">
        <f t="shared" si="87"/>
        <v>0</v>
      </c>
      <c r="AY229" s="24">
        <f t="shared" si="88"/>
        <v>0</v>
      </c>
      <c r="BC229" s="81">
        <v>40134.770000000004</v>
      </c>
      <c r="BD229" s="82" t="s">
        <v>3</v>
      </c>
      <c r="BE229" s="83">
        <v>40251.07</v>
      </c>
      <c r="BF229" s="84"/>
      <c r="BG229" s="85">
        <v>43.96</v>
      </c>
      <c r="BH229" s="85">
        <v>75.38</v>
      </c>
      <c r="BI229" s="85">
        <v>163.21</v>
      </c>
      <c r="BJ229" s="85">
        <v>405.17</v>
      </c>
      <c r="BK229" s="85">
        <v>557.29999999999995</v>
      </c>
      <c r="BL229" s="85">
        <v>695.9</v>
      </c>
      <c r="BM229" s="85">
        <v>834.49</v>
      </c>
      <c r="BN229" s="85">
        <v>973.09</v>
      </c>
      <c r="BO229" s="85">
        <v>1111.68</v>
      </c>
      <c r="BP229" s="85">
        <v>1250.28</v>
      </c>
      <c r="BQ229" s="85">
        <v>1388.87</v>
      </c>
      <c r="BR229" s="24">
        <f>IF(AND($E$3&gt;BC229,$E$3&lt;BE229,$B$3=BF7),BF229,0)</f>
        <v>0</v>
      </c>
      <c r="BS229" s="24">
        <f>IF(AND($E$3&gt;BC229,$E$3&lt;BE229,$B$3=BG7),BG229,0)</f>
        <v>0</v>
      </c>
      <c r="BT229" s="24">
        <f>IF(AND($E$3&gt;BC229,$E$3&lt;BE229,$B$3=BH7),BH229,0)</f>
        <v>0</v>
      </c>
      <c r="BU229" s="24">
        <f>IF(AND($E$3&gt;BC229,$E$3&lt;BE229,$B$3=BI7),BI229,0)</f>
        <v>0</v>
      </c>
      <c r="BV229" s="24">
        <f>IF(AND($E$3&gt;BC229,$E$3&lt;BE229,$B$3=BJ7),BJ229,0)</f>
        <v>0</v>
      </c>
      <c r="BW229" s="24">
        <f>IF(AND($E$3&gt;BC229,$E$3&lt;BE229,$B$3=BK7),BK229,0)</f>
        <v>0</v>
      </c>
      <c r="BX229" s="24">
        <f>IF(AND($E$3&gt;BC229,$E$3&lt;BE229,$B$3=BL7),BL229,0)</f>
        <v>0</v>
      </c>
      <c r="BY229" s="24">
        <f>IF(AND($E$3&gt;BC229,$E$3&lt;BE229,$B$3=BM7),BM229,0)</f>
        <v>0</v>
      </c>
      <c r="BZ229" s="24">
        <f>IF(AND($E$3&gt;BC229,$E$3&lt;BE229,$B$3=BN7),BN229,0)</f>
        <v>0</v>
      </c>
      <c r="CA229" s="24">
        <f>IF(AND($E$3&gt;BC229,$E$3&lt;BE229,$B$3=BO7),BO229,0)</f>
        <v>0</v>
      </c>
      <c r="CB229" s="24">
        <f>IF(AND($E$3&gt;BC229,$E$3&lt;BE229,$B$3=BP7),BP229,0)</f>
        <v>0</v>
      </c>
      <c r="CC229" s="24">
        <f>IF(AND($E$3&gt;BC229,$E$3&lt;BE229,$B$3=BQ7),BQ229,0)</f>
        <v>0</v>
      </c>
      <c r="CF229" s="21"/>
      <c r="CG229" s="21"/>
      <c r="CH229" s="21"/>
      <c r="CI229" s="21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H229" s="81">
        <v>51535.35</v>
      </c>
      <c r="DI229" s="61" t="s">
        <v>3</v>
      </c>
      <c r="DJ229" s="62">
        <v>51651.69</v>
      </c>
      <c r="DK229" s="103"/>
      <c r="DL229" s="104"/>
      <c r="DM229" s="104">
        <v>74.040000000000006</v>
      </c>
      <c r="DN229" s="104">
        <v>167.36</v>
      </c>
      <c r="DO229" s="104">
        <v>286.94</v>
      </c>
      <c r="DP229" s="104">
        <v>444.17</v>
      </c>
      <c r="DQ229" s="104">
        <v>601.69000000000005</v>
      </c>
      <c r="DR229" s="104">
        <v>754.44</v>
      </c>
      <c r="DS229" s="104">
        <v>907.2</v>
      </c>
      <c r="DT229" s="104">
        <v>1059.95</v>
      </c>
      <c r="DU229" s="104">
        <v>1212.7</v>
      </c>
      <c r="DV229" s="104">
        <v>1365.46</v>
      </c>
      <c r="DW229" s="24">
        <f>IF(AND($E$3&gt;DH229,$E$3&lt;DJ229,$B$3=DK7),DK229,0)</f>
        <v>0</v>
      </c>
      <c r="DX229" s="24">
        <f>IF(AND($E$3&gt;DH229,$E$3&lt;DJ229,$B$3=DL7),DL229,0)</f>
        <v>0</v>
      </c>
      <c r="DY229" s="24">
        <f>IF(AND($E$3&gt;DH229,$E$3&lt;DJ229,$B$3=DM7),DM229,0)</f>
        <v>0</v>
      </c>
      <c r="DZ229" s="24">
        <f>IF(AND($E$3&gt;DH229,$E$3&lt;DJ229,$B$3=DN7),DN229,0)</f>
        <v>0</v>
      </c>
      <c r="EA229" s="24">
        <f>IF(AND($E$3&gt;DH229,$E$3&lt;DJ229,$B$3=DO7),DO229,0)</f>
        <v>0</v>
      </c>
      <c r="EB229" s="24">
        <f>IF(AND($E$3&gt;DH229,$E$3&lt;DJ229,$B$3=DP7),DP229,0)</f>
        <v>0</v>
      </c>
      <c r="EC229" s="24">
        <f>IF(AND($E$3&gt;DH229,$E$3&lt;DJ229,$B$3=DQ7),DQ229,0)</f>
        <v>0</v>
      </c>
      <c r="ED229" s="24">
        <f>IF(AND($E$3&gt;DH229,$E$3&lt;DJ229,$B$3=DR7),DR229,0)</f>
        <v>0</v>
      </c>
      <c r="EE229" s="24">
        <f>IF(AND($E$3&gt;DH229,$E$3&lt;DJ229,$B$3=DS7),DS229,0)</f>
        <v>0</v>
      </c>
      <c r="EF229" s="24">
        <f>IF(AND($E$3&gt;DH229,$E$3&lt;DJ229,$B$3=DT7),DT229,0)</f>
        <v>0</v>
      </c>
      <c r="EG229" s="24">
        <f>IF(AND($E$3&gt;DH229,$E$3&lt;DJ229,$B$3=DU7),DU229,0)</f>
        <v>0</v>
      </c>
      <c r="EH229" s="24">
        <f>IF(AND($E$3&gt;DH229,$E$3&lt;DJ229,$B$3=DV7),DV229,0)</f>
        <v>0</v>
      </c>
      <c r="EK229" s="81">
        <v>51535.35</v>
      </c>
      <c r="EL229" s="82" t="s">
        <v>3</v>
      </c>
      <c r="EM229" s="83">
        <v>51651.69</v>
      </c>
      <c r="EN229" s="84"/>
      <c r="EO229" s="85">
        <v>74.040000000000006</v>
      </c>
      <c r="EP229" s="85">
        <v>167.36</v>
      </c>
      <c r="EQ229" s="85">
        <v>331.38</v>
      </c>
      <c r="ER229" s="85">
        <v>494.66</v>
      </c>
      <c r="ES229" s="85">
        <v>718.4</v>
      </c>
      <c r="ET229" s="85">
        <v>938.13</v>
      </c>
      <c r="EU229" s="85">
        <v>1141.3499999999999</v>
      </c>
      <c r="EV229" s="85">
        <v>1344.57</v>
      </c>
      <c r="EW229" s="85">
        <v>1547.79</v>
      </c>
      <c r="EX229" s="85">
        <v>1751.01</v>
      </c>
      <c r="EY229" s="85">
        <v>1954.23</v>
      </c>
      <c r="EZ229" s="24">
        <f>IF(AND($E$3&gt;EK229,$E$3&lt;EM229,$B$3=EN7),EN229,0)</f>
        <v>0</v>
      </c>
      <c r="FA229" s="24">
        <f>IF(AND($E$3&gt;EK229,$E$3&lt;EM229,$B$3=EO7),EO229,0)</f>
        <v>0</v>
      </c>
      <c r="FB229" s="24">
        <f>IF(AND($E$3&gt;EK229,$E$3&lt;EM229,$B$3=EP7),EP229,0)</f>
        <v>0</v>
      </c>
      <c r="FC229" s="24">
        <f>IF(AND($E$3&gt;EK229,$E$3&lt;EM229,$B$3=EQ7),EQ229,0)</f>
        <v>0</v>
      </c>
      <c r="FD229" s="24">
        <f>IF(AND($E$3&gt;EK229,$E$3&lt;EM229,$B$3=ER7),ER229,0)</f>
        <v>0</v>
      </c>
      <c r="FE229" s="24">
        <f>IF(AND($E$3&gt;EK229,$E$3&lt;EM229,$B$3=ES7),ES229,0)</f>
        <v>0</v>
      </c>
      <c r="FF229" s="24">
        <f>IF(AND($E$3&gt;EK229,$E$3&lt;EM229,$B$3=ET7),ET229,0)</f>
        <v>0</v>
      </c>
      <c r="FG229" s="24">
        <f>IF(AND($E$3&gt;EK229,$E$3&lt;EM229,$B$3=EU7),EU229,0)</f>
        <v>0</v>
      </c>
      <c r="FH229" s="24">
        <f>IF(AND($E$3&gt;EK229,$E$3&lt;EM229,$B$3=EV7),EV229,0)</f>
        <v>0</v>
      </c>
      <c r="FI229" s="24">
        <f>IF(AND($E$3&gt;EK229,$E$3&lt;EM229,$B$3=EW7),EW229,0)</f>
        <v>0</v>
      </c>
      <c r="FJ229" s="24">
        <f>IF(AND($E$3&gt;EK229,$E$3&lt;EM229,$B$3=EX7),EX229,0)</f>
        <v>0</v>
      </c>
      <c r="FK229" s="24">
        <f>IF(AND($E$3&gt;EK229,$E$3&lt;EM229,$B$3=EY7),EY229,0)</f>
        <v>0</v>
      </c>
    </row>
    <row r="230" spans="24:167" ht="12.75" customHeight="1" x14ac:dyDescent="0.2">
      <c r="X230" s="142"/>
      <c r="Y230" s="68">
        <v>40251.08</v>
      </c>
      <c r="Z230" s="69" t="s">
        <v>3</v>
      </c>
      <c r="AA230" s="70">
        <v>40367.42</v>
      </c>
      <c r="AB230" s="71"/>
      <c r="AC230" s="71"/>
      <c r="AD230" s="71">
        <v>43.92</v>
      </c>
      <c r="AE230" s="71">
        <v>75.31</v>
      </c>
      <c r="AF230" s="71">
        <v>162.25</v>
      </c>
      <c r="AG230" s="72">
        <v>346.08</v>
      </c>
      <c r="AH230" s="73">
        <v>444.93</v>
      </c>
      <c r="AI230" s="74">
        <v>566.66999999999996</v>
      </c>
      <c r="AJ230" s="74">
        <v>688.41</v>
      </c>
      <c r="AK230" s="74">
        <v>810.15</v>
      </c>
      <c r="AL230" s="74">
        <v>931.89</v>
      </c>
      <c r="AM230" s="74">
        <v>1053.6300000000001</v>
      </c>
      <c r="AN230" s="24">
        <f t="shared" si="77"/>
        <v>0</v>
      </c>
      <c r="AO230" s="24">
        <f t="shared" si="78"/>
        <v>0</v>
      </c>
      <c r="AP230" s="24">
        <f t="shared" si="79"/>
        <v>0</v>
      </c>
      <c r="AQ230" s="24">
        <f t="shared" si="80"/>
        <v>0</v>
      </c>
      <c r="AR230" s="24">
        <f t="shared" si="81"/>
        <v>0</v>
      </c>
      <c r="AS230" s="24">
        <f t="shared" si="82"/>
        <v>0</v>
      </c>
      <c r="AT230" s="24">
        <f t="shared" si="83"/>
        <v>0</v>
      </c>
      <c r="AU230" s="24">
        <f t="shared" si="84"/>
        <v>0</v>
      </c>
      <c r="AV230" s="24">
        <f t="shared" si="85"/>
        <v>0</v>
      </c>
      <c r="AW230" s="24">
        <f t="shared" si="86"/>
        <v>0</v>
      </c>
      <c r="AX230" s="24">
        <f t="shared" si="87"/>
        <v>0</v>
      </c>
      <c r="AY230" s="24">
        <f t="shared" si="88"/>
        <v>0</v>
      </c>
      <c r="BC230" s="86">
        <v>40251.08</v>
      </c>
      <c r="BD230" s="87" t="s">
        <v>3</v>
      </c>
      <c r="BE230" s="88">
        <v>40367.42</v>
      </c>
      <c r="BF230" s="89"/>
      <c r="BG230" s="90">
        <v>43.92</v>
      </c>
      <c r="BH230" s="90">
        <v>75.31</v>
      </c>
      <c r="BI230" s="90">
        <v>162.25</v>
      </c>
      <c r="BJ230" s="90">
        <v>404.17</v>
      </c>
      <c r="BK230" s="90">
        <v>556.23</v>
      </c>
      <c r="BL230" s="90">
        <v>694.66</v>
      </c>
      <c r="BM230" s="90">
        <v>833.1</v>
      </c>
      <c r="BN230" s="90">
        <v>971.53</v>
      </c>
      <c r="BO230" s="90">
        <v>1109.97</v>
      </c>
      <c r="BP230" s="90">
        <v>1248.4000000000001</v>
      </c>
      <c r="BQ230" s="90">
        <v>1386.84</v>
      </c>
      <c r="BR230" s="24">
        <f>IF(AND($E$3&gt;BC230,$E$3&lt;BE230,$B$3=BF7),BF230,0)</f>
        <v>0</v>
      </c>
      <c r="BS230" s="24">
        <f>IF(AND($E$3&gt;BC230,$E$3&lt;BE230,$B$3=BG7),BG230,0)</f>
        <v>0</v>
      </c>
      <c r="BT230" s="24">
        <f>IF(AND($E$3&gt;BC230,$E$3&lt;BE230,$B$3=BH7),BH230,0)</f>
        <v>0</v>
      </c>
      <c r="BU230" s="24">
        <f>IF(AND($E$3&gt;BC230,$E$3&lt;BE230,$B$3=BI7),BI230,0)</f>
        <v>0</v>
      </c>
      <c r="BV230" s="24">
        <f>IF(AND($E$3&gt;BC230,$E$3&lt;BE230,$B$3=BJ7),BJ230,0)</f>
        <v>0</v>
      </c>
      <c r="BW230" s="24">
        <f>IF(AND($E$3&gt;BC230,$E$3&lt;BE230,$B$3=BK7),BK230,0)</f>
        <v>0</v>
      </c>
      <c r="BX230" s="24">
        <f>IF(AND($E$3&gt;BC230,$E$3&lt;BE230,$B$3=BL7),BL230,0)</f>
        <v>0</v>
      </c>
      <c r="BY230" s="24">
        <f>IF(AND($E$3&gt;BC230,$E$3&lt;BE230,$B$3=BM7),BM230,0)</f>
        <v>0</v>
      </c>
      <c r="BZ230" s="24">
        <f>IF(AND($E$3&gt;BC230,$E$3&lt;BE230,$B$3=BN7),BN230,0)</f>
        <v>0</v>
      </c>
      <c r="CA230" s="24">
        <f>IF(AND($E$3&gt;BC230,$E$3&lt;BE230,$B$3=BO7),BO230,0)</f>
        <v>0</v>
      </c>
      <c r="CB230" s="24">
        <f>IF(AND($E$3&gt;BC230,$E$3&lt;BE230,$B$3=BP7),BP230,0)</f>
        <v>0</v>
      </c>
      <c r="CC230" s="24">
        <f>IF(AND($E$3&gt;BC230,$E$3&lt;BE230,$B$3=BQ7),BQ230,0)</f>
        <v>0</v>
      </c>
      <c r="CF230" s="21"/>
      <c r="CG230" s="21"/>
      <c r="CH230" s="21"/>
      <c r="CI230" s="21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H230" s="86">
        <v>51651.700000000004</v>
      </c>
      <c r="DI230" s="107" t="s">
        <v>3</v>
      </c>
      <c r="DJ230" s="70">
        <v>51768.02</v>
      </c>
      <c r="DK230" s="105"/>
      <c r="DL230" s="106"/>
      <c r="DM230" s="106">
        <v>73.61</v>
      </c>
      <c r="DN230" s="106">
        <v>166.64</v>
      </c>
      <c r="DO230" s="106">
        <v>286.11</v>
      </c>
      <c r="DP230" s="106">
        <v>442.97</v>
      </c>
      <c r="DQ230" s="106">
        <v>600.26</v>
      </c>
      <c r="DR230" s="106">
        <v>752.8</v>
      </c>
      <c r="DS230" s="106">
        <v>905.34</v>
      </c>
      <c r="DT230" s="106">
        <v>1057.8800000000001</v>
      </c>
      <c r="DU230" s="106">
        <v>1210.42</v>
      </c>
      <c r="DV230" s="106">
        <v>1362.96</v>
      </c>
      <c r="DW230" s="24">
        <f>IF(AND($E$3&gt;DH230,$E$3&lt;DJ230,$B$3=DK7),DK230,0)</f>
        <v>0</v>
      </c>
      <c r="DX230" s="24">
        <f>IF(AND($E$3&gt;DH230,$E$3&lt;DJ230,$B$3=DL7),DL230,0)</f>
        <v>0</v>
      </c>
      <c r="DY230" s="24">
        <f>IF(AND($E$3&gt;DH230,$E$3&lt;DJ230,$B$3=DM7),DM230,0)</f>
        <v>0</v>
      </c>
      <c r="DZ230" s="24">
        <f>IF(AND($E$3&gt;DH230,$E$3&lt;DJ230,$B$3=DN7),DN230,0)</f>
        <v>0</v>
      </c>
      <c r="EA230" s="24">
        <f>IF(AND($E$3&gt;DH230,$E$3&lt;DJ230,$B$3=DO7),DO230,0)</f>
        <v>0</v>
      </c>
      <c r="EB230" s="24">
        <f>IF(AND($E$3&gt;DH230,$E$3&lt;DJ230,$B$3=DP7),DP230,0)</f>
        <v>0</v>
      </c>
      <c r="EC230" s="24">
        <f>IF(AND($E$3&gt;DH230,$E$3&lt;DJ230,$B$3=DQ7),DQ230,0)</f>
        <v>0</v>
      </c>
      <c r="ED230" s="24">
        <f>IF(AND($E$3&gt;DH230,$E$3&lt;DJ230,$B$3=DR7),DR230,0)</f>
        <v>0</v>
      </c>
      <c r="EE230" s="24">
        <f>IF(AND($E$3&gt;DH230,$E$3&lt;DJ230,$B$3=DS7),DS230,0)</f>
        <v>0</v>
      </c>
      <c r="EF230" s="24">
        <f>IF(AND($E$3&gt;DH230,$E$3&lt;DJ230,$B$3=DT7),DT230,0)</f>
        <v>0</v>
      </c>
      <c r="EG230" s="24">
        <f>IF(AND($E$3&gt;DH230,$E$3&lt;DJ230,$B$3=DU7),DU230,0)</f>
        <v>0</v>
      </c>
      <c r="EH230" s="24">
        <f>IF(AND($E$3&gt;DH230,$E$3&lt;DJ230,$B$3=DV7),DV230,0)</f>
        <v>0</v>
      </c>
      <c r="EK230" s="86">
        <v>51651.700000000004</v>
      </c>
      <c r="EL230" s="91" t="s">
        <v>3</v>
      </c>
      <c r="EM230" s="88">
        <v>51768.02</v>
      </c>
      <c r="EN230" s="89"/>
      <c r="EO230" s="90">
        <v>73.61</v>
      </c>
      <c r="EP230" s="90">
        <v>166.64</v>
      </c>
      <c r="EQ230" s="90">
        <v>330.42</v>
      </c>
      <c r="ER230" s="90">
        <v>493.38</v>
      </c>
      <c r="ES230" s="90">
        <v>717</v>
      </c>
      <c r="ET230" s="90">
        <v>936.43</v>
      </c>
      <c r="EU230" s="90">
        <v>1139.3900000000001</v>
      </c>
      <c r="EV230" s="90">
        <v>1342.36</v>
      </c>
      <c r="EW230" s="90">
        <v>1545.32</v>
      </c>
      <c r="EX230" s="90">
        <v>1748.29</v>
      </c>
      <c r="EY230" s="90">
        <v>1951.25</v>
      </c>
      <c r="EZ230" s="24">
        <f>IF(AND($E$3&gt;EK230,$E$3&lt;EM230,$B$3=EN7),EN230,0)</f>
        <v>0</v>
      </c>
      <c r="FA230" s="24">
        <f>IF(AND($E$3&gt;EK230,$E$3&lt;EM230,$B$3=EO7),EO230,0)</f>
        <v>0</v>
      </c>
      <c r="FB230" s="24">
        <f>IF(AND($E$3&gt;EK230,$E$3&lt;EM230,$B$3=EP7),EP230,0)</f>
        <v>0</v>
      </c>
      <c r="FC230" s="24">
        <f>IF(AND($E$3&gt;EK230,$E$3&lt;EM230,$B$3=EQ7),EQ230,0)</f>
        <v>0</v>
      </c>
      <c r="FD230" s="24">
        <f>IF(AND($E$3&gt;EK230,$E$3&lt;EM230,$B$3=ER7),ER230,0)</f>
        <v>0</v>
      </c>
      <c r="FE230" s="24">
        <f>IF(AND($E$3&gt;EK230,$E$3&lt;EM230,$B$3=ES7),ES230,0)</f>
        <v>0</v>
      </c>
      <c r="FF230" s="24">
        <f>IF(AND($E$3&gt;EK230,$E$3&lt;EM230,$B$3=ET7),ET230,0)</f>
        <v>0</v>
      </c>
      <c r="FG230" s="24">
        <f>IF(AND($E$3&gt;EK230,$E$3&lt;EM230,$B$3=EU7),EU230,0)</f>
        <v>0</v>
      </c>
      <c r="FH230" s="24">
        <f>IF(AND($E$3&gt;EK230,$E$3&lt;EM230,$B$3=EV7),EV230,0)</f>
        <v>0</v>
      </c>
      <c r="FI230" s="24">
        <f>IF(AND($E$3&gt;EK230,$E$3&lt;EM230,$B$3=EW7),EW230,0)</f>
        <v>0</v>
      </c>
      <c r="FJ230" s="24">
        <f>IF(AND($E$3&gt;EK230,$E$3&lt;EM230,$B$3=EX7),EX230,0)</f>
        <v>0</v>
      </c>
      <c r="FK230" s="24">
        <f>IF(AND($E$3&gt;EK230,$E$3&lt;EM230,$B$3=EY7),EY230,0)</f>
        <v>0</v>
      </c>
    </row>
    <row r="231" spans="24:167" ht="12.75" customHeight="1" x14ac:dyDescent="0.2">
      <c r="X231" s="142"/>
      <c r="Y231" s="60">
        <v>40367.43</v>
      </c>
      <c r="Z231" s="61" t="s">
        <v>3</v>
      </c>
      <c r="AA231" s="62">
        <v>40483.760000000002</v>
      </c>
      <c r="AB231" s="63"/>
      <c r="AC231" s="63"/>
      <c r="AD231" s="63">
        <v>43.88</v>
      </c>
      <c r="AE231" s="63">
        <v>75.23</v>
      </c>
      <c r="AF231" s="64">
        <v>162.13</v>
      </c>
      <c r="AG231" s="65">
        <v>345.21</v>
      </c>
      <c r="AH231" s="66">
        <v>444</v>
      </c>
      <c r="AI231" s="67">
        <v>565.6</v>
      </c>
      <c r="AJ231" s="67">
        <v>687.2</v>
      </c>
      <c r="AK231" s="67">
        <v>808.8</v>
      </c>
      <c r="AL231" s="67">
        <v>930.4</v>
      </c>
      <c r="AM231" s="67">
        <v>1052</v>
      </c>
      <c r="AN231" s="24">
        <f t="shared" si="77"/>
        <v>0</v>
      </c>
      <c r="AO231" s="24">
        <f t="shared" si="78"/>
        <v>0</v>
      </c>
      <c r="AP231" s="24">
        <f t="shared" si="79"/>
        <v>0</v>
      </c>
      <c r="AQ231" s="24">
        <f t="shared" si="80"/>
        <v>0</v>
      </c>
      <c r="AR231" s="24">
        <f t="shared" si="81"/>
        <v>0</v>
      </c>
      <c r="AS231" s="24">
        <f t="shared" si="82"/>
        <v>0</v>
      </c>
      <c r="AT231" s="24">
        <f t="shared" si="83"/>
        <v>0</v>
      </c>
      <c r="AU231" s="24">
        <f t="shared" si="84"/>
        <v>0</v>
      </c>
      <c r="AV231" s="24">
        <f t="shared" si="85"/>
        <v>0</v>
      </c>
      <c r="AW231" s="24">
        <f t="shared" si="86"/>
        <v>0</v>
      </c>
      <c r="AX231" s="24">
        <f t="shared" si="87"/>
        <v>0</v>
      </c>
      <c r="AY231" s="24">
        <f t="shared" si="88"/>
        <v>0</v>
      </c>
      <c r="BC231" s="81">
        <v>40367.43</v>
      </c>
      <c r="BD231" s="82" t="s">
        <v>3</v>
      </c>
      <c r="BE231" s="83">
        <v>40483.760000000002</v>
      </c>
      <c r="BF231" s="84"/>
      <c r="BG231" s="84">
        <v>43.88</v>
      </c>
      <c r="BH231" s="85">
        <v>75.23</v>
      </c>
      <c r="BI231" s="85">
        <v>162.13</v>
      </c>
      <c r="BJ231" s="85">
        <v>403.17</v>
      </c>
      <c r="BK231" s="85">
        <v>555.16999999999996</v>
      </c>
      <c r="BL231" s="85">
        <v>693.45</v>
      </c>
      <c r="BM231" s="85">
        <v>831.72</v>
      </c>
      <c r="BN231" s="85">
        <v>970</v>
      </c>
      <c r="BO231" s="85">
        <v>1108.27</v>
      </c>
      <c r="BP231" s="85">
        <v>1246.55</v>
      </c>
      <c r="BQ231" s="85">
        <v>1384.82</v>
      </c>
      <c r="BR231" s="24">
        <f>IF(AND($E$3&gt;BC231,$E$3&lt;BE231,$B$3=BF7),BF231,0)</f>
        <v>0</v>
      </c>
      <c r="BS231" s="24">
        <f>IF(AND($E$3&gt;BC231,$E$3&lt;BE231,$B$3=BG7),BG231,0)</f>
        <v>0</v>
      </c>
      <c r="BT231" s="24">
        <f>IF(AND($E$3&gt;BC231,$E$3&lt;BE231,$B$3=BH7),BH231,0)</f>
        <v>0</v>
      </c>
      <c r="BU231" s="24">
        <f>IF(AND($E$3&gt;BC231,$E$3&lt;BE231,$B$3=BI7),BI231,0)</f>
        <v>0</v>
      </c>
      <c r="BV231" s="24">
        <f>IF(AND($E$3&gt;BC231,$E$3&lt;BE231,$B$3=BJ7),BJ231,0)</f>
        <v>0</v>
      </c>
      <c r="BW231" s="24">
        <f>IF(AND($E$3&gt;BC231,$E$3&lt;BE231,$B$3=BK7),BK231,0)</f>
        <v>0</v>
      </c>
      <c r="BX231" s="24">
        <f>IF(AND($E$3&gt;BC231,$E$3&lt;BE231,$B$3=BL7),BL231,0)</f>
        <v>0</v>
      </c>
      <c r="BY231" s="24">
        <f>IF(AND($E$3&gt;BC231,$E$3&lt;BE231,$B$3=BM7),BM231,0)</f>
        <v>0</v>
      </c>
      <c r="BZ231" s="24">
        <f>IF(AND($E$3&gt;BC231,$E$3&lt;BE231,$B$3=BN7),BN231,0)</f>
        <v>0</v>
      </c>
      <c r="CA231" s="24">
        <f>IF(AND($E$3&gt;BC231,$E$3&lt;BE231,$B$3=BO7),BO231,0)</f>
        <v>0</v>
      </c>
      <c r="CB231" s="24">
        <f>IF(AND($E$3&gt;BC231,$E$3&lt;BE231,$B$3=BP7),BP231,0)</f>
        <v>0</v>
      </c>
      <c r="CC231" s="24">
        <f>IF(AND($E$3&gt;BC231,$E$3&lt;BE231,$B$3=BQ7),BQ231,0)</f>
        <v>0</v>
      </c>
      <c r="CF231" s="21"/>
      <c r="CG231" s="21"/>
      <c r="CH231" s="21"/>
      <c r="CI231" s="21"/>
      <c r="CJ231" s="21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H231" s="81">
        <v>51768.03</v>
      </c>
      <c r="DI231" s="61" t="s">
        <v>3</v>
      </c>
      <c r="DJ231" s="62">
        <v>51884.35</v>
      </c>
      <c r="DK231" s="103"/>
      <c r="DL231" s="104"/>
      <c r="DM231" s="104">
        <v>73.19</v>
      </c>
      <c r="DN231" s="104">
        <v>165.92</v>
      </c>
      <c r="DO231" s="104">
        <v>285.27999999999997</v>
      </c>
      <c r="DP231" s="104">
        <v>441.77</v>
      </c>
      <c r="DQ231" s="104">
        <v>598.82000000000005</v>
      </c>
      <c r="DR231" s="104">
        <v>751.14</v>
      </c>
      <c r="DS231" s="104">
        <v>903.47</v>
      </c>
      <c r="DT231" s="104">
        <v>1055.79</v>
      </c>
      <c r="DU231" s="104">
        <v>1208.1099999999999</v>
      </c>
      <c r="DV231" s="104">
        <v>1360.44</v>
      </c>
      <c r="DW231" s="24">
        <f>IF(AND($E$3&gt;DH231,$E$3&lt;DJ231,$B$3=DK7),DK231,0)</f>
        <v>0</v>
      </c>
      <c r="DX231" s="24">
        <f>IF(AND($E$3&gt;DH231,$E$3&lt;DJ231,$B$3=DL7),DL231,0)</f>
        <v>0</v>
      </c>
      <c r="DY231" s="24">
        <f>IF(AND($E$3&gt;DH231,$E$3&lt;DJ231,$B$3=DM7),DM231,0)</f>
        <v>0</v>
      </c>
      <c r="DZ231" s="24">
        <f>IF(AND($E$3&gt;DH231,$E$3&lt;DJ231,$B$3=DN7),DN231,0)</f>
        <v>0</v>
      </c>
      <c r="EA231" s="24">
        <f>IF(AND($E$3&gt;DH231,$E$3&lt;DJ231,$B$3=DO7),DO231,0)</f>
        <v>0</v>
      </c>
      <c r="EB231" s="24">
        <f>IF(AND($E$3&gt;DH231,$E$3&lt;DJ231,$B$3=DP7),DP231,0)</f>
        <v>0</v>
      </c>
      <c r="EC231" s="24">
        <f>IF(AND($E$3&gt;DH231,$E$3&lt;DJ231,$B$3=DQ7),DQ231,0)</f>
        <v>0</v>
      </c>
      <c r="ED231" s="24">
        <f>IF(AND($E$3&gt;DH231,$E$3&lt;DJ231,$B$3=DR7),DR231,0)</f>
        <v>0</v>
      </c>
      <c r="EE231" s="24">
        <f>IF(AND($E$3&gt;DH231,$E$3&lt;DJ231,$B$3=DS7),DS231,0)</f>
        <v>0</v>
      </c>
      <c r="EF231" s="24">
        <f>IF(AND($E$3&gt;DH231,$E$3&lt;DJ231,$B$3=DT7),DT231,0)</f>
        <v>0</v>
      </c>
      <c r="EG231" s="24">
        <f>IF(AND($E$3&gt;DH231,$E$3&lt;DJ231,$B$3=DU7),DU231,0)</f>
        <v>0</v>
      </c>
      <c r="EH231" s="24">
        <f>IF(AND($E$3&gt;DH231,$E$3&lt;DJ231,$B$3=DV7),DV231,0)</f>
        <v>0</v>
      </c>
      <c r="EK231" s="81">
        <v>51768.03</v>
      </c>
      <c r="EL231" s="82" t="s">
        <v>3</v>
      </c>
      <c r="EM231" s="83">
        <v>51884.35</v>
      </c>
      <c r="EN231" s="84"/>
      <c r="EO231" s="85">
        <v>73.19</v>
      </c>
      <c r="EP231" s="85">
        <v>165.92</v>
      </c>
      <c r="EQ231" s="85">
        <v>329.47</v>
      </c>
      <c r="ER231" s="85">
        <v>492.1</v>
      </c>
      <c r="ES231" s="85">
        <v>715.6</v>
      </c>
      <c r="ET231" s="85">
        <v>934.72</v>
      </c>
      <c r="EU231" s="85">
        <v>1137.43</v>
      </c>
      <c r="EV231" s="85">
        <v>1340.14</v>
      </c>
      <c r="EW231" s="85">
        <v>1542.84</v>
      </c>
      <c r="EX231" s="85">
        <v>1745.55</v>
      </c>
      <c r="EY231" s="85">
        <v>1948.26</v>
      </c>
      <c r="EZ231" s="24">
        <f>IF(AND($E$3&gt;EK231,$E$3&lt;EM231,$B$3=EN7),EN231,0)</f>
        <v>0</v>
      </c>
      <c r="FA231" s="24">
        <f>IF(AND($E$3&gt;EK231,$E$3&lt;EM231,$B$3=EO7),EO231,0)</f>
        <v>0</v>
      </c>
      <c r="FB231" s="24">
        <f>IF(AND($E$3&gt;EK231,$E$3&lt;EM231,$B$3=EP7),EP231,0)</f>
        <v>0</v>
      </c>
      <c r="FC231" s="24">
        <f>IF(AND($E$3&gt;EK231,$E$3&lt;EM231,$B$3=EQ7),EQ231,0)</f>
        <v>0</v>
      </c>
      <c r="FD231" s="24">
        <f>IF(AND($E$3&gt;EK231,$E$3&lt;EM231,$B$3=ER7),ER231,0)</f>
        <v>0</v>
      </c>
      <c r="FE231" s="24">
        <f>IF(AND($E$3&gt;EK231,$E$3&lt;EM231,$B$3=ES7),ES231,0)</f>
        <v>0</v>
      </c>
      <c r="FF231" s="24">
        <f>IF(AND($E$3&gt;EK231,$E$3&lt;EM231,$B$3=ET7),ET231,0)</f>
        <v>0</v>
      </c>
      <c r="FG231" s="24">
        <f>IF(AND($E$3&gt;EK231,$E$3&lt;EM231,$B$3=EU7),EU231,0)</f>
        <v>0</v>
      </c>
      <c r="FH231" s="24">
        <f>IF(AND($E$3&gt;EK231,$E$3&lt;EM231,$B$3=EV7),EV231,0)</f>
        <v>0</v>
      </c>
      <c r="FI231" s="24">
        <f>IF(AND($E$3&gt;EK231,$E$3&lt;EM231,$B$3=EW7),EW231,0)</f>
        <v>0</v>
      </c>
      <c r="FJ231" s="24">
        <f>IF(AND($E$3&gt;EK231,$E$3&lt;EM231,$B$3=EX7),EX231,0)</f>
        <v>0</v>
      </c>
      <c r="FK231" s="24">
        <f>IF(AND($E$3&gt;EK231,$E$3&lt;EM231,$B$3=EY7),EY231,0)</f>
        <v>0</v>
      </c>
    </row>
    <row r="232" spans="24:167" ht="12.75" customHeight="1" x14ac:dyDescent="0.2">
      <c r="X232" s="142"/>
      <c r="Y232" s="68">
        <v>40483.770000000004</v>
      </c>
      <c r="Z232" s="69" t="s">
        <v>3</v>
      </c>
      <c r="AA232" s="70">
        <v>40600.089999999997</v>
      </c>
      <c r="AB232" s="71"/>
      <c r="AC232" s="71"/>
      <c r="AD232" s="71">
        <v>43.83</v>
      </c>
      <c r="AE232" s="71">
        <v>75.16</v>
      </c>
      <c r="AF232" s="71">
        <v>162.02000000000001</v>
      </c>
      <c r="AG232" s="72">
        <v>344.33</v>
      </c>
      <c r="AH232" s="73">
        <v>443.07</v>
      </c>
      <c r="AI232" s="74">
        <v>564.53</v>
      </c>
      <c r="AJ232" s="74">
        <v>685.99</v>
      </c>
      <c r="AK232" s="74">
        <v>807.45</v>
      </c>
      <c r="AL232" s="74">
        <v>928.91</v>
      </c>
      <c r="AM232" s="74">
        <v>1050.3699999999999</v>
      </c>
      <c r="AN232" s="24">
        <f t="shared" si="77"/>
        <v>0</v>
      </c>
      <c r="AO232" s="24">
        <f t="shared" si="78"/>
        <v>0</v>
      </c>
      <c r="AP232" s="24">
        <f t="shared" si="79"/>
        <v>0</v>
      </c>
      <c r="AQ232" s="24">
        <f t="shared" si="80"/>
        <v>0</v>
      </c>
      <c r="AR232" s="24">
        <f t="shared" si="81"/>
        <v>0</v>
      </c>
      <c r="AS232" s="24">
        <f t="shared" si="82"/>
        <v>0</v>
      </c>
      <c r="AT232" s="24">
        <f t="shared" si="83"/>
        <v>0</v>
      </c>
      <c r="AU232" s="24">
        <f t="shared" si="84"/>
        <v>0</v>
      </c>
      <c r="AV232" s="24">
        <f t="shared" si="85"/>
        <v>0</v>
      </c>
      <c r="AW232" s="24">
        <f t="shared" si="86"/>
        <v>0</v>
      </c>
      <c r="AX232" s="24">
        <f t="shared" si="87"/>
        <v>0</v>
      </c>
      <c r="AY232" s="24">
        <f t="shared" si="88"/>
        <v>0</v>
      </c>
      <c r="BC232" s="86">
        <v>40483.770000000004</v>
      </c>
      <c r="BD232" s="91" t="s">
        <v>3</v>
      </c>
      <c r="BE232" s="88">
        <v>40600.089999999997</v>
      </c>
      <c r="BF232" s="89"/>
      <c r="BG232" s="90">
        <v>43.83</v>
      </c>
      <c r="BH232" s="90">
        <v>75.16</v>
      </c>
      <c r="BI232" s="90">
        <v>162.02000000000001</v>
      </c>
      <c r="BJ232" s="90">
        <v>402.17</v>
      </c>
      <c r="BK232" s="90">
        <v>554.1</v>
      </c>
      <c r="BL232" s="90">
        <v>692.22</v>
      </c>
      <c r="BM232" s="90">
        <v>830.33</v>
      </c>
      <c r="BN232" s="90">
        <v>968.45</v>
      </c>
      <c r="BO232" s="90">
        <v>1106.56</v>
      </c>
      <c r="BP232" s="90">
        <v>1244.68</v>
      </c>
      <c r="BQ232" s="90">
        <v>1382.79</v>
      </c>
      <c r="BR232" s="24">
        <f>IF(AND($E$3&gt;BC232,$E$3&lt;BE232,$B$3=BF7),BF232,0)</f>
        <v>0</v>
      </c>
      <c r="BS232" s="24">
        <f>IF(AND($E$3&gt;BC232,$E$3&lt;BE232,$B$3=BG7),BG232,0)</f>
        <v>0</v>
      </c>
      <c r="BT232" s="24">
        <f>IF(AND($E$3&gt;BC232,$E$3&lt;BE232,$B$3=BH7),BH232,0)</f>
        <v>0</v>
      </c>
      <c r="BU232" s="24">
        <f>IF(AND($E$3&gt;BC232,$E$3&lt;BE232,$B$3=BI7),BI232,0)</f>
        <v>0</v>
      </c>
      <c r="BV232" s="24">
        <f>IF(AND($E$3&gt;BC232,$E$3&lt;BE232,$B$3=BJ7),BJ232,0)</f>
        <v>0</v>
      </c>
      <c r="BW232" s="24">
        <f>IF(AND($E$3&gt;BC232,$E$3&lt;BE232,$B$3=BK7),BK232,0)</f>
        <v>0</v>
      </c>
      <c r="BX232" s="24">
        <f>IF(AND($E$3&gt;BC232,$E$3&lt;BE232,$B$3=BL7),BL232,0)</f>
        <v>0</v>
      </c>
      <c r="BY232" s="24">
        <f>IF(AND($E$3&gt;BC232,$E$3&lt;BE232,$B$3=BM7),BM232,0)</f>
        <v>0</v>
      </c>
      <c r="BZ232" s="24">
        <f>IF(AND($E$3&gt;BC232,$E$3&lt;BE232,$B$3=BN7),BN232,0)</f>
        <v>0</v>
      </c>
      <c r="CA232" s="24">
        <f>IF(AND($E$3&gt;BC232,$E$3&lt;BE232,$B$3=BO7),BO232,0)</f>
        <v>0</v>
      </c>
      <c r="CB232" s="24">
        <f>IF(AND($E$3&gt;BC232,$E$3&lt;BE232,$B$3=BP7),BP232,0)</f>
        <v>0</v>
      </c>
      <c r="CC232" s="24">
        <f>IF(AND($E$3&gt;BC232,$E$3&lt;BE232,$B$3=BQ7),BQ232,0)</f>
        <v>0</v>
      </c>
      <c r="CF232" s="21"/>
      <c r="CG232" s="25"/>
      <c r="CH232" s="21"/>
      <c r="CI232" s="21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H232" s="86">
        <v>51884.36</v>
      </c>
      <c r="DI232" s="107" t="s">
        <v>3</v>
      </c>
      <c r="DJ232" s="70">
        <v>52000.68</v>
      </c>
      <c r="DK232" s="105"/>
      <c r="DL232" s="106"/>
      <c r="DM232" s="106">
        <v>72.760000000000005</v>
      </c>
      <c r="DN232" s="106">
        <v>165.2</v>
      </c>
      <c r="DO232" s="106">
        <v>284.45</v>
      </c>
      <c r="DP232" s="106">
        <v>440.57</v>
      </c>
      <c r="DQ232" s="106">
        <v>597.39</v>
      </c>
      <c r="DR232" s="106">
        <v>749.5</v>
      </c>
      <c r="DS232" s="106">
        <v>901.61</v>
      </c>
      <c r="DT232" s="106">
        <v>1053.72</v>
      </c>
      <c r="DU232" s="106">
        <v>1205.82</v>
      </c>
      <c r="DV232" s="106">
        <v>1357.93</v>
      </c>
      <c r="DW232" s="24">
        <f>IF(AND($E$3&gt;DH232,$E$3&lt;DJ232,$B$3=DK7),DK232,0)</f>
        <v>0</v>
      </c>
      <c r="DX232" s="24">
        <f>IF(AND($E$3&gt;DH232,$E$3&lt;DJ232,$B$3=DL7),DL232,0)</f>
        <v>0</v>
      </c>
      <c r="DY232" s="24">
        <f>IF(AND($E$3&gt;DH232,$E$3&lt;DJ232,$B$3=DM7),DM232,0)</f>
        <v>0</v>
      </c>
      <c r="DZ232" s="24">
        <f>IF(AND($E$3&gt;DH232,$E$3&lt;DJ232,$B$3=DN7),DN232,0)</f>
        <v>0</v>
      </c>
      <c r="EA232" s="24">
        <f>IF(AND($E$3&gt;DH232,$E$3&lt;DJ232,$B$3=DO7),DO232,0)</f>
        <v>0</v>
      </c>
      <c r="EB232" s="24">
        <f>IF(AND($E$3&gt;DH232,$E$3&lt;DJ232,$B$3=DP7),DP232,0)</f>
        <v>0</v>
      </c>
      <c r="EC232" s="24">
        <f>IF(AND($E$3&gt;DH232,$E$3&lt;DJ232,$B$3=DQ7),DQ232,0)</f>
        <v>0</v>
      </c>
      <c r="ED232" s="24">
        <f>IF(AND($E$3&gt;DH232,$E$3&lt;DJ232,$B$3=DR7),DR232,0)</f>
        <v>0</v>
      </c>
      <c r="EE232" s="24">
        <f>IF(AND($E$3&gt;DH232,$E$3&lt;DJ232,$B$3=DS7),DS232,0)</f>
        <v>0</v>
      </c>
      <c r="EF232" s="24">
        <f>IF(AND($E$3&gt;DH232,$E$3&lt;DJ232,$B$3=DT7),DT232,0)</f>
        <v>0</v>
      </c>
      <c r="EG232" s="24">
        <f>IF(AND($E$3&gt;DH232,$E$3&lt;DJ232,$B$3=DU7),DU232,0)</f>
        <v>0</v>
      </c>
      <c r="EH232" s="24">
        <f>IF(AND($E$3&gt;DH232,$E$3&lt;DJ232,$B$3=DV7),DV232,0)</f>
        <v>0</v>
      </c>
      <c r="EK232" s="86">
        <v>51884.36</v>
      </c>
      <c r="EL232" s="91" t="s">
        <v>3</v>
      </c>
      <c r="EM232" s="88">
        <v>52000.68</v>
      </c>
      <c r="EN232" s="89"/>
      <c r="EO232" s="90">
        <v>72.760000000000005</v>
      </c>
      <c r="EP232" s="90">
        <v>165.2</v>
      </c>
      <c r="EQ232" s="90">
        <v>328.51</v>
      </c>
      <c r="ER232" s="90">
        <v>490.82</v>
      </c>
      <c r="ES232" s="90">
        <v>714.2</v>
      </c>
      <c r="ET232" s="90">
        <v>933.02</v>
      </c>
      <c r="EU232" s="90">
        <v>1135.47</v>
      </c>
      <c r="EV232" s="90">
        <v>1337.93</v>
      </c>
      <c r="EW232" s="90">
        <v>1540.38</v>
      </c>
      <c r="EX232" s="90">
        <v>1742.83</v>
      </c>
      <c r="EY232" s="90">
        <v>1945.29</v>
      </c>
      <c r="EZ232" s="24">
        <f>IF(AND($E$3&gt;EK232,$E$3&lt;EM232,$B$3=EN7),EN232,0)</f>
        <v>0</v>
      </c>
      <c r="FA232" s="24">
        <f>IF(AND($E$3&gt;EK232,$E$3&lt;EM232,$B$3=EO7),EO232,0)</f>
        <v>0</v>
      </c>
      <c r="FB232" s="24">
        <f>IF(AND($E$3&gt;EK232,$E$3&lt;EM232,$B$3=EP7),EP232,0)</f>
        <v>0</v>
      </c>
      <c r="FC232" s="24">
        <f>IF(AND($E$3&gt;EK232,$E$3&lt;EM232,$B$3=EQ7),EQ232,0)</f>
        <v>0</v>
      </c>
      <c r="FD232" s="24">
        <f>IF(AND($E$3&gt;EK232,$E$3&lt;EM232,$B$3=ER7),ER232,0)</f>
        <v>0</v>
      </c>
      <c r="FE232" s="24">
        <f>IF(AND($E$3&gt;EK232,$E$3&lt;EM232,$B$3=ES7),ES232,0)</f>
        <v>0</v>
      </c>
      <c r="FF232" s="24">
        <f>IF(AND($E$3&gt;EK232,$E$3&lt;EM232,$B$3=ET7),ET232,0)</f>
        <v>0</v>
      </c>
      <c r="FG232" s="24">
        <f>IF(AND($E$3&gt;EK232,$E$3&lt;EM232,$B$3=EU7),EU232,0)</f>
        <v>0</v>
      </c>
      <c r="FH232" s="24">
        <f>IF(AND($E$3&gt;EK232,$E$3&lt;EM232,$B$3=EV7),EV232,0)</f>
        <v>0</v>
      </c>
      <c r="FI232" s="24">
        <f>IF(AND($E$3&gt;EK232,$E$3&lt;EM232,$B$3=EW7),EW232,0)</f>
        <v>0</v>
      </c>
      <c r="FJ232" s="24">
        <f>IF(AND($E$3&gt;EK232,$E$3&lt;EM232,$B$3=EX7),EX232,0)</f>
        <v>0</v>
      </c>
      <c r="FK232" s="24">
        <f>IF(AND($E$3&gt;EK232,$E$3&lt;EM232,$B$3=EY7),EY232,0)</f>
        <v>0</v>
      </c>
    </row>
    <row r="233" spans="24:167" ht="12.75" customHeight="1" x14ac:dyDescent="0.2">
      <c r="X233" s="142"/>
      <c r="Y233" s="60">
        <v>40600.1</v>
      </c>
      <c r="Z233" s="61" t="s">
        <v>3</v>
      </c>
      <c r="AA233" s="62">
        <v>40716.42</v>
      </c>
      <c r="AB233" s="63"/>
      <c r="AC233" s="63"/>
      <c r="AD233" s="63">
        <v>43.79</v>
      </c>
      <c r="AE233" s="63">
        <v>75.08</v>
      </c>
      <c r="AF233" s="64">
        <v>161.9</v>
      </c>
      <c r="AG233" s="65">
        <v>343.46</v>
      </c>
      <c r="AH233" s="66">
        <v>442.13</v>
      </c>
      <c r="AI233" s="67">
        <v>563.45000000000005</v>
      </c>
      <c r="AJ233" s="67">
        <v>684.77</v>
      </c>
      <c r="AK233" s="67">
        <v>806.09</v>
      </c>
      <c r="AL233" s="67">
        <v>927.41</v>
      </c>
      <c r="AM233" s="67">
        <v>1048.73</v>
      </c>
      <c r="AN233" s="24">
        <f t="shared" si="77"/>
        <v>0</v>
      </c>
      <c r="AO233" s="24">
        <f t="shared" si="78"/>
        <v>0</v>
      </c>
      <c r="AP233" s="24">
        <f t="shared" si="79"/>
        <v>0</v>
      </c>
      <c r="AQ233" s="24">
        <f t="shared" si="80"/>
        <v>0</v>
      </c>
      <c r="AR233" s="24">
        <f t="shared" si="81"/>
        <v>0</v>
      </c>
      <c r="AS233" s="24">
        <f t="shared" si="82"/>
        <v>0</v>
      </c>
      <c r="AT233" s="24">
        <f t="shared" si="83"/>
        <v>0</v>
      </c>
      <c r="AU233" s="24">
        <f t="shared" si="84"/>
        <v>0</v>
      </c>
      <c r="AV233" s="24">
        <f t="shared" si="85"/>
        <v>0</v>
      </c>
      <c r="AW233" s="24">
        <f t="shared" si="86"/>
        <v>0</v>
      </c>
      <c r="AX233" s="24">
        <f t="shared" si="87"/>
        <v>0</v>
      </c>
      <c r="AY233" s="24">
        <f t="shared" si="88"/>
        <v>0</v>
      </c>
      <c r="BC233" s="81">
        <v>40600.1</v>
      </c>
      <c r="BD233" s="82" t="s">
        <v>3</v>
      </c>
      <c r="BE233" s="83">
        <v>40716.42</v>
      </c>
      <c r="BF233" s="84"/>
      <c r="BG233" s="85">
        <v>43.79</v>
      </c>
      <c r="BH233" s="85">
        <v>75.08</v>
      </c>
      <c r="BI233" s="85">
        <v>161.9</v>
      </c>
      <c r="BJ233" s="85">
        <v>401.17</v>
      </c>
      <c r="BK233" s="85">
        <v>553.03</v>
      </c>
      <c r="BL233" s="85">
        <v>690.98</v>
      </c>
      <c r="BM233" s="85">
        <v>828.94</v>
      </c>
      <c r="BN233" s="85">
        <v>966.89</v>
      </c>
      <c r="BO233" s="85">
        <v>1104.8499999999999</v>
      </c>
      <c r="BP233" s="85">
        <v>1242.8</v>
      </c>
      <c r="BQ233" s="85">
        <v>1380.76</v>
      </c>
      <c r="BR233" s="24">
        <f>IF(AND($E$3&gt;BC233,$E$3&lt;BE233,$B$3=BF7),BF233,0)</f>
        <v>0</v>
      </c>
      <c r="BS233" s="24">
        <f>IF(AND($E$3&gt;BC233,$E$3&lt;BE233,$B$3=BG7),BG233,0)</f>
        <v>0</v>
      </c>
      <c r="BT233" s="24">
        <f>IF(AND($E$3&gt;BC233,$E$3&lt;BE233,$B$3=BH7),BH233,0)</f>
        <v>0</v>
      </c>
      <c r="BU233" s="24">
        <f>IF(AND($E$3&gt;BC233,$E$3&lt;BE233,$B$3=BI7),BI233,0)</f>
        <v>0</v>
      </c>
      <c r="BV233" s="24">
        <f>IF(AND($E$3&gt;BC233,$E$3&lt;BE233,$B$3=BJ7),BJ233,0)</f>
        <v>0</v>
      </c>
      <c r="BW233" s="24">
        <f>IF(AND($E$3&gt;BC233,$E$3&lt;BE233,$B$3=BK7),BK233,0)</f>
        <v>0</v>
      </c>
      <c r="BX233" s="24">
        <f>IF(AND($E$3&gt;BC233,$E$3&lt;BE233,$B$3=BL7),BL233,0)</f>
        <v>0</v>
      </c>
      <c r="BY233" s="24">
        <f>IF(AND($E$3&gt;BC233,$E$3&lt;BE233,$B$3=BM7),BM233,0)</f>
        <v>0</v>
      </c>
      <c r="BZ233" s="24">
        <f>IF(AND($E$3&gt;BC233,$E$3&lt;BE233,$B$3=BN7),BN233,0)</f>
        <v>0</v>
      </c>
      <c r="CA233" s="24">
        <f>IF(AND($E$3&gt;BC233,$E$3&lt;BE233,$B$3=BO7),BO233,0)</f>
        <v>0</v>
      </c>
      <c r="CB233" s="24">
        <f>IF(AND($E$3&gt;BC233,$E$3&lt;BE233,$B$3=BP7),BP233,0)</f>
        <v>0</v>
      </c>
      <c r="CC233" s="24">
        <f>IF(AND($E$3&gt;BC233,$E$3&lt;BE233,$B$3=BQ7),BQ233,0)</f>
        <v>0</v>
      </c>
      <c r="CF233" s="21"/>
      <c r="CG233" s="21"/>
      <c r="CH233" s="21"/>
      <c r="CI233" s="21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H233" s="81">
        <v>52000.69</v>
      </c>
      <c r="DI233" s="61" t="s">
        <v>3</v>
      </c>
      <c r="DJ233" s="62">
        <v>52117.01</v>
      </c>
      <c r="DK233" s="103"/>
      <c r="DL233" s="104"/>
      <c r="DM233" s="104">
        <v>72.33</v>
      </c>
      <c r="DN233" s="104">
        <v>164.48</v>
      </c>
      <c r="DO233" s="104">
        <v>283.63</v>
      </c>
      <c r="DP233" s="104">
        <v>439.37</v>
      </c>
      <c r="DQ233" s="104">
        <v>595.95000000000005</v>
      </c>
      <c r="DR233" s="104">
        <v>747.84</v>
      </c>
      <c r="DS233" s="104">
        <v>899.74</v>
      </c>
      <c r="DT233" s="104">
        <v>1051.6300000000001</v>
      </c>
      <c r="DU233" s="104">
        <v>1203.52</v>
      </c>
      <c r="DV233" s="104">
        <v>1355.41</v>
      </c>
      <c r="DW233" s="24">
        <f>IF(AND($E$3&gt;DH233,$E$3&lt;DJ233,$B$3=DK7),DK233,0)</f>
        <v>0</v>
      </c>
      <c r="DX233" s="24">
        <f>IF(AND($E$3&gt;DH233,$E$3&lt;DJ233,$B$3=DL7),DL233,0)</f>
        <v>0</v>
      </c>
      <c r="DY233" s="24">
        <f>IF(AND($E$3&gt;DH233,$E$3&lt;DJ233,$B$3=DM7),DM233,0)</f>
        <v>0</v>
      </c>
      <c r="DZ233" s="24">
        <f>IF(AND($E$3&gt;DH233,$E$3&lt;DJ233,$B$3=DN7),DN233,0)</f>
        <v>0</v>
      </c>
      <c r="EA233" s="24">
        <f>IF(AND($E$3&gt;DH233,$E$3&lt;DJ233,$B$3=DO7),DO233,0)</f>
        <v>0</v>
      </c>
      <c r="EB233" s="24">
        <f>IF(AND($E$3&gt;DH233,$E$3&lt;DJ233,$B$3=DP7),DP233,0)</f>
        <v>0</v>
      </c>
      <c r="EC233" s="24">
        <f>IF(AND($E$3&gt;DH233,$E$3&lt;DJ233,$B$3=DQ7),DQ233,0)</f>
        <v>0</v>
      </c>
      <c r="ED233" s="24">
        <f>IF(AND($E$3&gt;DH233,$E$3&lt;DJ233,$B$3=DR7),DR233,0)</f>
        <v>0</v>
      </c>
      <c r="EE233" s="24">
        <f>IF(AND($E$3&gt;DH233,$E$3&lt;DJ233,$B$3=DS7),DS233,0)</f>
        <v>0</v>
      </c>
      <c r="EF233" s="24">
        <f>IF(AND($E$3&gt;DH233,$E$3&lt;DJ233,$B$3=DT7),DT233,0)</f>
        <v>0</v>
      </c>
      <c r="EG233" s="24">
        <f>IF(AND($E$3&gt;DH233,$E$3&lt;DJ233,$B$3=DU7),DU233,0)</f>
        <v>0</v>
      </c>
      <c r="EH233" s="24">
        <f>IF(AND($E$3&gt;DH233,$E$3&lt;DJ233,$B$3=DV7),DV233,0)</f>
        <v>0</v>
      </c>
      <c r="EK233" s="81">
        <v>52000.69</v>
      </c>
      <c r="EL233" s="82" t="s">
        <v>3</v>
      </c>
      <c r="EM233" s="83">
        <v>52117.01</v>
      </c>
      <c r="EN233" s="84"/>
      <c r="EO233" s="85">
        <v>72.33</v>
      </c>
      <c r="EP233" s="85">
        <v>164.48</v>
      </c>
      <c r="EQ233" s="85">
        <v>327.56</v>
      </c>
      <c r="ER233" s="85">
        <v>489.55</v>
      </c>
      <c r="ES233" s="85">
        <v>712.8</v>
      </c>
      <c r="ET233" s="85">
        <v>931.31</v>
      </c>
      <c r="EU233" s="85">
        <v>1133.51</v>
      </c>
      <c r="EV233" s="85">
        <v>1335.7</v>
      </c>
      <c r="EW233" s="85">
        <v>1537.9</v>
      </c>
      <c r="EX233" s="85">
        <v>1740.1</v>
      </c>
      <c r="EY233" s="85">
        <v>1942.29</v>
      </c>
      <c r="EZ233" s="24">
        <f>IF(AND($E$3&gt;EK233,$E$3&lt;EM233,$B$3=EN7),EN233,0)</f>
        <v>0</v>
      </c>
      <c r="FA233" s="24">
        <f>IF(AND($E$3&gt;EK233,$E$3&lt;EM233,$B$3=EO7),EO233,0)</f>
        <v>0</v>
      </c>
      <c r="FB233" s="24">
        <f>IF(AND($E$3&gt;EK233,$E$3&lt;EM233,$B$3=EP7),EP233,0)</f>
        <v>0</v>
      </c>
      <c r="FC233" s="24">
        <f>IF(AND($E$3&gt;EK233,$E$3&lt;EM233,$B$3=EQ7),EQ233,0)</f>
        <v>0</v>
      </c>
      <c r="FD233" s="24">
        <f>IF(AND($E$3&gt;EK233,$E$3&lt;EM233,$B$3=ER7),ER233,0)</f>
        <v>0</v>
      </c>
      <c r="FE233" s="24">
        <f>IF(AND($E$3&gt;EK233,$E$3&lt;EM233,$B$3=ES7),ES233,0)</f>
        <v>0</v>
      </c>
      <c r="FF233" s="24">
        <f>IF(AND($E$3&gt;EK233,$E$3&lt;EM233,$B$3=ET7),ET233,0)</f>
        <v>0</v>
      </c>
      <c r="FG233" s="24">
        <f>IF(AND($E$3&gt;EK233,$E$3&lt;EM233,$B$3=EU7),EU233,0)</f>
        <v>0</v>
      </c>
      <c r="FH233" s="24">
        <f>IF(AND($E$3&gt;EK233,$E$3&lt;EM233,$B$3=EV7),EV233,0)</f>
        <v>0</v>
      </c>
      <c r="FI233" s="24">
        <f>IF(AND($E$3&gt;EK233,$E$3&lt;EM233,$B$3=EW7),EW233,0)</f>
        <v>0</v>
      </c>
      <c r="FJ233" s="24">
        <f>IF(AND($E$3&gt;EK233,$E$3&lt;EM233,$B$3=EX7),EX233,0)</f>
        <v>0</v>
      </c>
      <c r="FK233" s="24">
        <f>IF(AND($E$3&gt;EK233,$E$3&lt;EM233,$B$3=EY7),EY233,0)</f>
        <v>0</v>
      </c>
    </row>
    <row r="234" spans="24:167" ht="12.75" customHeight="1" x14ac:dyDescent="0.2">
      <c r="X234" s="142"/>
      <c r="Y234" s="68">
        <v>40716.43</v>
      </c>
      <c r="Z234" s="69" t="s">
        <v>3</v>
      </c>
      <c r="AA234" s="70">
        <v>40832.74</v>
      </c>
      <c r="AB234" s="71"/>
      <c r="AC234" s="71"/>
      <c r="AD234" s="71">
        <v>43.75</v>
      </c>
      <c r="AE234" s="71">
        <v>75.010000000000005</v>
      </c>
      <c r="AF234" s="71">
        <v>161.78</v>
      </c>
      <c r="AG234" s="72">
        <v>342.58</v>
      </c>
      <c r="AH234" s="73">
        <v>441.2</v>
      </c>
      <c r="AI234" s="74">
        <v>562.38</v>
      </c>
      <c r="AJ234" s="74">
        <v>683.56</v>
      </c>
      <c r="AK234" s="74">
        <v>804.74</v>
      </c>
      <c r="AL234" s="74">
        <v>925.92</v>
      </c>
      <c r="AM234" s="74">
        <v>1047.0999999999999</v>
      </c>
      <c r="AN234" s="24">
        <f t="shared" si="77"/>
        <v>0</v>
      </c>
      <c r="AO234" s="24">
        <f t="shared" si="78"/>
        <v>0</v>
      </c>
      <c r="AP234" s="24">
        <f t="shared" si="79"/>
        <v>0</v>
      </c>
      <c r="AQ234" s="24">
        <f t="shared" si="80"/>
        <v>0</v>
      </c>
      <c r="AR234" s="24">
        <f t="shared" si="81"/>
        <v>0</v>
      </c>
      <c r="AS234" s="24">
        <f t="shared" si="82"/>
        <v>0</v>
      </c>
      <c r="AT234" s="24">
        <f t="shared" si="83"/>
        <v>0</v>
      </c>
      <c r="AU234" s="24">
        <f t="shared" si="84"/>
        <v>0</v>
      </c>
      <c r="AV234" s="24">
        <f t="shared" si="85"/>
        <v>0</v>
      </c>
      <c r="AW234" s="24">
        <f t="shared" si="86"/>
        <v>0</v>
      </c>
      <c r="AX234" s="24">
        <f t="shared" si="87"/>
        <v>0</v>
      </c>
      <c r="AY234" s="24">
        <f t="shared" si="88"/>
        <v>0</v>
      </c>
      <c r="BC234" s="86">
        <v>40716.43</v>
      </c>
      <c r="BD234" s="87" t="s">
        <v>3</v>
      </c>
      <c r="BE234" s="88">
        <v>40832.74</v>
      </c>
      <c r="BF234" s="89"/>
      <c r="BG234" s="90">
        <v>43.75</v>
      </c>
      <c r="BH234" s="90">
        <v>75.010000000000005</v>
      </c>
      <c r="BI234" s="90">
        <v>161.78</v>
      </c>
      <c r="BJ234" s="90">
        <v>400.17</v>
      </c>
      <c r="BK234" s="90">
        <v>551.97</v>
      </c>
      <c r="BL234" s="90">
        <v>689.77</v>
      </c>
      <c r="BM234" s="90">
        <v>827.56</v>
      </c>
      <c r="BN234" s="90">
        <v>965.36</v>
      </c>
      <c r="BO234" s="90">
        <v>1103.1500000000001</v>
      </c>
      <c r="BP234" s="90">
        <v>1240.95</v>
      </c>
      <c r="BQ234" s="90">
        <v>1378.74</v>
      </c>
      <c r="BR234" s="24">
        <f>IF(AND($E$3&gt;BC234,$E$3&lt;BE234,$B$3=BF7),BF234,0)</f>
        <v>0</v>
      </c>
      <c r="BS234" s="24">
        <f>IF(AND($E$3&gt;BC234,$E$3&lt;BE234,$B$3=BG7),BG234,0)</f>
        <v>0</v>
      </c>
      <c r="BT234" s="24">
        <f>IF(AND($E$3&gt;BC234,$E$3&lt;BE234,$B$3=BH7),BH234,0)</f>
        <v>0</v>
      </c>
      <c r="BU234" s="24">
        <f>IF(AND($E$3&gt;BC234,$E$3&lt;BE234,$B$3=BI7),BI234,0)</f>
        <v>0</v>
      </c>
      <c r="BV234" s="24">
        <f>IF(AND($E$3&gt;BC234,$E$3&lt;BE234,$B$3=BJ7),BJ234,0)</f>
        <v>0</v>
      </c>
      <c r="BW234" s="24">
        <f>IF(AND($E$3&gt;BC234,$E$3&lt;BE234,$B$3=BK7),BK234,0)</f>
        <v>0</v>
      </c>
      <c r="BX234" s="24">
        <f>IF(AND($E$3&gt;BC234,$E$3&lt;BE234,$B$3=BL7),BL234,0)</f>
        <v>0</v>
      </c>
      <c r="BY234" s="24">
        <f>IF(AND($E$3&gt;BC234,$E$3&lt;BE234,$B$3=BM7),BM234,0)</f>
        <v>0</v>
      </c>
      <c r="BZ234" s="24">
        <f>IF(AND($E$3&gt;BC234,$E$3&lt;BE234,$B$3=BN7),BN234,0)</f>
        <v>0</v>
      </c>
      <c r="CA234" s="24">
        <f>IF(AND($E$3&gt;BC234,$E$3&lt;BE234,$B$3=BO7),BO234,0)</f>
        <v>0</v>
      </c>
      <c r="CB234" s="24">
        <f>IF(AND($E$3&gt;BC234,$E$3&lt;BE234,$B$3=BP7),BP234,0)</f>
        <v>0</v>
      </c>
      <c r="CC234" s="24">
        <f>IF(AND($E$3&gt;BC234,$E$3&lt;BE234,$B$3=BQ7),BQ234,0)</f>
        <v>0</v>
      </c>
      <c r="CF234" s="21"/>
      <c r="CG234" s="21"/>
      <c r="CH234" s="21"/>
      <c r="CI234" s="21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H234" s="86">
        <v>52117.020000000004</v>
      </c>
      <c r="DI234" s="107" t="s">
        <v>3</v>
      </c>
      <c r="DJ234" s="70">
        <v>52233.35</v>
      </c>
      <c r="DK234" s="105"/>
      <c r="DL234" s="106"/>
      <c r="DM234" s="106">
        <v>71.91</v>
      </c>
      <c r="DN234" s="106">
        <v>163.76</v>
      </c>
      <c r="DO234" s="106">
        <v>282.8</v>
      </c>
      <c r="DP234" s="106">
        <v>438.17</v>
      </c>
      <c r="DQ234" s="106">
        <v>594.52</v>
      </c>
      <c r="DR234" s="106">
        <v>746.2</v>
      </c>
      <c r="DS234" s="106">
        <v>897.88</v>
      </c>
      <c r="DT234" s="106">
        <v>1049.55</v>
      </c>
      <c r="DU234" s="106">
        <v>1201.23</v>
      </c>
      <c r="DV234" s="106">
        <v>1352.91</v>
      </c>
      <c r="DW234" s="24">
        <f>IF(AND($E$3&gt;DH234,$E$3&lt;DJ234,$B$3=DK7),DK234,0)</f>
        <v>0</v>
      </c>
      <c r="DX234" s="24">
        <f>IF(AND($E$3&gt;DH234,$E$3&lt;DJ234,$B$3=DL7),DL234,0)</f>
        <v>0</v>
      </c>
      <c r="DY234" s="24">
        <f>IF(AND($E$3&gt;DH234,$E$3&lt;DJ234,$B$3=DM7),DM234,0)</f>
        <v>0</v>
      </c>
      <c r="DZ234" s="24">
        <f>IF(AND($E$3&gt;DH234,$E$3&lt;DJ234,$B$3=DN7),DN234,0)</f>
        <v>0</v>
      </c>
      <c r="EA234" s="24">
        <f>IF(AND($E$3&gt;DH234,$E$3&lt;DJ234,$B$3=DO7),DO234,0)</f>
        <v>0</v>
      </c>
      <c r="EB234" s="24">
        <f>IF(AND($E$3&gt;DH234,$E$3&lt;DJ234,$B$3=DP7),DP234,0)</f>
        <v>0</v>
      </c>
      <c r="EC234" s="24">
        <f>IF(AND($E$3&gt;DH234,$E$3&lt;DJ234,$B$3=DQ7),DQ234,0)</f>
        <v>0</v>
      </c>
      <c r="ED234" s="24">
        <f>IF(AND($E$3&gt;DH234,$E$3&lt;DJ234,$B$3=DR7),DR234,0)</f>
        <v>0</v>
      </c>
      <c r="EE234" s="24">
        <f>IF(AND($E$3&gt;DH234,$E$3&lt;DJ234,$B$3=DS7),DS234,0)</f>
        <v>0</v>
      </c>
      <c r="EF234" s="24">
        <f>IF(AND($E$3&gt;DH234,$E$3&lt;DJ234,$B$3=DT7),DT234,0)</f>
        <v>0</v>
      </c>
      <c r="EG234" s="24">
        <f>IF(AND($E$3&gt;DH234,$E$3&lt;DJ234,$B$3=DU7),DU234,0)</f>
        <v>0</v>
      </c>
      <c r="EH234" s="24">
        <f>IF(AND($E$3&gt;DH234,$E$3&lt;DJ234,$B$3=DV7),DV234,0)</f>
        <v>0</v>
      </c>
      <c r="EK234" s="86">
        <v>52117.020000000004</v>
      </c>
      <c r="EL234" s="91" t="s">
        <v>3</v>
      </c>
      <c r="EM234" s="88">
        <v>52233.35</v>
      </c>
      <c r="EN234" s="89"/>
      <c r="EO234" s="90">
        <v>71.91</v>
      </c>
      <c r="EP234" s="90">
        <v>163.76</v>
      </c>
      <c r="EQ234" s="90">
        <v>326.60000000000002</v>
      </c>
      <c r="ER234" s="90">
        <v>488.27</v>
      </c>
      <c r="ES234" s="90">
        <v>711.4</v>
      </c>
      <c r="ET234" s="90">
        <v>929.61</v>
      </c>
      <c r="EU234" s="90">
        <v>1131.55</v>
      </c>
      <c r="EV234" s="90">
        <v>1333.49</v>
      </c>
      <c r="EW234" s="90">
        <v>1535.43</v>
      </c>
      <c r="EX234" s="90">
        <v>1737.38</v>
      </c>
      <c r="EY234" s="90">
        <v>1939.32</v>
      </c>
      <c r="EZ234" s="24">
        <f>IF(AND($E$3&gt;EK234,$E$3&lt;EM234,$B$3=EN7),EN234,0)</f>
        <v>0</v>
      </c>
      <c r="FA234" s="24">
        <f>IF(AND($E$3&gt;EK234,$E$3&lt;EM234,$B$3=EO7),EO234,0)</f>
        <v>0</v>
      </c>
      <c r="FB234" s="24">
        <f>IF(AND($E$3&gt;EK234,$E$3&lt;EM234,$B$3=EP7),EP234,0)</f>
        <v>0</v>
      </c>
      <c r="FC234" s="24">
        <f>IF(AND($E$3&gt;EK234,$E$3&lt;EM234,$B$3=EQ7),EQ234,0)</f>
        <v>0</v>
      </c>
      <c r="FD234" s="24">
        <f>IF(AND($E$3&gt;EK234,$E$3&lt;EM234,$B$3=ER7),ER234,0)</f>
        <v>0</v>
      </c>
      <c r="FE234" s="24">
        <f>IF(AND($E$3&gt;EK234,$E$3&lt;EM234,$B$3=ES7),ES234,0)</f>
        <v>0</v>
      </c>
      <c r="FF234" s="24">
        <f>IF(AND($E$3&gt;EK234,$E$3&lt;EM234,$B$3=ET7),ET234,0)</f>
        <v>0</v>
      </c>
      <c r="FG234" s="24">
        <f>IF(AND($E$3&gt;EK234,$E$3&lt;EM234,$B$3=EU7),EU234,0)</f>
        <v>0</v>
      </c>
      <c r="FH234" s="24">
        <f>IF(AND($E$3&gt;EK234,$E$3&lt;EM234,$B$3=EV7),EV234,0)</f>
        <v>0</v>
      </c>
      <c r="FI234" s="24">
        <f>IF(AND($E$3&gt;EK234,$E$3&lt;EM234,$B$3=EW7),EW234,0)</f>
        <v>0</v>
      </c>
      <c r="FJ234" s="24">
        <f>IF(AND($E$3&gt;EK234,$E$3&lt;EM234,$B$3=EX7),EX234,0)</f>
        <v>0</v>
      </c>
      <c r="FK234" s="24">
        <f>IF(AND($E$3&gt;EK234,$E$3&lt;EM234,$B$3=EY7),EY234,0)</f>
        <v>0</v>
      </c>
    </row>
    <row r="235" spans="24:167" ht="12.75" customHeight="1" x14ac:dyDescent="0.2">
      <c r="X235" s="142"/>
      <c r="Y235" s="60">
        <v>40832.75</v>
      </c>
      <c r="Z235" s="61" t="s">
        <v>3</v>
      </c>
      <c r="AA235" s="62">
        <v>40949.089999999997</v>
      </c>
      <c r="AB235" s="63"/>
      <c r="AC235" s="63"/>
      <c r="AD235" s="63">
        <v>43.71</v>
      </c>
      <c r="AE235" s="63">
        <v>74.930000000000007</v>
      </c>
      <c r="AF235" s="64">
        <v>161.66999999999999</v>
      </c>
      <c r="AG235" s="65">
        <v>341.71</v>
      </c>
      <c r="AH235" s="66">
        <v>440.27</v>
      </c>
      <c r="AI235" s="67">
        <v>561.30999999999995</v>
      </c>
      <c r="AJ235" s="67">
        <v>682.35</v>
      </c>
      <c r="AK235" s="67">
        <v>803.39</v>
      </c>
      <c r="AL235" s="67">
        <v>924.43</v>
      </c>
      <c r="AM235" s="67">
        <v>1045.47</v>
      </c>
      <c r="AN235" s="24">
        <f t="shared" si="77"/>
        <v>0</v>
      </c>
      <c r="AO235" s="24">
        <f t="shared" si="78"/>
        <v>0</v>
      </c>
      <c r="AP235" s="24">
        <f t="shared" si="79"/>
        <v>0</v>
      </c>
      <c r="AQ235" s="24">
        <f t="shared" si="80"/>
        <v>0</v>
      </c>
      <c r="AR235" s="24">
        <f t="shared" si="81"/>
        <v>0</v>
      </c>
      <c r="AS235" s="24">
        <f t="shared" si="82"/>
        <v>0</v>
      </c>
      <c r="AT235" s="24">
        <f t="shared" si="83"/>
        <v>0</v>
      </c>
      <c r="AU235" s="24">
        <f t="shared" si="84"/>
        <v>0</v>
      </c>
      <c r="AV235" s="24">
        <f t="shared" si="85"/>
        <v>0</v>
      </c>
      <c r="AW235" s="24">
        <f t="shared" si="86"/>
        <v>0</v>
      </c>
      <c r="AX235" s="24">
        <f t="shared" si="87"/>
        <v>0</v>
      </c>
      <c r="AY235" s="24">
        <f t="shared" si="88"/>
        <v>0</v>
      </c>
      <c r="BC235" s="81">
        <v>40832.75</v>
      </c>
      <c r="BD235" s="82" t="s">
        <v>3</v>
      </c>
      <c r="BE235" s="83">
        <v>40949.089999999997</v>
      </c>
      <c r="BF235" s="84"/>
      <c r="BG235" s="84">
        <v>43.71</v>
      </c>
      <c r="BH235" s="85">
        <v>74.930000000000007</v>
      </c>
      <c r="BI235" s="85">
        <v>161.66999999999999</v>
      </c>
      <c r="BJ235" s="85">
        <v>399.17</v>
      </c>
      <c r="BK235" s="85">
        <v>550.9</v>
      </c>
      <c r="BL235" s="85">
        <v>688.54</v>
      </c>
      <c r="BM235" s="85">
        <v>826.17</v>
      </c>
      <c r="BN235" s="85">
        <v>963.81</v>
      </c>
      <c r="BO235" s="85">
        <v>1101.44</v>
      </c>
      <c r="BP235" s="85">
        <v>1239.08</v>
      </c>
      <c r="BQ235" s="85">
        <v>1376.71</v>
      </c>
      <c r="BR235" s="24">
        <f>IF(AND($E$3&gt;BC235,$E$3&lt;BE235,$B$3=BF7),BF235,0)</f>
        <v>0</v>
      </c>
      <c r="BS235" s="24">
        <f>IF(AND($E$3&gt;BC235,$E$3&lt;BE235,$B$3=BG7),BG235,0)</f>
        <v>0</v>
      </c>
      <c r="BT235" s="24">
        <f>IF(AND($E$3&gt;BC235,$E$3&lt;BE235,$B$3=BH7),BH235,0)</f>
        <v>0</v>
      </c>
      <c r="BU235" s="24">
        <f>IF(AND($E$3&gt;BC235,$E$3&lt;BE235,$B$3=BI7),BI235,0)</f>
        <v>0</v>
      </c>
      <c r="BV235" s="24">
        <f>IF(AND($E$3&gt;BC235,$E$3&lt;BE235,$B$3=BJ7),BJ235,0)</f>
        <v>0</v>
      </c>
      <c r="BW235" s="24">
        <f>IF(AND($E$3&gt;BC235,$E$3&lt;BE235,$B$3=BK7),BK235,0)</f>
        <v>0</v>
      </c>
      <c r="BX235" s="24">
        <f>IF(AND($E$3&gt;BC235,$E$3&lt;BE235,$B$3=BL7),BL235,0)</f>
        <v>0</v>
      </c>
      <c r="BY235" s="24">
        <f>IF(AND($E$3&gt;BC235,$E$3&lt;BE235,$B$3=BM7),BM235,0)</f>
        <v>0</v>
      </c>
      <c r="BZ235" s="24">
        <f>IF(AND($E$3&gt;BC235,$E$3&lt;BE235,$B$3=BN7),BN235,0)</f>
        <v>0</v>
      </c>
      <c r="CA235" s="24">
        <f>IF(AND($E$3&gt;BC235,$E$3&lt;BE235,$B$3=BO7),BO235,0)</f>
        <v>0</v>
      </c>
      <c r="CB235" s="24">
        <f>IF(AND($E$3&gt;BC235,$E$3&lt;BE235,$B$3=BP7),BP235,0)</f>
        <v>0</v>
      </c>
      <c r="CC235" s="24">
        <f>IF(AND($E$3&gt;BC235,$E$3&lt;BE235,$B$3=BQ7),BQ235,0)</f>
        <v>0</v>
      </c>
      <c r="CF235" s="21"/>
      <c r="CG235" s="21"/>
      <c r="CH235" s="21"/>
      <c r="CI235" s="21"/>
      <c r="CJ235" s="21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H235" s="81">
        <v>52233.36</v>
      </c>
      <c r="DI235" s="61" t="s">
        <v>3</v>
      </c>
      <c r="DJ235" s="62">
        <v>52349.68</v>
      </c>
      <c r="DK235" s="103"/>
      <c r="DL235" s="104"/>
      <c r="DM235" s="104">
        <v>71.48</v>
      </c>
      <c r="DN235" s="104">
        <v>163.04</v>
      </c>
      <c r="DO235" s="104">
        <v>281.97000000000003</v>
      </c>
      <c r="DP235" s="104">
        <v>436.98</v>
      </c>
      <c r="DQ235" s="104">
        <v>593.08000000000004</v>
      </c>
      <c r="DR235" s="104">
        <v>744.54</v>
      </c>
      <c r="DS235" s="104">
        <v>896</v>
      </c>
      <c r="DT235" s="104">
        <v>1047.47</v>
      </c>
      <c r="DU235" s="104">
        <v>1198.93</v>
      </c>
      <c r="DV235" s="104">
        <v>1350.39</v>
      </c>
      <c r="DW235" s="24">
        <f>IF(AND($E$3&gt;DH235,$E$3&lt;DJ235,$B$3=DK7),DK235,0)</f>
        <v>0</v>
      </c>
      <c r="DX235" s="24">
        <f>IF(AND($E$3&gt;DH235,$E$3&lt;DJ235,$B$3=DL7),DL235,0)</f>
        <v>0</v>
      </c>
      <c r="DY235" s="24">
        <f>IF(AND($E$3&gt;DH235,$E$3&lt;DJ235,$B$3=DM7),DM235,0)</f>
        <v>0</v>
      </c>
      <c r="DZ235" s="24">
        <f>IF(AND($E$3&gt;DH235,$E$3&lt;DJ235,$B$3=DN7),DN235,0)</f>
        <v>0</v>
      </c>
      <c r="EA235" s="24">
        <f>IF(AND($E$3&gt;DH235,$E$3&lt;DJ235,$B$3=DO7),DO235,0)</f>
        <v>0</v>
      </c>
      <c r="EB235" s="24">
        <f>IF(AND($E$3&gt;DH235,$E$3&lt;DJ235,$B$3=DP7),DP235,0)</f>
        <v>0</v>
      </c>
      <c r="EC235" s="24">
        <f>IF(AND($E$3&gt;DH235,$E$3&lt;DJ235,$B$3=DQ7),DQ235,0)</f>
        <v>0</v>
      </c>
      <c r="ED235" s="24">
        <f>IF(AND($E$3&gt;DH235,$E$3&lt;DJ235,$B$3=DR7),DR235,0)</f>
        <v>0</v>
      </c>
      <c r="EE235" s="24">
        <f>IF(AND($E$3&gt;DH235,$E$3&lt;DJ235,$B$3=DS7),DS235,0)</f>
        <v>0</v>
      </c>
      <c r="EF235" s="24">
        <f>IF(AND($E$3&gt;DH235,$E$3&lt;DJ235,$B$3=DT7),DT235,0)</f>
        <v>0</v>
      </c>
      <c r="EG235" s="24">
        <f>IF(AND($E$3&gt;DH235,$E$3&lt;DJ235,$B$3=DU7),DU235,0)</f>
        <v>0</v>
      </c>
      <c r="EH235" s="24">
        <f>IF(AND($E$3&gt;DH235,$E$3&lt;DJ235,$B$3=DV7),DV235,0)</f>
        <v>0</v>
      </c>
      <c r="EK235" s="81">
        <v>52233.36</v>
      </c>
      <c r="EL235" s="82" t="s">
        <v>3</v>
      </c>
      <c r="EM235" s="83">
        <v>52349.68</v>
      </c>
      <c r="EN235" s="84"/>
      <c r="EO235" s="85">
        <v>71.48</v>
      </c>
      <c r="EP235" s="85">
        <v>163.04</v>
      </c>
      <c r="EQ235" s="85">
        <v>325.64999999999998</v>
      </c>
      <c r="ER235" s="85">
        <v>486.99</v>
      </c>
      <c r="ES235" s="85">
        <v>710</v>
      </c>
      <c r="ET235" s="85">
        <v>927.9</v>
      </c>
      <c r="EU235" s="85">
        <v>1129.5899999999999</v>
      </c>
      <c r="EV235" s="85">
        <v>1331.27</v>
      </c>
      <c r="EW235" s="85">
        <v>1532.96</v>
      </c>
      <c r="EX235" s="85">
        <v>1734.64</v>
      </c>
      <c r="EY235" s="85">
        <v>1936.33</v>
      </c>
      <c r="EZ235" s="24">
        <f>IF(AND($E$3&gt;EK235,$E$3&lt;EM235,$B$3=EN7),EN235,0)</f>
        <v>0</v>
      </c>
      <c r="FA235" s="24">
        <f>IF(AND($E$3&gt;EK235,$E$3&lt;EM235,$B$3=EO7),EO235,0)</f>
        <v>0</v>
      </c>
      <c r="FB235" s="24">
        <f>IF(AND($E$3&gt;EK235,$E$3&lt;EM235,$B$3=EP7),EP235,0)</f>
        <v>0</v>
      </c>
      <c r="FC235" s="24">
        <f>IF(AND($E$3&gt;EK235,$E$3&lt;EM235,$B$3=EQ7),EQ235,0)</f>
        <v>0</v>
      </c>
      <c r="FD235" s="24">
        <f>IF(AND($E$3&gt;EK235,$E$3&lt;EM235,$B$3=ER7),ER235,0)</f>
        <v>0</v>
      </c>
      <c r="FE235" s="24">
        <f>IF(AND($E$3&gt;EK235,$E$3&lt;EM235,$B$3=ES7),ES235,0)</f>
        <v>0</v>
      </c>
      <c r="FF235" s="24">
        <f>IF(AND($E$3&gt;EK235,$E$3&lt;EM235,$B$3=ET7),ET235,0)</f>
        <v>0</v>
      </c>
      <c r="FG235" s="24">
        <f>IF(AND($E$3&gt;EK235,$E$3&lt;EM235,$B$3=EU7),EU235,0)</f>
        <v>0</v>
      </c>
      <c r="FH235" s="24">
        <f>IF(AND($E$3&gt;EK235,$E$3&lt;EM235,$B$3=EV7),EV235,0)</f>
        <v>0</v>
      </c>
      <c r="FI235" s="24">
        <f>IF(AND($E$3&gt;EK235,$E$3&lt;EM235,$B$3=EW7),EW235,0)</f>
        <v>0</v>
      </c>
      <c r="FJ235" s="24">
        <f>IF(AND($E$3&gt;EK235,$E$3&lt;EM235,$B$3=EX7),EX235,0)</f>
        <v>0</v>
      </c>
      <c r="FK235" s="24">
        <f>IF(AND($E$3&gt;EK235,$E$3&lt;EM235,$B$3=EY7),EY235,0)</f>
        <v>0</v>
      </c>
    </row>
    <row r="236" spans="24:167" ht="12.75" customHeight="1" x14ac:dyDescent="0.2">
      <c r="X236" s="142"/>
      <c r="Y236" s="68">
        <v>40949.1</v>
      </c>
      <c r="Z236" s="69" t="s">
        <v>3</v>
      </c>
      <c r="AA236" s="70">
        <v>41065.410000000003</v>
      </c>
      <c r="AB236" s="71"/>
      <c r="AC236" s="71"/>
      <c r="AD236" s="71">
        <v>43.67</v>
      </c>
      <c r="AE236" s="71">
        <v>74.86</v>
      </c>
      <c r="AF236" s="71">
        <v>161.55000000000001</v>
      </c>
      <c r="AG236" s="72">
        <v>340.83</v>
      </c>
      <c r="AH236" s="73">
        <v>439.33</v>
      </c>
      <c r="AI236" s="74">
        <v>560.23</v>
      </c>
      <c r="AJ236" s="74">
        <v>681.13</v>
      </c>
      <c r="AK236" s="74">
        <v>802.03</v>
      </c>
      <c r="AL236" s="74">
        <v>922.93</v>
      </c>
      <c r="AM236" s="74">
        <v>1043.83</v>
      </c>
      <c r="AN236" s="24">
        <f t="shared" si="77"/>
        <v>0</v>
      </c>
      <c r="AO236" s="24">
        <f t="shared" si="78"/>
        <v>0</v>
      </c>
      <c r="AP236" s="24">
        <f t="shared" si="79"/>
        <v>0</v>
      </c>
      <c r="AQ236" s="24">
        <f t="shared" si="80"/>
        <v>0</v>
      </c>
      <c r="AR236" s="24">
        <f t="shared" si="81"/>
        <v>0</v>
      </c>
      <c r="AS236" s="24">
        <f t="shared" si="82"/>
        <v>0</v>
      </c>
      <c r="AT236" s="24">
        <f t="shared" si="83"/>
        <v>0</v>
      </c>
      <c r="AU236" s="24">
        <f t="shared" si="84"/>
        <v>0</v>
      </c>
      <c r="AV236" s="24">
        <f t="shared" si="85"/>
        <v>0</v>
      </c>
      <c r="AW236" s="24">
        <f t="shared" si="86"/>
        <v>0</v>
      </c>
      <c r="AX236" s="24">
        <f t="shared" si="87"/>
        <v>0</v>
      </c>
      <c r="AY236" s="24">
        <f t="shared" si="88"/>
        <v>0</v>
      </c>
      <c r="BC236" s="86">
        <v>40949.1</v>
      </c>
      <c r="BD236" s="91" t="s">
        <v>3</v>
      </c>
      <c r="BE236" s="88">
        <v>41065.410000000003</v>
      </c>
      <c r="BF236" s="89"/>
      <c r="BG236" s="90">
        <v>43.67</v>
      </c>
      <c r="BH236" s="90">
        <v>74.86</v>
      </c>
      <c r="BI236" s="90">
        <v>161.55000000000001</v>
      </c>
      <c r="BJ236" s="90">
        <v>398.17</v>
      </c>
      <c r="BK236" s="90">
        <v>549.83000000000004</v>
      </c>
      <c r="BL236" s="90">
        <v>687.3</v>
      </c>
      <c r="BM236" s="90">
        <v>824.78</v>
      </c>
      <c r="BN236" s="90">
        <v>962.25</v>
      </c>
      <c r="BO236" s="90">
        <v>1099.73</v>
      </c>
      <c r="BP236" s="90">
        <v>1237.2</v>
      </c>
      <c r="BQ236" s="90">
        <v>1374.68</v>
      </c>
      <c r="BR236" s="24">
        <f>IF(AND($E$3&gt;BC236,$E$3&lt;BE236,$B$3=BF7),BF236,0)</f>
        <v>0</v>
      </c>
      <c r="BS236" s="24">
        <f>IF(AND($E$3&gt;BC236,$E$3&lt;BE236,$B$3=BG7),BG236,0)</f>
        <v>0</v>
      </c>
      <c r="BT236" s="24">
        <f>IF(AND($E$3&gt;BC236,$E$3&lt;BE236,$B$3=BH7),BH236,0)</f>
        <v>0</v>
      </c>
      <c r="BU236" s="24">
        <f>IF(AND($E$3&gt;BC236,$E$3&lt;BE236,$B$3=BI7),BI236,0)</f>
        <v>0</v>
      </c>
      <c r="BV236" s="24">
        <f>IF(AND($E$3&gt;BC236,$E$3&lt;BE236,$B$3=BJ7),BJ236,0)</f>
        <v>0</v>
      </c>
      <c r="BW236" s="24">
        <f>IF(AND($E$3&gt;BC236,$E$3&lt;BE236,$B$3=BK7),BK236,0)</f>
        <v>0</v>
      </c>
      <c r="BX236" s="24">
        <f>IF(AND($E$3&gt;BC236,$E$3&lt;BE236,$B$3=BL7),BL236,0)</f>
        <v>0</v>
      </c>
      <c r="BY236" s="24">
        <f>IF(AND($E$3&gt;BC236,$E$3&lt;BE236,$B$3=BM7),BM236,0)</f>
        <v>0</v>
      </c>
      <c r="BZ236" s="24">
        <f>IF(AND($E$3&gt;BC236,$E$3&lt;BE236,$B$3=BN7),BN236,0)</f>
        <v>0</v>
      </c>
      <c r="CA236" s="24">
        <f>IF(AND($E$3&gt;BC236,$E$3&lt;BE236,$B$3=BO7),BO236,0)</f>
        <v>0</v>
      </c>
      <c r="CB236" s="24">
        <f>IF(AND($E$3&gt;BC236,$E$3&lt;BE236,$B$3=BP7),BP236,0)</f>
        <v>0</v>
      </c>
      <c r="CC236" s="24">
        <f>IF(AND($E$3&gt;BC236,$E$3&lt;BE236,$B$3=BQ7),BQ236,0)</f>
        <v>0</v>
      </c>
      <c r="CF236" s="21"/>
      <c r="CG236" s="25"/>
      <c r="CH236" s="21"/>
      <c r="CI236" s="21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H236" s="86">
        <v>52349.69</v>
      </c>
      <c r="DI236" s="107" t="s">
        <v>3</v>
      </c>
      <c r="DJ236" s="70">
        <v>52466.01</v>
      </c>
      <c r="DK236" s="105"/>
      <c r="DL236" s="106"/>
      <c r="DM236" s="106">
        <v>71.05</v>
      </c>
      <c r="DN236" s="106">
        <v>162.32</v>
      </c>
      <c r="DO236" s="106">
        <v>281.14</v>
      </c>
      <c r="DP236" s="106">
        <v>435.78</v>
      </c>
      <c r="DQ236" s="106">
        <v>591.65</v>
      </c>
      <c r="DR236" s="106">
        <v>742.9</v>
      </c>
      <c r="DS236" s="106">
        <v>894.15</v>
      </c>
      <c r="DT236" s="106">
        <v>1045.3900000000001</v>
      </c>
      <c r="DU236" s="106">
        <v>1196.6400000000001</v>
      </c>
      <c r="DV236" s="106">
        <v>1347.89</v>
      </c>
      <c r="DW236" s="24">
        <f>IF(AND($E$3&gt;DH236,$E$3&lt;DJ236,$B$3=DK7),DK236,0)</f>
        <v>0</v>
      </c>
      <c r="DX236" s="24">
        <f>IF(AND($E$3&gt;DH236,$E$3&lt;DJ236,$B$3=DL7),DL236,0)</f>
        <v>0</v>
      </c>
      <c r="DY236" s="24">
        <f>IF(AND($E$3&gt;DH236,$E$3&lt;DJ236,$B$3=DM7),DM236,0)</f>
        <v>0</v>
      </c>
      <c r="DZ236" s="24">
        <f>IF(AND($E$3&gt;DH236,$E$3&lt;DJ236,$B$3=DN7),DN236,0)</f>
        <v>0</v>
      </c>
      <c r="EA236" s="24">
        <f>IF(AND($E$3&gt;DH236,$E$3&lt;DJ236,$B$3=DO7),DO236,0)</f>
        <v>0</v>
      </c>
      <c r="EB236" s="24">
        <f>IF(AND($E$3&gt;DH236,$E$3&lt;DJ236,$B$3=DP7),DP236,0)</f>
        <v>0</v>
      </c>
      <c r="EC236" s="24">
        <f>IF(AND($E$3&gt;DH236,$E$3&lt;DJ236,$B$3=DQ7),DQ236,0)</f>
        <v>0</v>
      </c>
      <c r="ED236" s="24">
        <f>IF(AND($E$3&gt;DH236,$E$3&lt;DJ236,$B$3=DR7),DR236,0)</f>
        <v>0</v>
      </c>
      <c r="EE236" s="24">
        <f>IF(AND($E$3&gt;DH236,$E$3&lt;DJ236,$B$3=DS7),DS236,0)</f>
        <v>0</v>
      </c>
      <c r="EF236" s="24">
        <f>IF(AND($E$3&gt;DH236,$E$3&lt;DJ236,$B$3=DT7),DT236,0)</f>
        <v>0</v>
      </c>
      <c r="EG236" s="24">
        <f>IF(AND($E$3&gt;DH236,$E$3&lt;DJ236,$B$3=DU7),DU236,0)</f>
        <v>0</v>
      </c>
      <c r="EH236" s="24">
        <f>IF(AND($E$3&gt;DH236,$E$3&lt;DJ236,$B$3=DV7),DV236,0)</f>
        <v>0</v>
      </c>
      <c r="EK236" s="86">
        <v>52349.69</v>
      </c>
      <c r="EL236" s="91" t="s">
        <v>3</v>
      </c>
      <c r="EM236" s="88">
        <v>52466.01</v>
      </c>
      <c r="EN236" s="89"/>
      <c r="EO236" s="90">
        <v>71.05</v>
      </c>
      <c r="EP236" s="90">
        <v>162.32</v>
      </c>
      <c r="EQ236" s="90">
        <v>324.69</v>
      </c>
      <c r="ER236" s="90">
        <v>485.71</v>
      </c>
      <c r="ES236" s="90">
        <v>708.6</v>
      </c>
      <c r="ET236" s="90">
        <v>926.2</v>
      </c>
      <c r="EU236" s="90">
        <v>1127.6300000000001</v>
      </c>
      <c r="EV236" s="90">
        <v>1329.06</v>
      </c>
      <c r="EW236" s="90">
        <v>1530.49</v>
      </c>
      <c r="EX236" s="90">
        <v>1731.92</v>
      </c>
      <c r="EY236" s="90">
        <v>1933.35</v>
      </c>
      <c r="EZ236" s="24">
        <f>IF(AND($E$3&gt;EK236,$E$3&lt;EM236,$B$3=EN7),EN236,0)</f>
        <v>0</v>
      </c>
      <c r="FA236" s="24">
        <f>IF(AND($E$3&gt;EK236,$E$3&lt;EM236,$B$3=EO7),EO236,0)</f>
        <v>0</v>
      </c>
      <c r="FB236" s="24">
        <f>IF(AND($E$3&gt;EK236,$E$3&lt;EM236,$B$3=EP7),EP236,0)</f>
        <v>0</v>
      </c>
      <c r="FC236" s="24">
        <f>IF(AND($E$3&gt;EK236,$E$3&lt;EM236,$B$3=EQ7),EQ236,0)</f>
        <v>0</v>
      </c>
      <c r="FD236" s="24">
        <f>IF(AND($E$3&gt;EK236,$E$3&lt;EM236,$B$3=ER7),ER236,0)</f>
        <v>0</v>
      </c>
      <c r="FE236" s="24">
        <f>IF(AND($E$3&gt;EK236,$E$3&lt;EM236,$B$3=ES7),ES236,0)</f>
        <v>0</v>
      </c>
      <c r="FF236" s="24">
        <f>IF(AND($E$3&gt;EK236,$E$3&lt;EM236,$B$3=ET7),ET236,0)</f>
        <v>0</v>
      </c>
      <c r="FG236" s="24">
        <f>IF(AND($E$3&gt;EK236,$E$3&lt;EM236,$B$3=EU7),EU236,0)</f>
        <v>0</v>
      </c>
      <c r="FH236" s="24">
        <f>IF(AND($E$3&gt;EK236,$E$3&lt;EM236,$B$3=EV7),EV236,0)</f>
        <v>0</v>
      </c>
      <c r="FI236" s="24">
        <f>IF(AND($E$3&gt;EK236,$E$3&lt;EM236,$B$3=EW7),EW236,0)</f>
        <v>0</v>
      </c>
      <c r="FJ236" s="24">
        <f>IF(AND($E$3&gt;EK236,$E$3&lt;EM236,$B$3=EX7),EX236,0)</f>
        <v>0</v>
      </c>
      <c r="FK236" s="24">
        <f>IF(AND($E$3&gt;EK236,$E$3&lt;EM236,$B$3=EY7),EY236,0)</f>
        <v>0</v>
      </c>
    </row>
    <row r="237" spans="24:167" ht="12.75" customHeight="1" x14ac:dyDescent="0.2">
      <c r="X237" s="142"/>
      <c r="Y237" s="60">
        <v>41065.420000000006</v>
      </c>
      <c r="Z237" s="61" t="s">
        <v>3</v>
      </c>
      <c r="AA237" s="62">
        <v>41181.75</v>
      </c>
      <c r="AB237" s="63"/>
      <c r="AC237" s="63"/>
      <c r="AD237" s="63">
        <v>43.63</v>
      </c>
      <c r="AE237" s="63">
        <v>74.78</v>
      </c>
      <c r="AF237" s="64">
        <v>161.43</v>
      </c>
      <c r="AG237" s="65">
        <v>339.96</v>
      </c>
      <c r="AH237" s="66">
        <v>438.4</v>
      </c>
      <c r="AI237" s="67">
        <v>559.16</v>
      </c>
      <c r="AJ237" s="67">
        <v>679.92</v>
      </c>
      <c r="AK237" s="67">
        <v>800.68</v>
      </c>
      <c r="AL237" s="67">
        <v>921.44</v>
      </c>
      <c r="AM237" s="67">
        <v>1042.2</v>
      </c>
      <c r="AN237" s="24">
        <f t="shared" si="77"/>
        <v>0</v>
      </c>
      <c r="AO237" s="24">
        <f t="shared" si="78"/>
        <v>0</v>
      </c>
      <c r="AP237" s="24">
        <f t="shared" si="79"/>
        <v>0</v>
      </c>
      <c r="AQ237" s="24">
        <f t="shared" si="80"/>
        <v>0</v>
      </c>
      <c r="AR237" s="24">
        <f t="shared" si="81"/>
        <v>0</v>
      </c>
      <c r="AS237" s="24">
        <f t="shared" si="82"/>
        <v>0</v>
      </c>
      <c r="AT237" s="24">
        <f t="shared" si="83"/>
        <v>0</v>
      </c>
      <c r="AU237" s="24">
        <f t="shared" si="84"/>
        <v>0</v>
      </c>
      <c r="AV237" s="24">
        <f t="shared" si="85"/>
        <v>0</v>
      </c>
      <c r="AW237" s="24">
        <f t="shared" si="86"/>
        <v>0</v>
      </c>
      <c r="AX237" s="24">
        <f t="shared" si="87"/>
        <v>0</v>
      </c>
      <c r="AY237" s="24">
        <f t="shared" si="88"/>
        <v>0</v>
      </c>
      <c r="BC237" s="81">
        <v>41065.420000000006</v>
      </c>
      <c r="BD237" s="82" t="s">
        <v>3</v>
      </c>
      <c r="BE237" s="83">
        <v>41181.75</v>
      </c>
      <c r="BF237" s="84"/>
      <c r="BG237" s="85">
        <v>43.63</v>
      </c>
      <c r="BH237" s="85">
        <v>74.78</v>
      </c>
      <c r="BI237" s="85">
        <v>161.43</v>
      </c>
      <c r="BJ237" s="85">
        <v>397.17</v>
      </c>
      <c r="BK237" s="85">
        <v>548.77</v>
      </c>
      <c r="BL237" s="85">
        <v>686.09</v>
      </c>
      <c r="BM237" s="85">
        <v>823.4</v>
      </c>
      <c r="BN237" s="85">
        <v>960.72</v>
      </c>
      <c r="BO237" s="85">
        <v>1098.03</v>
      </c>
      <c r="BP237" s="85">
        <v>1235.3499999999999</v>
      </c>
      <c r="BQ237" s="85">
        <v>1372.66</v>
      </c>
      <c r="BR237" s="24">
        <f>IF(AND($E$3&gt;BC237,$E$3&lt;BE237,$B$3=BF7),BF237,0)</f>
        <v>0</v>
      </c>
      <c r="BS237" s="24">
        <f>IF(AND($E$3&gt;BC237,$E$3&lt;BE237,$B$3=BG7),BG237,0)</f>
        <v>0</v>
      </c>
      <c r="BT237" s="24">
        <f>IF(AND($E$3&gt;BC237,$E$3&lt;BE237,$B$3=BH7),BH237,0)</f>
        <v>0</v>
      </c>
      <c r="BU237" s="24">
        <f>IF(AND($E$3&gt;BC237,$E$3&lt;BE237,$B$3=BI7),BI237,0)</f>
        <v>0</v>
      </c>
      <c r="BV237" s="24">
        <f>IF(AND($E$3&gt;BC237,$E$3&lt;BE237,$B$3=BJ7),BJ237,0)</f>
        <v>0</v>
      </c>
      <c r="BW237" s="24">
        <f>IF(AND($E$3&gt;BC237,$E$3&lt;BE237,$B$3=BK7),BK237,0)</f>
        <v>0</v>
      </c>
      <c r="BX237" s="24">
        <f>IF(AND($E$3&gt;BC237,$E$3&lt;BE237,$B$3=BL7),BL237,0)</f>
        <v>0</v>
      </c>
      <c r="BY237" s="24">
        <f>IF(AND($E$3&gt;BC237,$E$3&lt;BE237,$B$3=BM7),BM237,0)</f>
        <v>0</v>
      </c>
      <c r="BZ237" s="24">
        <f>IF(AND($E$3&gt;BC237,$E$3&lt;BE237,$B$3=BN7),BN237,0)</f>
        <v>0</v>
      </c>
      <c r="CA237" s="24">
        <f>IF(AND($E$3&gt;BC237,$E$3&lt;BE237,$B$3=BO7),BO237,0)</f>
        <v>0</v>
      </c>
      <c r="CB237" s="24">
        <f>IF(AND($E$3&gt;BC237,$E$3&lt;BE237,$B$3=BP7),BP237,0)</f>
        <v>0</v>
      </c>
      <c r="CC237" s="24">
        <f>IF(AND($E$3&gt;BC237,$E$3&lt;BE237,$B$3=BQ7),BQ237,0)</f>
        <v>0</v>
      </c>
      <c r="CF237" s="21"/>
      <c r="CG237" s="21"/>
      <c r="CH237" s="21"/>
      <c r="CI237" s="21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H237" s="81">
        <v>52466.020000000004</v>
      </c>
      <c r="DI237" s="61" t="s">
        <v>3</v>
      </c>
      <c r="DJ237" s="62">
        <v>52582.35</v>
      </c>
      <c r="DK237" s="103"/>
      <c r="DL237" s="104"/>
      <c r="DM237" s="104">
        <v>70.63</v>
      </c>
      <c r="DN237" s="104">
        <v>161.6</v>
      </c>
      <c r="DO237" s="104">
        <v>280.31</v>
      </c>
      <c r="DP237" s="104">
        <v>434.58</v>
      </c>
      <c r="DQ237" s="104">
        <v>590.21</v>
      </c>
      <c r="DR237" s="104">
        <v>741.24</v>
      </c>
      <c r="DS237" s="104">
        <v>892.27</v>
      </c>
      <c r="DT237" s="104">
        <v>1043.3</v>
      </c>
      <c r="DU237" s="104">
        <v>1194.3399999999999</v>
      </c>
      <c r="DV237" s="104">
        <v>1345.37</v>
      </c>
      <c r="DW237" s="24">
        <f>IF(AND($E$3&gt;DH237,$E$3&lt;DJ237,$B$3=DK7),DK237,0)</f>
        <v>0</v>
      </c>
      <c r="DX237" s="24">
        <f>IF(AND($E$3&gt;DH237,$E$3&lt;DJ237,$B$3=DL7),DL237,0)</f>
        <v>0</v>
      </c>
      <c r="DY237" s="24">
        <f>IF(AND($E$3&gt;DH237,$E$3&lt;DJ237,$B$3=DM7),DM237,0)</f>
        <v>0</v>
      </c>
      <c r="DZ237" s="24">
        <f>IF(AND($E$3&gt;DH237,$E$3&lt;DJ237,$B$3=DN7),DN237,0)</f>
        <v>0</v>
      </c>
      <c r="EA237" s="24">
        <f>IF(AND($E$3&gt;DH237,$E$3&lt;DJ237,$B$3=DO7),DO237,0)</f>
        <v>0</v>
      </c>
      <c r="EB237" s="24">
        <f>IF(AND($E$3&gt;DH237,$E$3&lt;DJ237,$B$3=DP7),DP237,0)</f>
        <v>0</v>
      </c>
      <c r="EC237" s="24">
        <f>IF(AND($E$3&gt;DH237,$E$3&lt;DJ237,$B$3=DQ7),DQ237,0)</f>
        <v>0</v>
      </c>
      <c r="ED237" s="24">
        <f>IF(AND($E$3&gt;DH237,$E$3&lt;DJ237,$B$3=DR7),DR237,0)</f>
        <v>0</v>
      </c>
      <c r="EE237" s="24">
        <f>IF(AND($E$3&gt;DH237,$E$3&lt;DJ237,$B$3=DS7),DS237,0)</f>
        <v>0</v>
      </c>
      <c r="EF237" s="24">
        <f>IF(AND($E$3&gt;DH237,$E$3&lt;DJ237,$B$3=DT7),DT237,0)</f>
        <v>0</v>
      </c>
      <c r="EG237" s="24">
        <f>IF(AND($E$3&gt;DH237,$E$3&lt;DJ237,$B$3=DU7),DU237,0)</f>
        <v>0</v>
      </c>
      <c r="EH237" s="24">
        <f>IF(AND($E$3&gt;DH237,$E$3&lt;DJ237,$B$3=DV7),DV237,0)</f>
        <v>0</v>
      </c>
      <c r="EK237" s="81">
        <v>52466.020000000004</v>
      </c>
      <c r="EL237" s="82" t="s">
        <v>3</v>
      </c>
      <c r="EM237" s="83">
        <v>52582.35</v>
      </c>
      <c r="EN237" s="84"/>
      <c r="EO237" s="85">
        <v>70.63</v>
      </c>
      <c r="EP237" s="85">
        <v>161.6</v>
      </c>
      <c r="EQ237" s="85">
        <v>323.74</v>
      </c>
      <c r="ER237" s="85">
        <v>484.44</v>
      </c>
      <c r="ES237" s="85">
        <v>707.2</v>
      </c>
      <c r="ET237" s="85">
        <v>924.49</v>
      </c>
      <c r="EU237" s="85">
        <v>1125.6600000000001</v>
      </c>
      <c r="EV237" s="85">
        <v>1326.84</v>
      </c>
      <c r="EW237" s="85">
        <v>1528.01</v>
      </c>
      <c r="EX237" s="85">
        <v>1729.18</v>
      </c>
      <c r="EY237" s="85">
        <v>1930.36</v>
      </c>
      <c r="EZ237" s="24">
        <f>IF(AND($E$3&gt;EK237,$E$3&lt;EM237,$B$3=EN7),EN237,0)</f>
        <v>0</v>
      </c>
      <c r="FA237" s="24">
        <f>IF(AND($E$3&gt;EK237,$E$3&lt;EM237,$B$3=EO7),EO237,0)</f>
        <v>0</v>
      </c>
      <c r="FB237" s="24">
        <f>IF(AND($E$3&gt;EK237,$E$3&lt;EM237,$B$3=EP7),EP237,0)</f>
        <v>0</v>
      </c>
      <c r="FC237" s="24">
        <f>IF(AND($E$3&gt;EK237,$E$3&lt;EM237,$B$3=EQ7),EQ237,0)</f>
        <v>0</v>
      </c>
      <c r="FD237" s="24">
        <f>IF(AND($E$3&gt;EK237,$E$3&lt;EM237,$B$3=ER7),ER237,0)</f>
        <v>0</v>
      </c>
      <c r="FE237" s="24">
        <f>IF(AND($E$3&gt;EK237,$E$3&lt;EM237,$B$3=ES7),ES237,0)</f>
        <v>0</v>
      </c>
      <c r="FF237" s="24">
        <f>IF(AND($E$3&gt;EK237,$E$3&lt;EM237,$B$3=ET7),ET237,0)</f>
        <v>0</v>
      </c>
      <c r="FG237" s="24">
        <f>IF(AND($E$3&gt;EK237,$E$3&lt;EM237,$B$3=EU7),EU237,0)</f>
        <v>0</v>
      </c>
      <c r="FH237" s="24">
        <f>IF(AND($E$3&gt;EK237,$E$3&lt;EM237,$B$3=EV7),EV237,0)</f>
        <v>0</v>
      </c>
      <c r="FI237" s="24">
        <f>IF(AND($E$3&gt;EK237,$E$3&lt;EM237,$B$3=EW7),EW237,0)</f>
        <v>0</v>
      </c>
      <c r="FJ237" s="24">
        <f>IF(AND($E$3&gt;EK237,$E$3&lt;EM237,$B$3=EX7),EX237,0)</f>
        <v>0</v>
      </c>
      <c r="FK237" s="24">
        <f>IF(AND($E$3&gt;EK237,$E$3&lt;EM237,$B$3=EY7),EY237,0)</f>
        <v>0</v>
      </c>
    </row>
    <row r="238" spans="24:167" ht="12.75" customHeight="1" x14ac:dyDescent="0.2">
      <c r="X238" s="142"/>
      <c r="Y238" s="68">
        <v>41181.760000000002</v>
      </c>
      <c r="Z238" s="69" t="s">
        <v>3</v>
      </c>
      <c r="AA238" s="70">
        <v>41298.080000000002</v>
      </c>
      <c r="AB238" s="71"/>
      <c r="AC238" s="71"/>
      <c r="AD238" s="71">
        <v>43.58</v>
      </c>
      <c r="AE238" s="71">
        <v>74.709999999999994</v>
      </c>
      <c r="AF238" s="71">
        <v>161.32</v>
      </c>
      <c r="AG238" s="72">
        <v>339.08</v>
      </c>
      <c r="AH238" s="73">
        <v>437.47</v>
      </c>
      <c r="AI238" s="74">
        <v>558.09</v>
      </c>
      <c r="AJ238" s="74">
        <v>678.71</v>
      </c>
      <c r="AK238" s="74">
        <v>799.33</v>
      </c>
      <c r="AL238" s="74">
        <v>919.95</v>
      </c>
      <c r="AM238" s="74">
        <v>1040.57</v>
      </c>
      <c r="AN238" s="24">
        <f t="shared" si="77"/>
        <v>0</v>
      </c>
      <c r="AO238" s="24">
        <f t="shared" si="78"/>
        <v>0</v>
      </c>
      <c r="AP238" s="24">
        <f t="shared" si="79"/>
        <v>0</v>
      </c>
      <c r="AQ238" s="24">
        <f t="shared" si="80"/>
        <v>0</v>
      </c>
      <c r="AR238" s="24">
        <f t="shared" si="81"/>
        <v>0</v>
      </c>
      <c r="AS238" s="24">
        <f t="shared" si="82"/>
        <v>0</v>
      </c>
      <c r="AT238" s="24">
        <f t="shared" si="83"/>
        <v>0</v>
      </c>
      <c r="AU238" s="24">
        <f t="shared" si="84"/>
        <v>0</v>
      </c>
      <c r="AV238" s="24">
        <f t="shared" si="85"/>
        <v>0</v>
      </c>
      <c r="AW238" s="24">
        <f t="shared" si="86"/>
        <v>0</v>
      </c>
      <c r="AX238" s="24">
        <f t="shared" si="87"/>
        <v>0</v>
      </c>
      <c r="AY238" s="24">
        <f t="shared" si="88"/>
        <v>0</v>
      </c>
      <c r="BC238" s="86">
        <v>41181.760000000002</v>
      </c>
      <c r="BD238" s="87" t="s">
        <v>3</v>
      </c>
      <c r="BE238" s="88">
        <v>41298.080000000002</v>
      </c>
      <c r="BF238" s="89"/>
      <c r="BG238" s="90">
        <v>43.58</v>
      </c>
      <c r="BH238" s="90">
        <v>74.709999999999994</v>
      </c>
      <c r="BI238" s="90">
        <v>161.32</v>
      </c>
      <c r="BJ238" s="90">
        <v>396.17</v>
      </c>
      <c r="BK238" s="90">
        <v>547.70000000000005</v>
      </c>
      <c r="BL238" s="90">
        <v>684.86</v>
      </c>
      <c r="BM238" s="90">
        <v>822.01</v>
      </c>
      <c r="BN238" s="90">
        <v>959.17</v>
      </c>
      <c r="BO238" s="90">
        <v>1096.32</v>
      </c>
      <c r="BP238" s="90">
        <v>1233.48</v>
      </c>
      <c r="BQ238" s="90">
        <v>1370.63</v>
      </c>
      <c r="BR238" s="24">
        <f>IF(AND($E$3&gt;BC238,$E$3&lt;BE238,$B$3=BF7),BF238,0)</f>
        <v>0</v>
      </c>
      <c r="BS238" s="24">
        <f>IF(AND($E$3&gt;BC238,$E$3&lt;BE238,$B$3=BG7),BG238,0)</f>
        <v>0</v>
      </c>
      <c r="BT238" s="24">
        <f>IF(AND($E$3&gt;BC238,$E$3&lt;BE238,$B$3=BH7),BH238,0)</f>
        <v>0</v>
      </c>
      <c r="BU238" s="24">
        <f>IF(AND($E$3&gt;BC238,$E$3&lt;BE238,$B$3=BI7),BI238,0)</f>
        <v>0</v>
      </c>
      <c r="BV238" s="24">
        <f>IF(AND($E$3&gt;BC238,$E$3&lt;BE238,$B$3=BJ7),BJ238,0)</f>
        <v>0</v>
      </c>
      <c r="BW238" s="24">
        <f>IF(AND($E$3&gt;BC238,$E$3&lt;BE238,$B$3=BK7),BK238,0)</f>
        <v>0</v>
      </c>
      <c r="BX238" s="24">
        <f>IF(AND($E$3&gt;BC238,$E$3&lt;BE238,$B$3=BL7),BL238,0)</f>
        <v>0</v>
      </c>
      <c r="BY238" s="24">
        <f>IF(AND($E$3&gt;BC238,$E$3&lt;BE238,$B$3=BM7),BM238,0)</f>
        <v>0</v>
      </c>
      <c r="BZ238" s="24">
        <f>IF(AND($E$3&gt;BC238,$E$3&lt;BE238,$B$3=BN7),BN238,0)</f>
        <v>0</v>
      </c>
      <c r="CA238" s="24">
        <f>IF(AND($E$3&gt;BC238,$E$3&lt;BE238,$B$3=BO7),BO238,0)</f>
        <v>0</v>
      </c>
      <c r="CB238" s="24">
        <f>IF(AND($E$3&gt;BC238,$E$3&lt;BE238,$B$3=BP7),BP238,0)</f>
        <v>0</v>
      </c>
      <c r="CC238" s="24">
        <f>IF(AND($E$3&gt;BC238,$E$3&lt;BE238,$B$3=BQ7),BQ238,0)</f>
        <v>0</v>
      </c>
      <c r="CF238" s="21"/>
      <c r="CG238" s="21"/>
      <c r="CH238" s="21"/>
      <c r="CI238" s="21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H238" s="86">
        <v>52582.36</v>
      </c>
      <c r="DI238" s="107" t="s">
        <v>3</v>
      </c>
      <c r="DJ238" s="70">
        <v>52698.68</v>
      </c>
      <c r="DK238" s="105"/>
      <c r="DL238" s="106"/>
      <c r="DM238" s="106">
        <v>70.2</v>
      </c>
      <c r="DN238" s="106">
        <v>160.88</v>
      </c>
      <c r="DO238" s="106">
        <v>279.48</v>
      </c>
      <c r="DP238" s="106">
        <v>433.38</v>
      </c>
      <c r="DQ238" s="106">
        <v>588.78</v>
      </c>
      <c r="DR238" s="106">
        <v>739.6</v>
      </c>
      <c r="DS238" s="106">
        <v>890.41</v>
      </c>
      <c r="DT238" s="106">
        <v>1041.23</v>
      </c>
      <c r="DU238" s="106">
        <v>1192.05</v>
      </c>
      <c r="DV238" s="106">
        <v>1342.87</v>
      </c>
      <c r="DW238" s="24">
        <f>IF(AND($E$3&gt;DH238,$E$3&lt;DJ238,$B$3=DK7),DK238,0)</f>
        <v>0</v>
      </c>
      <c r="DX238" s="24">
        <f>IF(AND($E$3&gt;DH238,$E$3&lt;DJ238,$B$3=DL7),DL238,0)</f>
        <v>0</v>
      </c>
      <c r="DY238" s="24">
        <f>IF(AND($E$3&gt;DH238,$E$3&lt;DJ238,$B$3=DM7),DM238,0)</f>
        <v>0</v>
      </c>
      <c r="DZ238" s="24">
        <f>IF(AND($E$3&gt;DH238,$E$3&lt;DJ238,$B$3=DN7),DN238,0)</f>
        <v>0</v>
      </c>
      <c r="EA238" s="24">
        <f>IF(AND($E$3&gt;DH238,$E$3&lt;DJ238,$B$3=DO7),DO238,0)</f>
        <v>0</v>
      </c>
      <c r="EB238" s="24">
        <f>IF(AND($E$3&gt;DH238,$E$3&lt;DJ238,$B$3=DP7),DP238,0)</f>
        <v>0</v>
      </c>
      <c r="EC238" s="24">
        <f>IF(AND($E$3&gt;DH238,$E$3&lt;DJ238,$B$3=DQ7),DQ238,0)</f>
        <v>0</v>
      </c>
      <c r="ED238" s="24">
        <f>IF(AND($E$3&gt;DH238,$E$3&lt;DJ238,$B$3=DR7),DR238,0)</f>
        <v>0</v>
      </c>
      <c r="EE238" s="24">
        <f>IF(AND($E$3&gt;DH238,$E$3&lt;DJ238,$B$3=DS7),DS238,0)</f>
        <v>0</v>
      </c>
      <c r="EF238" s="24">
        <f>IF(AND($E$3&gt;DH238,$E$3&lt;DJ238,$B$3=DT7),DT238,0)</f>
        <v>0</v>
      </c>
      <c r="EG238" s="24">
        <f>IF(AND($E$3&gt;DH238,$E$3&lt;DJ238,$B$3=DU7),DU238,0)</f>
        <v>0</v>
      </c>
      <c r="EH238" s="24">
        <f>IF(AND($E$3&gt;DH238,$E$3&lt;DJ238,$B$3=DV7),DV238,0)</f>
        <v>0</v>
      </c>
      <c r="EK238" s="86">
        <v>52582.36</v>
      </c>
      <c r="EL238" s="91" t="s">
        <v>3</v>
      </c>
      <c r="EM238" s="88">
        <v>52698.68</v>
      </c>
      <c r="EN238" s="89"/>
      <c r="EO238" s="90">
        <v>70.2</v>
      </c>
      <c r="EP238" s="90">
        <v>160.88</v>
      </c>
      <c r="EQ238" s="90">
        <v>322.77999999999997</v>
      </c>
      <c r="ER238" s="90">
        <v>483.16</v>
      </c>
      <c r="ES238" s="90">
        <v>705.8</v>
      </c>
      <c r="ET238" s="90">
        <v>922.79</v>
      </c>
      <c r="EU238" s="90">
        <v>1123.71</v>
      </c>
      <c r="EV238" s="90">
        <v>1324.63</v>
      </c>
      <c r="EW238" s="90">
        <v>1525.55</v>
      </c>
      <c r="EX238" s="90">
        <v>1726.46</v>
      </c>
      <c r="EY238" s="90">
        <v>1927.38</v>
      </c>
      <c r="EZ238" s="24">
        <f>IF(AND($E$3&gt;EK238,$E$3&lt;EM238,$B$3=EN7),EN238,0)</f>
        <v>0</v>
      </c>
      <c r="FA238" s="24">
        <f>IF(AND($E$3&gt;EK238,$E$3&lt;EM238,$B$3=EO7),EO238,0)</f>
        <v>0</v>
      </c>
      <c r="FB238" s="24">
        <f>IF(AND($E$3&gt;EK238,$E$3&lt;EM238,$B$3=EP7),EP238,0)</f>
        <v>0</v>
      </c>
      <c r="FC238" s="24">
        <f>IF(AND($E$3&gt;EK238,$E$3&lt;EM238,$B$3=EQ7),EQ238,0)</f>
        <v>0</v>
      </c>
      <c r="FD238" s="24">
        <f>IF(AND($E$3&gt;EK238,$E$3&lt;EM238,$B$3=ER7),ER238,0)</f>
        <v>0</v>
      </c>
      <c r="FE238" s="24">
        <f>IF(AND($E$3&gt;EK238,$E$3&lt;EM238,$B$3=ES7),ES238,0)</f>
        <v>0</v>
      </c>
      <c r="FF238" s="24">
        <f>IF(AND($E$3&gt;EK238,$E$3&lt;EM238,$B$3=ET7),ET238,0)</f>
        <v>0</v>
      </c>
      <c r="FG238" s="24">
        <f>IF(AND($E$3&gt;EK238,$E$3&lt;EM238,$B$3=EU7),EU238,0)</f>
        <v>0</v>
      </c>
      <c r="FH238" s="24">
        <f>IF(AND($E$3&gt;EK238,$E$3&lt;EM238,$B$3=EV7),EV238,0)</f>
        <v>0</v>
      </c>
      <c r="FI238" s="24">
        <f>IF(AND($E$3&gt;EK238,$E$3&lt;EM238,$B$3=EW7),EW238,0)</f>
        <v>0</v>
      </c>
      <c r="FJ238" s="24">
        <f>IF(AND($E$3&gt;EK238,$E$3&lt;EM238,$B$3=EX7),EX238,0)</f>
        <v>0</v>
      </c>
      <c r="FK238" s="24">
        <f>IF(AND($E$3&gt;EK238,$E$3&lt;EM238,$B$3=EY7),EY238,0)</f>
        <v>0</v>
      </c>
    </row>
    <row r="239" spans="24:167" ht="12.75" customHeight="1" x14ac:dyDescent="0.2">
      <c r="X239" s="142"/>
      <c r="Y239" s="60">
        <v>41298.090000000004</v>
      </c>
      <c r="Z239" s="61" t="s">
        <v>3</v>
      </c>
      <c r="AA239" s="62">
        <v>41414.42</v>
      </c>
      <c r="AB239" s="63"/>
      <c r="AC239" s="63"/>
      <c r="AD239" s="63">
        <v>43.54</v>
      </c>
      <c r="AE239" s="63">
        <v>74.63</v>
      </c>
      <c r="AF239" s="64">
        <v>161.19999999999999</v>
      </c>
      <c r="AG239" s="65">
        <v>338.21</v>
      </c>
      <c r="AH239" s="66">
        <v>436.53</v>
      </c>
      <c r="AI239" s="67">
        <v>557.01</v>
      </c>
      <c r="AJ239" s="67">
        <v>677.49</v>
      </c>
      <c r="AK239" s="67">
        <v>797.97</v>
      </c>
      <c r="AL239" s="67">
        <v>918.45</v>
      </c>
      <c r="AM239" s="67">
        <v>1038.93</v>
      </c>
      <c r="AN239" s="24">
        <f t="shared" si="77"/>
        <v>0</v>
      </c>
      <c r="AO239" s="24">
        <f t="shared" si="78"/>
        <v>0</v>
      </c>
      <c r="AP239" s="24">
        <f t="shared" si="79"/>
        <v>0</v>
      </c>
      <c r="AQ239" s="24">
        <f t="shared" si="80"/>
        <v>0</v>
      </c>
      <c r="AR239" s="24">
        <f t="shared" si="81"/>
        <v>0</v>
      </c>
      <c r="AS239" s="24">
        <f t="shared" si="82"/>
        <v>0</v>
      </c>
      <c r="AT239" s="24">
        <f t="shared" si="83"/>
        <v>0</v>
      </c>
      <c r="AU239" s="24">
        <f t="shared" si="84"/>
        <v>0</v>
      </c>
      <c r="AV239" s="24">
        <f t="shared" si="85"/>
        <v>0</v>
      </c>
      <c r="AW239" s="24">
        <f t="shared" si="86"/>
        <v>0</v>
      </c>
      <c r="AX239" s="24">
        <f t="shared" si="87"/>
        <v>0</v>
      </c>
      <c r="AY239" s="24">
        <f t="shared" si="88"/>
        <v>0</v>
      </c>
      <c r="BC239" s="81">
        <v>41298.090000000004</v>
      </c>
      <c r="BD239" s="82" t="s">
        <v>3</v>
      </c>
      <c r="BE239" s="83">
        <v>41414.42</v>
      </c>
      <c r="BF239" s="84"/>
      <c r="BG239" s="84">
        <v>43.54</v>
      </c>
      <c r="BH239" s="85">
        <v>74.63</v>
      </c>
      <c r="BI239" s="85">
        <v>161.19999999999999</v>
      </c>
      <c r="BJ239" s="85">
        <v>395.17</v>
      </c>
      <c r="BK239" s="85">
        <v>546.63</v>
      </c>
      <c r="BL239" s="85">
        <v>683.62</v>
      </c>
      <c r="BM239" s="85">
        <v>820.62</v>
      </c>
      <c r="BN239" s="85">
        <v>957.61</v>
      </c>
      <c r="BO239" s="85">
        <v>1094.6099999999999</v>
      </c>
      <c r="BP239" s="85">
        <v>1231.5999999999999</v>
      </c>
      <c r="BQ239" s="85">
        <v>1368.6</v>
      </c>
      <c r="BR239" s="24">
        <f>IF(AND($E$3&gt;BC239,$E$3&lt;BE239,$B$3=BF7),BF239,0)</f>
        <v>0</v>
      </c>
      <c r="BS239" s="24">
        <f>IF(AND($E$3&gt;BC239,$E$3&lt;BE239,$B$3=BG7),BG239,0)</f>
        <v>0</v>
      </c>
      <c r="BT239" s="24">
        <f>IF(AND($E$3&gt;BC239,$E$3&lt;BE239,$B$3=BH7),BH239,0)</f>
        <v>0</v>
      </c>
      <c r="BU239" s="24">
        <f>IF(AND($E$3&gt;BC239,$E$3&lt;BE239,$B$3=BI7),BI239,0)</f>
        <v>0</v>
      </c>
      <c r="BV239" s="24">
        <f>IF(AND($E$3&gt;BC239,$E$3&lt;BE239,$B$3=BJ7),BJ239,0)</f>
        <v>0</v>
      </c>
      <c r="BW239" s="24">
        <f>IF(AND($E$3&gt;BC239,$E$3&lt;BE239,$B$3=BK7),BK239,0)</f>
        <v>0</v>
      </c>
      <c r="BX239" s="24">
        <f>IF(AND($E$3&gt;BC239,$E$3&lt;BE239,$B$3=BL7),BL239,0)</f>
        <v>0</v>
      </c>
      <c r="BY239" s="24">
        <f>IF(AND($E$3&gt;BC239,$E$3&lt;BE239,$B$3=BM7),BM239,0)</f>
        <v>0</v>
      </c>
      <c r="BZ239" s="24">
        <f>IF(AND($E$3&gt;BC239,$E$3&lt;BE239,$B$3=BN7),BN239,0)</f>
        <v>0</v>
      </c>
      <c r="CA239" s="24">
        <f>IF(AND($E$3&gt;BC239,$E$3&lt;BE239,$B$3=BO7),BO239,0)</f>
        <v>0</v>
      </c>
      <c r="CB239" s="24">
        <f>IF(AND($E$3&gt;BC239,$E$3&lt;BE239,$B$3=BP7),BP239,0)</f>
        <v>0</v>
      </c>
      <c r="CC239" s="24">
        <f>IF(AND($E$3&gt;BC239,$E$3&lt;BE239,$B$3=BQ7),BQ239,0)</f>
        <v>0</v>
      </c>
      <c r="CF239" s="21"/>
      <c r="CG239" s="21"/>
      <c r="CH239" s="21"/>
      <c r="CI239" s="21"/>
      <c r="CJ239" s="21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H239" s="81">
        <v>52698.69</v>
      </c>
      <c r="DI239" s="61" t="s">
        <v>3</v>
      </c>
      <c r="DJ239" s="62">
        <v>52815.03</v>
      </c>
      <c r="DK239" s="103"/>
      <c r="DL239" s="104"/>
      <c r="DM239" s="104">
        <v>69.77</v>
      </c>
      <c r="DN239" s="104">
        <v>160.15</v>
      </c>
      <c r="DO239" s="104">
        <v>278.66000000000003</v>
      </c>
      <c r="DP239" s="104">
        <v>432.18</v>
      </c>
      <c r="DQ239" s="104">
        <v>587.34</v>
      </c>
      <c r="DR239" s="104">
        <v>737.94</v>
      </c>
      <c r="DS239" s="104">
        <v>888.54</v>
      </c>
      <c r="DT239" s="104">
        <v>1039.1400000000001</v>
      </c>
      <c r="DU239" s="104">
        <v>1189.74</v>
      </c>
      <c r="DV239" s="104">
        <v>1340.35</v>
      </c>
      <c r="DW239" s="24">
        <f>IF(AND($E$3&gt;DH239,$E$3&lt;DJ239,$B$3=DK7),DK239,0)</f>
        <v>0</v>
      </c>
      <c r="DX239" s="24">
        <f>IF(AND($E$3&gt;DH239,$E$3&lt;DJ239,$B$3=DL7),DL239,0)</f>
        <v>0</v>
      </c>
      <c r="DY239" s="24">
        <f>IF(AND($E$3&gt;DH239,$E$3&lt;DJ239,$B$3=DM7),DM239,0)</f>
        <v>0</v>
      </c>
      <c r="DZ239" s="24">
        <f>IF(AND($E$3&gt;DH239,$E$3&lt;DJ239,$B$3=DN7),DN239,0)</f>
        <v>0</v>
      </c>
      <c r="EA239" s="24">
        <f>IF(AND($E$3&gt;DH239,$E$3&lt;DJ239,$B$3=DO7),DO239,0)</f>
        <v>0</v>
      </c>
      <c r="EB239" s="24">
        <f>IF(AND($E$3&gt;DH239,$E$3&lt;DJ239,$B$3=DP7),DP239,0)</f>
        <v>0</v>
      </c>
      <c r="EC239" s="24">
        <f>IF(AND($E$3&gt;DH239,$E$3&lt;DJ239,$B$3=DQ7),DQ239,0)</f>
        <v>0</v>
      </c>
      <c r="ED239" s="24">
        <f>IF(AND($E$3&gt;DH239,$E$3&lt;DJ239,$B$3=DR7),DR239,0)</f>
        <v>0</v>
      </c>
      <c r="EE239" s="24">
        <f>IF(AND($E$3&gt;DH239,$E$3&lt;DJ239,$B$3=DS7),DS239,0)</f>
        <v>0</v>
      </c>
      <c r="EF239" s="24">
        <f>IF(AND($E$3&gt;DH239,$E$3&lt;DJ239,$B$3=DT7),DT239,0)</f>
        <v>0</v>
      </c>
      <c r="EG239" s="24">
        <f>IF(AND($E$3&gt;DH239,$E$3&lt;DJ239,$B$3=DU7),DU239,0)</f>
        <v>0</v>
      </c>
      <c r="EH239" s="24">
        <f>IF(AND($E$3&gt;DH239,$E$3&lt;DJ239,$B$3=DV7),DV239,0)</f>
        <v>0</v>
      </c>
      <c r="EK239" s="81">
        <v>52698.69</v>
      </c>
      <c r="EL239" s="82" t="s">
        <v>3</v>
      </c>
      <c r="EM239" s="83">
        <v>52815.03</v>
      </c>
      <c r="EN239" s="84"/>
      <c r="EO239" s="85">
        <v>69.77</v>
      </c>
      <c r="EP239" s="85">
        <v>160.15</v>
      </c>
      <c r="EQ239" s="85">
        <v>321.83</v>
      </c>
      <c r="ER239" s="85">
        <v>481.88</v>
      </c>
      <c r="ES239" s="85">
        <v>704.4</v>
      </c>
      <c r="ET239" s="85">
        <v>921.08</v>
      </c>
      <c r="EU239" s="85">
        <v>1121.74</v>
      </c>
      <c r="EV239" s="85">
        <v>1322.4</v>
      </c>
      <c r="EW239" s="85">
        <v>1523.07</v>
      </c>
      <c r="EX239" s="85">
        <v>1723.73</v>
      </c>
      <c r="EY239" s="85">
        <v>1924.39</v>
      </c>
      <c r="EZ239" s="24">
        <f>IF(AND($E$3&gt;EK239,$E$3&lt;EM239,$B$3=EN7),EN239,0)</f>
        <v>0</v>
      </c>
      <c r="FA239" s="24">
        <f>IF(AND($E$3&gt;EK239,$E$3&lt;EM239,$B$3=EO7),EO239,0)</f>
        <v>0</v>
      </c>
      <c r="FB239" s="24">
        <f>IF(AND($E$3&gt;EK239,$E$3&lt;EM239,$B$3=EP7),EP239,0)</f>
        <v>0</v>
      </c>
      <c r="FC239" s="24">
        <f>IF(AND($E$3&gt;EK239,$E$3&lt;EM239,$B$3=EQ7),EQ239,0)</f>
        <v>0</v>
      </c>
      <c r="FD239" s="24">
        <f>IF(AND($E$3&gt;EK239,$E$3&lt;EM239,$B$3=ER7),ER239,0)</f>
        <v>0</v>
      </c>
      <c r="FE239" s="24">
        <f>IF(AND($E$3&gt;EK239,$E$3&lt;EM239,$B$3=ES7),ES239,0)</f>
        <v>0</v>
      </c>
      <c r="FF239" s="24">
        <f>IF(AND($E$3&gt;EK239,$E$3&lt;EM239,$B$3=ET7),ET239,0)</f>
        <v>0</v>
      </c>
      <c r="FG239" s="24">
        <f>IF(AND($E$3&gt;EK239,$E$3&lt;EM239,$B$3=EU7),EU239,0)</f>
        <v>0</v>
      </c>
      <c r="FH239" s="24">
        <f>IF(AND($E$3&gt;EK239,$E$3&lt;EM239,$B$3=EV7),EV239,0)</f>
        <v>0</v>
      </c>
      <c r="FI239" s="24">
        <f>IF(AND($E$3&gt;EK239,$E$3&lt;EM239,$B$3=EW7),EW239,0)</f>
        <v>0</v>
      </c>
      <c r="FJ239" s="24">
        <f>IF(AND($E$3&gt;EK239,$E$3&lt;EM239,$B$3=EX7),EX239,0)</f>
        <v>0</v>
      </c>
      <c r="FK239" s="24">
        <f>IF(AND($E$3&gt;EK239,$E$3&lt;EM239,$B$3=EY7),EY239,0)</f>
        <v>0</v>
      </c>
    </row>
    <row r="240" spans="24:167" ht="12.75" customHeight="1" x14ac:dyDescent="0.2">
      <c r="X240" s="142"/>
      <c r="Y240" s="68">
        <v>41414.43</v>
      </c>
      <c r="Z240" s="69" t="s">
        <v>3</v>
      </c>
      <c r="AA240" s="70">
        <v>41530.75</v>
      </c>
      <c r="AB240" s="71"/>
      <c r="AC240" s="71"/>
      <c r="AD240" s="71">
        <v>43.5</v>
      </c>
      <c r="AE240" s="71">
        <v>74.56</v>
      </c>
      <c r="AF240" s="71">
        <v>161.08000000000001</v>
      </c>
      <c r="AG240" s="72">
        <v>337.33</v>
      </c>
      <c r="AH240" s="73">
        <v>435.6</v>
      </c>
      <c r="AI240" s="74">
        <v>555.94000000000005</v>
      </c>
      <c r="AJ240" s="74">
        <v>676.28</v>
      </c>
      <c r="AK240" s="74">
        <v>796.62</v>
      </c>
      <c r="AL240" s="74">
        <v>916.96</v>
      </c>
      <c r="AM240" s="74">
        <v>1037.3</v>
      </c>
      <c r="AN240" s="24">
        <f t="shared" si="77"/>
        <v>0</v>
      </c>
      <c r="AO240" s="24">
        <f t="shared" si="78"/>
        <v>0</v>
      </c>
      <c r="AP240" s="24">
        <f t="shared" si="79"/>
        <v>0</v>
      </c>
      <c r="AQ240" s="24">
        <f t="shared" si="80"/>
        <v>0</v>
      </c>
      <c r="AR240" s="24">
        <f t="shared" si="81"/>
        <v>0</v>
      </c>
      <c r="AS240" s="24">
        <f t="shared" si="82"/>
        <v>0</v>
      </c>
      <c r="AT240" s="24">
        <f t="shared" si="83"/>
        <v>0</v>
      </c>
      <c r="AU240" s="24">
        <f t="shared" si="84"/>
        <v>0</v>
      </c>
      <c r="AV240" s="24">
        <f t="shared" si="85"/>
        <v>0</v>
      </c>
      <c r="AW240" s="24">
        <f t="shared" si="86"/>
        <v>0</v>
      </c>
      <c r="AX240" s="24">
        <f t="shared" si="87"/>
        <v>0</v>
      </c>
      <c r="AY240" s="24">
        <f t="shared" si="88"/>
        <v>0</v>
      </c>
      <c r="BC240" s="86">
        <v>41414.43</v>
      </c>
      <c r="BD240" s="91" t="s">
        <v>3</v>
      </c>
      <c r="BE240" s="88">
        <v>41530.75</v>
      </c>
      <c r="BF240" s="89"/>
      <c r="BG240" s="90">
        <v>43.5</v>
      </c>
      <c r="BH240" s="90">
        <v>74.56</v>
      </c>
      <c r="BI240" s="90">
        <v>161.08000000000001</v>
      </c>
      <c r="BJ240" s="90">
        <v>394.17</v>
      </c>
      <c r="BK240" s="90">
        <v>545.57000000000005</v>
      </c>
      <c r="BL240" s="90">
        <v>682.41</v>
      </c>
      <c r="BM240" s="90">
        <v>819.24</v>
      </c>
      <c r="BN240" s="90">
        <v>956.08</v>
      </c>
      <c r="BO240" s="90">
        <v>1092.9100000000001</v>
      </c>
      <c r="BP240" s="90">
        <v>1229.75</v>
      </c>
      <c r="BQ240" s="90">
        <v>1366.58</v>
      </c>
      <c r="BR240" s="24">
        <f>IF(AND($E$3&gt;BC240,$E$3&lt;BE240,$B$3=BF7),BF240,0)</f>
        <v>0</v>
      </c>
      <c r="BS240" s="24">
        <f>IF(AND($E$3&gt;BC240,$E$3&lt;BE240,$B$3=BG7),BG240,0)</f>
        <v>0</v>
      </c>
      <c r="BT240" s="24">
        <f>IF(AND($E$3&gt;BC240,$E$3&lt;BE240,$B$3=BH7),BH240,0)</f>
        <v>0</v>
      </c>
      <c r="BU240" s="24">
        <f>IF(AND($E$3&gt;BC240,$E$3&lt;BE240,$B$3=BI7),BI240,0)</f>
        <v>0</v>
      </c>
      <c r="BV240" s="24">
        <f>IF(AND($E$3&gt;BC240,$E$3&lt;BE240,$B$3=BJ7),BJ240,0)</f>
        <v>0</v>
      </c>
      <c r="BW240" s="24">
        <f>IF(AND($E$3&gt;BC240,$E$3&lt;BE240,$B$3=BK7),BK240,0)</f>
        <v>0</v>
      </c>
      <c r="BX240" s="24">
        <f>IF(AND($E$3&gt;BC240,$E$3&lt;BE240,$B$3=BL7),BL240,0)</f>
        <v>0</v>
      </c>
      <c r="BY240" s="24">
        <f>IF(AND($E$3&gt;BC240,$E$3&lt;BE240,$B$3=BM7),BM240,0)</f>
        <v>0</v>
      </c>
      <c r="BZ240" s="24">
        <f>IF(AND($E$3&gt;BC240,$E$3&lt;BE240,$B$3=BN7),BN240,0)</f>
        <v>0</v>
      </c>
      <c r="CA240" s="24">
        <f>IF(AND($E$3&gt;BC240,$E$3&lt;BE240,$B$3=BO7),BO240,0)</f>
        <v>0</v>
      </c>
      <c r="CB240" s="24">
        <f>IF(AND($E$3&gt;BC240,$E$3&lt;BE240,$B$3=BP7),BP240,0)</f>
        <v>0</v>
      </c>
      <c r="CC240" s="24">
        <f>IF(AND($E$3&gt;BC240,$E$3&lt;BE240,$B$3=BQ7),BQ240,0)</f>
        <v>0</v>
      </c>
      <c r="CF240" s="21"/>
      <c r="CG240" s="25"/>
      <c r="CH240" s="21"/>
      <c r="CI240" s="21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H240" s="86">
        <v>52815.040000000001</v>
      </c>
      <c r="DI240" s="107" t="s">
        <v>3</v>
      </c>
      <c r="DJ240" s="70">
        <v>52931.34</v>
      </c>
      <c r="DK240" s="105"/>
      <c r="DL240" s="106"/>
      <c r="DM240" s="106">
        <v>69.349999999999994</v>
      </c>
      <c r="DN240" s="106">
        <v>159.43</v>
      </c>
      <c r="DO240" s="106">
        <v>277.83</v>
      </c>
      <c r="DP240" s="106">
        <v>430.98</v>
      </c>
      <c r="DQ240" s="106">
        <v>585.91</v>
      </c>
      <c r="DR240" s="106">
        <v>736.3</v>
      </c>
      <c r="DS240" s="106">
        <v>886.68</v>
      </c>
      <c r="DT240" s="106">
        <v>1037.07</v>
      </c>
      <c r="DU240" s="106">
        <v>1187.46</v>
      </c>
      <c r="DV240" s="106">
        <v>1337.84</v>
      </c>
      <c r="DW240" s="24">
        <f>IF(AND($E$3&gt;DH240,$E$3&lt;DJ240,$B$3=DK7),DK240,0)</f>
        <v>0</v>
      </c>
      <c r="DX240" s="24">
        <f>IF(AND($E$3&gt;DH240,$E$3&lt;DJ240,$B$3=DL7),DL240,0)</f>
        <v>0</v>
      </c>
      <c r="DY240" s="24">
        <f>IF(AND($E$3&gt;DH240,$E$3&lt;DJ240,$B$3=DM7),DM240,0)</f>
        <v>0</v>
      </c>
      <c r="DZ240" s="24">
        <f>IF(AND($E$3&gt;DH240,$E$3&lt;DJ240,$B$3=DN7),DN240,0)</f>
        <v>0</v>
      </c>
      <c r="EA240" s="24">
        <f>IF(AND($E$3&gt;DH240,$E$3&lt;DJ240,$B$3=DO7),DO240,0)</f>
        <v>0</v>
      </c>
      <c r="EB240" s="24">
        <f>IF(AND($E$3&gt;DH240,$E$3&lt;DJ240,$B$3=DP7),DP240,0)</f>
        <v>0</v>
      </c>
      <c r="EC240" s="24">
        <f>IF(AND($E$3&gt;DH240,$E$3&lt;DJ240,$B$3=DQ7),DQ240,0)</f>
        <v>0</v>
      </c>
      <c r="ED240" s="24">
        <f>IF(AND($E$3&gt;DH240,$E$3&lt;DJ240,$B$3=DR7),DR240,0)</f>
        <v>0</v>
      </c>
      <c r="EE240" s="24">
        <f>IF(AND($E$3&gt;DH240,$E$3&lt;DJ240,$B$3=DS7),DS240,0)</f>
        <v>0</v>
      </c>
      <c r="EF240" s="24">
        <f>IF(AND($E$3&gt;DH240,$E$3&lt;DJ240,$B$3=DT7),DT240,0)</f>
        <v>0</v>
      </c>
      <c r="EG240" s="24">
        <f>IF(AND($E$3&gt;DH240,$E$3&lt;DJ240,$B$3=DU7),DU240,0)</f>
        <v>0</v>
      </c>
      <c r="EH240" s="24">
        <f>IF(AND($E$3&gt;DH240,$E$3&lt;DJ240,$B$3=DV7),DV240,0)</f>
        <v>0</v>
      </c>
      <c r="EK240" s="86">
        <v>52815.040000000001</v>
      </c>
      <c r="EL240" s="91" t="s">
        <v>3</v>
      </c>
      <c r="EM240" s="88">
        <v>52931.34</v>
      </c>
      <c r="EN240" s="89"/>
      <c r="EO240" s="90">
        <v>69.349999999999994</v>
      </c>
      <c r="EP240" s="90">
        <v>159.43</v>
      </c>
      <c r="EQ240" s="90">
        <v>320.87</v>
      </c>
      <c r="ER240" s="90">
        <v>480.6</v>
      </c>
      <c r="ES240" s="90">
        <v>703</v>
      </c>
      <c r="ET240" s="90">
        <v>919.38</v>
      </c>
      <c r="EU240" s="90">
        <v>1119.79</v>
      </c>
      <c r="EV240" s="90">
        <v>1320.19</v>
      </c>
      <c r="EW240" s="90">
        <v>1520.6</v>
      </c>
      <c r="EX240" s="90">
        <v>1721.01</v>
      </c>
      <c r="EY240" s="90">
        <v>1921.42</v>
      </c>
      <c r="EZ240" s="24">
        <f>IF(AND($E$3&gt;EK240,$E$3&lt;EM240,$B$3=EN7),EN240,0)</f>
        <v>0</v>
      </c>
      <c r="FA240" s="24">
        <f>IF(AND($E$3&gt;EK240,$E$3&lt;EM240,$B$3=EO7),EO240,0)</f>
        <v>0</v>
      </c>
      <c r="FB240" s="24">
        <f>IF(AND($E$3&gt;EK240,$E$3&lt;EM240,$B$3=EP7),EP240,0)</f>
        <v>0</v>
      </c>
      <c r="FC240" s="24">
        <f>IF(AND($E$3&gt;EK240,$E$3&lt;EM240,$B$3=EQ7),EQ240,0)</f>
        <v>0</v>
      </c>
      <c r="FD240" s="24">
        <f>IF(AND($E$3&gt;EK240,$E$3&lt;EM240,$B$3=ER7),ER240,0)</f>
        <v>0</v>
      </c>
      <c r="FE240" s="24">
        <f>IF(AND($E$3&gt;EK240,$E$3&lt;EM240,$B$3=ES7),ES240,0)</f>
        <v>0</v>
      </c>
      <c r="FF240" s="24">
        <f>IF(AND($E$3&gt;EK240,$E$3&lt;EM240,$B$3=ET7),ET240,0)</f>
        <v>0</v>
      </c>
      <c r="FG240" s="24">
        <f>IF(AND($E$3&gt;EK240,$E$3&lt;EM240,$B$3=EU7),EU240,0)</f>
        <v>0</v>
      </c>
      <c r="FH240" s="24">
        <f>IF(AND($E$3&gt;EK240,$E$3&lt;EM240,$B$3=EV7),EV240,0)</f>
        <v>0</v>
      </c>
      <c r="FI240" s="24">
        <f>IF(AND($E$3&gt;EK240,$E$3&lt;EM240,$B$3=EW7),EW240,0)</f>
        <v>0</v>
      </c>
      <c r="FJ240" s="24">
        <f>IF(AND($E$3&gt;EK240,$E$3&lt;EM240,$B$3=EX7),EX240,0)</f>
        <v>0</v>
      </c>
      <c r="FK240" s="24">
        <f>IF(AND($E$3&gt;EK240,$E$3&lt;EM240,$B$3=EY7),EY240,0)</f>
        <v>0</v>
      </c>
    </row>
    <row r="241" spans="24:167" ht="12.75" customHeight="1" x14ac:dyDescent="0.2">
      <c r="X241" s="142"/>
      <c r="Y241" s="60">
        <v>41530.76</v>
      </c>
      <c r="Z241" s="61" t="s">
        <v>3</v>
      </c>
      <c r="AA241" s="62">
        <v>41647.089999999997</v>
      </c>
      <c r="AB241" s="63"/>
      <c r="AC241" s="63"/>
      <c r="AD241" s="63">
        <v>43.46</v>
      </c>
      <c r="AE241" s="63">
        <v>74.48</v>
      </c>
      <c r="AF241" s="64">
        <v>160.97</v>
      </c>
      <c r="AG241" s="65">
        <v>336.46</v>
      </c>
      <c r="AH241" s="66">
        <v>434.67</v>
      </c>
      <c r="AI241" s="67">
        <v>554.87</v>
      </c>
      <c r="AJ241" s="67">
        <v>675.07</v>
      </c>
      <c r="AK241" s="67">
        <v>795.27</v>
      </c>
      <c r="AL241" s="67">
        <v>915.47</v>
      </c>
      <c r="AM241" s="67">
        <v>1035.67</v>
      </c>
      <c r="AN241" s="24">
        <f t="shared" si="77"/>
        <v>0</v>
      </c>
      <c r="AO241" s="24">
        <f t="shared" si="78"/>
        <v>0</v>
      </c>
      <c r="AP241" s="24">
        <f t="shared" si="79"/>
        <v>0</v>
      </c>
      <c r="AQ241" s="24">
        <f t="shared" si="80"/>
        <v>0</v>
      </c>
      <c r="AR241" s="24">
        <f t="shared" si="81"/>
        <v>0</v>
      </c>
      <c r="AS241" s="24">
        <f t="shared" si="82"/>
        <v>0</v>
      </c>
      <c r="AT241" s="24">
        <f t="shared" si="83"/>
        <v>0</v>
      </c>
      <c r="AU241" s="24">
        <f t="shared" si="84"/>
        <v>0</v>
      </c>
      <c r="AV241" s="24">
        <f t="shared" si="85"/>
        <v>0</v>
      </c>
      <c r="AW241" s="24">
        <f t="shared" si="86"/>
        <v>0</v>
      </c>
      <c r="AX241" s="24">
        <f t="shared" si="87"/>
        <v>0</v>
      </c>
      <c r="AY241" s="24">
        <f t="shared" si="88"/>
        <v>0</v>
      </c>
      <c r="BC241" s="81">
        <v>41530.76</v>
      </c>
      <c r="BD241" s="82" t="s">
        <v>3</v>
      </c>
      <c r="BE241" s="83">
        <v>41647.089999999997</v>
      </c>
      <c r="BF241" s="84"/>
      <c r="BG241" s="85">
        <v>43.46</v>
      </c>
      <c r="BH241" s="85">
        <v>74.48</v>
      </c>
      <c r="BI241" s="85">
        <v>160.97</v>
      </c>
      <c r="BJ241" s="85">
        <v>393.17</v>
      </c>
      <c r="BK241" s="85">
        <v>544.5</v>
      </c>
      <c r="BL241" s="85">
        <v>681.18</v>
      </c>
      <c r="BM241" s="85">
        <v>817.85</v>
      </c>
      <c r="BN241" s="85">
        <v>954.53</v>
      </c>
      <c r="BO241" s="85">
        <v>1091.2</v>
      </c>
      <c r="BP241" s="85">
        <v>1227.8800000000001</v>
      </c>
      <c r="BQ241" s="85">
        <v>1364.55</v>
      </c>
      <c r="BR241" s="24">
        <f>IF(AND($E$3&gt;BC241,$E$3&lt;BE241,$B$3=BF7),BF241,0)</f>
        <v>0</v>
      </c>
      <c r="BS241" s="24">
        <f>IF(AND($E$3&gt;BC241,$E$3&lt;BE241,$B$3=BG7),BG241,0)</f>
        <v>0</v>
      </c>
      <c r="BT241" s="24">
        <f>IF(AND($E$3&gt;BC241,$E$3&lt;BE241,$B$3=BH7),BH241,0)</f>
        <v>0</v>
      </c>
      <c r="BU241" s="24">
        <f>IF(AND($E$3&gt;BC241,$E$3&lt;BE241,$B$3=BI7),BI241,0)</f>
        <v>0</v>
      </c>
      <c r="BV241" s="24">
        <f>IF(AND($E$3&gt;BC241,$E$3&lt;BE241,$B$3=BJ7),BJ241,0)</f>
        <v>0</v>
      </c>
      <c r="BW241" s="24">
        <f>IF(AND($E$3&gt;BC241,$E$3&lt;BE241,$B$3=BK7),BK241,0)</f>
        <v>0</v>
      </c>
      <c r="BX241" s="24">
        <f>IF(AND($E$3&gt;BC241,$E$3&lt;BE241,$B$3=BL7),BL241,0)</f>
        <v>0</v>
      </c>
      <c r="BY241" s="24">
        <f>IF(AND($E$3&gt;BC241,$E$3&lt;BE241,$B$3=BM7),BM241,0)</f>
        <v>0</v>
      </c>
      <c r="BZ241" s="24">
        <f>IF(AND($E$3&gt;BC241,$E$3&lt;BE241,$B$3=BN7),BN241,0)</f>
        <v>0</v>
      </c>
      <c r="CA241" s="24">
        <f>IF(AND($E$3&gt;BC241,$E$3&lt;BE241,$B$3=BO7),BO241,0)</f>
        <v>0</v>
      </c>
      <c r="CB241" s="24">
        <f>IF(AND($E$3&gt;BC241,$E$3&lt;BE241,$B$3=BP7),BP241,0)</f>
        <v>0</v>
      </c>
      <c r="CC241" s="24">
        <f>IF(AND($E$3&gt;BC241,$E$3&lt;BE241,$B$3=BQ7),BQ241,0)</f>
        <v>0</v>
      </c>
      <c r="CF241" s="21"/>
      <c r="CG241" s="21"/>
      <c r="CH241" s="21"/>
      <c r="CI241" s="21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H241" s="81">
        <v>52931.35</v>
      </c>
      <c r="DI241" s="61" t="s">
        <v>3</v>
      </c>
      <c r="DJ241" s="62">
        <v>53047.68</v>
      </c>
      <c r="DK241" s="103"/>
      <c r="DL241" s="104"/>
      <c r="DM241" s="104">
        <v>68.92</v>
      </c>
      <c r="DN241" s="104">
        <v>158.71</v>
      </c>
      <c r="DO241" s="104">
        <v>277</v>
      </c>
      <c r="DP241" s="104">
        <v>429.78</v>
      </c>
      <c r="DQ241" s="104">
        <v>584.47</v>
      </c>
      <c r="DR241" s="104">
        <v>734.64</v>
      </c>
      <c r="DS241" s="104">
        <v>884.81</v>
      </c>
      <c r="DT241" s="104">
        <v>1034.98</v>
      </c>
      <c r="DU241" s="104">
        <v>1185.1500000000001</v>
      </c>
      <c r="DV241" s="104">
        <v>1335.32</v>
      </c>
      <c r="DW241" s="24">
        <f>IF(AND($E$3&gt;DH241,$E$3&lt;DJ241,$B$3=DK7),DK241,0)</f>
        <v>0</v>
      </c>
      <c r="DX241" s="24">
        <f>IF(AND($E$3&gt;DH241,$E$3&lt;DJ241,$B$3=DL7),DL241,0)</f>
        <v>0</v>
      </c>
      <c r="DY241" s="24">
        <f>IF(AND($E$3&gt;DH241,$E$3&lt;DJ241,$B$3=DM7),DM241,0)</f>
        <v>0</v>
      </c>
      <c r="DZ241" s="24">
        <f>IF(AND($E$3&gt;DH241,$E$3&lt;DJ241,$B$3=DN7),DN241,0)</f>
        <v>0</v>
      </c>
      <c r="EA241" s="24">
        <f>IF(AND($E$3&gt;DH241,$E$3&lt;DJ241,$B$3=DO7),DO241,0)</f>
        <v>0</v>
      </c>
      <c r="EB241" s="24">
        <f>IF(AND($E$3&gt;DH241,$E$3&lt;DJ241,$B$3=DP7),DP241,0)</f>
        <v>0</v>
      </c>
      <c r="EC241" s="24">
        <f>IF(AND($E$3&gt;DH241,$E$3&lt;DJ241,$B$3=DQ7),DQ241,0)</f>
        <v>0</v>
      </c>
      <c r="ED241" s="24">
        <f>IF(AND($E$3&gt;DH241,$E$3&lt;DJ241,$B$3=DR7),DR241,0)</f>
        <v>0</v>
      </c>
      <c r="EE241" s="24">
        <f>IF(AND($E$3&gt;DH241,$E$3&lt;DJ241,$B$3=DS7),DS241,0)</f>
        <v>0</v>
      </c>
      <c r="EF241" s="24">
        <f>IF(AND($E$3&gt;DH241,$E$3&lt;DJ241,$B$3=DT7),DT241,0)</f>
        <v>0</v>
      </c>
      <c r="EG241" s="24">
        <f>IF(AND($E$3&gt;DH241,$E$3&lt;DJ241,$B$3=DU7),DU241,0)</f>
        <v>0</v>
      </c>
      <c r="EH241" s="24">
        <f>IF(AND($E$3&gt;DH241,$E$3&lt;DJ241,$B$3=DV7),DV241,0)</f>
        <v>0</v>
      </c>
      <c r="EK241" s="81">
        <v>52931.35</v>
      </c>
      <c r="EL241" s="82" t="s">
        <v>3</v>
      </c>
      <c r="EM241" s="83">
        <v>53047.68</v>
      </c>
      <c r="EN241" s="84"/>
      <c r="EO241" s="85">
        <v>68.92</v>
      </c>
      <c r="EP241" s="85">
        <v>158.71</v>
      </c>
      <c r="EQ241" s="85">
        <v>319.92</v>
      </c>
      <c r="ER241" s="85">
        <v>479.33</v>
      </c>
      <c r="ES241" s="85">
        <v>701.6</v>
      </c>
      <c r="ET241" s="85">
        <v>917.67</v>
      </c>
      <c r="EU241" s="85">
        <v>1117.82</v>
      </c>
      <c r="EV241" s="85">
        <v>1317.97</v>
      </c>
      <c r="EW241" s="85">
        <v>1518.12</v>
      </c>
      <c r="EX241" s="85">
        <v>1718.27</v>
      </c>
      <c r="EY241" s="85">
        <v>1918.42</v>
      </c>
      <c r="EZ241" s="24">
        <f>IF(AND($E$3&gt;EK241,$E$3&lt;EM241,$B$3=EN7),EN241,0)</f>
        <v>0</v>
      </c>
      <c r="FA241" s="24">
        <f>IF(AND($E$3&gt;EK241,$E$3&lt;EM241,$B$3=EO7),EO241,0)</f>
        <v>0</v>
      </c>
      <c r="FB241" s="24">
        <f>IF(AND($E$3&gt;EK241,$E$3&lt;EM241,$B$3=EP7),EP241,0)</f>
        <v>0</v>
      </c>
      <c r="FC241" s="24">
        <f>IF(AND($E$3&gt;EK241,$E$3&lt;EM241,$B$3=EQ7),EQ241,0)</f>
        <v>0</v>
      </c>
      <c r="FD241" s="24">
        <f>IF(AND($E$3&gt;EK241,$E$3&lt;EM241,$B$3=ER7),ER241,0)</f>
        <v>0</v>
      </c>
      <c r="FE241" s="24">
        <f>IF(AND($E$3&gt;EK241,$E$3&lt;EM241,$B$3=ES7),ES241,0)</f>
        <v>0</v>
      </c>
      <c r="FF241" s="24">
        <f>IF(AND($E$3&gt;EK241,$E$3&lt;EM241,$B$3=ET7),ET241,0)</f>
        <v>0</v>
      </c>
      <c r="FG241" s="24">
        <f>IF(AND($E$3&gt;EK241,$E$3&lt;EM241,$B$3=EU7),EU241,0)</f>
        <v>0</v>
      </c>
      <c r="FH241" s="24">
        <f>IF(AND($E$3&gt;EK241,$E$3&lt;EM241,$B$3=EV7),EV241,0)</f>
        <v>0</v>
      </c>
      <c r="FI241" s="24">
        <f>IF(AND($E$3&gt;EK241,$E$3&lt;EM241,$B$3=EW7),EW241,0)</f>
        <v>0</v>
      </c>
      <c r="FJ241" s="24">
        <f>IF(AND($E$3&gt;EK241,$E$3&lt;EM241,$B$3=EX7),EX241,0)</f>
        <v>0</v>
      </c>
      <c r="FK241" s="24">
        <f>IF(AND($E$3&gt;EK241,$E$3&lt;EM241,$B$3=EY7),EY241,0)</f>
        <v>0</v>
      </c>
    </row>
    <row r="242" spans="24:167" ht="12.75" customHeight="1" x14ac:dyDescent="0.2">
      <c r="X242" s="142"/>
      <c r="Y242" s="68">
        <v>41647.1</v>
      </c>
      <c r="Z242" s="69" t="s">
        <v>3</v>
      </c>
      <c r="AA242" s="70">
        <v>41763.42</v>
      </c>
      <c r="AB242" s="71"/>
      <c r="AC242" s="71"/>
      <c r="AD242" s="71">
        <v>43.42</v>
      </c>
      <c r="AE242" s="71">
        <v>74.41</v>
      </c>
      <c r="AF242" s="71">
        <v>160.85</v>
      </c>
      <c r="AG242" s="72">
        <v>335.58</v>
      </c>
      <c r="AH242" s="73">
        <v>433.73</v>
      </c>
      <c r="AI242" s="74">
        <v>553.79</v>
      </c>
      <c r="AJ242" s="74">
        <v>673.85</v>
      </c>
      <c r="AK242" s="74">
        <v>793.91</v>
      </c>
      <c r="AL242" s="74">
        <v>913.97</v>
      </c>
      <c r="AM242" s="74">
        <v>1034.03</v>
      </c>
      <c r="AN242" s="24">
        <f t="shared" si="77"/>
        <v>0</v>
      </c>
      <c r="AO242" s="24">
        <f t="shared" si="78"/>
        <v>0</v>
      </c>
      <c r="AP242" s="24">
        <f t="shared" si="79"/>
        <v>0</v>
      </c>
      <c r="AQ242" s="24">
        <f t="shared" si="80"/>
        <v>0</v>
      </c>
      <c r="AR242" s="24">
        <f t="shared" si="81"/>
        <v>0</v>
      </c>
      <c r="AS242" s="24">
        <f t="shared" si="82"/>
        <v>0</v>
      </c>
      <c r="AT242" s="24">
        <f t="shared" si="83"/>
        <v>0</v>
      </c>
      <c r="AU242" s="24">
        <f t="shared" si="84"/>
        <v>0</v>
      </c>
      <c r="AV242" s="24">
        <f t="shared" si="85"/>
        <v>0</v>
      </c>
      <c r="AW242" s="24">
        <f t="shared" si="86"/>
        <v>0</v>
      </c>
      <c r="AX242" s="24">
        <f t="shared" si="87"/>
        <v>0</v>
      </c>
      <c r="AY242" s="24">
        <f t="shared" si="88"/>
        <v>0</v>
      </c>
      <c r="BC242" s="86">
        <v>41647.1</v>
      </c>
      <c r="BD242" s="87" t="s">
        <v>3</v>
      </c>
      <c r="BE242" s="88">
        <v>41763.42</v>
      </c>
      <c r="BF242" s="89"/>
      <c r="BG242" s="90">
        <v>43.42</v>
      </c>
      <c r="BH242" s="90">
        <v>74.41</v>
      </c>
      <c r="BI242" s="90">
        <v>160.85</v>
      </c>
      <c r="BJ242" s="90">
        <v>392.17</v>
      </c>
      <c r="BK242" s="90">
        <v>543.42999999999995</v>
      </c>
      <c r="BL242" s="90">
        <v>679.94</v>
      </c>
      <c r="BM242" s="90">
        <v>816.46</v>
      </c>
      <c r="BN242" s="90">
        <v>952.97</v>
      </c>
      <c r="BO242" s="90">
        <v>1089.49</v>
      </c>
      <c r="BP242" s="90">
        <v>1226</v>
      </c>
      <c r="BQ242" s="90">
        <v>1362.52</v>
      </c>
      <c r="BR242" s="24">
        <f>IF(AND($E$3&gt;BC242,$E$3&lt;BE242,$B$3=BF7),BF242,0)</f>
        <v>0</v>
      </c>
      <c r="BS242" s="24">
        <f>IF(AND($E$3&gt;BC242,$E$3&lt;BE242,$B$3=BG7),BG242,0)</f>
        <v>0</v>
      </c>
      <c r="BT242" s="24">
        <f>IF(AND($E$3&gt;BC242,$E$3&lt;BE242,$B$3=BH7),BH242,0)</f>
        <v>0</v>
      </c>
      <c r="BU242" s="24">
        <f>IF(AND($E$3&gt;BC242,$E$3&lt;BE242,$B$3=BI7),BI242,0)</f>
        <v>0</v>
      </c>
      <c r="BV242" s="24">
        <f>IF(AND($E$3&gt;BC242,$E$3&lt;BE242,$B$3=BJ7),BJ242,0)</f>
        <v>0</v>
      </c>
      <c r="BW242" s="24">
        <f>IF(AND($E$3&gt;BC242,$E$3&lt;BE242,$B$3=BK7),BK242,0)</f>
        <v>0</v>
      </c>
      <c r="BX242" s="24">
        <f>IF(AND($E$3&gt;BC242,$E$3&lt;BE242,$B$3=BL7),BL242,0)</f>
        <v>0</v>
      </c>
      <c r="BY242" s="24">
        <f>IF(AND($E$3&gt;BC242,$E$3&lt;BE242,$B$3=BM7),BM242,0)</f>
        <v>0</v>
      </c>
      <c r="BZ242" s="24">
        <f>IF(AND($E$3&gt;BC242,$E$3&lt;BE242,$B$3=BN7),BN242,0)</f>
        <v>0</v>
      </c>
      <c r="CA242" s="24">
        <f>IF(AND($E$3&gt;BC242,$E$3&lt;BE242,$B$3=BO7),BO242,0)</f>
        <v>0</v>
      </c>
      <c r="CB242" s="24">
        <f>IF(AND($E$3&gt;BC242,$E$3&lt;BE242,$B$3=BP7),BP242,0)</f>
        <v>0</v>
      </c>
      <c r="CC242" s="24">
        <f>IF(AND($E$3&gt;BC242,$E$3&lt;BE242,$B$3=BQ7),BQ242,0)</f>
        <v>0</v>
      </c>
      <c r="CF242" s="21"/>
      <c r="CG242" s="21"/>
      <c r="CH242" s="21"/>
      <c r="CI242" s="21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H242" s="86">
        <v>53047.69</v>
      </c>
      <c r="DI242" s="107" t="s">
        <v>3</v>
      </c>
      <c r="DJ242" s="70">
        <v>53164.01</v>
      </c>
      <c r="DK242" s="105"/>
      <c r="DL242" s="106"/>
      <c r="DM242" s="106">
        <v>68.489999999999995</v>
      </c>
      <c r="DN242" s="106">
        <v>157.99</v>
      </c>
      <c r="DO242" s="106">
        <v>276.17</v>
      </c>
      <c r="DP242" s="106">
        <v>428.58</v>
      </c>
      <c r="DQ242" s="106">
        <v>583.04</v>
      </c>
      <c r="DR242" s="106">
        <v>733</v>
      </c>
      <c r="DS242" s="106">
        <v>882.95</v>
      </c>
      <c r="DT242" s="106">
        <v>1032.9100000000001</v>
      </c>
      <c r="DU242" s="106">
        <v>1182.8599999999999</v>
      </c>
      <c r="DV242" s="106">
        <v>1332.82</v>
      </c>
      <c r="DW242" s="24">
        <f>IF(AND($E$3&gt;DH242,$E$3&lt;DJ242,$B$3=DK7),DK242,0)</f>
        <v>0</v>
      </c>
      <c r="DX242" s="24">
        <f>IF(AND($E$3&gt;DH242,$E$3&lt;DJ242,$B$3=DL7),DL242,0)</f>
        <v>0</v>
      </c>
      <c r="DY242" s="24">
        <f>IF(AND($E$3&gt;DH242,$E$3&lt;DJ242,$B$3=DM7),DM242,0)</f>
        <v>0</v>
      </c>
      <c r="DZ242" s="24">
        <f>IF(AND($E$3&gt;DH242,$E$3&lt;DJ242,$B$3=DN7),DN242,0)</f>
        <v>0</v>
      </c>
      <c r="EA242" s="24">
        <f>IF(AND($E$3&gt;DH242,$E$3&lt;DJ242,$B$3=DO7),DO242,0)</f>
        <v>0</v>
      </c>
      <c r="EB242" s="24">
        <f>IF(AND($E$3&gt;DH242,$E$3&lt;DJ242,$B$3=DP7),DP242,0)</f>
        <v>0</v>
      </c>
      <c r="EC242" s="24">
        <f>IF(AND($E$3&gt;DH242,$E$3&lt;DJ242,$B$3=DQ7),DQ242,0)</f>
        <v>0</v>
      </c>
      <c r="ED242" s="24">
        <f>IF(AND($E$3&gt;DH242,$E$3&lt;DJ242,$B$3=DR7),DR242,0)</f>
        <v>0</v>
      </c>
      <c r="EE242" s="24">
        <f>IF(AND($E$3&gt;DH242,$E$3&lt;DJ242,$B$3=DS7),DS242,0)</f>
        <v>0</v>
      </c>
      <c r="EF242" s="24">
        <f>IF(AND($E$3&gt;DH242,$E$3&lt;DJ242,$B$3=DT7),DT242,0)</f>
        <v>0</v>
      </c>
      <c r="EG242" s="24">
        <f>IF(AND($E$3&gt;DH242,$E$3&lt;DJ242,$B$3=DU7),DU242,0)</f>
        <v>0</v>
      </c>
      <c r="EH242" s="24">
        <f>IF(AND($E$3&gt;DH242,$E$3&lt;DJ242,$B$3=DV7),DV242,0)</f>
        <v>0</v>
      </c>
      <c r="EK242" s="86">
        <v>53047.69</v>
      </c>
      <c r="EL242" s="91" t="s">
        <v>3</v>
      </c>
      <c r="EM242" s="88">
        <v>53164.01</v>
      </c>
      <c r="EN242" s="89"/>
      <c r="EO242" s="90">
        <v>68.489999999999995</v>
      </c>
      <c r="EP242" s="90">
        <v>157.99</v>
      </c>
      <c r="EQ242" s="90">
        <v>318.95999999999998</v>
      </c>
      <c r="ER242" s="90">
        <v>478.05</v>
      </c>
      <c r="ES242" s="90">
        <v>700.2</v>
      </c>
      <c r="ET242" s="90">
        <v>915.97</v>
      </c>
      <c r="EU242" s="90">
        <v>1115.8699999999999</v>
      </c>
      <c r="EV242" s="90">
        <v>1315.76</v>
      </c>
      <c r="EW242" s="90">
        <v>1515.66</v>
      </c>
      <c r="EX242" s="90">
        <v>1715.55</v>
      </c>
      <c r="EY242" s="90">
        <v>1915.45</v>
      </c>
      <c r="EZ242" s="24">
        <f>IF(AND($E$3&gt;EK242,$E$3&lt;EM242,$B$3=EN7),EN242,0)</f>
        <v>0</v>
      </c>
      <c r="FA242" s="24">
        <f>IF(AND($E$3&gt;EK242,$E$3&lt;EM242,$B$3=EO7),EO242,0)</f>
        <v>0</v>
      </c>
      <c r="FB242" s="24">
        <f>IF(AND($E$3&gt;EK242,$E$3&lt;EM242,$B$3=EP7),EP242,0)</f>
        <v>0</v>
      </c>
      <c r="FC242" s="24">
        <f>IF(AND($E$3&gt;EK242,$E$3&lt;EM242,$B$3=EQ7),EQ242,0)</f>
        <v>0</v>
      </c>
      <c r="FD242" s="24">
        <f>IF(AND($E$3&gt;EK242,$E$3&lt;EM242,$B$3=ER7),ER242,0)</f>
        <v>0</v>
      </c>
      <c r="FE242" s="24">
        <f>IF(AND($E$3&gt;EK242,$E$3&lt;EM242,$B$3=ES7),ES242,0)</f>
        <v>0</v>
      </c>
      <c r="FF242" s="24">
        <f>IF(AND($E$3&gt;EK242,$E$3&lt;EM242,$B$3=ET7),ET242,0)</f>
        <v>0</v>
      </c>
      <c r="FG242" s="24">
        <f>IF(AND($E$3&gt;EK242,$E$3&lt;EM242,$B$3=EU7),EU242,0)</f>
        <v>0</v>
      </c>
      <c r="FH242" s="24">
        <f>IF(AND($E$3&gt;EK242,$E$3&lt;EM242,$B$3=EV7),EV242,0)</f>
        <v>0</v>
      </c>
      <c r="FI242" s="24">
        <f>IF(AND($E$3&gt;EK242,$E$3&lt;EM242,$B$3=EW7),EW242,0)</f>
        <v>0</v>
      </c>
      <c r="FJ242" s="24">
        <f>IF(AND($E$3&gt;EK242,$E$3&lt;EM242,$B$3=EX7),EX242,0)</f>
        <v>0</v>
      </c>
      <c r="FK242" s="24">
        <f>IF(AND($E$3&gt;EK242,$E$3&lt;EM242,$B$3=EY7),EY242,0)</f>
        <v>0</v>
      </c>
    </row>
    <row r="243" spans="24:167" ht="12.75" customHeight="1" x14ac:dyDescent="0.2">
      <c r="X243" s="142"/>
      <c r="Y243" s="60">
        <v>41763.43</v>
      </c>
      <c r="Z243" s="61" t="s">
        <v>3</v>
      </c>
      <c r="AA243" s="62">
        <v>41879.74</v>
      </c>
      <c r="AB243" s="63"/>
      <c r="AC243" s="63"/>
      <c r="AD243" s="63">
        <v>43.38</v>
      </c>
      <c r="AE243" s="63">
        <v>74.33</v>
      </c>
      <c r="AF243" s="64">
        <v>160.72999999999999</v>
      </c>
      <c r="AG243" s="65">
        <v>334.71</v>
      </c>
      <c r="AH243" s="66">
        <v>432.8</v>
      </c>
      <c r="AI243" s="67">
        <v>552.72</v>
      </c>
      <c r="AJ243" s="67">
        <v>672.64</v>
      </c>
      <c r="AK243" s="67">
        <v>792.56</v>
      </c>
      <c r="AL243" s="67">
        <v>912.48</v>
      </c>
      <c r="AM243" s="67">
        <v>1032.4000000000001</v>
      </c>
      <c r="AN243" s="24">
        <f t="shared" si="77"/>
        <v>0</v>
      </c>
      <c r="AO243" s="24">
        <f t="shared" si="78"/>
        <v>0</v>
      </c>
      <c r="AP243" s="24">
        <f t="shared" si="79"/>
        <v>0</v>
      </c>
      <c r="AQ243" s="24">
        <f t="shared" si="80"/>
        <v>0</v>
      </c>
      <c r="AR243" s="24">
        <f t="shared" si="81"/>
        <v>0</v>
      </c>
      <c r="AS243" s="24">
        <f t="shared" si="82"/>
        <v>0</v>
      </c>
      <c r="AT243" s="24">
        <f t="shared" si="83"/>
        <v>0</v>
      </c>
      <c r="AU243" s="24">
        <f t="shared" si="84"/>
        <v>0</v>
      </c>
      <c r="AV243" s="24">
        <f t="shared" si="85"/>
        <v>0</v>
      </c>
      <c r="AW243" s="24">
        <f t="shared" si="86"/>
        <v>0</v>
      </c>
      <c r="AX243" s="24">
        <f t="shared" si="87"/>
        <v>0</v>
      </c>
      <c r="AY243" s="24">
        <f t="shared" si="88"/>
        <v>0</v>
      </c>
      <c r="BC243" s="81">
        <v>41763.43</v>
      </c>
      <c r="BD243" s="82" t="s">
        <v>3</v>
      </c>
      <c r="BE243" s="83">
        <v>41879.74</v>
      </c>
      <c r="BF243" s="84"/>
      <c r="BG243" s="84">
        <v>43.38</v>
      </c>
      <c r="BH243" s="85">
        <v>74.33</v>
      </c>
      <c r="BI243" s="85">
        <v>160.72999999999999</v>
      </c>
      <c r="BJ243" s="85">
        <v>391.17</v>
      </c>
      <c r="BK243" s="85">
        <v>542.37</v>
      </c>
      <c r="BL243" s="85">
        <v>678.73</v>
      </c>
      <c r="BM243" s="85">
        <v>815.08</v>
      </c>
      <c r="BN243" s="85">
        <v>951.44</v>
      </c>
      <c r="BO243" s="85">
        <v>1087.79</v>
      </c>
      <c r="BP243" s="85">
        <v>1224.1500000000001</v>
      </c>
      <c r="BQ243" s="85">
        <v>1360.5</v>
      </c>
      <c r="BR243" s="24">
        <f>IF(AND($E$3&gt;BC243,$E$3&lt;BE243,$B$3=BF7),BF243,0)</f>
        <v>0</v>
      </c>
      <c r="BS243" s="24">
        <f>IF(AND($E$3&gt;BC243,$E$3&lt;BE243,$B$3=BG7),BG243,0)</f>
        <v>0</v>
      </c>
      <c r="BT243" s="24">
        <f>IF(AND($E$3&gt;BC243,$E$3&lt;BE243,$B$3=BH7),BH243,0)</f>
        <v>0</v>
      </c>
      <c r="BU243" s="24">
        <f>IF(AND($E$3&gt;BC243,$E$3&lt;BE243,$B$3=BI7),BI243,0)</f>
        <v>0</v>
      </c>
      <c r="BV243" s="24">
        <f>IF(AND($E$3&gt;BC243,$E$3&lt;BE243,$B$3=BJ7),BJ243,0)</f>
        <v>0</v>
      </c>
      <c r="BW243" s="24">
        <f>IF(AND($E$3&gt;BC243,$E$3&lt;BE243,$B$3=BK7),BK243,0)</f>
        <v>0</v>
      </c>
      <c r="BX243" s="24">
        <f>IF(AND($E$3&gt;BC243,$E$3&lt;BE243,$B$3=BL7),BL243,0)</f>
        <v>0</v>
      </c>
      <c r="BY243" s="24">
        <f>IF(AND($E$3&gt;BC243,$E$3&lt;BE243,$B$3=BM7),BM243,0)</f>
        <v>0</v>
      </c>
      <c r="BZ243" s="24">
        <f>IF(AND($E$3&gt;BC243,$E$3&lt;BE243,$B$3=BN7),BN243,0)</f>
        <v>0</v>
      </c>
      <c r="CA243" s="24">
        <f>IF(AND($E$3&gt;BC243,$E$3&lt;BE243,$B$3=BO7),BO243,0)</f>
        <v>0</v>
      </c>
      <c r="CB243" s="24">
        <f>IF(AND($E$3&gt;BC243,$E$3&lt;BE243,$B$3=BP7),BP243,0)</f>
        <v>0</v>
      </c>
      <c r="CC243" s="24">
        <f>IF(AND($E$3&gt;BC243,$E$3&lt;BE243,$B$3=BQ7),BQ243,0)</f>
        <v>0</v>
      </c>
      <c r="CF243" s="21"/>
      <c r="CG243" s="21"/>
      <c r="CH243" s="21"/>
      <c r="CI243" s="21"/>
      <c r="CJ243" s="21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H243" s="81">
        <v>53164.020000000004</v>
      </c>
      <c r="DI243" s="61" t="s">
        <v>3</v>
      </c>
      <c r="DJ243" s="62">
        <v>53280.35</v>
      </c>
      <c r="DK243" s="103"/>
      <c r="DL243" s="104"/>
      <c r="DM243" s="104">
        <v>68.069999999999993</v>
      </c>
      <c r="DN243" s="104">
        <v>157.27000000000001</v>
      </c>
      <c r="DO243" s="104">
        <v>275.33999999999997</v>
      </c>
      <c r="DP243" s="104">
        <v>427.38</v>
      </c>
      <c r="DQ243" s="104">
        <v>581.6</v>
      </c>
      <c r="DR243" s="104">
        <v>731.34</v>
      </c>
      <c r="DS243" s="104">
        <v>881.08</v>
      </c>
      <c r="DT243" s="104">
        <v>1030.82</v>
      </c>
      <c r="DU243" s="104">
        <v>1180.56</v>
      </c>
      <c r="DV243" s="104">
        <v>1330.3</v>
      </c>
      <c r="DW243" s="24">
        <f>IF(AND($E$3&gt;DH243,$E$3&lt;DJ243,$B$3=DK7),DK243,0)</f>
        <v>0</v>
      </c>
      <c r="DX243" s="24">
        <f>IF(AND($E$3&gt;DH243,$E$3&lt;DJ243,$B$3=DL7),DL243,0)</f>
        <v>0</v>
      </c>
      <c r="DY243" s="24">
        <f>IF(AND($E$3&gt;DH243,$E$3&lt;DJ243,$B$3=DM7),DM243,0)</f>
        <v>0</v>
      </c>
      <c r="DZ243" s="24">
        <f>IF(AND($E$3&gt;DH243,$E$3&lt;DJ243,$B$3=DN7),DN243,0)</f>
        <v>0</v>
      </c>
      <c r="EA243" s="24">
        <f>IF(AND($E$3&gt;DH243,$E$3&lt;DJ243,$B$3=DO7),DO243,0)</f>
        <v>0</v>
      </c>
      <c r="EB243" s="24">
        <f>IF(AND($E$3&gt;DH243,$E$3&lt;DJ243,$B$3=DP7),DP243,0)</f>
        <v>0</v>
      </c>
      <c r="EC243" s="24">
        <f>IF(AND($E$3&gt;DH243,$E$3&lt;DJ243,$B$3=DQ7),DQ243,0)</f>
        <v>0</v>
      </c>
      <c r="ED243" s="24">
        <f>IF(AND($E$3&gt;DH243,$E$3&lt;DJ243,$B$3=DR7),DR243,0)</f>
        <v>0</v>
      </c>
      <c r="EE243" s="24">
        <f>IF(AND($E$3&gt;DH243,$E$3&lt;DJ243,$B$3=DS7),DS243,0)</f>
        <v>0</v>
      </c>
      <c r="EF243" s="24">
        <f>IF(AND($E$3&gt;DH243,$E$3&lt;DJ243,$B$3=DT7),DT243,0)</f>
        <v>0</v>
      </c>
      <c r="EG243" s="24">
        <f>IF(AND($E$3&gt;DH243,$E$3&lt;DJ243,$B$3=DU7),DU243,0)</f>
        <v>0</v>
      </c>
      <c r="EH243" s="24">
        <f>IF(AND($E$3&gt;DH243,$E$3&lt;DJ243,$B$3=DV7),DV243,0)</f>
        <v>0</v>
      </c>
      <c r="EK243" s="81">
        <v>53164.020000000004</v>
      </c>
      <c r="EL243" s="82" t="s">
        <v>3</v>
      </c>
      <c r="EM243" s="83">
        <v>53280.35</v>
      </c>
      <c r="EN243" s="84"/>
      <c r="EO243" s="85">
        <v>68.069999999999993</v>
      </c>
      <c r="EP243" s="85">
        <v>157.27000000000001</v>
      </c>
      <c r="EQ243" s="85">
        <v>318.01</v>
      </c>
      <c r="ER243" s="85">
        <v>476.77</v>
      </c>
      <c r="ES243" s="85">
        <v>698.8</v>
      </c>
      <c r="ET243" s="85">
        <v>914.26</v>
      </c>
      <c r="EU243" s="85">
        <v>1113.9000000000001</v>
      </c>
      <c r="EV243" s="85">
        <v>1313.54</v>
      </c>
      <c r="EW243" s="85">
        <v>1513.18</v>
      </c>
      <c r="EX243" s="85">
        <v>1712.82</v>
      </c>
      <c r="EY243" s="85">
        <v>1912.46</v>
      </c>
      <c r="EZ243" s="24">
        <f>IF(AND($E$3&gt;EK243,$E$3&lt;EM243,$B$3=EN7),EN243,0)</f>
        <v>0</v>
      </c>
      <c r="FA243" s="24">
        <f>IF(AND($E$3&gt;EK243,$E$3&lt;EM243,$B$3=EO7),EO243,0)</f>
        <v>0</v>
      </c>
      <c r="FB243" s="24">
        <f>IF(AND($E$3&gt;EK243,$E$3&lt;EM243,$B$3=EP7),EP243,0)</f>
        <v>0</v>
      </c>
      <c r="FC243" s="24">
        <f>IF(AND($E$3&gt;EK243,$E$3&lt;EM243,$B$3=EQ7),EQ243,0)</f>
        <v>0</v>
      </c>
      <c r="FD243" s="24">
        <f>IF(AND($E$3&gt;EK243,$E$3&lt;EM243,$B$3=ER7),ER243,0)</f>
        <v>0</v>
      </c>
      <c r="FE243" s="24">
        <f>IF(AND($E$3&gt;EK243,$E$3&lt;EM243,$B$3=ES7),ES243,0)</f>
        <v>0</v>
      </c>
      <c r="FF243" s="24">
        <f>IF(AND($E$3&gt;EK243,$E$3&lt;EM243,$B$3=ET7),ET243,0)</f>
        <v>0</v>
      </c>
      <c r="FG243" s="24">
        <f>IF(AND($E$3&gt;EK243,$E$3&lt;EM243,$B$3=EU7),EU243,0)</f>
        <v>0</v>
      </c>
      <c r="FH243" s="24">
        <f>IF(AND($E$3&gt;EK243,$E$3&lt;EM243,$B$3=EV7),EV243,0)</f>
        <v>0</v>
      </c>
      <c r="FI243" s="24">
        <f>IF(AND($E$3&gt;EK243,$E$3&lt;EM243,$B$3=EW7),EW243,0)</f>
        <v>0</v>
      </c>
      <c r="FJ243" s="24">
        <f>IF(AND($E$3&gt;EK243,$E$3&lt;EM243,$B$3=EX7),EX243,0)</f>
        <v>0</v>
      </c>
      <c r="FK243" s="24">
        <f>IF(AND($E$3&gt;EK243,$E$3&lt;EM243,$B$3=EY7),EY243,0)</f>
        <v>0</v>
      </c>
    </row>
    <row r="244" spans="24:167" ht="12.75" customHeight="1" x14ac:dyDescent="0.2">
      <c r="X244" s="142"/>
      <c r="Y244" s="68">
        <v>41879.75</v>
      </c>
      <c r="Z244" s="69" t="s">
        <v>3</v>
      </c>
      <c r="AA244" s="70">
        <v>41996.08</v>
      </c>
      <c r="AB244" s="71"/>
      <c r="AC244" s="71"/>
      <c r="AD244" s="71">
        <v>43.33</v>
      </c>
      <c r="AE244" s="71">
        <v>74.260000000000005</v>
      </c>
      <c r="AF244" s="71">
        <v>160.62</v>
      </c>
      <c r="AG244" s="72">
        <v>333.83</v>
      </c>
      <c r="AH244" s="73">
        <v>431.87</v>
      </c>
      <c r="AI244" s="74">
        <v>551.65</v>
      </c>
      <c r="AJ244" s="74">
        <v>671.43</v>
      </c>
      <c r="AK244" s="74">
        <v>791.21</v>
      </c>
      <c r="AL244" s="74">
        <v>910.99</v>
      </c>
      <c r="AM244" s="74">
        <v>1030.77</v>
      </c>
      <c r="AN244" s="24">
        <f t="shared" si="77"/>
        <v>0</v>
      </c>
      <c r="AO244" s="24">
        <f t="shared" si="78"/>
        <v>0</v>
      </c>
      <c r="AP244" s="24">
        <f t="shared" si="79"/>
        <v>0</v>
      </c>
      <c r="AQ244" s="24">
        <f t="shared" si="80"/>
        <v>0</v>
      </c>
      <c r="AR244" s="24">
        <f t="shared" si="81"/>
        <v>0</v>
      </c>
      <c r="AS244" s="24">
        <f t="shared" si="82"/>
        <v>0</v>
      </c>
      <c r="AT244" s="24">
        <f t="shared" si="83"/>
        <v>0</v>
      </c>
      <c r="AU244" s="24">
        <f t="shared" si="84"/>
        <v>0</v>
      </c>
      <c r="AV244" s="24">
        <f t="shared" si="85"/>
        <v>0</v>
      </c>
      <c r="AW244" s="24">
        <f t="shared" si="86"/>
        <v>0</v>
      </c>
      <c r="AX244" s="24">
        <f t="shared" si="87"/>
        <v>0</v>
      </c>
      <c r="AY244" s="24">
        <f t="shared" si="88"/>
        <v>0</v>
      </c>
      <c r="BC244" s="86">
        <v>41879.75</v>
      </c>
      <c r="BD244" s="91" t="s">
        <v>3</v>
      </c>
      <c r="BE244" s="88">
        <v>41996.08</v>
      </c>
      <c r="BF244" s="89"/>
      <c r="BG244" s="90">
        <v>43.33</v>
      </c>
      <c r="BH244" s="90">
        <v>74.260000000000005</v>
      </c>
      <c r="BI244" s="90">
        <v>160.62</v>
      </c>
      <c r="BJ244" s="90">
        <v>390.17</v>
      </c>
      <c r="BK244" s="90">
        <v>541.29999999999995</v>
      </c>
      <c r="BL244" s="90">
        <v>677.5</v>
      </c>
      <c r="BM244" s="90">
        <v>813.69</v>
      </c>
      <c r="BN244" s="90">
        <v>949.89</v>
      </c>
      <c r="BO244" s="90">
        <v>1086.08</v>
      </c>
      <c r="BP244" s="90">
        <v>1222.28</v>
      </c>
      <c r="BQ244" s="90">
        <v>1358.47</v>
      </c>
      <c r="BR244" s="24">
        <f>IF(AND($E$3&gt;BC244,$E$3&lt;BE244,$B$3=BF7),BF244,0)</f>
        <v>0</v>
      </c>
      <c r="BS244" s="24">
        <f>IF(AND($E$3&gt;BC244,$E$3&lt;BE244,$B$3=BG7),BG244,0)</f>
        <v>0</v>
      </c>
      <c r="BT244" s="24">
        <f>IF(AND($E$3&gt;BC244,$E$3&lt;BE244,$B$3=BH7),BH244,0)</f>
        <v>0</v>
      </c>
      <c r="BU244" s="24">
        <f>IF(AND($E$3&gt;BC244,$E$3&lt;BE244,$B$3=BI7),BI244,0)</f>
        <v>0</v>
      </c>
      <c r="BV244" s="24">
        <f>IF(AND($E$3&gt;BC244,$E$3&lt;BE244,$B$3=BJ7),BJ244,0)</f>
        <v>0</v>
      </c>
      <c r="BW244" s="24">
        <f>IF(AND($E$3&gt;BC244,$E$3&lt;BE244,$B$3=BK7),BK244,0)</f>
        <v>0</v>
      </c>
      <c r="BX244" s="24">
        <f>IF(AND($E$3&gt;BC244,$E$3&lt;BE244,$B$3=BL7),BL244,0)</f>
        <v>0</v>
      </c>
      <c r="BY244" s="24">
        <f>IF(AND($E$3&gt;BC244,$E$3&lt;BE244,$B$3=BM7),BM244,0)</f>
        <v>0</v>
      </c>
      <c r="BZ244" s="24">
        <f>IF(AND($E$3&gt;BC244,$E$3&lt;BE244,$B$3=BN7),BN244,0)</f>
        <v>0</v>
      </c>
      <c r="CA244" s="24">
        <f>IF(AND($E$3&gt;BC244,$E$3&lt;BE244,$B$3=BO7),BO244,0)</f>
        <v>0</v>
      </c>
      <c r="CB244" s="24">
        <f>IF(AND($E$3&gt;BC244,$E$3&lt;BE244,$B$3=BP7),BP244,0)</f>
        <v>0</v>
      </c>
      <c r="CC244" s="24">
        <f>IF(AND($E$3&gt;BC244,$E$3&lt;BE244,$B$3=BQ7),BQ244,0)</f>
        <v>0</v>
      </c>
      <c r="CF244" s="21"/>
      <c r="CG244" s="25"/>
      <c r="CH244" s="21"/>
      <c r="CI244" s="21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H244" s="86">
        <v>53280.36</v>
      </c>
      <c r="DI244" s="107" t="s">
        <v>3</v>
      </c>
      <c r="DJ244" s="70">
        <v>53396.67</v>
      </c>
      <c r="DK244" s="105"/>
      <c r="DL244" s="106"/>
      <c r="DM244" s="106">
        <v>67.64</v>
      </c>
      <c r="DN244" s="106">
        <v>156.55000000000001</v>
      </c>
      <c r="DO244" s="106">
        <v>274.51</v>
      </c>
      <c r="DP244" s="106">
        <v>426.18</v>
      </c>
      <c r="DQ244" s="106">
        <v>580.16999999999996</v>
      </c>
      <c r="DR244" s="106">
        <v>729.7</v>
      </c>
      <c r="DS244" s="106">
        <v>879.22</v>
      </c>
      <c r="DT244" s="106">
        <v>1028.75</v>
      </c>
      <c r="DU244" s="106">
        <v>1178.27</v>
      </c>
      <c r="DV244" s="106">
        <v>1327.8</v>
      </c>
      <c r="DW244" s="24">
        <f>IF(AND($E$3&gt;DH244,$E$3&lt;DJ244,$B$3=DK7),DK244,0)</f>
        <v>0</v>
      </c>
      <c r="DX244" s="24">
        <f>IF(AND($E$3&gt;DH244,$E$3&lt;DJ244,$B$3=DL7),DL244,0)</f>
        <v>0</v>
      </c>
      <c r="DY244" s="24">
        <f>IF(AND($E$3&gt;DH244,$E$3&lt;DJ244,$B$3=DM7),DM244,0)</f>
        <v>0</v>
      </c>
      <c r="DZ244" s="24">
        <f>IF(AND($E$3&gt;DH244,$E$3&lt;DJ244,$B$3=DN7),DN244,0)</f>
        <v>0</v>
      </c>
      <c r="EA244" s="24">
        <f>IF(AND($E$3&gt;DH244,$E$3&lt;DJ244,$B$3=DO7),DO244,0)</f>
        <v>0</v>
      </c>
      <c r="EB244" s="24">
        <f>IF(AND($E$3&gt;DH244,$E$3&lt;DJ244,$B$3=DP7),DP244,0)</f>
        <v>0</v>
      </c>
      <c r="EC244" s="24">
        <f>IF(AND($E$3&gt;DH244,$E$3&lt;DJ244,$B$3=DQ7),DQ244,0)</f>
        <v>0</v>
      </c>
      <c r="ED244" s="24">
        <f>IF(AND($E$3&gt;DH244,$E$3&lt;DJ244,$B$3=DR7),DR244,0)</f>
        <v>0</v>
      </c>
      <c r="EE244" s="24">
        <f>IF(AND($E$3&gt;DH244,$E$3&lt;DJ244,$B$3=DS7),DS244,0)</f>
        <v>0</v>
      </c>
      <c r="EF244" s="24">
        <f>IF(AND($E$3&gt;DH244,$E$3&lt;DJ244,$B$3=DT7),DT244,0)</f>
        <v>0</v>
      </c>
      <c r="EG244" s="24">
        <f>IF(AND($E$3&gt;DH244,$E$3&lt;DJ244,$B$3=DU7),DU244,0)</f>
        <v>0</v>
      </c>
      <c r="EH244" s="24">
        <f>IF(AND($E$3&gt;DH244,$E$3&lt;DJ244,$B$3=DV7),DV244,0)</f>
        <v>0</v>
      </c>
      <c r="EK244" s="86">
        <v>53280.36</v>
      </c>
      <c r="EL244" s="91" t="s">
        <v>3</v>
      </c>
      <c r="EM244" s="88">
        <v>53396.67</v>
      </c>
      <c r="EN244" s="89"/>
      <c r="EO244" s="90">
        <v>67.64</v>
      </c>
      <c r="EP244" s="90">
        <v>156.55000000000001</v>
      </c>
      <c r="EQ244" s="90">
        <v>317.05</v>
      </c>
      <c r="ER244" s="90">
        <v>475.49</v>
      </c>
      <c r="ES244" s="90">
        <v>697.4</v>
      </c>
      <c r="ET244" s="90">
        <v>912.56</v>
      </c>
      <c r="EU244" s="90">
        <v>1111.94</v>
      </c>
      <c r="EV244" s="90">
        <v>1311.33</v>
      </c>
      <c r="EW244" s="90">
        <v>1510.71</v>
      </c>
      <c r="EX244" s="90">
        <v>1710.1</v>
      </c>
      <c r="EY244" s="90">
        <v>1909.48</v>
      </c>
      <c r="EZ244" s="24">
        <f>IF(AND($E$3&gt;EK244,$E$3&lt;EM244,$B$3=EN7),EN244,0)</f>
        <v>0</v>
      </c>
      <c r="FA244" s="24">
        <f>IF(AND($E$3&gt;EK244,$E$3&lt;EM244,$B$3=EO7),EO244,0)</f>
        <v>0</v>
      </c>
      <c r="FB244" s="24">
        <f>IF(AND($E$3&gt;EK244,$E$3&lt;EM244,$B$3=EP7),EP244,0)</f>
        <v>0</v>
      </c>
      <c r="FC244" s="24">
        <f>IF(AND($E$3&gt;EK244,$E$3&lt;EM244,$B$3=EQ7),EQ244,0)</f>
        <v>0</v>
      </c>
      <c r="FD244" s="24">
        <f>IF(AND($E$3&gt;EK244,$E$3&lt;EM244,$B$3=ER7),ER244,0)</f>
        <v>0</v>
      </c>
      <c r="FE244" s="24">
        <f>IF(AND($E$3&gt;EK244,$E$3&lt;EM244,$B$3=ES7),ES244,0)</f>
        <v>0</v>
      </c>
      <c r="FF244" s="24">
        <f>IF(AND($E$3&gt;EK244,$E$3&lt;EM244,$B$3=ET7),ET244,0)</f>
        <v>0</v>
      </c>
      <c r="FG244" s="24">
        <f>IF(AND($E$3&gt;EK244,$E$3&lt;EM244,$B$3=EU7),EU244,0)</f>
        <v>0</v>
      </c>
      <c r="FH244" s="24">
        <f>IF(AND($E$3&gt;EK244,$E$3&lt;EM244,$B$3=EV7),EV244,0)</f>
        <v>0</v>
      </c>
      <c r="FI244" s="24">
        <f>IF(AND($E$3&gt;EK244,$E$3&lt;EM244,$B$3=EW7),EW244,0)</f>
        <v>0</v>
      </c>
      <c r="FJ244" s="24">
        <f>IF(AND($E$3&gt;EK244,$E$3&lt;EM244,$B$3=EX7),EX244,0)</f>
        <v>0</v>
      </c>
      <c r="FK244" s="24">
        <f>IF(AND($E$3&gt;EK244,$E$3&lt;EM244,$B$3=EY7),EY244,0)</f>
        <v>0</v>
      </c>
    </row>
    <row r="245" spans="24:167" ht="12.75" customHeight="1" x14ac:dyDescent="0.2">
      <c r="X245" s="142"/>
      <c r="Y245" s="60">
        <v>41996.090000000004</v>
      </c>
      <c r="Z245" s="61" t="s">
        <v>3</v>
      </c>
      <c r="AA245" s="62">
        <v>42112.4</v>
      </c>
      <c r="AB245" s="63"/>
      <c r="AC245" s="63"/>
      <c r="AD245" s="63">
        <v>43.29</v>
      </c>
      <c r="AE245" s="63">
        <v>74.180000000000007</v>
      </c>
      <c r="AF245" s="64">
        <v>160.5</v>
      </c>
      <c r="AG245" s="65">
        <v>332.2</v>
      </c>
      <c r="AH245" s="66">
        <v>431.73</v>
      </c>
      <c r="AI245" s="67">
        <v>551.49</v>
      </c>
      <c r="AJ245" s="67">
        <v>671.25</v>
      </c>
      <c r="AK245" s="67">
        <v>791.01</v>
      </c>
      <c r="AL245" s="67">
        <v>910.77</v>
      </c>
      <c r="AM245" s="67">
        <v>1030.53</v>
      </c>
      <c r="AN245" s="24">
        <f t="shared" si="77"/>
        <v>0</v>
      </c>
      <c r="AO245" s="24">
        <f t="shared" si="78"/>
        <v>0</v>
      </c>
      <c r="AP245" s="24">
        <f t="shared" si="79"/>
        <v>0</v>
      </c>
      <c r="AQ245" s="24">
        <f t="shared" si="80"/>
        <v>0</v>
      </c>
      <c r="AR245" s="24">
        <f t="shared" si="81"/>
        <v>0</v>
      </c>
      <c r="AS245" s="24">
        <f t="shared" si="82"/>
        <v>0</v>
      </c>
      <c r="AT245" s="24">
        <f t="shared" si="83"/>
        <v>0</v>
      </c>
      <c r="AU245" s="24">
        <f t="shared" si="84"/>
        <v>0</v>
      </c>
      <c r="AV245" s="24">
        <f t="shared" si="85"/>
        <v>0</v>
      </c>
      <c r="AW245" s="24">
        <f t="shared" si="86"/>
        <v>0</v>
      </c>
      <c r="AX245" s="24">
        <f t="shared" si="87"/>
        <v>0</v>
      </c>
      <c r="AY245" s="24">
        <f t="shared" si="88"/>
        <v>0</v>
      </c>
      <c r="BC245" s="81">
        <v>41996.090000000004</v>
      </c>
      <c r="BD245" s="82" t="s">
        <v>3</v>
      </c>
      <c r="BE245" s="83">
        <v>42112.4</v>
      </c>
      <c r="BF245" s="84"/>
      <c r="BG245" s="85">
        <v>43.29</v>
      </c>
      <c r="BH245" s="85">
        <v>74.180000000000007</v>
      </c>
      <c r="BI245" s="85">
        <v>160.5</v>
      </c>
      <c r="BJ245" s="85">
        <v>388.41</v>
      </c>
      <c r="BK245" s="85">
        <v>541.03</v>
      </c>
      <c r="BL245" s="85">
        <v>677.18</v>
      </c>
      <c r="BM245" s="85">
        <v>813.34</v>
      </c>
      <c r="BN245" s="85">
        <v>949.49</v>
      </c>
      <c r="BO245" s="85">
        <v>1085.6500000000001</v>
      </c>
      <c r="BP245" s="85">
        <v>1221.8</v>
      </c>
      <c r="BQ245" s="85">
        <v>1357.96</v>
      </c>
      <c r="BR245" s="24">
        <f>IF(AND($E$3&gt;BC245,$E$3&lt;BE245,$B$3=BF7),BF245,0)</f>
        <v>0</v>
      </c>
      <c r="BS245" s="24">
        <f>IF(AND($E$3&gt;BC245,$E$3&lt;BE245,$B$3=BG7),BG245,0)</f>
        <v>0</v>
      </c>
      <c r="BT245" s="24">
        <f>IF(AND($E$3&gt;BC245,$E$3&lt;BE245,$B$3=BH7),BH245,0)</f>
        <v>0</v>
      </c>
      <c r="BU245" s="24">
        <f>IF(AND($E$3&gt;BC245,$E$3&lt;BE245,$B$3=BI7),BI245,0)</f>
        <v>0</v>
      </c>
      <c r="BV245" s="24">
        <f>IF(AND($E$3&gt;BC245,$E$3&lt;BE245,$B$3=BJ7),BJ245,0)</f>
        <v>0</v>
      </c>
      <c r="BW245" s="24">
        <f>IF(AND($E$3&gt;BC245,$E$3&lt;BE245,$B$3=BK7),BK245,0)</f>
        <v>0</v>
      </c>
      <c r="BX245" s="24">
        <f>IF(AND($E$3&gt;BC245,$E$3&lt;BE245,$B$3=BL7),BL245,0)</f>
        <v>0</v>
      </c>
      <c r="BY245" s="24">
        <f>IF(AND($E$3&gt;BC245,$E$3&lt;BE245,$B$3=BM7),BM245,0)</f>
        <v>0</v>
      </c>
      <c r="BZ245" s="24">
        <f>IF(AND($E$3&gt;BC245,$E$3&lt;BE245,$B$3=BN7),BN245,0)</f>
        <v>0</v>
      </c>
      <c r="CA245" s="24">
        <f>IF(AND($E$3&gt;BC245,$E$3&lt;BE245,$B$3=BO7),BO245,0)</f>
        <v>0</v>
      </c>
      <c r="CB245" s="24">
        <f>IF(AND($E$3&gt;BC245,$E$3&lt;BE245,$B$3=BP7),BP245,0)</f>
        <v>0</v>
      </c>
      <c r="CC245" s="24">
        <f>IF(AND($E$3&gt;BC245,$E$3&lt;BE245,$B$3=BQ7),BQ245,0)</f>
        <v>0</v>
      </c>
      <c r="CF245" s="21"/>
      <c r="CG245" s="21"/>
      <c r="CH245" s="21"/>
      <c r="CI245" s="21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H245" s="81">
        <v>53396.68</v>
      </c>
      <c r="DI245" s="61" t="s">
        <v>3</v>
      </c>
      <c r="DJ245" s="62">
        <v>53513</v>
      </c>
      <c r="DK245" s="103"/>
      <c r="DL245" s="104"/>
      <c r="DM245" s="104">
        <v>67.209999999999994</v>
      </c>
      <c r="DN245" s="104">
        <v>155.83000000000001</v>
      </c>
      <c r="DO245" s="104">
        <v>273.69</v>
      </c>
      <c r="DP245" s="104">
        <v>424.98</v>
      </c>
      <c r="DQ245" s="104">
        <v>578.73</v>
      </c>
      <c r="DR245" s="104">
        <v>728.04</v>
      </c>
      <c r="DS245" s="104">
        <v>877.35</v>
      </c>
      <c r="DT245" s="104">
        <v>1026.6600000000001</v>
      </c>
      <c r="DU245" s="104">
        <v>1175.97</v>
      </c>
      <c r="DV245" s="104">
        <v>1325.28</v>
      </c>
      <c r="DW245" s="24">
        <f>IF(AND($E$3&gt;DH245,$E$3&lt;DJ245,$B$3=DK7),DK245,0)</f>
        <v>0</v>
      </c>
      <c r="DX245" s="24">
        <f>IF(AND($E$3&gt;DH245,$E$3&lt;DJ245,$B$3=DL7),DL245,0)</f>
        <v>0</v>
      </c>
      <c r="DY245" s="24">
        <f>IF(AND($E$3&gt;DH245,$E$3&lt;DJ245,$B$3=DM7),DM245,0)</f>
        <v>0</v>
      </c>
      <c r="DZ245" s="24">
        <f>IF(AND($E$3&gt;DH245,$E$3&lt;DJ245,$B$3=DN7),DN245,0)</f>
        <v>0</v>
      </c>
      <c r="EA245" s="24">
        <f>IF(AND($E$3&gt;DH245,$E$3&lt;DJ245,$B$3=DO7),DO245,0)</f>
        <v>0</v>
      </c>
      <c r="EB245" s="24">
        <f>IF(AND($E$3&gt;DH245,$E$3&lt;DJ245,$B$3=DP7),DP245,0)</f>
        <v>0</v>
      </c>
      <c r="EC245" s="24">
        <f>IF(AND($E$3&gt;DH245,$E$3&lt;DJ245,$B$3=DQ7),DQ245,0)</f>
        <v>0</v>
      </c>
      <c r="ED245" s="24">
        <f>IF(AND($E$3&gt;DH245,$E$3&lt;DJ245,$B$3=DR7),DR245,0)</f>
        <v>0</v>
      </c>
      <c r="EE245" s="24">
        <f>IF(AND($E$3&gt;DH245,$E$3&lt;DJ245,$B$3=DS7),DS245,0)</f>
        <v>0</v>
      </c>
      <c r="EF245" s="24">
        <f>IF(AND($E$3&gt;DH245,$E$3&lt;DJ245,$B$3=DT7),DT245,0)</f>
        <v>0</v>
      </c>
      <c r="EG245" s="24">
        <f>IF(AND($E$3&gt;DH245,$E$3&lt;DJ245,$B$3=DU7),DU245,0)</f>
        <v>0</v>
      </c>
      <c r="EH245" s="24">
        <f>IF(AND($E$3&gt;DH245,$E$3&lt;DJ245,$B$3=DV7),DV245,0)</f>
        <v>0</v>
      </c>
      <c r="EK245" s="81">
        <v>53396.68</v>
      </c>
      <c r="EL245" s="82" t="s">
        <v>3</v>
      </c>
      <c r="EM245" s="83">
        <v>53513</v>
      </c>
      <c r="EN245" s="84"/>
      <c r="EO245" s="85">
        <v>67.209999999999994</v>
      </c>
      <c r="EP245" s="85">
        <v>155.83000000000001</v>
      </c>
      <c r="EQ245" s="85">
        <v>316.10000000000002</v>
      </c>
      <c r="ER245" s="85">
        <v>474.22</v>
      </c>
      <c r="ES245" s="85">
        <v>696</v>
      </c>
      <c r="ET245" s="85">
        <v>910.85</v>
      </c>
      <c r="EU245" s="85">
        <v>1109.98</v>
      </c>
      <c r="EV245" s="85">
        <v>1309.1099999999999</v>
      </c>
      <c r="EW245" s="85">
        <v>1508.23</v>
      </c>
      <c r="EX245" s="85">
        <v>1707.36</v>
      </c>
      <c r="EY245" s="85">
        <v>1906.49</v>
      </c>
      <c r="EZ245" s="24">
        <f>IF(AND($E$3&gt;EK245,$E$3&lt;EM245,$B$3=EN7),EN245,0)</f>
        <v>0</v>
      </c>
      <c r="FA245" s="24">
        <f>IF(AND($E$3&gt;EK245,$E$3&lt;EM245,$B$3=EO7),EO245,0)</f>
        <v>0</v>
      </c>
      <c r="FB245" s="24">
        <f>IF(AND($E$3&gt;EK245,$E$3&lt;EM245,$B$3=EP7),EP245,0)</f>
        <v>0</v>
      </c>
      <c r="FC245" s="24">
        <f>IF(AND($E$3&gt;EK245,$E$3&lt;EM245,$B$3=EQ7),EQ245,0)</f>
        <v>0</v>
      </c>
      <c r="FD245" s="24">
        <f>IF(AND($E$3&gt;EK245,$E$3&lt;EM245,$B$3=ER7),ER245,0)</f>
        <v>0</v>
      </c>
      <c r="FE245" s="24">
        <f>IF(AND($E$3&gt;EK245,$E$3&lt;EM245,$B$3=ES7),ES245,0)</f>
        <v>0</v>
      </c>
      <c r="FF245" s="24">
        <f>IF(AND($E$3&gt;EK245,$E$3&lt;EM245,$B$3=ET7),ET245,0)</f>
        <v>0</v>
      </c>
      <c r="FG245" s="24">
        <f>IF(AND($E$3&gt;EK245,$E$3&lt;EM245,$B$3=EU7),EU245,0)</f>
        <v>0</v>
      </c>
      <c r="FH245" s="24">
        <f>IF(AND($E$3&gt;EK245,$E$3&lt;EM245,$B$3=EV7),EV245,0)</f>
        <v>0</v>
      </c>
      <c r="FI245" s="24">
        <f>IF(AND($E$3&gt;EK245,$E$3&lt;EM245,$B$3=EW7),EW245,0)</f>
        <v>0</v>
      </c>
      <c r="FJ245" s="24">
        <f>IF(AND($E$3&gt;EK245,$E$3&lt;EM245,$B$3=EX7),EX245,0)</f>
        <v>0</v>
      </c>
      <c r="FK245" s="24">
        <f>IF(AND($E$3&gt;EK245,$E$3&lt;EM245,$B$3=EY7),EY245,0)</f>
        <v>0</v>
      </c>
    </row>
    <row r="246" spans="24:167" ht="12.75" customHeight="1" x14ac:dyDescent="0.2">
      <c r="X246" s="142"/>
      <c r="Y246" s="68">
        <v>42112.41</v>
      </c>
      <c r="Z246" s="69" t="s">
        <v>3</v>
      </c>
      <c r="AA246" s="70">
        <v>42228.74</v>
      </c>
      <c r="AB246" s="71"/>
      <c r="AC246" s="71"/>
      <c r="AD246" s="71">
        <v>43.25</v>
      </c>
      <c r="AE246" s="71">
        <v>74.11</v>
      </c>
      <c r="AF246" s="71">
        <v>160.38</v>
      </c>
      <c r="AG246" s="72">
        <v>330.57</v>
      </c>
      <c r="AH246" s="73">
        <v>431.6</v>
      </c>
      <c r="AI246" s="74">
        <v>551.34</v>
      </c>
      <c r="AJ246" s="74">
        <v>671.08</v>
      </c>
      <c r="AK246" s="74">
        <v>790.82</v>
      </c>
      <c r="AL246" s="74">
        <v>910.56</v>
      </c>
      <c r="AM246" s="74">
        <v>1030.3</v>
      </c>
      <c r="AN246" s="24">
        <f t="shared" si="77"/>
        <v>0</v>
      </c>
      <c r="AO246" s="24">
        <f t="shared" si="78"/>
        <v>0</v>
      </c>
      <c r="AP246" s="24">
        <f t="shared" si="79"/>
        <v>0</v>
      </c>
      <c r="AQ246" s="24">
        <f t="shared" si="80"/>
        <v>0</v>
      </c>
      <c r="AR246" s="24">
        <f t="shared" si="81"/>
        <v>0</v>
      </c>
      <c r="AS246" s="24">
        <f t="shared" si="82"/>
        <v>0</v>
      </c>
      <c r="AT246" s="24">
        <f t="shared" si="83"/>
        <v>0</v>
      </c>
      <c r="AU246" s="24">
        <f t="shared" si="84"/>
        <v>0</v>
      </c>
      <c r="AV246" s="24">
        <f t="shared" si="85"/>
        <v>0</v>
      </c>
      <c r="AW246" s="24">
        <f t="shared" si="86"/>
        <v>0</v>
      </c>
      <c r="AX246" s="24">
        <f t="shared" si="87"/>
        <v>0</v>
      </c>
      <c r="AY246" s="24">
        <f t="shared" si="88"/>
        <v>0</v>
      </c>
      <c r="BC246" s="86">
        <v>42112.41</v>
      </c>
      <c r="BD246" s="87" t="s">
        <v>3</v>
      </c>
      <c r="BE246" s="88">
        <v>42228.74</v>
      </c>
      <c r="BF246" s="89"/>
      <c r="BG246" s="90">
        <v>43.25</v>
      </c>
      <c r="BH246" s="90">
        <v>74.11</v>
      </c>
      <c r="BI246" s="90">
        <v>160.38</v>
      </c>
      <c r="BJ246" s="90">
        <v>386.65</v>
      </c>
      <c r="BK246" s="90">
        <v>540.77</v>
      </c>
      <c r="BL246" s="90">
        <v>676.89</v>
      </c>
      <c r="BM246" s="90">
        <v>813</v>
      </c>
      <c r="BN246" s="90">
        <v>949.12</v>
      </c>
      <c r="BO246" s="90">
        <v>1085.23</v>
      </c>
      <c r="BP246" s="90">
        <v>1221.3499999999999</v>
      </c>
      <c r="BQ246" s="90">
        <v>1357.46</v>
      </c>
      <c r="BR246" s="24">
        <f>IF(AND($E$3&gt;BC246,$E$3&lt;BE246,$B$3=BF7),BF246,0)</f>
        <v>0</v>
      </c>
      <c r="BS246" s="24">
        <f>IF(AND($E$3&gt;BC246,$E$3&lt;BE246,$B$3=BG7),BG246,0)</f>
        <v>0</v>
      </c>
      <c r="BT246" s="24">
        <f>IF(AND($E$3&gt;BC246,$E$3&lt;BE246,$B$3=BH7),BH246,0)</f>
        <v>0</v>
      </c>
      <c r="BU246" s="24">
        <f>IF(AND($E$3&gt;BC246,$E$3&lt;BE246,$B$3=BI7),BI246,0)</f>
        <v>0</v>
      </c>
      <c r="BV246" s="24">
        <f>IF(AND($E$3&gt;BC246,$E$3&lt;BE246,$B$3=BJ7),BJ246,0)</f>
        <v>0</v>
      </c>
      <c r="BW246" s="24">
        <f>IF(AND($E$3&gt;BC246,$E$3&lt;BE246,$B$3=BK7),BK246,0)</f>
        <v>0</v>
      </c>
      <c r="BX246" s="24">
        <f>IF(AND($E$3&gt;BC246,$E$3&lt;BE246,$B$3=BL7),BL246,0)</f>
        <v>0</v>
      </c>
      <c r="BY246" s="24">
        <f>IF(AND($E$3&gt;BC246,$E$3&lt;BE246,$B$3=BM7),BM246,0)</f>
        <v>0</v>
      </c>
      <c r="BZ246" s="24">
        <f>IF(AND($E$3&gt;BC246,$E$3&lt;BE246,$B$3=BN7),BN246,0)</f>
        <v>0</v>
      </c>
      <c r="CA246" s="24">
        <f>IF(AND($E$3&gt;BC246,$E$3&lt;BE246,$B$3=BO7),BO246,0)</f>
        <v>0</v>
      </c>
      <c r="CB246" s="24">
        <f>IF(AND($E$3&gt;BC246,$E$3&lt;BE246,$B$3=BP7),BP246,0)</f>
        <v>0</v>
      </c>
      <c r="CC246" s="24">
        <f>IF(AND($E$3&gt;BC246,$E$3&lt;BE246,$B$3=BQ7),BQ246,0)</f>
        <v>0</v>
      </c>
      <c r="CF246" s="21"/>
      <c r="CG246" s="21"/>
      <c r="CH246" s="21"/>
      <c r="CI246" s="21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H246" s="86">
        <v>53513.01</v>
      </c>
      <c r="DI246" s="107" t="s">
        <v>3</v>
      </c>
      <c r="DJ246" s="70">
        <v>53629.33</v>
      </c>
      <c r="DK246" s="105"/>
      <c r="DL246" s="106"/>
      <c r="DM246" s="106">
        <v>66.790000000000006</v>
      </c>
      <c r="DN246" s="106">
        <v>155.11000000000001</v>
      </c>
      <c r="DO246" s="106">
        <v>272.86</v>
      </c>
      <c r="DP246" s="106">
        <v>423.78</v>
      </c>
      <c r="DQ246" s="106">
        <v>577.29999999999995</v>
      </c>
      <c r="DR246" s="106">
        <v>726.4</v>
      </c>
      <c r="DS246" s="106">
        <v>875.49</v>
      </c>
      <c r="DT246" s="106">
        <v>1024.5899999999999</v>
      </c>
      <c r="DU246" s="106">
        <v>1173.68</v>
      </c>
      <c r="DV246" s="106">
        <v>1322.78</v>
      </c>
      <c r="DW246" s="24">
        <f>IF(AND($E$3&gt;DH246,$E$3&lt;DJ246,$B$3=DK7),DK246,0)</f>
        <v>0</v>
      </c>
      <c r="DX246" s="24">
        <f>IF(AND($E$3&gt;DH246,$E$3&lt;DJ246,$B$3=DL7),DL246,0)</f>
        <v>0</v>
      </c>
      <c r="DY246" s="24">
        <f>IF(AND($E$3&gt;DH246,$E$3&lt;DJ246,$B$3=DM7),DM246,0)</f>
        <v>0</v>
      </c>
      <c r="DZ246" s="24">
        <f>IF(AND($E$3&gt;DH246,$E$3&lt;DJ246,$B$3=DN7),DN246,0)</f>
        <v>0</v>
      </c>
      <c r="EA246" s="24">
        <f>IF(AND($E$3&gt;DH246,$E$3&lt;DJ246,$B$3=DO7),DO246,0)</f>
        <v>0</v>
      </c>
      <c r="EB246" s="24">
        <f>IF(AND($E$3&gt;DH246,$E$3&lt;DJ246,$B$3=DP7),DP246,0)</f>
        <v>0</v>
      </c>
      <c r="EC246" s="24">
        <f>IF(AND($E$3&gt;DH246,$E$3&lt;DJ246,$B$3=DQ7),DQ246,0)</f>
        <v>0</v>
      </c>
      <c r="ED246" s="24">
        <f>IF(AND($E$3&gt;DH246,$E$3&lt;DJ246,$B$3=DR7),DR246,0)</f>
        <v>0</v>
      </c>
      <c r="EE246" s="24">
        <f>IF(AND($E$3&gt;DH246,$E$3&lt;DJ246,$B$3=DS7),DS246,0)</f>
        <v>0</v>
      </c>
      <c r="EF246" s="24">
        <f>IF(AND($E$3&gt;DH246,$E$3&lt;DJ246,$B$3=DT7),DT246,0)</f>
        <v>0</v>
      </c>
      <c r="EG246" s="24">
        <f>IF(AND($E$3&gt;DH246,$E$3&lt;DJ246,$B$3=DU7),DU246,0)</f>
        <v>0</v>
      </c>
      <c r="EH246" s="24">
        <f>IF(AND($E$3&gt;DH246,$E$3&lt;DJ246,$B$3=DV7),DV246,0)</f>
        <v>0</v>
      </c>
      <c r="EK246" s="86">
        <v>53513.01</v>
      </c>
      <c r="EL246" s="91" t="s">
        <v>3</v>
      </c>
      <c r="EM246" s="88">
        <v>53629.33</v>
      </c>
      <c r="EN246" s="89"/>
      <c r="EO246" s="90">
        <v>66.790000000000006</v>
      </c>
      <c r="EP246" s="90">
        <v>155.11000000000001</v>
      </c>
      <c r="EQ246" s="90">
        <v>315.14</v>
      </c>
      <c r="ER246" s="90">
        <v>472.94</v>
      </c>
      <c r="ES246" s="90">
        <v>694.6</v>
      </c>
      <c r="ET246" s="90">
        <v>909.15</v>
      </c>
      <c r="EU246" s="90">
        <v>1108.02</v>
      </c>
      <c r="EV246" s="90">
        <v>1306.9000000000001</v>
      </c>
      <c r="EW246" s="90">
        <v>1505.77</v>
      </c>
      <c r="EX246" s="90">
        <v>1704.64</v>
      </c>
      <c r="EY246" s="90">
        <v>1903.51</v>
      </c>
      <c r="EZ246" s="24">
        <f>IF(AND($E$3&gt;EK246,$E$3&lt;EM246,$B$3=EN7),EN246,0)</f>
        <v>0</v>
      </c>
      <c r="FA246" s="24">
        <f>IF(AND($E$3&gt;EK246,$E$3&lt;EM246,$B$3=EO7),EO246,0)</f>
        <v>0</v>
      </c>
      <c r="FB246" s="24">
        <f>IF(AND($E$3&gt;EK246,$E$3&lt;EM246,$B$3=EP7),EP246,0)</f>
        <v>0</v>
      </c>
      <c r="FC246" s="24">
        <f>IF(AND($E$3&gt;EK246,$E$3&lt;EM246,$B$3=EQ7),EQ246,0)</f>
        <v>0</v>
      </c>
      <c r="FD246" s="24">
        <f>IF(AND($E$3&gt;EK246,$E$3&lt;EM246,$B$3=ER7),ER246,0)</f>
        <v>0</v>
      </c>
      <c r="FE246" s="24">
        <f>IF(AND($E$3&gt;EK246,$E$3&lt;EM246,$B$3=ES7),ES246,0)</f>
        <v>0</v>
      </c>
      <c r="FF246" s="24">
        <f>IF(AND($E$3&gt;EK246,$E$3&lt;EM246,$B$3=ET7),ET246,0)</f>
        <v>0</v>
      </c>
      <c r="FG246" s="24">
        <f>IF(AND($E$3&gt;EK246,$E$3&lt;EM246,$B$3=EU7),EU246,0)</f>
        <v>0</v>
      </c>
      <c r="FH246" s="24">
        <f>IF(AND($E$3&gt;EK246,$E$3&lt;EM246,$B$3=EV7),EV246,0)</f>
        <v>0</v>
      </c>
      <c r="FI246" s="24">
        <f>IF(AND($E$3&gt;EK246,$E$3&lt;EM246,$B$3=EW7),EW246,0)</f>
        <v>0</v>
      </c>
      <c r="FJ246" s="24">
        <f>IF(AND($E$3&gt;EK246,$E$3&lt;EM246,$B$3=EX7),EX246,0)</f>
        <v>0</v>
      </c>
      <c r="FK246" s="24">
        <f>IF(AND($E$3&gt;EK246,$E$3&lt;EM246,$B$3=EY7),EY246,0)</f>
        <v>0</v>
      </c>
    </row>
    <row r="247" spans="24:167" ht="12.75" customHeight="1" x14ac:dyDescent="0.2">
      <c r="X247" s="142"/>
      <c r="Y247" s="60">
        <v>42228.75</v>
      </c>
      <c r="Z247" s="61" t="s">
        <v>3</v>
      </c>
      <c r="AA247" s="62">
        <v>42345.07</v>
      </c>
      <c r="AB247" s="63"/>
      <c r="AC247" s="63"/>
      <c r="AD247" s="63">
        <v>43.21</v>
      </c>
      <c r="AE247" s="63">
        <v>74.03</v>
      </c>
      <c r="AF247" s="64">
        <v>160.27000000000001</v>
      </c>
      <c r="AG247" s="65">
        <v>328.93</v>
      </c>
      <c r="AH247" s="66">
        <v>431.47</v>
      </c>
      <c r="AI247" s="67">
        <v>551.19000000000005</v>
      </c>
      <c r="AJ247" s="67">
        <v>670.91</v>
      </c>
      <c r="AK247" s="67">
        <v>790.63</v>
      </c>
      <c r="AL247" s="67">
        <v>910.35</v>
      </c>
      <c r="AM247" s="67">
        <v>1030.07</v>
      </c>
      <c r="AN247" s="24">
        <f t="shared" si="77"/>
        <v>0</v>
      </c>
      <c r="AO247" s="24">
        <f t="shared" si="78"/>
        <v>0</v>
      </c>
      <c r="AP247" s="24">
        <f t="shared" si="79"/>
        <v>0</v>
      </c>
      <c r="AQ247" s="24">
        <f t="shared" si="80"/>
        <v>0</v>
      </c>
      <c r="AR247" s="24">
        <f t="shared" si="81"/>
        <v>0</v>
      </c>
      <c r="AS247" s="24">
        <f t="shared" si="82"/>
        <v>0</v>
      </c>
      <c r="AT247" s="24">
        <f t="shared" si="83"/>
        <v>0</v>
      </c>
      <c r="AU247" s="24">
        <f t="shared" si="84"/>
        <v>0</v>
      </c>
      <c r="AV247" s="24">
        <f t="shared" si="85"/>
        <v>0</v>
      </c>
      <c r="AW247" s="24">
        <f t="shared" si="86"/>
        <v>0</v>
      </c>
      <c r="AX247" s="24">
        <f t="shared" si="87"/>
        <v>0</v>
      </c>
      <c r="AY247" s="24">
        <f t="shared" si="88"/>
        <v>0</v>
      </c>
      <c r="BC247" s="81">
        <v>42228.75</v>
      </c>
      <c r="BD247" s="82" t="s">
        <v>3</v>
      </c>
      <c r="BE247" s="83">
        <v>42345.07</v>
      </c>
      <c r="BF247" s="84"/>
      <c r="BG247" s="84">
        <v>43.21</v>
      </c>
      <c r="BH247" s="85">
        <v>74.03</v>
      </c>
      <c r="BI247" s="85">
        <v>160.27000000000001</v>
      </c>
      <c r="BJ247" s="85">
        <v>384.89</v>
      </c>
      <c r="BK247" s="85">
        <v>540.5</v>
      </c>
      <c r="BL247" s="85">
        <v>676.58</v>
      </c>
      <c r="BM247" s="85">
        <v>812.65</v>
      </c>
      <c r="BN247" s="85">
        <v>948.73</v>
      </c>
      <c r="BO247" s="85">
        <v>1084.8</v>
      </c>
      <c r="BP247" s="85">
        <v>1220.8800000000001</v>
      </c>
      <c r="BQ247" s="85">
        <v>1356.95</v>
      </c>
      <c r="BR247" s="24">
        <f>IF(AND($E$3&gt;BC247,$E$3&lt;BE247,$B$3=BF7),BF247,0)</f>
        <v>0</v>
      </c>
      <c r="BS247" s="24">
        <f>IF(AND($E$3&gt;BC247,$E$3&lt;BE247,$B$3=BG7),BG247,0)</f>
        <v>0</v>
      </c>
      <c r="BT247" s="24">
        <f>IF(AND($E$3&gt;BC247,$E$3&lt;BE247,$B$3=BH7),BH247,0)</f>
        <v>0</v>
      </c>
      <c r="BU247" s="24">
        <f>IF(AND($E$3&gt;BC247,$E$3&lt;BE247,$B$3=BI7),BI247,0)</f>
        <v>0</v>
      </c>
      <c r="BV247" s="24">
        <f>IF(AND($E$3&gt;BC247,$E$3&lt;BE247,$B$3=BJ7),BJ247,0)</f>
        <v>0</v>
      </c>
      <c r="BW247" s="24">
        <f>IF(AND($E$3&gt;BC247,$E$3&lt;BE247,$B$3=BK7),BK247,0)</f>
        <v>0</v>
      </c>
      <c r="BX247" s="24">
        <f>IF(AND($E$3&gt;BC247,$E$3&lt;BE247,$B$3=BL7),BL247,0)</f>
        <v>0</v>
      </c>
      <c r="BY247" s="24">
        <f>IF(AND($E$3&gt;BC247,$E$3&lt;BE247,$B$3=BM7),BM247,0)</f>
        <v>0</v>
      </c>
      <c r="BZ247" s="24">
        <f>IF(AND($E$3&gt;BC247,$E$3&lt;BE247,$B$3=BN7),BN247,0)</f>
        <v>0</v>
      </c>
      <c r="CA247" s="24">
        <f>IF(AND($E$3&gt;BC247,$E$3&lt;BE247,$B$3=BO7),BO247,0)</f>
        <v>0</v>
      </c>
      <c r="CB247" s="24">
        <f>IF(AND($E$3&gt;BC247,$E$3&lt;BE247,$B$3=BP7),BP247,0)</f>
        <v>0</v>
      </c>
      <c r="CC247" s="24">
        <f>IF(AND($E$3&gt;BC247,$E$3&lt;BE247,$B$3=BQ7),BQ247,0)</f>
        <v>0</v>
      </c>
      <c r="CF247" s="21"/>
      <c r="CG247" s="21"/>
      <c r="CH247" s="21"/>
      <c r="CI247" s="21"/>
      <c r="CJ247" s="21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H247" s="81">
        <v>53629.340000000004</v>
      </c>
      <c r="DI247" s="61" t="s">
        <v>3</v>
      </c>
      <c r="DJ247" s="62">
        <v>53745.66</v>
      </c>
      <c r="DK247" s="103"/>
      <c r="DL247" s="104"/>
      <c r="DM247" s="104">
        <v>66.36</v>
      </c>
      <c r="DN247" s="104">
        <v>154.38999999999999</v>
      </c>
      <c r="DO247" s="104">
        <v>272.02999999999997</v>
      </c>
      <c r="DP247" s="104">
        <v>422.59</v>
      </c>
      <c r="DQ247" s="104">
        <v>575.86</v>
      </c>
      <c r="DR247" s="104">
        <v>724.74</v>
      </c>
      <c r="DS247" s="104">
        <v>873.62</v>
      </c>
      <c r="DT247" s="104">
        <v>1022.5</v>
      </c>
      <c r="DU247" s="104">
        <v>1171.3800000000001</v>
      </c>
      <c r="DV247" s="104">
        <v>1320.26</v>
      </c>
      <c r="DW247" s="24">
        <f>IF(AND($E$3&gt;DH247,$E$3&lt;DJ247,$B$3=DK7),DK247,0)</f>
        <v>0</v>
      </c>
      <c r="DX247" s="24">
        <f>IF(AND($E$3&gt;DH247,$E$3&lt;DJ247,$B$3=DL7),DL247,0)</f>
        <v>0</v>
      </c>
      <c r="DY247" s="24">
        <f>IF(AND($E$3&gt;DH247,$E$3&lt;DJ247,$B$3=DM7),DM247,0)</f>
        <v>0</v>
      </c>
      <c r="DZ247" s="24">
        <f>IF(AND($E$3&gt;DH247,$E$3&lt;DJ247,$B$3=DN7),DN247,0)</f>
        <v>0</v>
      </c>
      <c r="EA247" s="24">
        <f>IF(AND($E$3&gt;DH247,$E$3&lt;DJ247,$B$3=DO7),DO247,0)</f>
        <v>0</v>
      </c>
      <c r="EB247" s="24">
        <f>IF(AND($E$3&gt;DH247,$E$3&lt;DJ247,$B$3=DP7),DP247,0)</f>
        <v>0</v>
      </c>
      <c r="EC247" s="24">
        <f>IF(AND($E$3&gt;DH247,$E$3&lt;DJ247,$B$3=DQ7),DQ247,0)</f>
        <v>0</v>
      </c>
      <c r="ED247" s="24">
        <f>IF(AND($E$3&gt;DH247,$E$3&lt;DJ247,$B$3=DR7),DR247,0)</f>
        <v>0</v>
      </c>
      <c r="EE247" s="24">
        <f>IF(AND($E$3&gt;DH247,$E$3&lt;DJ247,$B$3=DS7),DS247,0)</f>
        <v>0</v>
      </c>
      <c r="EF247" s="24">
        <f>IF(AND($E$3&gt;DH247,$E$3&lt;DJ247,$B$3=DT7),DT247,0)</f>
        <v>0</v>
      </c>
      <c r="EG247" s="24">
        <f>IF(AND($E$3&gt;DH247,$E$3&lt;DJ247,$B$3=DU7),DU247,0)</f>
        <v>0</v>
      </c>
      <c r="EH247" s="24">
        <f>IF(AND($E$3&gt;DH247,$E$3&lt;DJ247,$B$3=DV7),DV247,0)</f>
        <v>0</v>
      </c>
      <c r="EK247" s="81">
        <v>53629.340000000004</v>
      </c>
      <c r="EL247" s="82" t="s">
        <v>3</v>
      </c>
      <c r="EM247" s="83">
        <v>53745.66</v>
      </c>
      <c r="EN247" s="84"/>
      <c r="EO247" s="85">
        <v>66.36</v>
      </c>
      <c r="EP247" s="85">
        <v>154.38999999999999</v>
      </c>
      <c r="EQ247" s="85">
        <v>314.19</v>
      </c>
      <c r="ER247" s="85">
        <v>471.66</v>
      </c>
      <c r="ES247" s="85">
        <v>693.2</v>
      </c>
      <c r="ET247" s="85">
        <v>907.44</v>
      </c>
      <c r="EU247" s="85">
        <v>1106.06</v>
      </c>
      <c r="EV247" s="85">
        <v>1304.67</v>
      </c>
      <c r="EW247" s="85">
        <v>1503.29</v>
      </c>
      <c r="EX247" s="85">
        <v>1701.9</v>
      </c>
      <c r="EY247" s="85">
        <v>1900.52</v>
      </c>
      <c r="EZ247" s="24">
        <f>IF(AND($E$3&gt;EK247,$E$3&lt;EM247,$B$3=EN7),EN247,0)</f>
        <v>0</v>
      </c>
      <c r="FA247" s="24">
        <f>IF(AND($E$3&gt;EK247,$E$3&lt;EM247,$B$3=EO7),EO247,0)</f>
        <v>0</v>
      </c>
      <c r="FB247" s="24">
        <f>IF(AND($E$3&gt;EK247,$E$3&lt;EM247,$B$3=EP7),EP247,0)</f>
        <v>0</v>
      </c>
      <c r="FC247" s="24">
        <f>IF(AND($E$3&gt;EK247,$E$3&lt;EM247,$B$3=EQ7),EQ247,0)</f>
        <v>0</v>
      </c>
      <c r="FD247" s="24">
        <f>IF(AND($E$3&gt;EK247,$E$3&lt;EM247,$B$3=ER7),ER247,0)</f>
        <v>0</v>
      </c>
      <c r="FE247" s="24">
        <f>IF(AND($E$3&gt;EK247,$E$3&lt;EM247,$B$3=ES7),ES247,0)</f>
        <v>0</v>
      </c>
      <c r="FF247" s="24">
        <f>IF(AND($E$3&gt;EK247,$E$3&lt;EM247,$B$3=ET7),ET247,0)</f>
        <v>0</v>
      </c>
      <c r="FG247" s="24">
        <f>IF(AND($E$3&gt;EK247,$E$3&lt;EM247,$B$3=EU7),EU247,0)</f>
        <v>0</v>
      </c>
      <c r="FH247" s="24">
        <f>IF(AND($E$3&gt;EK247,$E$3&lt;EM247,$B$3=EV7),EV247,0)</f>
        <v>0</v>
      </c>
      <c r="FI247" s="24">
        <f>IF(AND($E$3&gt;EK247,$E$3&lt;EM247,$B$3=EW7),EW247,0)</f>
        <v>0</v>
      </c>
      <c r="FJ247" s="24">
        <f>IF(AND($E$3&gt;EK247,$E$3&lt;EM247,$B$3=EX7),EX247,0)</f>
        <v>0</v>
      </c>
      <c r="FK247" s="24">
        <f>IF(AND($E$3&gt;EK247,$E$3&lt;EM247,$B$3=EY7),EY247,0)</f>
        <v>0</v>
      </c>
    </row>
    <row r="248" spans="24:167" ht="12.75" customHeight="1" x14ac:dyDescent="0.2">
      <c r="X248" s="142"/>
      <c r="Y248" s="68">
        <v>42345.08</v>
      </c>
      <c r="Z248" s="69" t="s">
        <v>3</v>
      </c>
      <c r="AA248" s="70">
        <v>42461.4</v>
      </c>
      <c r="AB248" s="71"/>
      <c r="AC248" s="71"/>
      <c r="AD248" s="71">
        <v>43.17</v>
      </c>
      <c r="AE248" s="71">
        <v>73.959999999999994</v>
      </c>
      <c r="AF248" s="71">
        <v>160.15</v>
      </c>
      <c r="AG248" s="72">
        <v>327.3</v>
      </c>
      <c r="AH248" s="73">
        <v>431.33</v>
      </c>
      <c r="AI248" s="74">
        <v>551.03</v>
      </c>
      <c r="AJ248" s="74">
        <v>670.73</v>
      </c>
      <c r="AK248" s="74">
        <v>790.43</v>
      </c>
      <c r="AL248" s="74">
        <v>910.13</v>
      </c>
      <c r="AM248" s="74">
        <v>1029.83</v>
      </c>
      <c r="AN248" s="24">
        <f t="shared" si="77"/>
        <v>0</v>
      </c>
      <c r="AO248" s="24">
        <f t="shared" si="78"/>
        <v>0</v>
      </c>
      <c r="AP248" s="24">
        <f t="shared" si="79"/>
        <v>0</v>
      </c>
      <c r="AQ248" s="24">
        <f t="shared" si="80"/>
        <v>0</v>
      </c>
      <c r="AR248" s="24">
        <f t="shared" si="81"/>
        <v>0</v>
      </c>
      <c r="AS248" s="24">
        <f t="shared" si="82"/>
        <v>0</v>
      </c>
      <c r="AT248" s="24">
        <f t="shared" si="83"/>
        <v>0</v>
      </c>
      <c r="AU248" s="24">
        <f t="shared" si="84"/>
        <v>0</v>
      </c>
      <c r="AV248" s="24">
        <f t="shared" si="85"/>
        <v>0</v>
      </c>
      <c r="AW248" s="24">
        <f t="shared" si="86"/>
        <v>0</v>
      </c>
      <c r="AX248" s="24">
        <f t="shared" si="87"/>
        <v>0</v>
      </c>
      <c r="AY248" s="24">
        <f t="shared" si="88"/>
        <v>0</v>
      </c>
      <c r="BC248" s="86">
        <v>42345.08</v>
      </c>
      <c r="BD248" s="91" t="s">
        <v>3</v>
      </c>
      <c r="BE248" s="88">
        <v>42461.4</v>
      </c>
      <c r="BF248" s="89"/>
      <c r="BG248" s="90">
        <v>43.17</v>
      </c>
      <c r="BH248" s="90">
        <v>73.959999999999994</v>
      </c>
      <c r="BI248" s="90">
        <v>160.15</v>
      </c>
      <c r="BJ248" s="90">
        <v>383.13</v>
      </c>
      <c r="BK248" s="90">
        <v>540.23</v>
      </c>
      <c r="BL248" s="90">
        <v>676.26</v>
      </c>
      <c r="BM248" s="90">
        <v>812.3</v>
      </c>
      <c r="BN248" s="90">
        <v>948.33</v>
      </c>
      <c r="BO248" s="90">
        <v>1084.3699999999999</v>
      </c>
      <c r="BP248" s="90">
        <v>1220.4000000000001</v>
      </c>
      <c r="BQ248" s="90">
        <v>1356.44</v>
      </c>
      <c r="BR248" s="24">
        <f>IF(AND($E$3&gt;BC248,$E$3&lt;BE248,$B$3=BF7),BF248,0)</f>
        <v>0</v>
      </c>
      <c r="BS248" s="24">
        <f>IF(AND($E$3&gt;BC248,$E$3&lt;BE248,$B$3=BG7),BG248,0)</f>
        <v>0</v>
      </c>
      <c r="BT248" s="24">
        <f>IF(AND($E$3&gt;BC248,$E$3&lt;BE248,$B$3=BH7),BH248,0)</f>
        <v>0</v>
      </c>
      <c r="BU248" s="24">
        <f>IF(AND($E$3&gt;BC248,$E$3&lt;BE248,$B$3=BI7),BI248,0)</f>
        <v>0</v>
      </c>
      <c r="BV248" s="24">
        <f>IF(AND($E$3&gt;BC248,$E$3&lt;BE248,$B$3=BJ7),BJ248,0)</f>
        <v>0</v>
      </c>
      <c r="BW248" s="24">
        <f>IF(AND($E$3&gt;BC248,$E$3&lt;BE248,$B$3=BK7),BK248,0)</f>
        <v>0</v>
      </c>
      <c r="BX248" s="24">
        <f>IF(AND($E$3&gt;BC248,$E$3&lt;BE248,$B$3=BL7),BL248,0)</f>
        <v>0</v>
      </c>
      <c r="BY248" s="24">
        <f>IF(AND($E$3&gt;BC248,$E$3&lt;BE248,$B$3=BM7),BM248,0)</f>
        <v>0</v>
      </c>
      <c r="BZ248" s="24">
        <f>IF(AND($E$3&gt;BC248,$E$3&lt;BE248,$B$3=BN7),BN248,0)</f>
        <v>0</v>
      </c>
      <c r="CA248" s="24">
        <f>IF(AND($E$3&gt;BC248,$E$3&lt;BE248,$B$3=BO7),BO248,0)</f>
        <v>0</v>
      </c>
      <c r="CB248" s="24">
        <f>IF(AND($E$3&gt;BC248,$E$3&lt;BE248,$B$3=BP7),BP248,0)</f>
        <v>0</v>
      </c>
      <c r="CC248" s="24">
        <f>IF(AND($E$3&gt;BC248,$E$3&lt;BE248,$B$3=BQ7),BQ248,0)</f>
        <v>0</v>
      </c>
      <c r="CF248" s="21"/>
      <c r="CG248" s="25"/>
      <c r="CH248" s="21"/>
      <c r="CI248" s="21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H248" s="86">
        <v>53745.670000000006</v>
      </c>
      <c r="DI248" s="107" t="s">
        <v>3</v>
      </c>
      <c r="DJ248" s="70">
        <v>53862.01</v>
      </c>
      <c r="DK248" s="105"/>
      <c r="DL248" s="106"/>
      <c r="DM248" s="106">
        <v>65.930000000000007</v>
      </c>
      <c r="DN248" s="106">
        <v>153.66999999999999</v>
      </c>
      <c r="DO248" s="106">
        <v>271.2</v>
      </c>
      <c r="DP248" s="106">
        <v>421.39</v>
      </c>
      <c r="DQ248" s="106">
        <v>574.42999999999995</v>
      </c>
      <c r="DR248" s="106">
        <v>723.09</v>
      </c>
      <c r="DS248" s="106">
        <v>871.76</v>
      </c>
      <c r="DT248" s="106">
        <v>1020.42</v>
      </c>
      <c r="DU248" s="106">
        <v>1169.0899999999999</v>
      </c>
      <c r="DV248" s="106">
        <v>1317.75</v>
      </c>
      <c r="DW248" s="24">
        <f>IF(AND($E$3&gt;DH248,$E$3&lt;DJ248,$B$3=DK7),DK248,0)</f>
        <v>0</v>
      </c>
      <c r="DX248" s="24">
        <f>IF(AND($E$3&gt;DH248,$E$3&lt;DJ248,$B$3=DL7),DL248,0)</f>
        <v>0</v>
      </c>
      <c r="DY248" s="24">
        <f>IF(AND($E$3&gt;DH248,$E$3&lt;DJ248,$B$3=DM7),DM248,0)</f>
        <v>0</v>
      </c>
      <c r="DZ248" s="24">
        <f>IF(AND($E$3&gt;DH248,$E$3&lt;DJ248,$B$3=DN7),DN248,0)</f>
        <v>0</v>
      </c>
      <c r="EA248" s="24">
        <f>IF(AND($E$3&gt;DH248,$E$3&lt;DJ248,$B$3=DO7),DO248,0)</f>
        <v>0</v>
      </c>
      <c r="EB248" s="24">
        <f>IF(AND($E$3&gt;DH248,$E$3&lt;DJ248,$B$3=DP7),DP248,0)</f>
        <v>0</v>
      </c>
      <c r="EC248" s="24">
        <f>IF(AND($E$3&gt;DH248,$E$3&lt;DJ248,$B$3=DQ7),DQ248,0)</f>
        <v>0</v>
      </c>
      <c r="ED248" s="24">
        <f>IF(AND($E$3&gt;DH248,$E$3&lt;DJ248,$B$3=DR7),DR248,0)</f>
        <v>0</v>
      </c>
      <c r="EE248" s="24">
        <f>IF(AND($E$3&gt;DH248,$E$3&lt;DJ248,$B$3=DS7),DS248,0)</f>
        <v>0</v>
      </c>
      <c r="EF248" s="24">
        <f>IF(AND($E$3&gt;DH248,$E$3&lt;DJ248,$B$3=DT7),DT248,0)</f>
        <v>0</v>
      </c>
      <c r="EG248" s="24">
        <f>IF(AND($E$3&gt;DH248,$E$3&lt;DJ248,$B$3=DU7),DU248,0)</f>
        <v>0</v>
      </c>
      <c r="EH248" s="24">
        <f>IF(AND($E$3&gt;DH248,$E$3&lt;DJ248,$B$3=DV7),DV248,0)</f>
        <v>0</v>
      </c>
      <c r="EK248" s="86">
        <v>53745.670000000006</v>
      </c>
      <c r="EL248" s="91" t="s">
        <v>3</v>
      </c>
      <c r="EM248" s="88">
        <v>53862.01</v>
      </c>
      <c r="EN248" s="89"/>
      <c r="EO248" s="90">
        <v>65.930000000000007</v>
      </c>
      <c r="EP248" s="90">
        <v>153.66999999999999</v>
      </c>
      <c r="EQ248" s="90">
        <v>313.23</v>
      </c>
      <c r="ER248" s="90">
        <v>470.38</v>
      </c>
      <c r="ES248" s="90">
        <v>691.8</v>
      </c>
      <c r="ET248" s="90">
        <v>905.74</v>
      </c>
      <c r="EU248" s="90">
        <v>1104.0999999999999</v>
      </c>
      <c r="EV248" s="90">
        <v>1302.46</v>
      </c>
      <c r="EW248" s="90">
        <v>1500.82</v>
      </c>
      <c r="EX248" s="90">
        <v>1699.18</v>
      </c>
      <c r="EY248" s="90">
        <v>1897.55</v>
      </c>
      <c r="EZ248" s="24">
        <f>IF(AND($E$3&gt;EK248,$E$3&lt;EM248,$B$3=EN7),EN248,0)</f>
        <v>0</v>
      </c>
      <c r="FA248" s="24">
        <f>IF(AND($E$3&gt;EK248,$E$3&lt;EM248,$B$3=EO7),EO248,0)</f>
        <v>0</v>
      </c>
      <c r="FB248" s="24">
        <f>IF(AND($E$3&gt;EK248,$E$3&lt;EM248,$B$3=EP7),EP248,0)</f>
        <v>0</v>
      </c>
      <c r="FC248" s="24">
        <f>IF(AND($E$3&gt;EK248,$E$3&lt;EM248,$B$3=EQ7),EQ248,0)</f>
        <v>0</v>
      </c>
      <c r="FD248" s="24">
        <f>IF(AND($E$3&gt;EK248,$E$3&lt;EM248,$B$3=ER7),ER248,0)</f>
        <v>0</v>
      </c>
      <c r="FE248" s="24">
        <f>IF(AND($E$3&gt;EK248,$E$3&lt;EM248,$B$3=ES7),ES248,0)</f>
        <v>0</v>
      </c>
      <c r="FF248" s="24">
        <f>IF(AND($E$3&gt;EK248,$E$3&lt;EM248,$B$3=ET7),ET248,0)</f>
        <v>0</v>
      </c>
      <c r="FG248" s="24">
        <f>IF(AND($E$3&gt;EK248,$E$3&lt;EM248,$B$3=EU7),EU248,0)</f>
        <v>0</v>
      </c>
      <c r="FH248" s="24">
        <f>IF(AND($E$3&gt;EK248,$E$3&lt;EM248,$B$3=EV7),EV248,0)</f>
        <v>0</v>
      </c>
      <c r="FI248" s="24">
        <f>IF(AND($E$3&gt;EK248,$E$3&lt;EM248,$B$3=EW7),EW248,0)</f>
        <v>0</v>
      </c>
      <c r="FJ248" s="24">
        <f>IF(AND($E$3&gt;EK248,$E$3&lt;EM248,$B$3=EX7),EX248,0)</f>
        <v>0</v>
      </c>
      <c r="FK248" s="24">
        <f>IF(AND($E$3&gt;EK248,$E$3&lt;EM248,$B$3=EY7),EY248,0)</f>
        <v>0</v>
      </c>
    </row>
    <row r="249" spans="24:167" ht="12.75" customHeight="1" x14ac:dyDescent="0.2">
      <c r="X249" s="142"/>
      <c r="Y249" s="60">
        <v>42461.41</v>
      </c>
      <c r="Z249" s="61" t="s">
        <v>3</v>
      </c>
      <c r="AA249" s="62">
        <v>42577.74</v>
      </c>
      <c r="AB249" s="63"/>
      <c r="AC249" s="63"/>
      <c r="AD249" s="63">
        <v>43.13</v>
      </c>
      <c r="AE249" s="63">
        <v>73.88</v>
      </c>
      <c r="AF249" s="64">
        <v>160.03</v>
      </c>
      <c r="AG249" s="65">
        <v>325.67</v>
      </c>
      <c r="AH249" s="66">
        <v>431.2</v>
      </c>
      <c r="AI249" s="67">
        <v>550.88</v>
      </c>
      <c r="AJ249" s="67">
        <v>670.56</v>
      </c>
      <c r="AK249" s="67">
        <v>790.24</v>
      </c>
      <c r="AL249" s="67">
        <v>909.92</v>
      </c>
      <c r="AM249" s="67">
        <v>1029.5999999999999</v>
      </c>
      <c r="AN249" s="24">
        <f t="shared" si="77"/>
        <v>0</v>
      </c>
      <c r="AO249" s="24">
        <f t="shared" si="78"/>
        <v>0</v>
      </c>
      <c r="AP249" s="24">
        <f t="shared" si="79"/>
        <v>0</v>
      </c>
      <c r="AQ249" s="24">
        <f t="shared" si="80"/>
        <v>0</v>
      </c>
      <c r="AR249" s="24">
        <f t="shared" si="81"/>
        <v>0</v>
      </c>
      <c r="AS249" s="24">
        <f t="shared" si="82"/>
        <v>0</v>
      </c>
      <c r="AT249" s="24">
        <f t="shared" si="83"/>
        <v>0</v>
      </c>
      <c r="AU249" s="24">
        <f t="shared" si="84"/>
        <v>0</v>
      </c>
      <c r="AV249" s="24">
        <f t="shared" si="85"/>
        <v>0</v>
      </c>
      <c r="AW249" s="24">
        <f t="shared" si="86"/>
        <v>0</v>
      </c>
      <c r="AX249" s="24">
        <f t="shared" si="87"/>
        <v>0</v>
      </c>
      <c r="AY249" s="24">
        <f t="shared" si="88"/>
        <v>0</v>
      </c>
      <c r="BC249" s="81">
        <v>42461.41</v>
      </c>
      <c r="BD249" s="82" t="s">
        <v>3</v>
      </c>
      <c r="BE249" s="83">
        <v>42577.74</v>
      </c>
      <c r="BF249" s="84"/>
      <c r="BG249" s="85">
        <v>43.13</v>
      </c>
      <c r="BH249" s="85">
        <v>73.88</v>
      </c>
      <c r="BI249" s="85">
        <v>160.03</v>
      </c>
      <c r="BJ249" s="85">
        <v>381.38</v>
      </c>
      <c r="BK249" s="85">
        <v>539.97</v>
      </c>
      <c r="BL249" s="85">
        <v>675.97</v>
      </c>
      <c r="BM249" s="85">
        <v>811.96</v>
      </c>
      <c r="BN249" s="85">
        <v>947.96</v>
      </c>
      <c r="BO249" s="85">
        <v>1083.95</v>
      </c>
      <c r="BP249" s="85">
        <v>1219.95</v>
      </c>
      <c r="BQ249" s="85">
        <v>1355.94</v>
      </c>
      <c r="BR249" s="24">
        <f>IF(AND($E$3&gt;BC249,$E$3&lt;BE249,$B$3=BF7),BF249,0)</f>
        <v>0</v>
      </c>
      <c r="BS249" s="24">
        <f>IF(AND($E$3&gt;BC249,$E$3&lt;BE249,$B$3=BG7),BG249,0)</f>
        <v>0</v>
      </c>
      <c r="BT249" s="24">
        <f>IF(AND($E$3&gt;BC249,$E$3&lt;BE249,$B$3=BH7),BH249,0)</f>
        <v>0</v>
      </c>
      <c r="BU249" s="24">
        <f>IF(AND($E$3&gt;BC249,$E$3&lt;BE249,$B$3=BI7),BI249,0)</f>
        <v>0</v>
      </c>
      <c r="BV249" s="24">
        <f>IF(AND($E$3&gt;BC249,$E$3&lt;BE249,$B$3=BJ7),BJ249,0)</f>
        <v>0</v>
      </c>
      <c r="BW249" s="24">
        <f>IF(AND($E$3&gt;BC249,$E$3&lt;BE249,$B$3=BK7),BK249,0)</f>
        <v>0</v>
      </c>
      <c r="BX249" s="24">
        <f>IF(AND($E$3&gt;BC249,$E$3&lt;BE249,$B$3=BL7),BL249,0)</f>
        <v>0</v>
      </c>
      <c r="BY249" s="24">
        <f>IF(AND($E$3&gt;BC249,$E$3&lt;BE249,$B$3=BM7),BM249,0)</f>
        <v>0</v>
      </c>
      <c r="BZ249" s="24">
        <f>IF(AND($E$3&gt;BC249,$E$3&lt;BE249,$B$3=BN7),BN249,0)</f>
        <v>0</v>
      </c>
      <c r="CA249" s="24">
        <f>IF(AND($E$3&gt;BC249,$E$3&lt;BE249,$B$3=BO7),BO249,0)</f>
        <v>0</v>
      </c>
      <c r="CB249" s="24">
        <f>IF(AND($E$3&gt;BC249,$E$3&lt;BE249,$B$3=BP7),BP249,0)</f>
        <v>0</v>
      </c>
      <c r="CC249" s="24">
        <f>IF(AND($E$3&gt;BC249,$E$3&lt;BE249,$B$3=BQ7),BQ249,0)</f>
        <v>0</v>
      </c>
      <c r="CF249" s="21"/>
      <c r="CG249" s="21"/>
      <c r="CH249" s="21"/>
      <c r="CI249" s="21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H249" s="81">
        <v>53862.020000000004</v>
      </c>
      <c r="DI249" s="61" t="s">
        <v>3</v>
      </c>
      <c r="DJ249" s="62">
        <v>53978.34</v>
      </c>
      <c r="DK249" s="103"/>
      <c r="DL249" s="104"/>
      <c r="DM249" s="104">
        <v>65.510000000000005</v>
      </c>
      <c r="DN249" s="104">
        <v>152.94999999999999</v>
      </c>
      <c r="DO249" s="104">
        <v>270.37</v>
      </c>
      <c r="DP249" s="104">
        <v>420.19</v>
      </c>
      <c r="DQ249" s="104">
        <v>572.99</v>
      </c>
      <c r="DR249" s="104">
        <v>721.44</v>
      </c>
      <c r="DS249" s="104">
        <v>869.89</v>
      </c>
      <c r="DT249" s="104">
        <v>1018.34</v>
      </c>
      <c r="DU249" s="104">
        <v>1166.78</v>
      </c>
      <c r="DV249" s="104">
        <v>1315.23</v>
      </c>
      <c r="DW249" s="24">
        <f>IF(AND($E$3&gt;DH249,$E$3&lt;DJ249,$B$3=DK7),DK249,0)</f>
        <v>0</v>
      </c>
      <c r="DX249" s="24">
        <f>IF(AND($E$3&gt;DH249,$E$3&lt;DJ249,$B$3=DL7),DL249,0)</f>
        <v>0</v>
      </c>
      <c r="DY249" s="24">
        <f>IF(AND($E$3&gt;DH249,$E$3&lt;DJ249,$B$3=DM7),DM249,0)</f>
        <v>0</v>
      </c>
      <c r="DZ249" s="24">
        <f>IF(AND($E$3&gt;DH249,$E$3&lt;DJ249,$B$3=DN7),DN249,0)</f>
        <v>0</v>
      </c>
      <c r="EA249" s="24">
        <f>IF(AND($E$3&gt;DH249,$E$3&lt;DJ249,$B$3=DO7),DO249,0)</f>
        <v>0</v>
      </c>
      <c r="EB249" s="24">
        <f>IF(AND($E$3&gt;DH249,$E$3&lt;DJ249,$B$3=DP7),DP249,0)</f>
        <v>0</v>
      </c>
      <c r="EC249" s="24">
        <f>IF(AND($E$3&gt;DH249,$E$3&lt;DJ249,$B$3=DQ7),DQ249,0)</f>
        <v>0</v>
      </c>
      <c r="ED249" s="24">
        <f>IF(AND($E$3&gt;DH249,$E$3&lt;DJ249,$B$3=DR7),DR249,0)</f>
        <v>0</v>
      </c>
      <c r="EE249" s="24">
        <f>IF(AND($E$3&gt;DH249,$E$3&lt;DJ249,$B$3=DS7),DS249,0)</f>
        <v>0</v>
      </c>
      <c r="EF249" s="24">
        <f>IF(AND($E$3&gt;DH249,$E$3&lt;DJ249,$B$3=DT7),DT249,0)</f>
        <v>0</v>
      </c>
      <c r="EG249" s="24">
        <f>IF(AND($E$3&gt;DH249,$E$3&lt;DJ249,$B$3=DU7),DU249,0)</f>
        <v>0</v>
      </c>
      <c r="EH249" s="24">
        <f>IF(AND($E$3&gt;DH249,$E$3&lt;DJ249,$B$3=DV7),DV249,0)</f>
        <v>0</v>
      </c>
      <c r="EK249" s="81">
        <v>53862.020000000004</v>
      </c>
      <c r="EL249" s="82" t="s">
        <v>3</v>
      </c>
      <c r="EM249" s="83">
        <v>53978.34</v>
      </c>
      <c r="EN249" s="84"/>
      <c r="EO249" s="85">
        <v>65.510000000000005</v>
      </c>
      <c r="EP249" s="85">
        <v>152.94999999999999</v>
      </c>
      <c r="EQ249" s="85">
        <v>312.27999999999997</v>
      </c>
      <c r="ER249" s="85">
        <v>469.11</v>
      </c>
      <c r="ES249" s="85">
        <v>690.4</v>
      </c>
      <c r="ET249" s="85">
        <v>904.03</v>
      </c>
      <c r="EU249" s="85">
        <v>1102.1300000000001</v>
      </c>
      <c r="EV249" s="85">
        <v>1300.24</v>
      </c>
      <c r="EW249" s="85">
        <v>1498.34</v>
      </c>
      <c r="EX249" s="85">
        <v>1696.45</v>
      </c>
      <c r="EY249" s="85">
        <v>1894.55</v>
      </c>
      <c r="EZ249" s="24">
        <f>IF(AND($E$3&gt;EK249,$E$3&lt;EM249,$B$3=EN7),EN249,0)</f>
        <v>0</v>
      </c>
      <c r="FA249" s="24">
        <f>IF(AND($E$3&gt;EK249,$E$3&lt;EM249,$B$3=EO7),EO249,0)</f>
        <v>0</v>
      </c>
      <c r="FB249" s="24">
        <f>IF(AND($E$3&gt;EK249,$E$3&lt;EM249,$B$3=EP7),EP249,0)</f>
        <v>0</v>
      </c>
      <c r="FC249" s="24">
        <f>IF(AND($E$3&gt;EK249,$E$3&lt;EM249,$B$3=EQ7),EQ249,0)</f>
        <v>0</v>
      </c>
      <c r="FD249" s="24">
        <f>IF(AND($E$3&gt;EK249,$E$3&lt;EM249,$B$3=ER7),ER249,0)</f>
        <v>0</v>
      </c>
      <c r="FE249" s="24">
        <f>IF(AND($E$3&gt;EK249,$E$3&lt;EM249,$B$3=ES7),ES249,0)</f>
        <v>0</v>
      </c>
      <c r="FF249" s="24">
        <f>IF(AND($E$3&gt;EK249,$E$3&lt;EM249,$B$3=ET7),ET249,0)</f>
        <v>0</v>
      </c>
      <c r="FG249" s="24">
        <f>IF(AND($E$3&gt;EK249,$E$3&lt;EM249,$B$3=EU7),EU249,0)</f>
        <v>0</v>
      </c>
      <c r="FH249" s="24">
        <f>IF(AND($E$3&gt;EK249,$E$3&lt;EM249,$B$3=EV7),EV249,0)</f>
        <v>0</v>
      </c>
      <c r="FI249" s="24">
        <f>IF(AND($E$3&gt;EK249,$E$3&lt;EM249,$B$3=EW7),EW249,0)</f>
        <v>0</v>
      </c>
      <c r="FJ249" s="24">
        <f>IF(AND($E$3&gt;EK249,$E$3&lt;EM249,$B$3=EX7),EX249,0)</f>
        <v>0</v>
      </c>
      <c r="FK249" s="24">
        <f>IF(AND($E$3&gt;EK249,$E$3&lt;EM249,$B$3=EY7),EY249,0)</f>
        <v>0</v>
      </c>
    </row>
    <row r="250" spans="24:167" ht="12.75" customHeight="1" x14ac:dyDescent="0.2">
      <c r="X250" s="142"/>
      <c r="Y250" s="68">
        <v>42577.75</v>
      </c>
      <c r="Z250" s="69" t="s">
        <v>3</v>
      </c>
      <c r="AA250" s="70">
        <v>42694.080000000002</v>
      </c>
      <c r="AB250" s="71"/>
      <c r="AC250" s="71"/>
      <c r="AD250" s="71">
        <v>43.08</v>
      </c>
      <c r="AE250" s="71">
        <v>73.81</v>
      </c>
      <c r="AF250" s="71">
        <v>159.91999999999999</v>
      </c>
      <c r="AG250" s="72">
        <v>324.02999999999997</v>
      </c>
      <c r="AH250" s="73">
        <v>431.07</v>
      </c>
      <c r="AI250" s="74">
        <v>550.73</v>
      </c>
      <c r="AJ250" s="74">
        <v>670.39</v>
      </c>
      <c r="AK250" s="74">
        <v>790.05</v>
      </c>
      <c r="AL250" s="74">
        <v>909.71</v>
      </c>
      <c r="AM250" s="74">
        <v>1029.3699999999999</v>
      </c>
      <c r="AN250" s="24">
        <f t="shared" si="77"/>
        <v>0</v>
      </c>
      <c r="AO250" s="24">
        <f t="shared" si="78"/>
        <v>0</v>
      </c>
      <c r="AP250" s="24">
        <f t="shared" si="79"/>
        <v>0</v>
      </c>
      <c r="AQ250" s="24">
        <f t="shared" si="80"/>
        <v>0</v>
      </c>
      <c r="AR250" s="24">
        <f t="shared" si="81"/>
        <v>0</v>
      </c>
      <c r="AS250" s="24">
        <f t="shared" si="82"/>
        <v>0</v>
      </c>
      <c r="AT250" s="24">
        <f t="shared" si="83"/>
        <v>0</v>
      </c>
      <c r="AU250" s="24">
        <f t="shared" si="84"/>
        <v>0</v>
      </c>
      <c r="AV250" s="24">
        <f t="shared" si="85"/>
        <v>0</v>
      </c>
      <c r="AW250" s="24">
        <f t="shared" si="86"/>
        <v>0</v>
      </c>
      <c r="AX250" s="24">
        <f t="shared" si="87"/>
        <v>0</v>
      </c>
      <c r="AY250" s="24">
        <f t="shared" si="88"/>
        <v>0</v>
      </c>
      <c r="BC250" s="86">
        <v>42577.75</v>
      </c>
      <c r="BD250" s="87" t="s">
        <v>3</v>
      </c>
      <c r="BE250" s="88">
        <v>42694.080000000002</v>
      </c>
      <c r="BF250" s="89"/>
      <c r="BG250" s="90">
        <v>43.08</v>
      </c>
      <c r="BH250" s="90">
        <v>73.81</v>
      </c>
      <c r="BI250" s="90">
        <v>159.91999999999999</v>
      </c>
      <c r="BJ250" s="90">
        <v>379.62</v>
      </c>
      <c r="BK250" s="90">
        <v>539.70000000000005</v>
      </c>
      <c r="BL250" s="90">
        <v>675.66</v>
      </c>
      <c r="BM250" s="90">
        <v>811.61</v>
      </c>
      <c r="BN250" s="90">
        <v>947.57</v>
      </c>
      <c r="BO250" s="90">
        <v>1083.52</v>
      </c>
      <c r="BP250" s="90">
        <v>1219.48</v>
      </c>
      <c r="BQ250" s="90">
        <v>1355.43</v>
      </c>
      <c r="BR250" s="24">
        <f>IF(AND($E$3&gt;BC250,$E$3&lt;BE250,$B$3=BF7),BF250,0)</f>
        <v>0</v>
      </c>
      <c r="BS250" s="24">
        <f>IF(AND($E$3&gt;BC250,$E$3&lt;BE250,$B$3=BG7),BG250,0)</f>
        <v>0</v>
      </c>
      <c r="BT250" s="24">
        <f>IF(AND($E$3&gt;BC250,$E$3&lt;BE250,$B$3=BH7),BH250,0)</f>
        <v>0</v>
      </c>
      <c r="BU250" s="24">
        <f>IF(AND($E$3&gt;BC250,$E$3&lt;BE250,$B$3=BI7),BI250,0)</f>
        <v>0</v>
      </c>
      <c r="BV250" s="24">
        <f>IF(AND($E$3&gt;BC250,$E$3&lt;BE250,$B$3=BJ7),BJ250,0)</f>
        <v>0</v>
      </c>
      <c r="BW250" s="24">
        <f>IF(AND($E$3&gt;BC250,$E$3&lt;BE250,$B$3=BK7),BK250,0)</f>
        <v>0</v>
      </c>
      <c r="BX250" s="24">
        <f>IF(AND($E$3&gt;BC250,$E$3&lt;BE250,$B$3=BL7),BL250,0)</f>
        <v>0</v>
      </c>
      <c r="BY250" s="24">
        <f>IF(AND($E$3&gt;BC250,$E$3&lt;BE250,$B$3=BM7),BM250,0)</f>
        <v>0</v>
      </c>
      <c r="BZ250" s="24">
        <f>IF(AND($E$3&gt;BC250,$E$3&lt;BE250,$B$3=BN7),BN250,0)</f>
        <v>0</v>
      </c>
      <c r="CA250" s="24">
        <f>IF(AND($E$3&gt;BC250,$E$3&lt;BE250,$B$3=BO7),BO250,0)</f>
        <v>0</v>
      </c>
      <c r="CB250" s="24">
        <f>IF(AND($E$3&gt;BC250,$E$3&lt;BE250,$B$3=BP7),BP250,0)</f>
        <v>0</v>
      </c>
      <c r="CC250" s="24">
        <f>IF(AND($E$3&gt;BC250,$E$3&lt;BE250,$B$3=BQ7),BQ250,0)</f>
        <v>0</v>
      </c>
      <c r="CF250" s="21"/>
      <c r="CG250" s="21"/>
      <c r="CH250" s="21"/>
      <c r="CI250" s="21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H250" s="86">
        <v>53978.35</v>
      </c>
      <c r="DI250" s="107" t="s">
        <v>3</v>
      </c>
      <c r="DJ250" s="70">
        <v>54094.69</v>
      </c>
      <c r="DK250" s="105"/>
      <c r="DL250" s="106"/>
      <c r="DM250" s="106">
        <v>65.08</v>
      </c>
      <c r="DN250" s="106">
        <v>152.22999999999999</v>
      </c>
      <c r="DO250" s="106">
        <v>269.54000000000002</v>
      </c>
      <c r="DP250" s="106">
        <v>418.99</v>
      </c>
      <c r="DQ250" s="106">
        <v>571.55999999999995</v>
      </c>
      <c r="DR250" s="106">
        <v>719.79</v>
      </c>
      <c r="DS250" s="106">
        <v>868.03</v>
      </c>
      <c r="DT250" s="106">
        <v>1016.26</v>
      </c>
      <c r="DU250" s="106">
        <v>1164.5</v>
      </c>
      <c r="DV250" s="106">
        <v>1312.73</v>
      </c>
      <c r="DW250" s="24">
        <f>IF(AND($E$3&gt;DH250,$E$3&lt;DJ250,$B$3=DK7),DK250,0)</f>
        <v>0</v>
      </c>
      <c r="DX250" s="24">
        <f>IF(AND($E$3&gt;DH250,$E$3&lt;DJ250,$B$3=DL7),DL250,0)</f>
        <v>0</v>
      </c>
      <c r="DY250" s="24">
        <f>IF(AND($E$3&gt;DH250,$E$3&lt;DJ250,$B$3=DM7),DM250,0)</f>
        <v>0</v>
      </c>
      <c r="DZ250" s="24">
        <f>IF(AND($E$3&gt;DH250,$E$3&lt;DJ250,$B$3=DN7),DN250,0)</f>
        <v>0</v>
      </c>
      <c r="EA250" s="24">
        <f>IF(AND($E$3&gt;DH250,$E$3&lt;DJ250,$B$3=DO7),DO250,0)</f>
        <v>0</v>
      </c>
      <c r="EB250" s="24">
        <f>IF(AND($E$3&gt;DH250,$E$3&lt;DJ250,$B$3=DP7),DP250,0)</f>
        <v>0</v>
      </c>
      <c r="EC250" s="24">
        <f>IF(AND($E$3&gt;DH250,$E$3&lt;DJ250,$B$3=DQ7),DQ250,0)</f>
        <v>0</v>
      </c>
      <c r="ED250" s="24">
        <f>IF(AND($E$3&gt;DH250,$E$3&lt;DJ250,$B$3=DR7),DR250,0)</f>
        <v>0</v>
      </c>
      <c r="EE250" s="24">
        <f>IF(AND($E$3&gt;DH250,$E$3&lt;DJ250,$B$3=DS7),DS250,0)</f>
        <v>0</v>
      </c>
      <c r="EF250" s="24">
        <f>IF(AND($E$3&gt;DH250,$E$3&lt;DJ250,$B$3=DT7),DT250,0)</f>
        <v>0</v>
      </c>
      <c r="EG250" s="24">
        <f>IF(AND($E$3&gt;DH250,$E$3&lt;DJ250,$B$3=DU7),DU250,0)</f>
        <v>0</v>
      </c>
      <c r="EH250" s="24">
        <f>IF(AND($E$3&gt;DH250,$E$3&lt;DJ250,$B$3=DV7),DV250,0)</f>
        <v>0</v>
      </c>
      <c r="EK250" s="86">
        <v>53978.35</v>
      </c>
      <c r="EL250" s="91" t="s">
        <v>3</v>
      </c>
      <c r="EM250" s="88">
        <v>54094.69</v>
      </c>
      <c r="EN250" s="89"/>
      <c r="EO250" s="90">
        <v>65.08</v>
      </c>
      <c r="EP250" s="90">
        <v>152.22999999999999</v>
      </c>
      <c r="EQ250" s="90">
        <v>311.32</v>
      </c>
      <c r="ER250" s="90">
        <v>467.83</v>
      </c>
      <c r="ES250" s="90">
        <v>689</v>
      </c>
      <c r="ET250" s="90">
        <v>902.33</v>
      </c>
      <c r="EU250" s="90">
        <v>1100.18</v>
      </c>
      <c r="EV250" s="90">
        <v>1298.03</v>
      </c>
      <c r="EW250" s="90">
        <v>1495.88</v>
      </c>
      <c r="EX250" s="90">
        <v>1693.73</v>
      </c>
      <c r="EY250" s="90">
        <v>1891.58</v>
      </c>
      <c r="EZ250" s="24">
        <f>IF(AND($E$3&gt;EK250,$E$3&lt;EM250,$B$3=EN7),EN250,0)</f>
        <v>0</v>
      </c>
      <c r="FA250" s="24">
        <f>IF(AND($E$3&gt;EK250,$E$3&lt;EM250,$B$3=EO7),EO250,0)</f>
        <v>0</v>
      </c>
      <c r="FB250" s="24">
        <f>IF(AND($E$3&gt;EK250,$E$3&lt;EM250,$B$3=EP7),EP250,0)</f>
        <v>0</v>
      </c>
      <c r="FC250" s="24">
        <f>IF(AND($E$3&gt;EK250,$E$3&lt;EM250,$B$3=EQ7),EQ250,0)</f>
        <v>0</v>
      </c>
      <c r="FD250" s="24">
        <f>IF(AND($E$3&gt;EK250,$E$3&lt;EM250,$B$3=ER7),ER250,0)</f>
        <v>0</v>
      </c>
      <c r="FE250" s="24">
        <f>IF(AND($E$3&gt;EK250,$E$3&lt;EM250,$B$3=ES7),ES250,0)</f>
        <v>0</v>
      </c>
      <c r="FF250" s="24">
        <f>IF(AND($E$3&gt;EK250,$E$3&lt;EM250,$B$3=ET7),ET250,0)</f>
        <v>0</v>
      </c>
      <c r="FG250" s="24">
        <f>IF(AND($E$3&gt;EK250,$E$3&lt;EM250,$B$3=EU7),EU250,0)</f>
        <v>0</v>
      </c>
      <c r="FH250" s="24">
        <f>IF(AND($E$3&gt;EK250,$E$3&lt;EM250,$B$3=EV7),EV250,0)</f>
        <v>0</v>
      </c>
      <c r="FI250" s="24">
        <f>IF(AND($E$3&gt;EK250,$E$3&lt;EM250,$B$3=EW7),EW250,0)</f>
        <v>0</v>
      </c>
      <c r="FJ250" s="24">
        <f>IF(AND($E$3&gt;EK250,$E$3&lt;EM250,$B$3=EX7),EX250,0)</f>
        <v>0</v>
      </c>
      <c r="FK250" s="24">
        <f>IF(AND($E$3&gt;EK250,$E$3&lt;EM250,$B$3=EY7),EY250,0)</f>
        <v>0</v>
      </c>
    </row>
    <row r="251" spans="24:167" ht="12.75" customHeight="1" x14ac:dyDescent="0.2">
      <c r="X251" s="142"/>
      <c r="Y251" s="60">
        <v>42694.090000000004</v>
      </c>
      <c r="Z251" s="61" t="s">
        <v>3</v>
      </c>
      <c r="AA251" s="62">
        <v>42810.400000000001</v>
      </c>
      <c r="AB251" s="63"/>
      <c r="AC251" s="63"/>
      <c r="AD251" s="63">
        <v>43.04</v>
      </c>
      <c r="AE251" s="63">
        <v>73.73</v>
      </c>
      <c r="AF251" s="64">
        <v>159.80000000000001</v>
      </c>
      <c r="AG251" s="65">
        <v>322.39999999999998</v>
      </c>
      <c r="AH251" s="66">
        <v>430.93</v>
      </c>
      <c r="AI251" s="67">
        <v>550.57000000000005</v>
      </c>
      <c r="AJ251" s="67">
        <v>670.21</v>
      </c>
      <c r="AK251" s="67">
        <v>789.85</v>
      </c>
      <c r="AL251" s="67">
        <v>909.49</v>
      </c>
      <c r="AM251" s="67">
        <v>1029.1300000000001</v>
      </c>
      <c r="AN251" s="24">
        <f t="shared" si="77"/>
        <v>0</v>
      </c>
      <c r="AO251" s="24">
        <f t="shared" si="78"/>
        <v>0</v>
      </c>
      <c r="AP251" s="24">
        <f t="shared" si="79"/>
        <v>0</v>
      </c>
      <c r="AQ251" s="24">
        <f t="shared" si="80"/>
        <v>0</v>
      </c>
      <c r="AR251" s="24">
        <f t="shared" si="81"/>
        <v>0</v>
      </c>
      <c r="AS251" s="24">
        <f t="shared" si="82"/>
        <v>0</v>
      </c>
      <c r="AT251" s="24">
        <f t="shared" si="83"/>
        <v>0</v>
      </c>
      <c r="AU251" s="24">
        <f t="shared" si="84"/>
        <v>0</v>
      </c>
      <c r="AV251" s="24">
        <f t="shared" si="85"/>
        <v>0</v>
      </c>
      <c r="AW251" s="24">
        <f t="shared" si="86"/>
        <v>0</v>
      </c>
      <c r="AX251" s="24">
        <f t="shared" si="87"/>
        <v>0</v>
      </c>
      <c r="AY251" s="24">
        <f t="shared" si="88"/>
        <v>0</v>
      </c>
      <c r="BC251" s="81">
        <v>42694.090000000004</v>
      </c>
      <c r="BD251" s="82" t="s">
        <v>3</v>
      </c>
      <c r="BE251" s="83">
        <v>42810.400000000001</v>
      </c>
      <c r="BF251" s="84"/>
      <c r="BG251" s="84">
        <v>43.04</v>
      </c>
      <c r="BH251" s="85">
        <v>73.73</v>
      </c>
      <c r="BI251" s="85">
        <v>159.80000000000001</v>
      </c>
      <c r="BJ251" s="85">
        <v>377.86</v>
      </c>
      <c r="BK251" s="85">
        <v>539.42999999999995</v>
      </c>
      <c r="BL251" s="85">
        <v>675.34</v>
      </c>
      <c r="BM251" s="85">
        <v>811.26</v>
      </c>
      <c r="BN251" s="85">
        <v>947.17</v>
      </c>
      <c r="BO251" s="85">
        <v>1083.0899999999999</v>
      </c>
      <c r="BP251" s="85">
        <v>1219</v>
      </c>
      <c r="BQ251" s="85">
        <v>1354.92</v>
      </c>
      <c r="BR251" s="24">
        <f>IF(AND($E$3&gt;BC251,$E$3&lt;BE251,$B$3=BF7),BF251,0)</f>
        <v>0</v>
      </c>
      <c r="BS251" s="24">
        <f>IF(AND($E$3&gt;BC251,$E$3&lt;BE251,$B$3=BG7),BG251,0)</f>
        <v>0</v>
      </c>
      <c r="BT251" s="24">
        <f>IF(AND($E$3&gt;BC251,$E$3&lt;BE251,$B$3=BH7),BH251,0)</f>
        <v>0</v>
      </c>
      <c r="BU251" s="24">
        <f>IF(AND($E$3&gt;BC251,$E$3&lt;BE251,$B$3=BI7),BI251,0)</f>
        <v>0</v>
      </c>
      <c r="BV251" s="24">
        <f>IF(AND($E$3&gt;BC251,$E$3&lt;BE251,$B$3=BJ7),BJ251,0)</f>
        <v>0</v>
      </c>
      <c r="BW251" s="24">
        <f>IF(AND($E$3&gt;BC251,$E$3&lt;BE251,$B$3=BK7),BK251,0)</f>
        <v>0</v>
      </c>
      <c r="BX251" s="24">
        <f>IF(AND($E$3&gt;BC251,$E$3&lt;BE251,$B$3=BL7),BL251,0)</f>
        <v>0</v>
      </c>
      <c r="BY251" s="24">
        <f>IF(AND($E$3&gt;BC251,$E$3&lt;BE251,$B$3=BM7),BM251,0)</f>
        <v>0</v>
      </c>
      <c r="BZ251" s="24">
        <f>IF(AND($E$3&gt;BC251,$E$3&lt;BE251,$B$3=BN7),BN251,0)</f>
        <v>0</v>
      </c>
      <c r="CA251" s="24">
        <f>IF(AND($E$3&gt;BC251,$E$3&lt;BE251,$B$3=BO7),BO251,0)</f>
        <v>0</v>
      </c>
      <c r="CB251" s="24">
        <f>IF(AND($E$3&gt;BC251,$E$3&lt;BE251,$B$3=BP7),BP251,0)</f>
        <v>0</v>
      </c>
      <c r="CC251" s="24">
        <f>IF(AND($E$3&gt;BC251,$E$3&lt;BE251,$B$3=BQ7),BQ251,0)</f>
        <v>0</v>
      </c>
      <c r="CF251" s="21"/>
      <c r="CG251" s="21"/>
      <c r="CH251" s="21"/>
      <c r="CI251" s="21"/>
      <c r="CJ251" s="21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H251" s="81">
        <v>54094.700000000004</v>
      </c>
      <c r="DI251" s="61" t="s">
        <v>3</v>
      </c>
      <c r="DJ251" s="62">
        <v>54211.01</v>
      </c>
      <c r="DK251" s="103"/>
      <c r="DL251" s="104"/>
      <c r="DM251" s="104">
        <v>64.650000000000006</v>
      </c>
      <c r="DN251" s="104">
        <v>151.5</v>
      </c>
      <c r="DO251" s="104">
        <v>268.72000000000003</v>
      </c>
      <c r="DP251" s="104">
        <v>417.79</v>
      </c>
      <c r="DQ251" s="104">
        <v>570.12</v>
      </c>
      <c r="DR251" s="104">
        <v>718.14</v>
      </c>
      <c r="DS251" s="104">
        <v>866.16</v>
      </c>
      <c r="DT251" s="104">
        <v>1014.17</v>
      </c>
      <c r="DU251" s="104">
        <v>1162.19</v>
      </c>
      <c r="DV251" s="104">
        <v>1310.21</v>
      </c>
      <c r="DW251" s="24">
        <f>IF(AND($E$3&gt;DH251,$E$3&lt;DJ251,$B$3=DK7),DK251,0)</f>
        <v>0</v>
      </c>
      <c r="DX251" s="24">
        <f>IF(AND($E$3&gt;DH251,$E$3&lt;DJ251,$B$3=DL7),DL251,0)</f>
        <v>0</v>
      </c>
      <c r="DY251" s="24">
        <f>IF(AND($E$3&gt;DH251,$E$3&lt;DJ251,$B$3=DM7),DM251,0)</f>
        <v>0</v>
      </c>
      <c r="DZ251" s="24">
        <f>IF(AND($E$3&gt;DH251,$E$3&lt;DJ251,$B$3=DN7),DN251,0)</f>
        <v>0</v>
      </c>
      <c r="EA251" s="24">
        <f>IF(AND($E$3&gt;DH251,$E$3&lt;DJ251,$B$3=DO7),DO251,0)</f>
        <v>0</v>
      </c>
      <c r="EB251" s="24">
        <f>IF(AND($E$3&gt;DH251,$E$3&lt;DJ251,$B$3=DP7),DP251,0)</f>
        <v>0</v>
      </c>
      <c r="EC251" s="24">
        <f>IF(AND($E$3&gt;DH251,$E$3&lt;DJ251,$B$3=DQ7),DQ251,0)</f>
        <v>0</v>
      </c>
      <c r="ED251" s="24">
        <f>IF(AND($E$3&gt;DH251,$E$3&lt;DJ251,$B$3=DR7),DR251,0)</f>
        <v>0</v>
      </c>
      <c r="EE251" s="24">
        <f>IF(AND($E$3&gt;DH251,$E$3&lt;DJ251,$B$3=DS7),DS251,0)</f>
        <v>0</v>
      </c>
      <c r="EF251" s="24">
        <f>IF(AND($E$3&gt;DH251,$E$3&lt;DJ251,$B$3=DT7),DT251,0)</f>
        <v>0</v>
      </c>
      <c r="EG251" s="24">
        <f>IF(AND($E$3&gt;DH251,$E$3&lt;DJ251,$B$3=DU7),DU251,0)</f>
        <v>0</v>
      </c>
      <c r="EH251" s="24">
        <f>IF(AND($E$3&gt;DH251,$E$3&lt;DJ251,$B$3=DV7),DV251,0)</f>
        <v>0</v>
      </c>
      <c r="EK251" s="81">
        <v>54094.700000000004</v>
      </c>
      <c r="EL251" s="82"/>
      <c r="EM251" s="83">
        <v>54211.01</v>
      </c>
      <c r="EN251" s="84"/>
      <c r="EO251" s="85">
        <v>64.650000000000006</v>
      </c>
      <c r="EP251" s="85">
        <v>151.5</v>
      </c>
      <c r="EQ251" s="85">
        <v>310.37</v>
      </c>
      <c r="ER251" s="85">
        <v>466.55</v>
      </c>
      <c r="ES251" s="85">
        <v>687.6</v>
      </c>
      <c r="ET251" s="85">
        <v>900.62</v>
      </c>
      <c r="EU251" s="85">
        <v>1098.21</v>
      </c>
      <c r="EV251" s="85">
        <v>1295.81</v>
      </c>
      <c r="EW251" s="85">
        <v>1493.4</v>
      </c>
      <c r="EX251" s="85">
        <v>1690.99</v>
      </c>
      <c r="EY251" s="85">
        <v>1888.59</v>
      </c>
      <c r="EZ251" s="24">
        <f>IF(AND($E$3&gt;EK251,$E$3&lt;EM251,$B$3=EN7),EN251,0)</f>
        <v>0</v>
      </c>
      <c r="FA251" s="24">
        <f>IF(AND($E$3&gt;EK251,$E$3&lt;EM251,$B$3=EO7),EO251,0)</f>
        <v>0</v>
      </c>
      <c r="FB251" s="24">
        <f>IF(AND($E$3&gt;EK251,$E$3&lt;EM251,$B$3=EP7),EP251,0)</f>
        <v>0</v>
      </c>
      <c r="FC251" s="24">
        <f>IF(AND($E$3&gt;EK251,$E$3&lt;EM251,$B$3=EQ7),EQ251,0)</f>
        <v>0</v>
      </c>
      <c r="FD251" s="24">
        <f>IF(AND($E$3&gt;EK251,$E$3&lt;EM251,$B$3=ER7),ER251,0)</f>
        <v>0</v>
      </c>
      <c r="FE251" s="24">
        <f>IF(AND($E$3&gt;EK251,$E$3&lt;EM251,$B$3=ES7),ES251,0)</f>
        <v>0</v>
      </c>
      <c r="FF251" s="24">
        <f>IF(AND($E$3&gt;EK251,$E$3&lt;EM251,$B$3=ET7),ET251,0)</f>
        <v>0</v>
      </c>
      <c r="FG251" s="24">
        <f>IF(AND($E$3&gt;EK251,$E$3&lt;EM251,$B$3=EU7),EU251,0)</f>
        <v>0</v>
      </c>
      <c r="FH251" s="24">
        <f>IF(AND($E$3&gt;EK251,$E$3&lt;EM251,$B$3=EV7),EV251,0)</f>
        <v>0</v>
      </c>
      <c r="FI251" s="24">
        <f>IF(AND($E$3&gt;EK251,$E$3&lt;EM251,$B$3=EW7),EW251,0)</f>
        <v>0</v>
      </c>
      <c r="FJ251" s="24">
        <f>IF(AND($E$3&gt;EK251,$E$3&lt;EM251,$B$3=EX7),EX251,0)</f>
        <v>0</v>
      </c>
      <c r="FK251" s="24">
        <f>IF(AND($E$3&gt;EK251,$E$3&lt;EM251,$B$3=EY7),EY251,0)</f>
        <v>0</v>
      </c>
    </row>
    <row r="252" spans="24:167" ht="12.75" customHeight="1" x14ac:dyDescent="0.2">
      <c r="X252" s="142"/>
      <c r="Y252" s="68">
        <v>42810.41</v>
      </c>
      <c r="Z252" s="69" t="s">
        <v>3</v>
      </c>
      <c r="AA252" s="70">
        <v>42926.74</v>
      </c>
      <c r="AB252" s="71"/>
      <c r="AC252" s="71"/>
      <c r="AD252" s="71">
        <v>43</v>
      </c>
      <c r="AE252" s="71">
        <v>73.66</v>
      </c>
      <c r="AF252" s="71">
        <v>159.68</v>
      </c>
      <c r="AG252" s="72">
        <v>320.77</v>
      </c>
      <c r="AH252" s="73">
        <v>430.8</v>
      </c>
      <c r="AI252" s="74">
        <v>550.41999999999996</v>
      </c>
      <c r="AJ252" s="74">
        <v>670.04</v>
      </c>
      <c r="AK252" s="74">
        <v>789.66</v>
      </c>
      <c r="AL252" s="74">
        <v>909.28</v>
      </c>
      <c r="AM252" s="74">
        <v>1028.9000000000001</v>
      </c>
      <c r="AN252" s="24">
        <f t="shared" si="77"/>
        <v>0</v>
      </c>
      <c r="AO252" s="24">
        <f t="shared" si="78"/>
        <v>0</v>
      </c>
      <c r="AP252" s="24">
        <f t="shared" si="79"/>
        <v>0</v>
      </c>
      <c r="AQ252" s="24">
        <f t="shared" si="80"/>
        <v>0</v>
      </c>
      <c r="AR252" s="24">
        <f t="shared" si="81"/>
        <v>0</v>
      </c>
      <c r="AS252" s="24">
        <f t="shared" si="82"/>
        <v>0</v>
      </c>
      <c r="AT252" s="24">
        <f t="shared" si="83"/>
        <v>0</v>
      </c>
      <c r="AU252" s="24">
        <f t="shared" si="84"/>
        <v>0</v>
      </c>
      <c r="AV252" s="24">
        <f t="shared" si="85"/>
        <v>0</v>
      </c>
      <c r="AW252" s="24">
        <f t="shared" si="86"/>
        <v>0</v>
      </c>
      <c r="AX252" s="24">
        <f t="shared" si="87"/>
        <v>0</v>
      </c>
      <c r="AY252" s="24">
        <f t="shared" si="88"/>
        <v>0</v>
      </c>
      <c r="BC252" s="86">
        <v>42810.41</v>
      </c>
      <c r="BD252" s="91" t="s">
        <v>3</v>
      </c>
      <c r="BE252" s="88">
        <v>42926.74</v>
      </c>
      <c r="BF252" s="89"/>
      <c r="BG252" s="90">
        <v>43</v>
      </c>
      <c r="BH252" s="90">
        <v>73.66</v>
      </c>
      <c r="BI252" s="90">
        <v>159.68</v>
      </c>
      <c r="BJ252" s="90">
        <v>376.1</v>
      </c>
      <c r="BK252" s="90">
        <v>539.16999999999996</v>
      </c>
      <c r="BL252" s="90">
        <v>675.05</v>
      </c>
      <c r="BM252" s="90">
        <v>810.92</v>
      </c>
      <c r="BN252" s="90">
        <v>946.8</v>
      </c>
      <c r="BO252" s="90">
        <v>1082.67</v>
      </c>
      <c r="BP252" s="90">
        <v>1218.55</v>
      </c>
      <c r="BQ252" s="90">
        <v>1354.42</v>
      </c>
      <c r="BR252" s="24">
        <f>IF(AND($E$3&gt;BC252,$E$3&lt;BE252,$B$3=BF7),BF252,0)</f>
        <v>0</v>
      </c>
      <c r="BS252" s="24">
        <f>IF(AND($E$3&gt;BC252,$E$3&lt;BE252,$B$3=BG7),BG252,0)</f>
        <v>0</v>
      </c>
      <c r="BT252" s="24">
        <f>IF(AND($E$3&gt;BC252,$E$3&lt;BE252,$B$3=BH7),BH252,0)</f>
        <v>0</v>
      </c>
      <c r="BU252" s="24">
        <f>IF(AND($E$3&gt;BC252,$E$3&lt;BE252,$B$3=BI7),BI252,0)</f>
        <v>0</v>
      </c>
      <c r="BV252" s="24">
        <f>IF(AND($E$3&gt;BC252,$E$3&lt;BE252,$B$3=BJ7),BJ252,0)</f>
        <v>0</v>
      </c>
      <c r="BW252" s="24">
        <f>IF(AND($E$3&gt;BC252,$E$3&lt;BE252,$B$3=BK7),BK252,0)</f>
        <v>0</v>
      </c>
      <c r="BX252" s="24">
        <f>IF(AND($E$3&gt;BC252,$E$3&lt;BE252,$B$3=BL7),BL252,0)</f>
        <v>0</v>
      </c>
      <c r="BY252" s="24">
        <f>IF(AND($E$3&gt;BC252,$E$3&lt;BE252,$B$3=BM7),BM252,0)</f>
        <v>0</v>
      </c>
      <c r="BZ252" s="24">
        <f>IF(AND($E$3&gt;BC252,$E$3&lt;BE252,$B$3=BN7),BN252,0)</f>
        <v>0</v>
      </c>
      <c r="CA252" s="24">
        <f>IF(AND($E$3&gt;BC252,$E$3&lt;BE252,$B$3=BO7),BO252,0)</f>
        <v>0</v>
      </c>
      <c r="CB252" s="24">
        <f>IF(AND($E$3&gt;BC252,$E$3&lt;BE252,$B$3=BP7),BP252,0)</f>
        <v>0</v>
      </c>
      <c r="CC252" s="24">
        <f>IF(AND($E$3&gt;BC252,$E$3&lt;BE252,$B$3=BQ7),BQ252,0)</f>
        <v>0</v>
      </c>
      <c r="CF252" s="21"/>
      <c r="CG252" s="25"/>
      <c r="CH252" s="21"/>
      <c r="CI252" s="21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H252" s="86">
        <v>54211.020000000004</v>
      </c>
      <c r="DI252" s="107" t="s">
        <v>3</v>
      </c>
      <c r="DJ252" s="70">
        <v>54327.34</v>
      </c>
      <c r="DK252" s="105"/>
      <c r="DL252" s="106"/>
      <c r="DM252" s="106">
        <v>64.23</v>
      </c>
      <c r="DN252" s="106">
        <v>150.78</v>
      </c>
      <c r="DO252" s="106">
        <v>267.89</v>
      </c>
      <c r="DP252" s="106">
        <v>416.59</v>
      </c>
      <c r="DQ252" s="106">
        <v>568.69000000000005</v>
      </c>
      <c r="DR252" s="106">
        <v>716.49</v>
      </c>
      <c r="DS252" s="106">
        <v>864.3</v>
      </c>
      <c r="DT252" s="106">
        <v>1012.1</v>
      </c>
      <c r="DU252" s="106">
        <v>1159.9000000000001</v>
      </c>
      <c r="DV252" s="106">
        <v>1307.71</v>
      </c>
      <c r="DW252" s="24">
        <f>IF(AND($E$3&gt;DH252,$E$3&lt;DJ252,$B$3=DK7),DK252,0)</f>
        <v>0</v>
      </c>
      <c r="DX252" s="24">
        <f>IF(AND($E$3&gt;DH252,$E$3&lt;DJ252,$B$3=DL7),DL252,0)</f>
        <v>0</v>
      </c>
      <c r="DY252" s="24">
        <f>IF(AND($E$3&gt;DH252,$E$3&lt;DJ252,$B$3=DM7),DM252,0)</f>
        <v>0</v>
      </c>
      <c r="DZ252" s="24">
        <f>IF(AND($E$3&gt;DH252,$E$3&lt;DJ252,$B$3=DN7),DN252,0)</f>
        <v>0</v>
      </c>
      <c r="EA252" s="24">
        <f>IF(AND($E$3&gt;DH252,$E$3&lt;DJ252,$B$3=DO7),DO252,0)</f>
        <v>0</v>
      </c>
      <c r="EB252" s="24">
        <f>IF(AND($E$3&gt;DH252,$E$3&lt;DJ252,$B$3=DP7),DP252,0)</f>
        <v>0</v>
      </c>
      <c r="EC252" s="24">
        <f>IF(AND($E$3&gt;DH252,$E$3&lt;DJ252,$B$3=DQ7),DQ252,0)</f>
        <v>0</v>
      </c>
      <c r="ED252" s="24">
        <f>IF(AND($E$3&gt;DH252,$E$3&lt;DJ252,$B$3=DR7),DR252,0)</f>
        <v>0</v>
      </c>
      <c r="EE252" s="24">
        <f>IF(AND($E$3&gt;DH252,$E$3&lt;DJ252,$B$3=DS7),DS252,0)</f>
        <v>0</v>
      </c>
      <c r="EF252" s="24">
        <f>IF(AND($E$3&gt;DH252,$E$3&lt;DJ252,$B$3=DT7),DT252,0)</f>
        <v>0</v>
      </c>
      <c r="EG252" s="24">
        <f>IF(AND($E$3&gt;DH252,$E$3&lt;DJ252,$B$3=DU7),DU252,0)</f>
        <v>0</v>
      </c>
      <c r="EH252" s="24">
        <f>IF(AND($E$3&gt;DH252,$E$3&lt;DJ252,$B$3=DV7),DV252,0)</f>
        <v>0</v>
      </c>
      <c r="EK252" s="86">
        <v>54211.020000000004</v>
      </c>
      <c r="EL252" s="91" t="s">
        <v>3</v>
      </c>
      <c r="EM252" s="88">
        <v>54327.34</v>
      </c>
      <c r="EN252" s="89"/>
      <c r="EO252" s="90">
        <v>64.23</v>
      </c>
      <c r="EP252" s="90">
        <v>150.78</v>
      </c>
      <c r="EQ252" s="90">
        <v>309.41000000000003</v>
      </c>
      <c r="ER252" s="90">
        <v>465.27</v>
      </c>
      <c r="ES252" s="90">
        <v>686.2</v>
      </c>
      <c r="ET252" s="90">
        <v>898.92</v>
      </c>
      <c r="EU252" s="90">
        <v>1096.26</v>
      </c>
      <c r="EV252" s="90">
        <v>1293.5999999999999</v>
      </c>
      <c r="EW252" s="90">
        <v>1490.93</v>
      </c>
      <c r="EX252" s="90">
        <v>1688.27</v>
      </c>
      <c r="EY252" s="90">
        <v>1885.61</v>
      </c>
      <c r="EZ252" s="24">
        <f>IF(AND($E$3&gt;EK252,$E$3&lt;EM252,$B$3=EN7),EN252,0)</f>
        <v>0</v>
      </c>
      <c r="FA252" s="24">
        <f>IF(AND($E$3&gt;EK252,$E$3&lt;EM252,$B$3=EO7),EO252,0)</f>
        <v>0</v>
      </c>
      <c r="FB252" s="24">
        <f>IF(AND($E$3&gt;EK252,$E$3&lt;EM252,$B$3=EP7),EP252,0)</f>
        <v>0</v>
      </c>
      <c r="FC252" s="24">
        <f>IF(AND($E$3&gt;EK252,$E$3&lt;EM252,$B$3=EQ7),EQ252,0)</f>
        <v>0</v>
      </c>
      <c r="FD252" s="24">
        <f>IF(AND($E$3&gt;EK252,$E$3&lt;EM252,$B$3=ER7),ER252,0)</f>
        <v>0</v>
      </c>
      <c r="FE252" s="24">
        <f>IF(AND($E$3&gt;EK252,$E$3&lt;EM252,$B$3=ES7),ES252,0)</f>
        <v>0</v>
      </c>
      <c r="FF252" s="24">
        <f>IF(AND($E$3&gt;EK252,$E$3&lt;EM252,$B$3=ET7),ET252,0)</f>
        <v>0</v>
      </c>
      <c r="FG252" s="24">
        <f>IF(AND($E$3&gt;EK252,$E$3&lt;EM252,$B$3=EU7),EU252,0)</f>
        <v>0</v>
      </c>
      <c r="FH252" s="24">
        <f>IF(AND($E$3&gt;EK252,$E$3&lt;EM252,$B$3=EV7),EV252,0)</f>
        <v>0</v>
      </c>
      <c r="FI252" s="24">
        <f>IF(AND($E$3&gt;EK252,$E$3&lt;EM252,$B$3=EW7),EW252,0)</f>
        <v>0</v>
      </c>
      <c r="FJ252" s="24">
        <f>IF(AND($E$3&gt;EK252,$E$3&lt;EM252,$B$3=EX7),EX252,0)</f>
        <v>0</v>
      </c>
      <c r="FK252" s="24">
        <f>IF(AND($E$3&gt;EK252,$E$3&lt;EM252,$B$3=EY7),EY252,0)</f>
        <v>0</v>
      </c>
    </row>
    <row r="253" spans="24:167" ht="12.75" customHeight="1" x14ac:dyDescent="0.2">
      <c r="X253" s="142"/>
      <c r="Y253" s="60">
        <v>42926.75</v>
      </c>
      <c r="Z253" s="61" t="s">
        <v>3</v>
      </c>
      <c r="AA253" s="62">
        <v>43043.07</v>
      </c>
      <c r="AB253" s="63"/>
      <c r="AC253" s="63"/>
      <c r="AD253" s="63">
        <v>42.96</v>
      </c>
      <c r="AE253" s="63">
        <v>73.58</v>
      </c>
      <c r="AF253" s="64">
        <v>159.57</v>
      </c>
      <c r="AG253" s="65">
        <v>319.13</v>
      </c>
      <c r="AH253" s="66">
        <v>430.67</v>
      </c>
      <c r="AI253" s="67">
        <v>550.27</v>
      </c>
      <c r="AJ253" s="67">
        <v>669.87</v>
      </c>
      <c r="AK253" s="67">
        <v>789.47</v>
      </c>
      <c r="AL253" s="67">
        <v>909.07</v>
      </c>
      <c r="AM253" s="67">
        <v>1028.67</v>
      </c>
      <c r="AN253" s="24">
        <f t="shared" si="77"/>
        <v>0</v>
      </c>
      <c r="AO253" s="24">
        <f t="shared" si="78"/>
        <v>0</v>
      </c>
      <c r="AP253" s="24">
        <f t="shared" si="79"/>
        <v>0</v>
      </c>
      <c r="AQ253" s="24">
        <f t="shared" si="80"/>
        <v>0</v>
      </c>
      <c r="AR253" s="24">
        <f t="shared" si="81"/>
        <v>0</v>
      </c>
      <c r="AS253" s="24">
        <f t="shared" si="82"/>
        <v>0</v>
      </c>
      <c r="AT253" s="24">
        <f t="shared" si="83"/>
        <v>0</v>
      </c>
      <c r="AU253" s="24">
        <f t="shared" si="84"/>
        <v>0</v>
      </c>
      <c r="AV253" s="24">
        <f t="shared" si="85"/>
        <v>0</v>
      </c>
      <c r="AW253" s="24">
        <f t="shared" si="86"/>
        <v>0</v>
      </c>
      <c r="AX253" s="24">
        <f t="shared" si="87"/>
        <v>0</v>
      </c>
      <c r="AY253" s="24">
        <f t="shared" si="88"/>
        <v>0</v>
      </c>
      <c r="BC253" s="81">
        <v>42926.75</v>
      </c>
      <c r="BD253" s="82" t="s">
        <v>3</v>
      </c>
      <c r="BE253" s="83">
        <v>43043.07</v>
      </c>
      <c r="BF253" s="84"/>
      <c r="BG253" s="85">
        <v>42.96</v>
      </c>
      <c r="BH253" s="85">
        <v>73.58</v>
      </c>
      <c r="BI253" s="85">
        <v>159.57</v>
      </c>
      <c r="BJ253" s="85">
        <v>374.34</v>
      </c>
      <c r="BK253" s="85">
        <v>538.9</v>
      </c>
      <c r="BL253" s="85">
        <v>674.74</v>
      </c>
      <c r="BM253" s="85">
        <v>810.57</v>
      </c>
      <c r="BN253" s="85">
        <v>946.41</v>
      </c>
      <c r="BO253" s="85">
        <v>1082.24</v>
      </c>
      <c r="BP253" s="85">
        <v>1218.08</v>
      </c>
      <c r="BQ253" s="85">
        <v>1353.91</v>
      </c>
      <c r="BR253" s="24">
        <f>IF(AND($E$3&gt;BC253,$E$3&lt;BE253,$B$3=BF7),BF253,0)</f>
        <v>0</v>
      </c>
      <c r="BS253" s="24">
        <f>IF(AND($E$3&gt;BC253,$E$3&lt;BE253,$B$3=BG7),BG253,0)</f>
        <v>0</v>
      </c>
      <c r="BT253" s="24">
        <f>IF(AND($E$3&gt;BC253,$E$3&lt;BE253,$B$3=BH7),BH253,0)</f>
        <v>0</v>
      </c>
      <c r="BU253" s="24">
        <f>IF(AND($E$3&gt;BC253,$E$3&lt;BE253,$B$3=BI7),BI253,0)</f>
        <v>0</v>
      </c>
      <c r="BV253" s="24">
        <f>IF(AND($E$3&gt;BC253,$E$3&lt;BE253,$B$3=BJ7),BJ253,0)</f>
        <v>0</v>
      </c>
      <c r="BW253" s="24">
        <f>IF(AND($E$3&gt;BC253,$E$3&lt;BE253,$B$3=BK7),BK253,0)</f>
        <v>0</v>
      </c>
      <c r="BX253" s="24">
        <f>IF(AND($E$3&gt;BC253,$E$3&lt;BE253,$B$3=BL7),BL253,0)</f>
        <v>0</v>
      </c>
      <c r="BY253" s="24">
        <f>IF(AND($E$3&gt;BC253,$E$3&lt;BE253,$B$3=BM7),BM253,0)</f>
        <v>0</v>
      </c>
      <c r="BZ253" s="24">
        <f>IF(AND($E$3&gt;BC253,$E$3&lt;BE253,$B$3=BN7),BN253,0)</f>
        <v>0</v>
      </c>
      <c r="CA253" s="24">
        <f>IF(AND($E$3&gt;BC253,$E$3&lt;BE253,$B$3=BO7),BO253,0)</f>
        <v>0</v>
      </c>
      <c r="CB253" s="24">
        <f>IF(AND($E$3&gt;BC253,$E$3&lt;BE253,$B$3=BP7),BP253,0)</f>
        <v>0</v>
      </c>
      <c r="CC253" s="24">
        <f>IF(AND($E$3&gt;BC253,$E$3&lt;BE253,$B$3=BQ7),BQ253,0)</f>
        <v>0</v>
      </c>
      <c r="CF253" s="21"/>
      <c r="CG253" s="21"/>
      <c r="CH253" s="21"/>
      <c r="CI253" s="21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H253" s="81">
        <v>54327.35</v>
      </c>
      <c r="DI253" s="61" t="s">
        <v>3</v>
      </c>
      <c r="DJ253" s="62">
        <v>54443.67</v>
      </c>
      <c r="DK253" s="103"/>
      <c r="DL253" s="104"/>
      <c r="DM253" s="104">
        <v>63.8</v>
      </c>
      <c r="DN253" s="104">
        <v>150.06</v>
      </c>
      <c r="DO253" s="104">
        <v>267.06</v>
      </c>
      <c r="DP253" s="104">
        <v>415.39</v>
      </c>
      <c r="DQ253" s="104">
        <v>567.25</v>
      </c>
      <c r="DR253" s="104">
        <v>714.84</v>
      </c>
      <c r="DS253" s="104">
        <v>862.43</v>
      </c>
      <c r="DT253" s="104">
        <v>1010.01</v>
      </c>
      <c r="DU253" s="104">
        <v>1157.5999999999999</v>
      </c>
      <c r="DV253" s="104">
        <v>1305.19</v>
      </c>
      <c r="DW253" s="24">
        <f>IF(AND($E$3&gt;DH253,$E$3&lt;DJ253,$B$3=DK7),DK253,0)</f>
        <v>0</v>
      </c>
      <c r="DX253" s="24">
        <f>IF(AND($E$3&gt;DH253,$E$3&lt;DJ253,$B$3=DL7),DL253,0)</f>
        <v>0</v>
      </c>
      <c r="DY253" s="24">
        <f>IF(AND($E$3&gt;DH253,$E$3&lt;DJ253,$B$3=DM7),DM253,0)</f>
        <v>0</v>
      </c>
      <c r="DZ253" s="24">
        <f>IF(AND($E$3&gt;DH253,$E$3&lt;DJ253,$B$3=DN7),DN253,0)</f>
        <v>0</v>
      </c>
      <c r="EA253" s="24">
        <f>IF(AND($E$3&gt;DH253,$E$3&lt;DJ253,$B$3=DO7),DO253,0)</f>
        <v>0</v>
      </c>
      <c r="EB253" s="24">
        <f>IF(AND($E$3&gt;DH253,$E$3&lt;DJ253,$B$3=DP7),DP253,0)</f>
        <v>0</v>
      </c>
      <c r="EC253" s="24">
        <f>IF(AND($E$3&gt;DH253,$E$3&lt;DJ253,$B$3=DQ7),DQ253,0)</f>
        <v>0</v>
      </c>
      <c r="ED253" s="24">
        <f>IF(AND($E$3&gt;DH253,$E$3&lt;DJ253,$B$3=DR7),DR253,0)</f>
        <v>0</v>
      </c>
      <c r="EE253" s="24">
        <f>IF(AND($E$3&gt;DH253,$E$3&lt;DJ253,$B$3=DS7),DS253,0)</f>
        <v>0</v>
      </c>
      <c r="EF253" s="24">
        <f>IF(AND($E$3&gt;DH253,$E$3&lt;DJ253,$B$3=DT7),DT253,0)</f>
        <v>0</v>
      </c>
      <c r="EG253" s="24">
        <f>IF(AND($E$3&gt;DH253,$E$3&lt;DJ253,$B$3=DU7),DU253,0)</f>
        <v>0</v>
      </c>
      <c r="EH253" s="24">
        <f>IF(AND($E$3&gt;DH253,$E$3&lt;DJ253,$B$3=DV7),DV253,0)</f>
        <v>0</v>
      </c>
      <c r="EK253" s="81">
        <v>54327.35</v>
      </c>
      <c r="EL253" s="82" t="s">
        <v>3</v>
      </c>
      <c r="EM253" s="83">
        <v>54443.67</v>
      </c>
      <c r="EN253" s="84"/>
      <c r="EO253" s="85">
        <v>63.8</v>
      </c>
      <c r="EP253" s="85">
        <v>150.06</v>
      </c>
      <c r="EQ253" s="85">
        <v>308.45999999999998</v>
      </c>
      <c r="ER253" s="85">
        <v>464</v>
      </c>
      <c r="ES253" s="85">
        <v>684.8</v>
      </c>
      <c r="ET253" s="85">
        <v>897.21</v>
      </c>
      <c r="EU253" s="85">
        <v>1094.29</v>
      </c>
      <c r="EV253" s="85">
        <v>1291.3699999999999</v>
      </c>
      <c r="EW253" s="85">
        <v>1488.45</v>
      </c>
      <c r="EX253" s="85">
        <v>1685.54</v>
      </c>
      <c r="EY253" s="85">
        <v>1882.62</v>
      </c>
      <c r="EZ253" s="24">
        <f>IF(AND($E$3&gt;EK253,$E$3&lt;EM253,$B$3=EN7),EN253,0)</f>
        <v>0</v>
      </c>
      <c r="FA253" s="24">
        <f>IF(AND($E$3&gt;EK253,$E$3&lt;EM253,$B$3=EO7),EO253,0)</f>
        <v>0</v>
      </c>
      <c r="FB253" s="24">
        <f>IF(AND($E$3&gt;EK253,$E$3&lt;EM253,$B$3=EP7),EP253,0)</f>
        <v>0</v>
      </c>
      <c r="FC253" s="24">
        <f>IF(AND($E$3&gt;EK253,$E$3&lt;EM253,$B$3=EQ7),EQ253,0)</f>
        <v>0</v>
      </c>
      <c r="FD253" s="24">
        <f>IF(AND($E$3&gt;EK253,$E$3&lt;EM253,$B$3=ER7),ER253,0)</f>
        <v>0</v>
      </c>
      <c r="FE253" s="24">
        <f>IF(AND($E$3&gt;EK253,$E$3&lt;EM253,$B$3=ES7),ES253,0)</f>
        <v>0</v>
      </c>
      <c r="FF253" s="24">
        <f>IF(AND($E$3&gt;EK253,$E$3&lt;EM253,$B$3=ET7),ET253,0)</f>
        <v>0</v>
      </c>
      <c r="FG253" s="24">
        <f>IF(AND($E$3&gt;EK253,$E$3&lt;EM253,$B$3=EU7),EU253,0)</f>
        <v>0</v>
      </c>
      <c r="FH253" s="24">
        <f>IF(AND($E$3&gt;EK253,$E$3&lt;EM253,$B$3=EV7),EV253,0)</f>
        <v>0</v>
      </c>
      <c r="FI253" s="24">
        <f>IF(AND($E$3&gt;EK253,$E$3&lt;EM253,$B$3=EW7),EW253,0)</f>
        <v>0</v>
      </c>
      <c r="FJ253" s="24">
        <f>IF(AND($E$3&gt;EK253,$E$3&lt;EM253,$B$3=EX7),EX253,0)</f>
        <v>0</v>
      </c>
      <c r="FK253" s="24">
        <f>IF(AND($E$3&gt;EK253,$E$3&lt;EM253,$B$3=EY7),EY253,0)</f>
        <v>0</v>
      </c>
    </row>
    <row r="254" spans="24:167" ht="12.75" customHeight="1" x14ac:dyDescent="0.2">
      <c r="X254" s="142"/>
      <c r="Y254" s="68">
        <v>43043.08</v>
      </c>
      <c r="Z254" s="69" t="s">
        <v>3</v>
      </c>
      <c r="AA254" s="70">
        <v>43159.41</v>
      </c>
      <c r="AB254" s="71"/>
      <c r="AC254" s="71"/>
      <c r="AD254" s="71">
        <v>42.92</v>
      </c>
      <c r="AE254" s="71">
        <v>73.510000000000005</v>
      </c>
      <c r="AF254" s="71">
        <v>159.44999999999999</v>
      </c>
      <c r="AG254" s="72">
        <v>317.5</v>
      </c>
      <c r="AH254" s="73">
        <v>430.53</v>
      </c>
      <c r="AI254" s="74">
        <v>550.11</v>
      </c>
      <c r="AJ254" s="74">
        <v>669.69</v>
      </c>
      <c r="AK254" s="74">
        <v>789.27</v>
      </c>
      <c r="AL254" s="74">
        <v>908.85</v>
      </c>
      <c r="AM254" s="74">
        <v>1028.43</v>
      </c>
      <c r="AN254" s="24">
        <f t="shared" si="77"/>
        <v>0</v>
      </c>
      <c r="AO254" s="24">
        <f t="shared" si="78"/>
        <v>0</v>
      </c>
      <c r="AP254" s="24">
        <f t="shared" si="79"/>
        <v>0</v>
      </c>
      <c r="AQ254" s="24">
        <f t="shared" si="80"/>
        <v>0</v>
      </c>
      <c r="AR254" s="24">
        <f t="shared" si="81"/>
        <v>0</v>
      </c>
      <c r="AS254" s="24">
        <f t="shared" si="82"/>
        <v>0</v>
      </c>
      <c r="AT254" s="24">
        <f t="shared" si="83"/>
        <v>0</v>
      </c>
      <c r="AU254" s="24">
        <f t="shared" si="84"/>
        <v>0</v>
      </c>
      <c r="AV254" s="24">
        <f t="shared" si="85"/>
        <v>0</v>
      </c>
      <c r="AW254" s="24">
        <f t="shared" si="86"/>
        <v>0</v>
      </c>
      <c r="AX254" s="24">
        <f t="shared" si="87"/>
        <v>0</v>
      </c>
      <c r="AY254" s="24">
        <f t="shared" si="88"/>
        <v>0</v>
      </c>
      <c r="BC254" s="86">
        <v>43043.08</v>
      </c>
      <c r="BD254" s="87" t="s">
        <v>3</v>
      </c>
      <c r="BE254" s="88">
        <v>43159.41</v>
      </c>
      <c r="BF254" s="89"/>
      <c r="BG254" s="90">
        <v>42.92</v>
      </c>
      <c r="BH254" s="90">
        <v>73.510000000000005</v>
      </c>
      <c r="BI254" s="90">
        <v>159.44999999999999</v>
      </c>
      <c r="BJ254" s="90">
        <v>372.58</v>
      </c>
      <c r="BK254" s="90">
        <v>538.63</v>
      </c>
      <c r="BL254" s="90">
        <v>674.42</v>
      </c>
      <c r="BM254" s="90">
        <v>810.22</v>
      </c>
      <c r="BN254" s="90">
        <v>946.01</v>
      </c>
      <c r="BO254" s="90">
        <v>1081.81</v>
      </c>
      <c r="BP254" s="90">
        <v>1217.5999999999999</v>
      </c>
      <c r="BQ254" s="90">
        <v>1353.4</v>
      </c>
      <c r="BR254" s="24">
        <f>IF(AND($E$3&gt;BC254,$E$3&lt;BE254,$B$3=BF7),BF254,0)</f>
        <v>0</v>
      </c>
      <c r="BS254" s="24">
        <f>IF(AND($E$3&gt;BC254,$E$3&lt;BE254,$B$3=BG7),BG254,0)</f>
        <v>0</v>
      </c>
      <c r="BT254" s="24">
        <f>IF(AND($E$3&gt;BC254,$E$3&lt;BE254,$B$3=BH7),BH254,0)</f>
        <v>0</v>
      </c>
      <c r="BU254" s="24">
        <f>IF(AND($E$3&gt;BC254,$E$3&lt;BE254,$B$3=BI7),BI254,0)</f>
        <v>0</v>
      </c>
      <c r="BV254" s="24">
        <f>IF(AND($E$3&gt;BC254,$E$3&lt;BE254,$B$3=BJ7),BJ254,0)</f>
        <v>0</v>
      </c>
      <c r="BW254" s="24">
        <f>IF(AND($E$3&gt;BC254,$E$3&lt;BE254,$B$3=BK7),BK254,0)</f>
        <v>0</v>
      </c>
      <c r="BX254" s="24">
        <f>IF(AND($E$3&gt;BC254,$E$3&lt;BE254,$B$3=BL7),BL254,0)</f>
        <v>0</v>
      </c>
      <c r="BY254" s="24">
        <f>IF(AND($E$3&gt;BC254,$E$3&lt;BE254,$B$3=BM7),BM254,0)</f>
        <v>0</v>
      </c>
      <c r="BZ254" s="24">
        <f>IF(AND($E$3&gt;BC254,$E$3&lt;BE254,$B$3=BN7),BN254,0)</f>
        <v>0</v>
      </c>
      <c r="CA254" s="24">
        <f>IF(AND($E$3&gt;BC254,$E$3&lt;BE254,$B$3=BO7),BO254,0)</f>
        <v>0</v>
      </c>
      <c r="CB254" s="24">
        <f>IF(AND($E$3&gt;BC254,$E$3&lt;BE254,$B$3=BP7),BP254,0)</f>
        <v>0</v>
      </c>
      <c r="CC254" s="24">
        <f>IF(AND($E$3&gt;BC254,$E$3&lt;BE254,$B$3=BQ7),BQ254,0)</f>
        <v>0</v>
      </c>
      <c r="CF254" s="21"/>
      <c r="CG254" s="21"/>
      <c r="CH254" s="21"/>
      <c r="CI254" s="21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H254" s="86">
        <v>54443.68</v>
      </c>
      <c r="DI254" s="107" t="s">
        <v>3</v>
      </c>
      <c r="DJ254" s="70">
        <v>54560</v>
      </c>
      <c r="DK254" s="105"/>
      <c r="DL254" s="106"/>
      <c r="DM254" s="106">
        <v>63.37</v>
      </c>
      <c r="DN254" s="106">
        <v>149.34</v>
      </c>
      <c r="DO254" s="106">
        <v>266.23</v>
      </c>
      <c r="DP254" s="106">
        <v>414.19</v>
      </c>
      <c r="DQ254" s="106">
        <v>565.82000000000005</v>
      </c>
      <c r="DR254" s="106">
        <v>713.19</v>
      </c>
      <c r="DS254" s="106">
        <v>860.57</v>
      </c>
      <c r="DT254" s="106">
        <v>1007.94</v>
      </c>
      <c r="DU254" s="106">
        <v>1155.31</v>
      </c>
      <c r="DV254" s="106">
        <v>1302.69</v>
      </c>
      <c r="DW254" s="24">
        <f>IF(AND($E$3&gt;DH254,$E$3&lt;DJ254,$B$3=DK7),DK254,0)</f>
        <v>0</v>
      </c>
      <c r="DX254" s="24">
        <f>IF(AND($E$3&gt;DH254,$E$3&lt;DJ254,$B$3=DL7),DL254,0)</f>
        <v>0</v>
      </c>
      <c r="DY254" s="24">
        <f>IF(AND($E$3&gt;DH254,$E$3&lt;DJ254,$B$3=DM7),DM254,0)</f>
        <v>0</v>
      </c>
      <c r="DZ254" s="24">
        <f>IF(AND($E$3&gt;DH254,$E$3&lt;DJ254,$B$3=DN7),DN254,0)</f>
        <v>0</v>
      </c>
      <c r="EA254" s="24">
        <f>IF(AND($E$3&gt;DH254,$E$3&lt;DJ254,$B$3=DO7),DO254,0)</f>
        <v>0</v>
      </c>
      <c r="EB254" s="24">
        <f>IF(AND($E$3&gt;DH254,$E$3&lt;DJ254,$B$3=DP7),DP254,0)</f>
        <v>0</v>
      </c>
      <c r="EC254" s="24">
        <f>IF(AND($E$3&gt;DH254,$E$3&lt;DJ254,$B$3=DQ7),DQ254,0)</f>
        <v>0</v>
      </c>
      <c r="ED254" s="24">
        <f>IF(AND($E$3&gt;DH254,$E$3&lt;DJ254,$B$3=DR7),DR254,0)</f>
        <v>0</v>
      </c>
      <c r="EE254" s="24">
        <f>IF(AND($E$3&gt;DH254,$E$3&lt;DJ254,$B$3=DS7),DS254,0)</f>
        <v>0</v>
      </c>
      <c r="EF254" s="24">
        <f>IF(AND($E$3&gt;DH254,$E$3&lt;DJ254,$B$3=DT7),DT254,0)</f>
        <v>0</v>
      </c>
      <c r="EG254" s="24">
        <f>IF(AND($E$3&gt;DH254,$E$3&lt;DJ254,$B$3=DU7),DU254,0)</f>
        <v>0</v>
      </c>
      <c r="EH254" s="24">
        <f>IF(AND($E$3&gt;DH254,$E$3&lt;DJ254,$B$3=DV7),DV254,0)</f>
        <v>0</v>
      </c>
      <c r="EK254" s="86">
        <v>54443.68</v>
      </c>
      <c r="EL254" s="91" t="s">
        <v>3</v>
      </c>
      <c r="EM254" s="88">
        <v>54560</v>
      </c>
      <c r="EN254" s="89"/>
      <c r="EO254" s="90">
        <v>63.37</v>
      </c>
      <c r="EP254" s="90">
        <v>149.34</v>
      </c>
      <c r="EQ254" s="90">
        <v>307.5</v>
      </c>
      <c r="ER254" s="90">
        <v>462.72</v>
      </c>
      <c r="ES254" s="90">
        <v>683.4</v>
      </c>
      <c r="ET254" s="90">
        <v>895.51</v>
      </c>
      <c r="EU254" s="90">
        <v>1092.3399999999999</v>
      </c>
      <c r="EV254" s="90">
        <v>1289.1600000000001</v>
      </c>
      <c r="EW254" s="90">
        <v>1485.99</v>
      </c>
      <c r="EX254" s="90">
        <v>1682.82</v>
      </c>
      <c r="EY254" s="90">
        <v>1879.64</v>
      </c>
      <c r="EZ254" s="24">
        <f>IF(AND($E$3&gt;EK254,$E$3&lt;EM254,$B$3=EN7),EN254,0)</f>
        <v>0</v>
      </c>
      <c r="FA254" s="24">
        <f>IF(AND($E$3&gt;EK254,$E$3&lt;EM254,$B$3=EO7),EO254,0)</f>
        <v>0</v>
      </c>
      <c r="FB254" s="24">
        <f>IF(AND($E$3&gt;EK254,$E$3&lt;EM254,$B$3=EP7),EP254,0)</f>
        <v>0</v>
      </c>
      <c r="FC254" s="24">
        <f>IF(AND($E$3&gt;EK254,$E$3&lt;EM254,$B$3=EQ7),EQ254,0)</f>
        <v>0</v>
      </c>
      <c r="FD254" s="24">
        <f>IF(AND($E$3&gt;EK254,$E$3&lt;EM254,$B$3=ER7),ER254,0)</f>
        <v>0</v>
      </c>
      <c r="FE254" s="24">
        <f>IF(AND($E$3&gt;EK254,$E$3&lt;EM254,$B$3=ES7),ES254,0)</f>
        <v>0</v>
      </c>
      <c r="FF254" s="24">
        <f>IF(AND($E$3&gt;EK254,$E$3&lt;EM254,$B$3=ET7),ET254,0)</f>
        <v>0</v>
      </c>
      <c r="FG254" s="24">
        <f>IF(AND($E$3&gt;EK254,$E$3&lt;EM254,$B$3=EU7),EU254,0)</f>
        <v>0</v>
      </c>
      <c r="FH254" s="24">
        <f>IF(AND($E$3&gt;EK254,$E$3&lt;EM254,$B$3=EV7),EV254,0)</f>
        <v>0</v>
      </c>
      <c r="FI254" s="24">
        <f>IF(AND($E$3&gt;EK254,$E$3&lt;EM254,$B$3=EW7),EW254,0)</f>
        <v>0</v>
      </c>
      <c r="FJ254" s="24">
        <f>IF(AND($E$3&gt;EK254,$E$3&lt;EM254,$B$3=EX7),EX254,0)</f>
        <v>0</v>
      </c>
      <c r="FK254" s="24">
        <f>IF(AND($E$3&gt;EK254,$E$3&lt;EM254,$B$3=EY7),EY254,0)</f>
        <v>0</v>
      </c>
    </row>
    <row r="255" spans="24:167" ht="12.75" customHeight="1" x14ac:dyDescent="0.2">
      <c r="X255" s="142"/>
      <c r="Y255" s="60">
        <v>43159.420000000006</v>
      </c>
      <c r="Z255" s="61" t="s">
        <v>3</v>
      </c>
      <c r="AA255" s="62">
        <v>43275.74</v>
      </c>
      <c r="AB255" s="63"/>
      <c r="AC255" s="63"/>
      <c r="AD255" s="63">
        <v>42.88</v>
      </c>
      <c r="AE255" s="63">
        <v>73.430000000000007</v>
      </c>
      <c r="AF255" s="64">
        <v>159.33000000000001</v>
      </c>
      <c r="AG255" s="65">
        <v>315.87</v>
      </c>
      <c r="AH255" s="66">
        <v>430.4</v>
      </c>
      <c r="AI255" s="67">
        <v>549.96</v>
      </c>
      <c r="AJ255" s="67">
        <v>669.52</v>
      </c>
      <c r="AK255" s="67">
        <v>789.08</v>
      </c>
      <c r="AL255" s="67">
        <v>908.64</v>
      </c>
      <c r="AM255" s="67">
        <v>1028.2</v>
      </c>
      <c r="AN255" s="24">
        <f t="shared" si="77"/>
        <v>0</v>
      </c>
      <c r="AO255" s="24">
        <f t="shared" si="78"/>
        <v>0</v>
      </c>
      <c r="AP255" s="24">
        <f t="shared" si="79"/>
        <v>0</v>
      </c>
      <c r="AQ255" s="24">
        <f t="shared" si="80"/>
        <v>0</v>
      </c>
      <c r="AR255" s="24">
        <f t="shared" si="81"/>
        <v>0</v>
      </c>
      <c r="AS255" s="24">
        <f t="shared" si="82"/>
        <v>0</v>
      </c>
      <c r="AT255" s="24">
        <f t="shared" si="83"/>
        <v>0</v>
      </c>
      <c r="AU255" s="24">
        <f t="shared" si="84"/>
        <v>0</v>
      </c>
      <c r="AV255" s="24">
        <f t="shared" si="85"/>
        <v>0</v>
      </c>
      <c r="AW255" s="24">
        <f t="shared" si="86"/>
        <v>0</v>
      </c>
      <c r="AX255" s="24">
        <f t="shared" si="87"/>
        <v>0</v>
      </c>
      <c r="AY255" s="24">
        <f t="shared" si="88"/>
        <v>0</v>
      </c>
      <c r="BC255" s="81">
        <v>43159.420000000006</v>
      </c>
      <c r="BD255" s="82" t="s">
        <v>3</v>
      </c>
      <c r="BE255" s="83">
        <v>43275.74</v>
      </c>
      <c r="BF255" s="84"/>
      <c r="BG255" s="84">
        <v>42.88</v>
      </c>
      <c r="BH255" s="85">
        <v>73.430000000000007</v>
      </c>
      <c r="BI255" s="85">
        <v>159.33000000000001</v>
      </c>
      <c r="BJ255" s="85">
        <v>370.83</v>
      </c>
      <c r="BK255" s="85">
        <v>538.37</v>
      </c>
      <c r="BL255" s="85">
        <v>674.13</v>
      </c>
      <c r="BM255" s="85">
        <v>809.88</v>
      </c>
      <c r="BN255" s="85">
        <v>945.64</v>
      </c>
      <c r="BO255" s="85">
        <v>1081.3900000000001</v>
      </c>
      <c r="BP255" s="85">
        <v>1217.1500000000001</v>
      </c>
      <c r="BQ255" s="85">
        <v>1352.9</v>
      </c>
      <c r="BR255" s="24">
        <f>IF(AND($E$3&gt;BC255,$E$3&lt;BE255,$B$3=BF7),BF255,0)</f>
        <v>0</v>
      </c>
      <c r="BS255" s="24">
        <f>IF(AND($E$3&gt;BC255,$E$3&lt;BE255,$B$3=BG7),BG255,0)</f>
        <v>0</v>
      </c>
      <c r="BT255" s="24">
        <f>IF(AND($E$3&gt;BC255,$E$3&lt;BE255,$B$3=BH7),BH255,0)</f>
        <v>0</v>
      </c>
      <c r="BU255" s="24">
        <f>IF(AND($E$3&gt;BC255,$E$3&lt;BE255,$B$3=BI7),BI255,0)</f>
        <v>0</v>
      </c>
      <c r="BV255" s="24">
        <f>IF(AND($E$3&gt;BC255,$E$3&lt;BE255,$B$3=BJ7),BJ255,0)</f>
        <v>0</v>
      </c>
      <c r="BW255" s="24">
        <f>IF(AND($E$3&gt;BC255,$E$3&lt;BE255,$B$3=BK7),BK255,0)</f>
        <v>0</v>
      </c>
      <c r="BX255" s="24">
        <f>IF(AND($E$3&gt;BC255,$E$3&lt;BE255,$B$3=BL7),BL255,0)</f>
        <v>0</v>
      </c>
      <c r="BY255" s="24">
        <f>IF(AND($E$3&gt;BC255,$E$3&lt;BE255,$B$3=BM7),BM255,0)</f>
        <v>0</v>
      </c>
      <c r="BZ255" s="24">
        <f>IF(AND($E$3&gt;BC255,$E$3&lt;BE255,$B$3=BN7),BN255,0)</f>
        <v>0</v>
      </c>
      <c r="CA255" s="24">
        <f>IF(AND($E$3&gt;BC255,$E$3&lt;BE255,$B$3=BO7),BO255,0)</f>
        <v>0</v>
      </c>
      <c r="CB255" s="24">
        <f>IF(AND($E$3&gt;BC255,$E$3&lt;BE255,$B$3=BP7),BP255,0)</f>
        <v>0</v>
      </c>
      <c r="CC255" s="24">
        <f>IF(AND($E$3&gt;BC255,$E$3&lt;BE255,$B$3=BQ7),BQ255,0)</f>
        <v>0</v>
      </c>
      <c r="CF255" s="21"/>
      <c r="CG255" s="21"/>
      <c r="CH255" s="21"/>
      <c r="CI255" s="21"/>
      <c r="CJ255" s="21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H255" s="81">
        <v>54560.01</v>
      </c>
      <c r="DI255" s="61" t="s">
        <v>3</v>
      </c>
      <c r="DJ255" s="62">
        <v>54676.34</v>
      </c>
      <c r="DK255" s="103"/>
      <c r="DL255" s="104"/>
      <c r="DM255" s="104">
        <v>62.95</v>
      </c>
      <c r="DN255" s="104">
        <v>148.62</v>
      </c>
      <c r="DO255" s="104">
        <v>265.39999999999998</v>
      </c>
      <c r="DP255" s="104">
        <v>412.99</v>
      </c>
      <c r="DQ255" s="104">
        <v>564.38</v>
      </c>
      <c r="DR255" s="104">
        <v>711.54</v>
      </c>
      <c r="DS255" s="104">
        <v>858.69</v>
      </c>
      <c r="DT255" s="104">
        <v>1005.85</v>
      </c>
      <c r="DU255" s="104">
        <v>1153.01</v>
      </c>
      <c r="DV255" s="104">
        <v>1300.17</v>
      </c>
      <c r="DW255" s="24">
        <f>IF(AND($E$3&gt;DH255,$E$3&lt;DJ255,$B$3=DK7),DK255,0)</f>
        <v>0</v>
      </c>
      <c r="DX255" s="24">
        <f>IF(AND($E$3&gt;DH255,$E$3&lt;DJ255,$B$3=DL7),DL255,0)</f>
        <v>0</v>
      </c>
      <c r="DY255" s="24">
        <f>IF(AND($E$3&gt;DH255,$E$3&lt;DJ255,$B$3=DM7),DM255,0)</f>
        <v>0</v>
      </c>
      <c r="DZ255" s="24">
        <f>IF(AND($E$3&gt;DH255,$E$3&lt;DJ255,$B$3=DN7),DN255,0)</f>
        <v>0</v>
      </c>
      <c r="EA255" s="24">
        <f>IF(AND($E$3&gt;DH255,$E$3&lt;DJ255,$B$3=DO7),DO255,0)</f>
        <v>0</v>
      </c>
      <c r="EB255" s="24">
        <f>IF(AND($E$3&gt;DH255,$E$3&lt;DJ255,$B$3=DP7),DP255,0)</f>
        <v>0</v>
      </c>
      <c r="EC255" s="24">
        <f>IF(AND($E$3&gt;DH255,$E$3&lt;DJ255,$B$3=DQ7),DQ255,0)</f>
        <v>0</v>
      </c>
      <c r="ED255" s="24">
        <f>IF(AND($E$3&gt;DH255,$E$3&lt;DJ255,$B$3=DR7),DR255,0)</f>
        <v>0</v>
      </c>
      <c r="EE255" s="24">
        <f>IF(AND($E$3&gt;DH255,$E$3&lt;DJ255,$B$3=DS7),DS255,0)</f>
        <v>0</v>
      </c>
      <c r="EF255" s="24">
        <f>IF(AND($E$3&gt;DH255,$E$3&lt;DJ255,$B$3=DT7),DT255,0)</f>
        <v>0</v>
      </c>
      <c r="EG255" s="24">
        <f>IF(AND($E$3&gt;DH255,$E$3&lt;DJ255,$B$3=DU7),DU255,0)</f>
        <v>0</v>
      </c>
      <c r="EH255" s="24">
        <f>IF(AND($E$3&gt;DH255,$E$3&lt;DJ255,$B$3=DV7),DV255,0)</f>
        <v>0</v>
      </c>
      <c r="EK255" s="81">
        <v>54560.01</v>
      </c>
      <c r="EL255" s="82" t="s">
        <v>3</v>
      </c>
      <c r="EM255" s="83">
        <v>54676.34</v>
      </c>
      <c r="EN255" s="84"/>
      <c r="EO255" s="85">
        <v>62.95</v>
      </c>
      <c r="EP255" s="85">
        <v>148.62</v>
      </c>
      <c r="EQ255" s="85">
        <v>306.55</v>
      </c>
      <c r="ER255" s="85">
        <v>461.44</v>
      </c>
      <c r="ES255" s="85">
        <v>682</v>
      </c>
      <c r="ET255" s="85">
        <v>893.8</v>
      </c>
      <c r="EU255" s="85">
        <v>1090.3699999999999</v>
      </c>
      <c r="EV255" s="85">
        <v>1286.94</v>
      </c>
      <c r="EW255" s="85">
        <v>1483.51</v>
      </c>
      <c r="EX255" s="85">
        <v>1680.08</v>
      </c>
      <c r="EY255" s="85">
        <v>1876.65</v>
      </c>
      <c r="EZ255" s="24">
        <f>IF(AND($E$3&gt;EK255,$E$3&lt;EM255,$B$3=EN7),EN255,0)</f>
        <v>0</v>
      </c>
      <c r="FA255" s="24">
        <f>IF(AND($E$3&gt;EK255,$E$3&lt;EM255,$B$3=EO7),EO255,0)</f>
        <v>0</v>
      </c>
      <c r="FB255" s="24">
        <f>IF(AND($E$3&gt;EK255,$E$3&lt;EM255,$B$3=EP7),EP255,0)</f>
        <v>0</v>
      </c>
      <c r="FC255" s="24">
        <f>IF(AND($E$3&gt;EK255,$E$3&lt;EM255,$B$3=EQ7),EQ255,0)</f>
        <v>0</v>
      </c>
      <c r="FD255" s="24">
        <f>IF(AND($E$3&gt;EK255,$E$3&lt;EM255,$B$3=ER7),ER255,0)</f>
        <v>0</v>
      </c>
      <c r="FE255" s="24">
        <f>IF(AND($E$3&gt;EK255,$E$3&lt;EM255,$B$3=ES7),ES255,0)</f>
        <v>0</v>
      </c>
      <c r="FF255" s="24">
        <f>IF(AND($E$3&gt;EK255,$E$3&lt;EM255,$B$3=ET7),ET255,0)</f>
        <v>0</v>
      </c>
      <c r="FG255" s="24">
        <f>IF(AND($E$3&gt;EK255,$E$3&lt;EM255,$B$3=EU7),EU255,0)</f>
        <v>0</v>
      </c>
      <c r="FH255" s="24">
        <f>IF(AND($E$3&gt;EK255,$E$3&lt;EM255,$B$3=EV7),EV255,0)</f>
        <v>0</v>
      </c>
      <c r="FI255" s="24">
        <f>IF(AND($E$3&gt;EK255,$E$3&lt;EM255,$B$3=EW7),EW255,0)</f>
        <v>0</v>
      </c>
      <c r="FJ255" s="24">
        <f>IF(AND($E$3&gt;EK255,$E$3&lt;EM255,$B$3=EX7),EX255,0)</f>
        <v>0</v>
      </c>
      <c r="FK255" s="24">
        <f>IF(AND($E$3&gt;EK255,$E$3&lt;EM255,$B$3=EY7),EY255,0)</f>
        <v>0</v>
      </c>
    </row>
    <row r="256" spans="24:167" ht="12.75" customHeight="1" x14ac:dyDescent="0.2">
      <c r="X256" s="142"/>
      <c r="Y256" s="68">
        <v>43275.75</v>
      </c>
      <c r="Z256" s="69" t="s">
        <v>3</v>
      </c>
      <c r="AA256" s="70">
        <v>43392.08</v>
      </c>
      <c r="AB256" s="71"/>
      <c r="AC256" s="71"/>
      <c r="AD256" s="71">
        <v>42.83</v>
      </c>
      <c r="AE256" s="71">
        <v>73.36</v>
      </c>
      <c r="AF256" s="71">
        <v>159.22</v>
      </c>
      <c r="AG256" s="72">
        <v>314.23</v>
      </c>
      <c r="AH256" s="73">
        <v>430.27</v>
      </c>
      <c r="AI256" s="74">
        <v>549.80999999999995</v>
      </c>
      <c r="AJ256" s="74">
        <v>669.35</v>
      </c>
      <c r="AK256" s="74">
        <v>788.89</v>
      </c>
      <c r="AL256" s="74">
        <v>908.43</v>
      </c>
      <c r="AM256" s="74">
        <v>1027.97</v>
      </c>
      <c r="AN256" s="24">
        <f t="shared" si="77"/>
        <v>0</v>
      </c>
      <c r="AO256" s="24">
        <f t="shared" si="78"/>
        <v>0</v>
      </c>
      <c r="AP256" s="24">
        <f t="shared" si="79"/>
        <v>0</v>
      </c>
      <c r="AQ256" s="24">
        <f t="shared" si="80"/>
        <v>0</v>
      </c>
      <c r="AR256" s="24">
        <f t="shared" si="81"/>
        <v>0</v>
      </c>
      <c r="AS256" s="24">
        <f t="shared" si="82"/>
        <v>0</v>
      </c>
      <c r="AT256" s="24">
        <f t="shared" si="83"/>
        <v>0</v>
      </c>
      <c r="AU256" s="24">
        <f t="shared" si="84"/>
        <v>0</v>
      </c>
      <c r="AV256" s="24">
        <f t="shared" si="85"/>
        <v>0</v>
      </c>
      <c r="AW256" s="24">
        <f t="shared" si="86"/>
        <v>0</v>
      </c>
      <c r="AX256" s="24">
        <f t="shared" si="87"/>
        <v>0</v>
      </c>
      <c r="AY256" s="24">
        <f t="shared" si="88"/>
        <v>0</v>
      </c>
      <c r="BC256" s="86">
        <v>43275.75</v>
      </c>
      <c r="BD256" s="91" t="s">
        <v>3</v>
      </c>
      <c r="BE256" s="88">
        <v>43392.08</v>
      </c>
      <c r="BF256" s="89"/>
      <c r="BG256" s="90">
        <v>42.83</v>
      </c>
      <c r="BH256" s="90">
        <v>73.36</v>
      </c>
      <c r="BI256" s="90">
        <v>159.22</v>
      </c>
      <c r="BJ256" s="90">
        <v>369.07</v>
      </c>
      <c r="BK256" s="90">
        <v>538.1</v>
      </c>
      <c r="BL256" s="90">
        <v>673.82</v>
      </c>
      <c r="BM256" s="90">
        <v>809.53</v>
      </c>
      <c r="BN256" s="90">
        <v>945.25</v>
      </c>
      <c r="BO256" s="90">
        <v>1080.96</v>
      </c>
      <c r="BP256" s="90">
        <v>1216.68</v>
      </c>
      <c r="BQ256" s="90">
        <v>1352.39</v>
      </c>
      <c r="BR256" s="24">
        <f>IF(AND($E$3&gt;BC256,$E$3&lt;BE256,$B$3=BF7),BF256,0)</f>
        <v>0</v>
      </c>
      <c r="BS256" s="24">
        <f>IF(AND($E$3&gt;BC256,$E$3&lt;BE256,$B$3=BG7),BG256,0)</f>
        <v>0</v>
      </c>
      <c r="BT256" s="24">
        <f>IF(AND($E$3&gt;BC256,$E$3&lt;BE256,$B$3=BH7),BH256,0)</f>
        <v>0</v>
      </c>
      <c r="BU256" s="24">
        <f>IF(AND($E$3&gt;BC256,$E$3&lt;BE256,$B$3=BI7),BI256,0)</f>
        <v>0</v>
      </c>
      <c r="BV256" s="24">
        <f>IF(AND($E$3&gt;BC256,$E$3&lt;BE256,$B$3=BJ7),BJ256,0)</f>
        <v>0</v>
      </c>
      <c r="BW256" s="24">
        <f>IF(AND($E$3&gt;BC256,$E$3&lt;BE256,$B$3=BK7),BK256,0)</f>
        <v>0</v>
      </c>
      <c r="BX256" s="24">
        <f>IF(AND($E$3&gt;BC256,$E$3&lt;BE256,$B$3=BL7),BL256,0)</f>
        <v>0</v>
      </c>
      <c r="BY256" s="24">
        <f>IF(AND($E$3&gt;BC256,$E$3&lt;BE256,$B$3=BM7),BM256,0)</f>
        <v>0</v>
      </c>
      <c r="BZ256" s="24">
        <f>IF(AND($E$3&gt;BC256,$E$3&lt;BE256,$B$3=BN7),BN256,0)</f>
        <v>0</v>
      </c>
      <c r="CA256" s="24">
        <f>IF(AND($E$3&gt;BC256,$E$3&lt;BE256,$B$3=BO7),BO256,0)</f>
        <v>0</v>
      </c>
      <c r="CB256" s="24">
        <f>IF(AND($E$3&gt;BC256,$E$3&lt;BE256,$B$3=BP7),BP256,0)</f>
        <v>0</v>
      </c>
      <c r="CC256" s="24">
        <f>IF(AND($E$3&gt;BC256,$E$3&lt;BE256,$B$3=BQ7),BQ256,0)</f>
        <v>0</v>
      </c>
      <c r="CF256" s="21"/>
      <c r="CG256" s="25"/>
      <c r="CH256" s="21"/>
      <c r="CI256" s="21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H256" s="86">
        <v>54676.35</v>
      </c>
      <c r="DI256" s="107" t="s">
        <v>3</v>
      </c>
      <c r="DJ256" s="70">
        <v>54792.66</v>
      </c>
      <c r="DK256" s="105"/>
      <c r="DL256" s="106"/>
      <c r="DM256" s="106">
        <v>62.52</v>
      </c>
      <c r="DN256" s="106">
        <v>147.9</v>
      </c>
      <c r="DO256" s="106">
        <v>264.57</v>
      </c>
      <c r="DP256" s="106">
        <v>411.79</v>
      </c>
      <c r="DQ256" s="106">
        <v>562.95000000000005</v>
      </c>
      <c r="DR256" s="106">
        <v>709.89</v>
      </c>
      <c r="DS256" s="106">
        <v>856.84</v>
      </c>
      <c r="DT256" s="106">
        <v>1003.78</v>
      </c>
      <c r="DU256" s="106">
        <v>1150.72</v>
      </c>
      <c r="DV256" s="106">
        <v>1297.6600000000001</v>
      </c>
      <c r="DW256" s="24">
        <f>IF(AND($E$3&gt;DH256,$E$3&lt;DJ256,$B$3=DK7),DK256,0)</f>
        <v>0</v>
      </c>
      <c r="DX256" s="24">
        <f>IF(AND($E$3&gt;DH256,$E$3&lt;DJ256,$B$3=DL7),DL256,0)</f>
        <v>0</v>
      </c>
      <c r="DY256" s="24">
        <f>IF(AND($E$3&gt;DH256,$E$3&lt;DJ256,$B$3=DM7),DM256,0)</f>
        <v>0</v>
      </c>
      <c r="DZ256" s="24">
        <f>IF(AND($E$3&gt;DH256,$E$3&lt;DJ256,$B$3=DN7),DN256,0)</f>
        <v>0</v>
      </c>
      <c r="EA256" s="24">
        <f>IF(AND($E$3&gt;DH256,$E$3&lt;DJ256,$B$3=DO7),DO256,0)</f>
        <v>0</v>
      </c>
      <c r="EB256" s="24">
        <f>IF(AND($E$3&gt;DH256,$E$3&lt;DJ256,$B$3=DP7),DP256,0)</f>
        <v>0</v>
      </c>
      <c r="EC256" s="24">
        <f>IF(AND($E$3&gt;DH256,$E$3&lt;DJ256,$B$3=DQ7),DQ256,0)</f>
        <v>0</v>
      </c>
      <c r="ED256" s="24">
        <f>IF(AND($E$3&gt;DH256,$E$3&lt;DJ256,$B$3=DR7),DR256,0)</f>
        <v>0</v>
      </c>
      <c r="EE256" s="24">
        <f>IF(AND($E$3&gt;DH256,$E$3&lt;DJ256,$B$3=DS7),DS256,0)</f>
        <v>0</v>
      </c>
      <c r="EF256" s="24">
        <f>IF(AND($E$3&gt;DH256,$E$3&lt;DJ256,$B$3=DT7),DT256,0)</f>
        <v>0</v>
      </c>
      <c r="EG256" s="24">
        <f>IF(AND($E$3&gt;DH256,$E$3&lt;DJ256,$B$3=DU7),DU256,0)</f>
        <v>0</v>
      </c>
      <c r="EH256" s="24">
        <f>IF(AND($E$3&gt;DH256,$E$3&lt;DJ256,$B$3=DV7),DV256,0)</f>
        <v>0</v>
      </c>
      <c r="EK256" s="86">
        <v>54676.35</v>
      </c>
      <c r="EL256" s="91" t="s">
        <v>3</v>
      </c>
      <c r="EM256" s="88">
        <v>54792.66</v>
      </c>
      <c r="EN256" s="89"/>
      <c r="EO256" s="90">
        <v>62.52</v>
      </c>
      <c r="EP256" s="90">
        <v>147.9</v>
      </c>
      <c r="EQ256" s="90">
        <v>305.58999999999997</v>
      </c>
      <c r="ER256" s="90">
        <v>460.16</v>
      </c>
      <c r="ES256" s="90">
        <v>680.6</v>
      </c>
      <c r="ET256" s="90">
        <v>892.1</v>
      </c>
      <c r="EU256" s="90">
        <v>1088.42</v>
      </c>
      <c r="EV256" s="90">
        <v>1284.73</v>
      </c>
      <c r="EW256" s="90">
        <v>1481.05</v>
      </c>
      <c r="EX256" s="90">
        <v>1677.36</v>
      </c>
      <c r="EY256" s="90">
        <v>1873.68</v>
      </c>
      <c r="EZ256" s="24">
        <f>IF(AND($E$3&gt;EK256,$E$3&lt;EM256,$B$3=EN7),EN256,0)</f>
        <v>0</v>
      </c>
      <c r="FA256" s="24">
        <f>IF(AND($E$3&gt;EK256,$E$3&lt;EM256,$B$3=EO7),EO256,0)</f>
        <v>0</v>
      </c>
      <c r="FB256" s="24">
        <f>IF(AND($E$3&gt;EK256,$E$3&lt;EM256,$B$3=EP7),EP256,0)</f>
        <v>0</v>
      </c>
      <c r="FC256" s="24">
        <f>IF(AND($E$3&gt;EK256,$E$3&lt;EM256,$B$3=EQ7),EQ256,0)</f>
        <v>0</v>
      </c>
      <c r="FD256" s="24">
        <f>IF(AND($E$3&gt;EK256,$E$3&lt;EM256,$B$3=ER7),ER256,0)</f>
        <v>0</v>
      </c>
      <c r="FE256" s="24">
        <f>IF(AND($E$3&gt;EK256,$E$3&lt;EM256,$B$3=ES7),ES256,0)</f>
        <v>0</v>
      </c>
      <c r="FF256" s="24">
        <f>IF(AND($E$3&gt;EK256,$E$3&lt;EM256,$B$3=ET7),ET256,0)</f>
        <v>0</v>
      </c>
      <c r="FG256" s="24">
        <f>IF(AND($E$3&gt;EK256,$E$3&lt;EM256,$B$3=EU7),EU256,0)</f>
        <v>0</v>
      </c>
      <c r="FH256" s="24">
        <f>IF(AND($E$3&gt;EK256,$E$3&lt;EM256,$B$3=EV7),EV256,0)</f>
        <v>0</v>
      </c>
      <c r="FI256" s="24">
        <f>IF(AND($E$3&gt;EK256,$E$3&lt;EM256,$B$3=EW7),EW256,0)</f>
        <v>0</v>
      </c>
      <c r="FJ256" s="24">
        <f>IF(AND($E$3&gt;EK256,$E$3&lt;EM256,$B$3=EX7),EX256,0)</f>
        <v>0</v>
      </c>
      <c r="FK256" s="24">
        <f>IF(AND($E$3&gt;EK256,$E$3&lt;EM256,$B$3=EY7),EY256,0)</f>
        <v>0</v>
      </c>
    </row>
    <row r="257" spans="24:167" ht="12.75" customHeight="1" x14ac:dyDescent="0.2">
      <c r="X257" s="142"/>
      <c r="Y257" s="60">
        <v>43392.090000000004</v>
      </c>
      <c r="Z257" s="61" t="s">
        <v>3</v>
      </c>
      <c r="AA257" s="62">
        <v>43508.4</v>
      </c>
      <c r="AB257" s="63"/>
      <c r="AC257" s="63"/>
      <c r="AD257" s="63">
        <v>42.79</v>
      </c>
      <c r="AE257" s="63">
        <v>73.28</v>
      </c>
      <c r="AF257" s="64">
        <v>159.1</v>
      </c>
      <c r="AG257" s="65">
        <v>312.60000000000002</v>
      </c>
      <c r="AH257" s="66">
        <v>430.13</v>
      </c>
      <c r="AI257" s="67">
        <v>549.65</v>
      </c>
      <c r="AJ257" s="67">
        <v>669.17</v>
      </c>
      <c r="AK257" s="67">
        <v>788.69</v>
      </c>
      <c r="AL257" s="67">
        <v>908.21</v>
      </c>
      <c r="AM257" s="67">
        <v>1027.73</v>
      </c>
      <c r="AN257" s="24">
        <f t="shared" si="77"/>
        <v>0</v>
      </c>
      <c r="AO257" s="24">
        <f t="shared" si="78"/>
        <v>0</v>
      </c>
      <c r="AP257" s="24">
        <f t="shared" si="79"/>
        <v>0</v>
      </c>
      <c r="AQ257" s="24">
        <f t="shared" si="80"/>
        <v>0</v>
      </c>
      <c r="AR257" s="24">
        <f t="shared" si="81"/>
        <v>0</v>
      </c>
      <c r="AS257" s="24">
        <f t="shared" si="82"/>
        <v>0</v>
      </c>
      <c r="AT257" s="24">
        <f t="shared" si="83"/>
        <v>0</v>
      </c>
      <c r="AU257" s="24">
        <f t="shared" si="84"/>
        <v>0</v>
      </c>
      <c r="AV257" s="24">
        <f t="shared" si="85"/>
        <v>0</v>
      </c>
      <c r="AW257" s="24">
        <f t="shared" si="86"/>
        <v>0</v>
      </c>
      <c r="AX257" s="24">
        <f t="shared" si="87"/>
        <v>0</v>
      </c>
      <c r="AY257" s="24">
        <f t="shared" si="88"/>
        <v>0</v>
      </c>
      <c r="BC257" s="81">
        <v>43392.090000000004</v>
      </c>
      <c r="BD257" s="82" t="s">
        <v>3</v>
      </c>
      <c r="BE257" s="83">
        <v>43508.4</v>
      </c>
      <c r="BF257" s="84"/>
      <c r="BG257" s="85">
        <v>42.79</v>
      </c>
      <c r="BH257" s="85">
        <v>73.28</v>
      </c>
      <c r="BI257" s="85">
        <v>159.1</v>
      </c>
      <c r="BJ257" s="85">
        <v>367.31</v>
      </c>
      <c r="BK257" s="85">
        <v>537.83000000000004</v>
      </c>
      <c r="BL257" s="85">
        <v>673.5</v>
      </c>
      <c r="BM257" s="85">
        <v>809.18</v>
      </c>
      <c r="BN257" s="85">
        <v>944.85</v>
      </c>
      <c r="BO257" s="85">
        <v>1080.53</v>
      </c>
      <c r="BP257" s="85">
        <v>1216.2</v>
      </c>
      <c r="BQ257" s="85">
        <v>1351.88</v>
      </c>
      <c r="BR257" s="24">
        <f>IF(AND($E$3&gt;BC257,$E$3&lt;BE257,$B$3=BF7),BF257,0)</f>
        <v>0</v>
      </c>
      <c r="BS257" s="24">
        <f>IF(AND($E$3&gt;BC257,$E$3&lt;BE257,$B$3=BG7),BG257,0)</f>
        <v>0</v>
      </c>
      <c r="BT257" s="24">
        <f>IF(AND($E$3&gt;BC257,$E$3&lt;BE257,$B$3=BH7),BH257,0)</f>
        <v>0</v>
      </c>
      <c r="BU257" s="24">
        <f>IF(AND($E$3&gt;BC257,$E$3&lt;BE257,$B$3=BI7),BI257,0)</f>
        <v>0</v>
      </c>
      <c r="BV257" s="24">
        <f>IF(AND($E$3&gt;BC257,$E$3&lt;BE257,$B$3=BJ7),BJ257,0)</f>
        <v>0</v>
      </c>
      <c r="BW257" s="24">
        <f>IF(AND($E$3&gt;BC257,$E$3&lt;BE257,$B$3=BK7),BK257,0)</f>
        <v>0</v>
      </c>
      <c r="BX257" s="24">
        <f>IF(AND($E$3&gt;BC257,$E$3&lt;BE257,$B$3=BL7),BL257,0)</f>
        <v>0</v>
      </c>
      <c r="BY257" s="24">
        <f>IF(AND($E$3&gt;BC257,$E$3&lt;BE257,$B$3=BM7),BM257,0)</f>
        <v>0</v>
      </c>
      <c r="BZ257" s="24">
        <f>IF(AND($E$3&gt;BC257,$E$3&lt;BE257,$B$3=BN7),BN257,0)</f>
        <v>0</v>
      </c>
      <c r="CA257" s="24">
        <f>IF(AND($E$3&gt;BC257,$E$3&lt;BE257,$B$3=BO7),BO257,0)</f>
        <v>0</v>
      </c>
      <c r="CB257" s="24">
        <f>IF(AND($E$3&gt;BC257,$E$3&lt;BE257,$B$3=BP7),BP257,0)</f>
        <v>0</v>
      </c>
      <c r="CC257" s="24">
        <f>IF(AND($E$3&gt;BC257,$E$3&lt;BE257,$B$3=BQ7),BQ257,0)</f>
        <v>0</v>
      </c>
      <c r="CF257" s="21"/>
      <c r="CG257" s="21"/>
      <c r="CH257" s="21"/>
      <c r="CI257" s="21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H257" s="81">
        <v>54792.670000000006</v>
      </c>
      <c r="DI257" s="61" t="s">
        <v>3</v>
      </c>
      <c r="DJ257" s="62">
        <v>54909.01</v>
      </c>
      <c r="DK257" s="103"/>
      <c r="DL257" s="104"/>
      <c r="DM257" s="104">
        <v>62.09</v>
      </c>
      <c r="DN257" s="104">
        <v>147.18</v>
      </c>
      <c r="DO257" s="104">
        <v>263.75</v>
      </c>
      <c r="DP257" s="104">
        <v>410.59</v>
      </c>
      <c r="DQ257" s="104">
        <v>561.51</v>
      </c>
      <c r="DR257" s="104">
        <v>708.24</v>
      </c>
      <c r="DS257" s="104">
        <v>854.96</v>
      </c>
      <c r="DT257" s="104">
        <v>1001.69</v>
      </c>
      <c r="DU257" s="104">
        <v>1148.42</v>
      </c>
      <c r="DV257" s="104">
        <v>1295.1400000000001</v>
      </c>
      <c r="DW257" s="24">
        <f>IF(AND($E$3&gt;DH257,$E$3&lt;DJ257,$B$3=DK7),DK257,0)</f>
        <v>0</v>
      </c>
      <c r="DX257" s="24">
        <f>IF(AND($E$3&gt;DH257,$E$3&lt;DJ257,$B$3=DL7),DL257,0)</f>
        <v>0</v>
      </c>
      <c r="DY257" s="24">
        <f>IF(AND($E$3&gt;DH257,$E$3&lt;DJ257,$B$3=DM7),DM257,0)</f>
        <v>0</v>
      </c>
      <c r="DZ257" s="24">
        <f>IF(AND($E$3&gt;DH257,$E$3&lt;DJ257,$B$3=DN7),DN257,0)</f>
        <v>0</v>
      </c>
      <c r="EA257" s="24">
        <f>IF(AND($E$3&gt;DH257,$E$3&lt;DJ257,$B$3=DO7),DO257,0)</f>
        <v>0</v>
      </c>
      <c r="EB257" s="24">
        <f>IF(AND($E$3&gt;DH257,$E$3&lt;DJ257,$B$3=DP7),DP257,0)</f>
        <v>0</v>
      </c>
      <c r="EC257" s="24">
        <f>IF(AND($E$3&gt;DH257,$E$3&lt;DJ257,$B$3=DQ7),DQ257,0)</f>
        <v>0</v>
      </c>
      <c r="ED257" s="24">
        <f>IF(AND($E$3&gt;DH257,$E$3&lt;DJ257,$B$3=DR7),DR257,0)</f>
        <v>0</v>
      </c>
      <c r="EE257" s="24">
        <f>IF(AND($E$3&gt;DH257,$E$3&lt;DJ257,$B$3=DS7),DS257,0)</f>
        <v>0</v>
      </c>
      <c r="EF257" s="24">
        <f>IF(AND($E$3&gt;DH257,$E$3&lt;DJ257,$B$3=DT7),DT257,0)</f>
        <v>0</v>
      </c>
      <c r="EG257" s="24">
        <f>IF(AND($E$3&gt;DH257,$E$3&lt;DJ257,$B$3=DU7),DU257,0)</f>
        <v>0</v>
      </c>
      <c r="EH257" s="24">
        <f>IF(AND($E$3&gt;DH257,$E$3&lt;DJ257,$B$3=DV7),DV257,0)</f>
        <v>0</v>
      </c>
      <c r="EK257" s="81">
        <v>54792.670000000006</v>
      </c>
      <c r="EL257" s="82" t="s">
        <v>3</v>
      </c>
      <c r="EM257" s="83">
        <v>54909.01</v>
      </c>
      <c r="EN257" s="84"/>
      <c r="EO257" s="85">
        <v>62.09</v>
      </c>
      <c r="EP257" s="85">
        <v>147.18</v>
      </c>
      <c r="EQ257" s="85">
        <v>304.64</v>
      </c>
      <c r="ER257" s="85">
        <v>458.89</v>
      </c>
      <c r="ES257" s="85">
        <v>679.2</v>
      </c>
      <c r="ET257" s="85">
        <v>890.39</v>
      </c>
      <c r="EU257" s="85">
        <v>1086.45</v>
      </c>
      <c r="EV257" s="85">
        <v>1282.51</v>
      </c>
      <c r="EW257" s="85">
        <v>1478.57</v>
      </c>
      <c r="EX257" s="85">
        <v>1674.62</v>
      </c>
      <c r="EY257" s="85">
        <v>1870.68</v>
      </c>
      <c r="EZ257" s="24">
        <f>IF(AND($E$3&gt;EK257,$E$3&lt;EM257,$B$3=EN7),EN257,0)</f>
        <v>0</v>
      </c>
      <c r="FA257" s="24">
        <f>IF(AND($E$3&gt;EK257,$E$3&lt;EM257,$B$3=EO7),EO257,0)</f>
        <v>0</v>
      </c>
      <c r="FB257" s="24">
        <f>IF(AND($E$3&gt;EK257,$E$3&lt;EM257,$B$3=EP7),EP257,0)</f>
        <v>0</v>
      </c>
      <c r="FC257" s="24">
        <f>IF(AND($E$3&gt;EK257,$E$3&lt;EM257,$B$3=EQ7),EQ257,0)</f>
        <v>0</v>
      </c>
      <c r="FD257" s="24">
        <f>IF(AND($E$3&gt;EK257,$E$3&lt;EM257,$B$3=ER7),ER257,0)</f>
        <v>0</v>
      </c>
      <c r="FE257" s="24">
        <f>IF(AND($E$3&gt;EK257,$E$3&lt;EM257,$B$3=ES7),ES257,0)</f>
        <v>0</v>
      </c>
      <c r="FF257" s="24">
        <f>IF(AND($E$3&gt;EK257,$E$3&lt;EM257,$B$3=ET7),ET257,0)</f>
        <v>0</v>
      </c>
      <c r="FG257" s="24">
        <f>IF(AND($E$3&gt;EK257,$E$3&lt;EM257,$B$3=EU7),EU257,0)</f>
        <v>0</v>
      </c>
      <c r="FH257" s="24">
        <f>IF(AND($E$3&gt;EK257,$E$3&lt;EM257,$B$3=EV7),EV257,0)</f>
        <v>0</v>
      </c>
      <c r="FI257" s="24">
        <f>IF(AND($E$3&gt;EK257,$E$3&lt;EM257,$B$3=EW7),EW257,0)</f>
        <v>0</v>
      </c>
      <c r="FJ257" s="24">
        <f>IF(AND($E$3&gt;EK257,$E$3&lt;EM257,$B$3=EX7),EX257,0)</f>
        <v>0</v>
      </c>
      <c r="FK257" s="24">
        <f>IF(AND($E$3&gt;EK257,$E$3&lt;EM257,$B$3=EY7),EY257,0)</f>
        <v>0</v>
      </c>
    </row>
    <row r="258" spans="24:167" ht="12.75" customHeight="1" x14ac:dyDescent="0.2">
      <c r="X258" s="142"/>
      <c r="Y258" s="68">
        <v>43508.41</v>
      </c>
      <c r="Z258" s="69" t="s">
        <v>3</v>
      </c>
      <c r="AA258" s="70">
        <v>43624.73</v>
      </c>
      <c r="AB258" s="71"/>
      <c r="AC258" s="71"/>
      <c r="AD258" s="71">
        <v>42.75</v>
      </c>
      <c r="AE258" s="71">
        <v>73.209999999999994</v>
      </c>
      <c r="AF258" s="71">
        <v>158.97999999999999</v>
      </c>
      <c r="AG258" s="72">
        <v>310.97000000000003</v>
      </c>
      <c r="AH258" s="73">
        <v>430</v>
      </c>
      <c r="AI258" s="74">
        <v>549.5</v>
      </c>
      <c r="AJ258" s="74">
        <v>669</v>
      </c>
      <c r="AK258" s="74">
        <v>788.5</v>
      </c>
      <c r="AL258" s="74">
        <v>908</v>
      </c>
      <c r="AM258" s="74">
        <v>1027.5</v>
      </c>
      <c r="AN258" s="24">
        <f t="shared" si="77"/>
        <v>0</v>
      </c>
      <c r="AO258" s="24">
        <f t="shared" si="78"/>
        <v>0</v>
      </c>
      <c r="AP258" s="24">
        <f t="shared" si="79"/>
        <v>0</v>
      </c>
      <c r="AQ258" s="24">
        <f t="shared" si="80"/>
        <v>0</v>
      </c>
      <c r="AR258" s="24">
        <f t="shared" si="81"/>
        <v>0</v>
      </c>
      <c r="AS258" s="24">
        <f t="shared" si="82"/>
        <v>0</v>
      </c>
      <c r="AT258" s="24">
        <f t="shared" si="83"/>
        <v>0</v>
      </c>
      <c r="AU258" s="24">
        <f t="shared" si="84"/>
        <v>0</v>
      </c>
      <c r="AV258" s="24">
        <f t="shared" si="85"/>
        <v>0</v>
      </c>
      <c r="AW258" s="24">
        <f t="shared" si="86"/>
        <v>0</v>
      </c>
      <c r="AX258" s="24">
        <f t="shared" si="87"/>
        <v>0</v>
      </c>
      <c r="AY258" s="24">
        <f t="shared" si="88"/>
        <v>0</v>
      </c>
      <c r="BC258" s="86">
        <v>43508.41</v>
      </c>
      <c r="BD258" s="87" t="s">
        <v>3</v>
      </c>
      <c r="BE258" s="88">
        <v>43624.73</v>
      </c>
      <c r="BF258" s="89"/>
      <c r="BG258" s="90">
        <v>42.75</v>
      </c>
      <c r="BH258" s="90">
        <v>73.209999999999994</v>
      </c>
      <c r="BI258" s="90">
        <v>158.97999999999999</v>
      </c>
      <c r="BJ258" s="90">
        <v>365.55</v>
      </c>
      <c r="BK258" s="90">
        <v>537.57000000000005</v>
      </c>
      <c r="BL258" s="90">
        <v>673.21</v>
      </c>
      <c r="BM258" s="90">
        <v>808.84</v>
      </c>
      <c r="BN258" s="90">
        <v>944.48</v>
      </c>
      <c r="BO258" s="90">
        <v>1080.1099999999999</v>
      </c>
      <c r="BP258" s="90">
        <v>1215.75</v>
      </c>
      <c r="BQ258" s="90">
        <v>1351.38</v>
      </c>
      <c r="BR258" s="24">
        <f>IF(AND($E$3&gt;BC258,$E$3&lt;BE258,$B$3=BF7),BF258,0)</f>
        <v>0</v>
      </c>
      <c r="BS258" s="24">
        <f>IF(AND($E$3&gt;BC258,$E$3&lt;BE258,$B$3=BG7),BG258,0)</f>
        <v>0</v>
      </c>
      <c r="BT258" s="24">
        <f>IF(AND($E$3&gt;BC258,$E$3&lt;BE258,$B$3=BH7),BH258,0)</f>
        <v>0</v>
      </c>
      <c r="BU258" s="24">
        <f>IF(AND($E$3&gt;BC258,$E$3&lt;BE258,$B$3=BI7),BI258,0)</f>
        <v>0</v>
      </c>
      <c r="BV258" s="24">
        <f>IF(AND($E$3&gt;BC258,$E$3&lt;BE258,$B$3=BJ7),BJ258,0)</f>
        <v>0</v>
      </c>
      <c r="BW258" s="24">
        <f>IF(AND($E$3&gt;BC258,$E$3&lt;BE258,$B$3=BK7),BK258,0)</f>
        <v>0</v>
      </c>
      <c r="BX258" s="24">
        <f>IF(AND($E$3&gt;BC258,$E$3&lt;BE258,$B$3=BL7),BL258,0)</f>
        <v>0</v>
      </c>
      <c r="BY258" s="24">
        <f>IF(AND($E$3&gt;BC258,$E$3&lt;BE258,$B$3=BM7),BM258,0)</f>
        <v>0</v>
      </c>
      <c r="BZ258" s="24">
        <f>IF(AND($E$3&gt;BC258,$E$3&lt;BE258,$B$3=BN7),BN258,0)</f>
        <v>0</v>
      </c>
      <c r="CA258" s="24">
        <f>IF(AND($E$3&gt;BC258,$E$3&lt;BE258,$B$3=BO7),BO258,0)</f>
        <v>0</v>
      </c>
      <c r="CB258" s="24">
        <f>IF(AND($E$3&gt;BC258,$E$3&lt;BE258,$B$3=BP7),BP258,0)</f>
        <v>0</v>
      </c>
      <c r="CC258" s="24">
        <f>IF(AND($E$3&gt;BC258,$E$3&lt;BE258,$B$3=BQ7),BQ258,0)</f>
        <v>0</v>
      </c>
      <c r="CF258" s="21"/>
      <c r="CG258" s="21"/>
      <c r="CH258" s="21"/>
      <c r="CI258" s="21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H258" s="86">
        <v>54909.020000000004</v>
      </c>
      <c r="DI258" s="107" t="s">
        <v>3</v>
      </c>
      <c r="DJ258" s="70">
        <v>55025.32</v>
      </c>
      <c r="DK258" s="105"/>
      <c r="DL258" s="106"/>
      <c r="DM258" s="106">
        <v>61.67</v>
      </c>
      <c r="DN258" s="106">
        <v>146.46</v>
      </c>
      <c r="DO258" s="106">
        <v>262.92</v>
      </c>
      <c r="DP258" s="106">
        <v>409.39</v>
      </c>
      <c r="DQ258" s="106">
        <v>560.08000000000004</v>
      </c>
      <c r="DR258" s="106">
        <v>706.59</v>
      </c>
      <c r="DS258" s="106">
        <v>853.1</v>
      </c>
      <c r="DT258" s="106">
        <v>999.62</v>
      </c>
      <c r="DU258" s="106">
        <v>1146.1300000000001</v>
      </c>
      <c r="DV258" s="106">
        <v>1292.6400000000001</v>
      </c>
      <c r="DW258" s="24">
        <f>IF(AND($E$3&gt;DH258,$E$3&lt;DJ258,$B$3=DK7),DK258,0)</f>
        <v>0</v>
      </c>
      <c r="DX258" s="24">
        <f>IF(AND($E$3&gt;DH258,$E$3&lt;DJ258,$B$3=DL7),DL258,0)</f>
        <v>0</v>
      </c>
      <c r="DY258" s="24">
        <f>IF(AND($E$3&gt;DH258,$E$3&lt;DJ258,$B$3=DM7),DM258,0)</f>
        <v>0</v>
      </c>
      <c r="DZ258" s="24">
        <f>IF(AND($E$3&gt;DH258,$E$3&lt;DJ258,$B$3=DN7),DN258,0)</f>
        <v>0</v>
      </c>
      <c r="EA258" s="24">
        <f>IF(AND($E$3&gt;DH258,$E$3&lt;DJ258,$B$3=DO7),DO258,0)</f>
        <v>0</v>
      </c>
      <c r="EB258" s="24">
        <f>IF(AND($E$3&gt;DH258,$E$3&lt;DJ258,$B$3=DP7),DP258,0)</f>
        <v>0</v>
      </c>
      <c r="EC258" s="24">
        <f>IF(AND($E$3&gt;DH258,$E$3&lt;DJ258,$B$3=DQ7),DQ258,0)</f>
        <v>0</v>
      </c>
      <c r="ED258" s="24">
        <f>IF(AND($E$3&gt;DH258,$E$3&lt;DJ258,$B$3=DR7),DR258,0)</f>
        <v>0</v>
      </c>
      <c r="EE258" s="24">
        <f>IF(AND($E$3&gt;DH258,$E$3&lt;DJ258,$B$3=DS7),DS258,0)</f>
        <v>0</v>
      </c>
      <c r="EF258" s="24">
        <f>IF(AND($E$3&gt;DH258,$E$3&lt;DJ258,$B$3=DT7),DT258,0)</f>
        <v>0</v>
      </c>
      <c r="EG258" s="24">
        <f>IF(AND($E$3&gt;DH258,$E$3&lt;DJ258,$B$3=DU7),DU258,0)</f>
        <v>0</v>
      </c>
      <c r="EH258" s="24">
        <f>IF(AND($E$3&gt;DH258,$E$3&lt;DJ258,$B$3=DV7),DV258,0)</f>
        <v>0</v>
      </c>
      <c r="EK258" s="86">
        <v>54909.020000000004</v>
      </c>
      <c r="EL258" s="91" t="s">
        <v>3</v>
      </c>
      <c r="EM258" s="88">
        <v>55025.32</v>
      </c>
      <c r="EN258" s="89"/>
      <c r="EO258" s="90">
        <v>61.67</v>
      </c>
      <c r="EP258" s="90">
        <v>146.46</v>
      </c>
      <c r="EQ258" s="90">
        <v>303.68</v>
      </c>
      <c r="ER258" s="90">
        <v>457.61</v>
      </c>
      <c r="ES258" s="90">
        <v>677.8</v>
      </c>
      <c r="ET258" s="90">
        <v>888.69</v>
      </c>
      <c r="EU258" s="90">
        <v>1084.49</v>
      </c>
      <c r="EV258" s="90">
        <v>1280.3</v>
      </c>
      <c r="EW258" s="90">
        <v>1476.1</v>
      </c>
      <c r="EX258" s="90">
        <v>1671.9</v>
      </c>
      <c r="EY258" s="90">
        <v>1867.71</v>
      </c>
      <c r="EZ258" s="24">
        <f>IF(AND($E$3&gt;EK258,$E$3&lt;EM258,$B$3=EN7),EN258,0)</f>
        <v>0</v>
      </c>
      <c r="FA258" s="24">
        <f>IF(AND($E$3&gt;EK258,$E$3&lt;EM258,$B$3=EO7),EO258,0)</f>
        <v>0</v>
      </c>
      <c r="FB258" s="24">
        <f>IF(AND($E$3&gt;EK258,$E$3&lt;EM258,$B$3=EP7),EP258,0)</f>
        <v>0</v>
      </c>
      <c r="FC258" s="24">
        <f>IF(AND($E$3&gt;EK258,$E$3&lt;EM258,$B$3=EQ7),EQ258,0)</f>
        <v>0</v>
      </c>
      <c r="FD258" s="24">
        <f>IF(AND($E$3&gt;EK258,$E$3&lt;EM258,$B$3=ER7),ER258,0)</f>
        <v>0</v>
      </c>
      <c r="FE258" s="24">
        <f>IF(AND($E$3&gt;EK258,$E$3&lt;EM258,$B$3=ES7),ES258,0)</f>
        <v>0</v>
      </c>
      <c r="FF258" s="24">
        <f>IF(AND($E$3&gt;EK258,$E$3&lt;EM258,$B$3=ET7),ET258,0)</f>
        <v>0</v>
      </c>
      <c r="FG258" s="24">
        <f>IF(AND($E$3&gt;EK258,$E$3&lt;EM258,$B$3=EU7),EU258,0)</f>
        <v>0</v>
      </c>
      <c r="FH258" s="24">
        <f>IF(AND($E$3&gt;EK258,$E$3&lt;EM258,$B$3=EV7),EV258,0)</f>
        <v>0</v>
      </c>
      <c r="FI258" s="24">
        <f>IF(AND($E$3&gt;EK258,$E$3&lt;EM258,$B$3=EW7),EW258,0)</f>
        <v>0</v>
      </c>
      <c r="FJ258" s="24">
        <f>IF(AND($E$3&gt;EK258,$E$3&lt;EM258,$B$3=EX7),EX258,0)</f>
        <v>0</v>
      </c>
      <c r="FK258" s="24">
        <f>IF(AND($E$3&gt;EK258,$E$3&lt;EM258,$B$3=EY7),EY258,0)</f>
        <v>0</v>
      </c>
    </row>
    <row r="259" spans="24:167" ht="12.75" customHeight="1" x14ac:dyDescent="0.2">
      <c r="X259" s="142"/>
      <c r="Y259" s="60">
        <v>43624.740000000005</v>
      </c>
      <c r="Z259" s="61" t="s">
        <v>3</v>
      </c>
      <c r="AA259" s="62">
        <v>43741.07</v>
      </c>
      <c r="AB259" s="63"/>
      <c r="AC259" s="63"/>
      <c r="AD259" s="63">
        <v>42.71</v>
      </c>
      <c r="AE259" s="63">
        <v>73.13</v>
      </c>
      <c r="AF259" s="64">
        <v>158.87</v>
      </c>
      <c r="AG259" s="65">
        <v>309.33</v>
      </c>
      <c r="AH259" s="66">
        <v>429.87</v>
      </c>
      <c r="AI259" s="67">
        <v>549.35</v>
      </c>
      <c r="AJ259" s="67">
        <v>668.83</v>
      </c>
      <c r="AK259" s="67">
        <v>788.31</v>
      </c>
      <c r="AL259" s="67">
        <v>907.79</v>
      </c>
      <c r="AM259" s="67">
        <v>1027.27</v>
      </c>
      <c r="AN259" s="24">
        <f t="shared" si="77"/>
        <v>0</v>
      </c>
      <c r="AO259" s="24">
        <f t="shared" si="78"/>
        <v>0</v>
      </c>
      <c r="AP259" s="24">
        <f t="shared" si="79"/>
        <v>0</v>
      </c>
      <c r="AQ259" s="24">
        <f t="shared" si="80"/>
        <v>0</v>
      </c>
      <c r="AR259" s="24">
        <f t="shared" si="81"/>
        <v>0</v>
      </c>
      <c r="AS259" s="24">
        <f t="shared" si="82"/>
        <v>0</v>
      </c>
      <c r="AT259" s="24">
        <f t="shared" si="83"/>
        <v>0</v>
      </c>
      <c r="AU259" s="24">
        <f t="shared" si="84"/>
        <v>0</v>
      </c>
      <c r="AV259" s="24">
        <f t="shared" si="85"/>
        <v>0</v>
      </c>
      <c r="AW259" s="24">
        <f t="shared" si="86"/>
        <v>0</v>
      </c>
      <c r="AX259" s="24">
        <f t="shared" si="87"/>
        <v>0</v>
      </c>
      <c r="AY259" s="24">
        <f t="shared" si="88"/>
        <v>0</v>
      </c>
      <c r="BC259" s="81">
        <v>43624.740000000005</v>
      </c>
      <c r="BD259" s="82" t="s">
        <v>3</v>
      </c>
      <c r="BE259" s="83">
        <v>43741.07</v>
      </c>
      <c r="BF259" s="84"/>
      <c r="BG259" s="84">
        <v>42.71</v>
      </c>
      <c r="BH259" s="85">
        <v>73.13</v>
      </c>
      <c r="BI259" s="85">
        <v>158.87</v>
      </c>
      <c r="BJ259" s="85">
        <v>363.79</v>
      </c>
      <c r="BK259" s="85">
        <v>537.29999999999995</v>
      </c>
      <c r="BL259" s="85">
        <v>672.9</v>
      </c>
      <c r="BM259" s="85">
        <v>808.49</v>
      </c>
      <c r="BN259" s="85">
        <v>944.09</v>
      </c>
      <c r="BO259" s="85">
        <v>1079.68</v>
      </c>
      <c r="BP259" s="85">
        <v>1215.28</v>
      </c>
      <c r="BQ259" s="85">
        <v>1350.87</v>
      </c>
      <c r="BR259" s="24">
        <f>IF(AND($E$3&gt;BC259,$E$3&lt;BE259,$B$3=BF7),BF259,0)</f>
        <v>0</v>
      </c>
      <c r="BS259" s="24">
        <f>IF(AND($E$3&gt;BC259,$E$3&lt;BE259,$B$3=BG7),BG259,0)</f>
        <v>0</v>
      </c>
      <c r="BT259" s="24">
        <f>IF(AND($E$3&gt;BC259,$E$3&lt;BE259,$B$3=BH7),BH259,0)</f>
        <v>0</v>
      </c>
      <c r="BU259" s="24">
        <f>IF(AND($E$3&gt;BC259,$E$3&lt;BE259,$B$3=BI7),BI259,0)</f>
        <v>0</v>
      </c>
      <c r="BV259" s="24">
        <f>IF(AND($E$3&gt;BC259,$E$3&lt;BE259,$B$3=BJ7),BJ259,0)</f>
        <v>0</v>
      </c>
      <c r="BW259" s="24">
        <f>IF(AND($E$3&gt;BC259,$E$3&lt;BE259,$B$3=BK7),BK259,0)</f>
        <v>0</v>
      </c>
      <c r="BX259" s="24">
        <f>IF(AND($E$3&gt;BC259,$E$3&lt;BE259,$B$3=BL7),BL259,0)</f>
        <v>0</v>
      </c>
      <c r="BY259" s="24">
        <f>IF(AND($E$3&gt;BC259,$E$3&lt;BE259,$B$3=BM7),BM259,0)</f>
        <v>0</v>
      </c>
      <c r="BZ259" s="24">
        <f>IF(AND($E$3&gt;BC259,$E$3&lt;BE259,$B$3=BN7),BN259,0)</f>
        <v>0</v>
      </c>
      <c r="CA259" s="24">
        <f>IF(AND($E$3&gt;BC259,$E$3&lt;BE259,$B$3=BO7),BO259,0)</f>
        <v>0</v>
      </c>
      <c r="CB259" s="24">
        <f>IF(AND($E$3&gt;BC259,$E$3&lt;BE259,$B$3=BP7),BP259,0)</f>
        <v>0</v>
      </c>
      <c r="CC259" s="24">
        <f>IF(AND($E$3&gt;BC259,$E$3&lt;BE259,$B$3=BQ7),BQ259,0)</f>
        <v>0</v>
      </c>
      <c r="CF259" s="21"/>
      <c r="CG259" s="21"/>
      <c r="CH259" s="21"/>
      <c r="CI259" s="21"/>
      <c r="CJ259" s="21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H259" s="81">
        <v>55025.33</v>
      </c>
      <c r="DI259" s="61" t="s">
        <v>3</v>
      </c>
      <c r="DJ259" s="62">
        <v>55141.68</v>
      </c>
      <c r="DK259" s="103"/>
      <c r="DL259" s="104"/>
      <c r="DM259" s="104">
        <v>61.24</v>
      </c>
      <c r="DN259" s="104">
        <v>145.74</v>
      </c>
      <c r="DO259" s="104">
        <v>262.08999999999997</v>
      </c>
      <c r="DP259" s="104">
        <v>408.2</v>
      </c>
      <c r="DQ259" s="104">
        <v>558.64</v>
      </c>
      <c r="DR259" s="104">
        <v>704.94</v>
      </c>
      <c r="DS259" s="104">
        <v>851.23</v>
      </c>
      <c r="DT259" s="104">
        <v>997.53</v>
      </c>
      <c r="DU259" s="104">
        <v>1143.82</v>
      </c>
      <c r="DV259" s="104">
        <v>1290.1199999999999</v>
      </c>
      <c r="DW259" s="24">
        <f>IF(AND($E$3&gt;DH259,$E$3&lt;DJ259,$B$3=DK7),DK259,0)</f>
        <v>0</v>
      </c>
      <c r="DX259" s="24">
        <f>IF(AND($E$3&gt;DH259,$E$3&lt;DJ259,$B$3=DL7),DL259,0)</f>
        <v>0</v>
      </c>
      <c r="DY259" s="24">
        <f>IF(AND($E$3&gt;DH259,$E$3&lt;DJ259,$B$3=DM7),DM259,0)</f>
        <v>0</v>
      </c>
      <c r="DZ259" s="24">
        <f>IF(AND($E$3&gt;DH259,$E$3&lt;DJ259,$B$3=DN7),DN259,0)</f>
        <v>0</v>
      </c>
      <c r="EA259" s="24">
        <f>IF(AND($E$3&gt;DH259,$E$3&lt;DJ259,$B$3=DO7),DO259,0)</f>
        <v>0</v>
      </c>
      <c r="EB259" s="24">
        <f>IF(AND($E$3&gt;DH259,$E$3&lt;DJ259,$B$3=DP7),DP259,0)</f>
        <v>0</v>
      </c>
      <c r="EC259" s="24">
        <f>IF(AND($E$3&gt;DH259,$E$3&lt;DJ259,$B$3=DQ7),DQ259,0)</f>
        <v>0</v>
      </c>
      <c r="ED259" s="24">
        <f>IF(AND($E$3&gt;DH259,$E$3&lt;DJ259,$B$3=DR7),DR259,0)</f>
        <v>0</v>
      </c>
      <c r="EE259" s="24">
        <f>IF(AND($E$3&gt;DH259,$E$3&lt;DJ259,$B$3=DS7),DS259,0)</f>
        <v>0</v>
      </c>
      <c r="EF259" s="24">
        <f>IF(AND($E$3&gt;DH259,$E$3&lt;DJ259,$B$3=DT7),DT259,0)</f>
        <v>0</v>
      </c>
      <c r="EG259" s="24">
        <f>IF(AND($E$3&gt;DH259,$E$3&lt;DJ259,$B$3=DU7),DU259,0)</f>
        <v>0</v>
      </c>
      <c r="EH259" s="24">
        <f>IF(AND($E$3&gt;DH259,$E$3&lt;DJ259,$B$3=DV7),DV259,0)</f>
        <v>0</v>
      </c>
      <c r="EK259" s="81">
        <v>55025.33</v>
      </c>
      <c r="EL259" s="82" t="s">
        <v>3</v>
      </c>
      <c r="EM259" s="83">
        <v>55141.68</v>
      </c>
      <c r="EN259" s="84"/>
      <c r="EO259" s="85">
        <v>61.24</v>
      </c>
      <c r="EP259" s="85">
        <v>145.74</v>
      </c>
      <c r="EQ259" s="85">
        <v>302.73</v>
      </c>
      <c r="ER259" s="85">
        <v>456.33</v>
      </c>
      <c r="ES259" s="85">
        <v>676.4</v>
      </c>
      <c r="ET259" s="85">
        <v>886.98</v>
      </c>
      <c r="EU259" s="85">
        <v>1082.53</v>
      </c>
      <c r="EV259" s="85">
        <v>1278.07</v>
      </c>
      <c r="EW259" s="85">
        <v>1473.62</v>
      </c>
      <c r="EX259" s="85">
        <v>1669.17</v>
      </c>
      <c r="EY259" s="85">
        <v>1864.72</v>
      </c>
      <c r="EZ259" s="24">
        <f>IF(AND($E$3&gt;EK259,$E$3&lt;EM259,$B$3=EN7),EN259,0)</f>
        <v>0</v>
      </c>
      <c r="FA259" s="24">
        <f>IF(AND($E$3&gt;EK259,$E$3&lt;EM259,$B$3=EO7),EO259,0)</f>
        <v>0</v>
      </c>
      <c r="FB259" s="24">
        <f>IF(AND($E$3&gt;EK259,$E$3&lt;EM259,$B$3=EP7),EP259,0)</f>
        <v>0</v>
      </c>
      <c r="FC259" s="24">
        <f>IF(AND($E$3&gt;EK259,$E$3&lt;EM259,$B$3=EQ7),EQ259,0)</f>
        <v>0</v>
      </c>
      <c r="FD259" s="24">
        <f>IF(AND($E$3&gt;EK259,$E$3&lt;EM259,$B$3=ER7),ER259,0)</f>
        <v>0</v>
      </c>
      <c r="FE259" s="24">
        <f>IF(AND($E$3&gt;EK259,$E$3&lt;EM259,$B$3=ES7),ES259,0)</f>
        <v>0</v>
      </c>
      <c r="FF259" s="24">
        <f>IF(AND($E$3&gt;EK259,$E$3&lt;EM259,$B$3=ET7),ET259,0)</f>
        <v>0</v>
      </c>
      <c r="FG259" s="24">
        <f>IF(AND($E$3&gt;EK259,$E$3&lt;EM259,$B$3=EU7),EU259,0)</f>
        <v>0</v>
      </c>
      <c r="FH259" s="24">
        <f>IF(AND($E$3&gt;EK259,$E$3&lt;EM259,$B$3=EV7),EV259,0)</f>
        <v>0</v>
      </c>
      <c r="FI259" s="24">
        <f>IF(AND($E$3&gt;EK259,$E$3&lt;EM259,$B$3=EW7),EW259,0)</f>
        <v>0</v>
      </c>
      <c r="FJ259" s="24">
        <f>IF(AND($E$3&gt;EK259,$E$3&lt;EM259,$B$3=EX7),EX259,0)</f>
        <v>0</v>
      </c>
      <c r="FK259" s="24">
        <f>IF(AND($E$3&gt;EK259,$E$3&lt;EM259,$B$3=EY7),EY259,0)</f>
        <v>0</v>
      </c>
    </row>
    <row r="260" spans="24:167" ht="12.75" customHeight="1" x14ac:dyDescent="0.2">
      <c r="X260" s="142"/>
      <c r="Y260" s="68">
        <v>43741.08</v>
      </c>
      <c r="Z260" s="69" t="s">
        <v>3</v>
      </c>
      <c r="AA260" s="70">
        <v>43857.4</v>
      </c>
      <c r="AB260" s="71"/>
      <c r="AC260" s="71"/>
      <c r="AD260" s="71">
        <v>42.67</v>
      </c>
      <c r="AE260" s="71">
        <v>73.06</v>
      </c>
      <c r="AF260" s="71">
        <v>158.75</v>
      </c>
      <c r="AG260" s="72">
        <v>307.7</v>
      </c>
      <c r="AH260" s="73">
        <v>429.73</v>
      </c>
      <c r="AI260" s="74">
        <v>549.19000000000005</v>
      </c>
      <c r="AJ260" s="74">
        <v>668.65</v>
      </c>
      <c r="AK260" s="74">
        <v>788.11</v>
      </c>
      <c r="AL260" s="74">
        <v>907.57</v>
      </c>
      <c r="AM260" s="74">
        <v>1027.03</v>
      </c>
      <c r="AN260" s="24">
        <f t="shared" si="77"/>
        <v>0</v>
      </c>
      <c r="AO260" s="24">
        <f t="shared" si="78"/>
        <v>0</v>
      </c>
      <c r="AP260" s="24">
        <f t="shared" si="79"/>
        <v>0</v>
      </c>
      <c r="AQ260" s="24">
        <f t="shared" si="80"/>
        <v>0</v>
      </c>
      <c r="AR260" s="24">
        <f t="shared" si="81"/>
        <v>0</v>
      </c>
      <c r="AS260" s="24">
        <f t="shared" si="82"/>
        <v>0</v>
      </c>
      <c r="AT260" s="24">
        <f t="shared" si="83"/>
        <v>0</v>
      </c>
      <c r="AU260" s="24">
        <f t="shared" si="84"/>
        <v>0</v>
      </c>
      <c r="AV260" s="24">
        <f t="shared" si="85"/>
        <v>0</v>
      </c>
      <c r="AW260" s="24">
        <f t="shared" si="86"/>
        <v>0</v>
      </c>
      <c r="AX260" s="24">
        <f t="shared" si="87"/>
        <v>0</v>
      </c>
      <c r="AY260" s="24">
        <f t="shared" si="88"/>
        <v>0</v>
      </c>
      <c r="BC260" s="86">
        <v>43741.08</v>
      </c>
      <c r="BD260" s="91" t="s">
        <v>3</v>
      </c>
      <c r="BE260" s="88">
        <v>43857.4</v>
      </c>
      <c r="BF260" s="89"/>
      <c r="BG260" s="90">
        <v>42.67</v>
      </c>
      <c r="BH260" s="90">
        <v>73.06</v>
      </c>
      <c r="BI260" s="90">
        <v>158.75</v>
      </c>
      <c r="BJ260" s="90">
        <v>362.03</v>
      </c>
      <c r="BK260" s="90">
        <v>537.03</v>
      </c>
      <c r="BL260" s="90">
        <v>672.58</v>
      </c>
      <c r="BM260" s="90">
        <v>808.14</v>
      </c>
      <c r="BN260" s="90">
        <v>943.69</v>
      </c>
      <c r="BO260" s="90">
        <v>1079.25</v>
      </c>
      <c r="BP260" s="90">
        <v>1214.8</v>
      </c>
      <c r="BQ260" s="90">
        <v>1350.36</v>
      </c>
      <c r="BR260" s="24">
        <f>IF(AND($E$3&gt;BC260,$E$3&lt;BE260,$B$3=BF7),BF260,0)</f>
        <v>0</v>
      </c>
      <c r="BS260" s="24">
        <f>IF(AND($E$3&gt;BC260,$E$3&lt;BE260,$B$3=BG7),BG260,0)</f>
        <v>0</v>
      </c>
      <c r="BT260" s="24">
        <f>IF(AND($E$3&gt;BC260,$E$3&lt;BE260,$B$3=BH7),BH260,0)</f>
        <v>0</v>
      </c>
      <c r="BU260" s="24">
        <f>IF(AND($E$3&gt;BC260,$E$3&lt;BE260,$B$3=BI7),BI260,0)</f>
        <v>0</v>
      </c>
      <c r="BV260" s="24">
        <f>IF(AND($E$3&gt;BC260,$E$3&lt;BE260,$B$3=BJ7),BJ260,0)</f>
        <v>0</v>
      </c>
      <c r="BW260" s="24">
        <f>IF(AND($E$3&gt;BC260,$E$3&lt;BE260,$B$3=BK7),BK260,0)</f>
        <v>0</v>
      </c>
      <c r="BX260" s="24">
        <f>IF(AND($E$3&gt;BC260,$E$3&lt;BE260,$B$3=BL7),BL260,0)</f>
        <v>0</v>
      </c>
      <c r="BY260" s="24">
        <f>IF(AND($E$3&gt;BC260,$E$3&lt;BE260,$B$3=BM7),BM260,0)</f>
        <v>0</v>
      </c>
      <c r="BZ260" s="24">
        <f>IF(AND($E$3&gt;BC260,$E$3&lt;BE260,$B$3=BN7),BN260,0)</f>
        <v>0</v>
      </c>
      <c r="CA260" s="24">
        <f>IF(AND($E$3&gt;BC260,$E$3&lt;BE260,$B$3=BO7),BO260,0)</f>
        <v>0</v>
      </c>
      <c r="CB260" s="24">
        <f>IF(AND($E$3&gt;BC260,$E$3&lt;BE260,$B$3=BP7),BP260,0)</f>
        <v>0</v>
      </c>
      <c r="CC260" s="24">
        <f>IF(AND($E$3&gt;BC260,$E$3&lt;BE260,$B$3=BQ7),BQ260,0)</f>
        <v>0</v>
      </c>
      <c r="CF260" s="21"/>
      <c r="CG260" s="25"/>
      <c r="CH260" s="21"/>
      <c r="CI260" s="21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H260" s="86">
        <v>55141.69</v>
      </c>
      <c r="DI260" s="107" t="s">
        <v>3</v>
      </c>
      <c r="DJ260" s="70">
        <v>55258</v>
      </c>
      <c r="DK260" s="105"/>
      <c r="DL260" s="106"/>
      <c r="DM260" s="106">
        <v>60.81</v>
      </c>
      <c r="DN260" s="106">
        <v>145.02000000000001</v>
      </c>
      <c r="DO260" s="106">
        <v>261.26</v>
      </c>
      <c r="DP260" s="106">
        <v>407</v>
      </c>
      <c r="DQ260" s="106">
        <v>557.21</v>
      </c>
      <c r="DR260" s="106">
        <v>703.29</v>
      </c>
      <c r="DS260" s="106">
        <v>849.37</v>
      </c>
      <c r="DT260" s="106">
        <v>995.45</v>
      </c>
      <c r="DU260" s="106">
        <v>1141.54</v>
      </c>
      <c r="DV260" s="106">
        <v>1287.6199999999999</v>
      </c>
      <c r="DW260" s="24">
        <f>IF(AND($E$3&gt;DH260,$E$3&lt;DJ260,$B$3=DK7),DK260,0)</f>
        <v>0</v>
      </c>
      <c r="DX260" s="24">
        <f>IF(AND($E$3&gt;DH260,$E$3&lt;DJ260,$B$3=DL7),DL260,0)</f>
        <v>0</v>
      </c>
      <c r="DY260" s="24">
        <f>IF(AND($E$3&gt;DH260,$E$3&lt;DJ260,$B$3=DM7),DM260,0)</f>
        <v>0</v>
      </c>
      <c r="DZ260" s="24">
        <f>IF(AND($E$3&gt;DH260,$E$3&lt;DJ260,$B$3=DN7),DN260,0)</f>
        <v>0</v>
      </c>
      <c r="EA260" s="24">
        <f>IF(AND($E$3&gt;DH260,$E$3&lt;DJ260,$B$3=DO7),DO260,0)</f>
        <v>0</v>
      </c>
      <c r="EB260" s="24">
        <f>IF(AND($E$3&gt;DH260,$E$3&lt;DJ260,$B$3=DP7),DP260,0)</f>
        <v>0</v>
      </c>
      <c r="EC260" s="24">
        <f>IF(AND($E$3&gt;DH260,$E$3&lt;DJ260,$B$3=DQ7),DQ260,0)</f>
        <v>0</v>
      </c>
      <c r="ED260" s="24">
        <f>IF(AND($E$3&gt;DH260,$E$3&lt;DJ260,$B$3=DR7),DR260,0)</f>
        <v>0</v>
      </c>
      <c r="EE260" s="24">
        <f>IF(AND($E$3&gt;DH260,$E$3&lt;DJ260,$B$3=DS7),DS260,0)</f>
        <v>0</v>
      </c>
      <c r="EF260" s="24">
        <f>IF(AND($E$3&gt;DH260,$E$3&lt;DJ260,$B$3=DT7),DT260,0)</f>
        <v>0</v>
      </c>
      <c r="EG260" s="24">
        <f>IF(AND($E$3&gt;DH260,$E$3&lt;DJ260,$B$3=DU7),DU260,0)</f>
        <v>0</v>
      </c>
      <c r="EH260" s="24">
        <f>IF(AND($E$3&gt;DH260,$E$3&lt;DJ260,$B$3=DV7),DV260,0)</f>
        <v>0</v>
      </c>
      <c r="EK260" s="86">
        <v>55141.69</v>
      </c>
      <c r="EL260" s="91" t="s">
        <v>3</v>
      </c>
      <c r="EM260" s="88">
        <v>55258</v>
      </c>
      <c r="EN260" s="89"/>
      <c r="EO260" s="90">
        <v>60.81</v>
      </c>
      <c r="EP260" s="90">
        <v>145.02000000000001</v>
      </c>
      <c r="EQ260" s="90">
        <v>301.77</v>
      </c>
      <c r="ER260" s="90">
        <v>455.05</v>
      </c>
      <c r="ES260" s="90">
        <v>675</v>
      </c>
      <c r="ET260" s="90">
        <v>885.28</v>
      </c>
      <c r="EU260" s="90">
        <v>1080.57</v>
      </c>
      <c r="EV260" s="90">
        <v>1275.8599999999999</v>
      </c>
      <c r="EW260" s="90">
        <v>1471.16</v>
      </c>
      <c r="EX260" s="90">
        <v>1666.45</v>
      </c>
      <c r="EY260" s="90">
        <v>1861.74</v>
      </c>
      <c r="EZ260" s="24">
        <f>IF(AND($E$3&gt;EK260,$E$3&lt;EM260,$B$3=EN7),EN260,0)</f>
        <v>0</v>
      </c>
      <c r="FA260" s="24">
        <f>IF(AND($E$3&gt;EK260,$E$3&lt;EM260,$B$3=EO7),EO260,0)</f>
        <v>0</v>
      </c>
      <c r="FB260" s="24">
        <f>IF(AND($E$3&gt;EK260,$E$3&lt;EM260,$B$3=EP7),EP260,0)</f>
        <v>0</v>
      </c>
      <c r="FC260" s="24">
        <f>IF(AND($E$3&gt;EK260,$E$3&lt;EM260,$B$3=EQ7),EQ260,0)</f>
        <v>0</v>
      </c>
      <c r="FD260" s="24">
        <f>IF(AND($E$3&gt;EK260,$E$3&lt;EM260,$B$3=ER7),ER260,0)</f>
        <v>0</v>
      </c>
      <c r="FE260" s="24">
        <f>IF(AND($E$3&gt;EK260,$E$3&lt;EM260,$B$3=ES7),ES260,0)</f>
        <v>0</v>
      </c>
      <c r="FF260" s="24">
        <f>IF(AND($E$3&gt;EK260,$E$3&lt;EM260,$B$3=ET7),ET260,0)</f>
        <v>0</v>
      </c>
      <c r="FG260" s="24">
        <f>IF(AND($E$3&gt;EK260,$E$3&lt;EM260,$B$3=EU7),EU260,0)</f>
        <v>0</v>
      </c>
      <c r="FH260" s="24">
        <f>IF(AND($E$3&gt;EK260,$E$3&lt;EM260,$B$3=EV7),EV260,0)</f>
        <v>0</v>
      </c>
      <c r="FI260" s="24">
        <f>IF(AND($E$3&gt;EK260,$E$3&lt;EM260,$B$3=EW7),EW260,0)</f>
        <v>0</v>
      </c>
      <c r="FJ260" s="24">
        <f>IF(AND($E$3&gt;EK260,$E$3&lt;EM260,$B$3=EX7),EX260,0)</f>
        <v>0</v>
      </c>
      <c r="FK260" s="24">
        <f>IF(AND($E$3&gt;EK260,$E$3&lt;EM260,$B$3=EY7),EY260,0)</f>
        <v>0</v>
      </c>
    </row>
    <row r="261" spans="24:167" ht="12.75" customHeight="1" x14ac:dyDescent="0.2">
      <c r="X261" s="142"/>
      <c r="Y261" s="60">
        <v>43857.41</v>
      </c>
      <c r="Z261" s="61" t="s">
        <v>3</v>
      </c>
      <c r="AA261" s="62">
        <v>43973.74</v>
      </c>
      <c r="AB261" s="63"/>
      <c r="AC261" s="63"/>
      <c r="AD261" s="63">
        <v>42.63</v>
      </c>
      <c r="AE261" s="63">
        <v>72.98</v>
      </c>
      <c r="AF261" s="64">
        <v>158.63</v>
      </c>
      <c r="AG261" s="65">
        <v>306.07</v>
      </c>
      <c r="AH261" s="66">
        <v>429.6</v>
      </c>
      <c r="AI261" s="67">
        <v>549.04</v>
      </c>
      <c r="AJ261" s="67">
        <v>668.48</v>
      </c>
      <c r="AK261" s="67">
        <v>787.92</v>
      </c>
      <c r="AL261" s="67">
        <v>907.36</v>
      </c>
      <c r="AM261" s="67">
        <v>1026.8</v>
      </c>
      <c r="AN261" s="24">
        <f t="shared" si="77"/>
        <v>0</v>
      </c>
      <c r="AO261" s="24">
        <f t="shared" si="78"/>
        <v>0</v>
      </c>
      <c r="AP261" s="24">
        <f t="shared" si="79"/>
        <v>0</v>
      </c>
      <c r="AQ261" s="24">
        <f t="shared" si="80"/>
        <v>0</v>
      </c>
      <c r="AR261" s="24">
        <f t="shared" si="81"/>
        <v>0</v>
      </c>
      <c r="AS261" s="24">
        <f t="shared" si="82"/>
        <v>0</v>
      </c>
      <c r="AT261" s="24">
        <f t="shared" si="83"/>
        <v>0</v>
      </c>
      <c r="AU261" s="24">
        <f t="shared" si="84"/>
        <v>0</v>
      </c>
      <c r="AV261" s="24">
        <f t="shared" si="85"/>
        <v>0</v>
      </c>
      <c r="AW261" s="24">
        <f t="shared" si="86"/>
        <v>0</v>
      </c>
      <c r="AX261" s="24">
        <f t="shared" si="87"/>
        <v>0</v>
      </c>
      <c r="AY261" s="24">
        <f t="shared" si="88"/>
        <v>0</v>
      </c>
      <c r="BC261" s="81">
        <v>43857.41</v>
      </c>
      <c r="BD261" s="82" t="s">
        <v>3</v>
      </c>
      <c r="BE261" s="83">
        <v>43973.74</v>
      </c>
      <c r="BF261" s="84"/>
      <c r="BG261" s="85">
        <v>42.63</v>
      </c>
      <c r="BH261" s="85">
        <v>72.98</v>
      </c>
      <c r="BI261" s="85">
        <v>158.63</v>
      </c>
      <c r="BJ261" s="85">
        <v>360.28</v>
      </c>
      <c r="BK261" s="85">
        <v>536.77</v>
      </c>
      <c r="BL261" s="85">
        <v>672.29</v>
      </c>
      <c r="BM261" s="85">
        <v>807.8</v>
      </c>
      <c r="BN261" s="85">
        <v>943.32</v>
      </c>
      <c r="BO261" s="85">
        <v>1078.83</v>
      </c>
      <c r="BP261" s="85">
        <v>1214.3499999999999</v>
      </c>
      <c r="BQ261" s="85">
        <v>1349.86</v>
      </c>
      <c r="BR261" s="24">
        <f>IF(AND($E$3&gt;BC261,$E$3&lt;BE261,$B$3=BF7),BF261,0)</f>
        <v>0</v>
      </c>
      <c r="BS261" s="24">
        <f>IF(AND($E$3&gt;BC261,$E$3&lt;BE261,$B$3=BG7),BG261,0)</f>
        <v>0</v>
      </c>
      <c r="BT261" s="24">
        <f>IF(AND($E$3&gt;BC261,$E$3&lt;BE261,$B$3=BH7),BH261,0)</f>
        <v>0</v>
      </c>
      <c r="BU261" s="24">
        <f>IF(AND($E$3&gt;BC261,$E$3&lt;BE261,$B$3=BI7),BI261,0)</f>
        <v>0</v>
      </c>
      <c r="BV261" s="24">
        <f>IF(AND($E$3&gt;BC261,$E$3&lt;BE261,$B$3=BJ7),BJ261,0)</f>
        <v>0</v>
      </c>
      <c r="BW261" s="24">
        <f>IF(AND($E$3&gt;BC261,$E$3&lt;BE261,$B$3=BK7),BK261,0)</f>
        <v>0</v>
      </c>
      <c r="BX261" s="24">
        <f>IF(AND($E$3&gt;BC261,$E$3&lt;BE261,$B$3=BL7),BL261,0)</f>
        <v>0</v>
      </c>
      <c r="BY261" s="24">
        <f>IF(AND($E$3&gt;BC261,$E$3&lt;BE261,$B$3=BM7),BM261,0)</f>
        <v>0</v>
      </c>
      <c r="BZ261" s="24">
        <f>IF(AND($E$3&gt;BC261,$E$3&lt;BE261,$B$3=BN7),BN261,0)</f>
        <v>0</v>
      </c>
      <c r="CA261" s="24">
        <f>IF(AND($E$3&gt;BC261,$E$3&lt;BE261,$B$3=BO7),BO261,0)</f>
        <v>0</v>
      </c>
      <c r="CB261" s="24">
        <f>IF(AND($E$3&gt;BC261,$E$3&lt;BE261,$B$3=BP7),BP261,0)</f>
        <v>0</v>
      </c>
      <c r="CC261" s="24">
        <f>IF(AND($E$3&gt;BC261,$E$3&lt;BE261,$B$3=BQ7),BQ261,0)</f>
        <v>0</v>
      </c>
      <c r="CF261" s="21"/>
      <c r="CG261" s="21"/>
      <c r="CH261" s="21"/>
      <c r="CI261" s="21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H261" s="81">
        <v>55258.01</v>
      </c>
      <c r="DI261" s="61" t="s">
        <v>3</v>
      </c>
      <c r="DJ261" s="62">
        <v>55374.34</v>
      </c>
      <c r="DK261" s="103"/>
      <c r="DL261" s="104"/>
      <c r="DM261" s="104">
        <v>60.39</v>
      </c>
      <c r="DN261" s="104">
        <v>144.30000000000001</v>
      </c>
      <c r="DO261" s="104">
        <v>260.43</v>
      </c>
      <c r="DP261" s="104">
        <v>405.8</v>
      </c>
      <c r="DQ261" s="104">
        <v>555.77</v>
      </c>
      <c r="DR261" s="104">
        <v>701.64</v>
      </c>
      <c r="DS261" s="104">
        <v>847.5</v>
      </c>
      <c r="DT261" s="104">
        <v>993.37</v>
      </c>
      <c r="DU261" s="104">
        <v>1139.23</v>
      </c>
      <c r="DV261" s="104">
        <v>1285.0999999999999</v>
      </c>
      <c r="DW261" s="24">
        <f>IF(AND($E$3&gt;DH261,$E$3&lt;DJ261,$B$3=DK7),DK261,0)</f>
        <v>0</v>
      </c>
      <c r="DX261" s="24">
        <f>IF(AND($E$3&gt;DH261,$E$3&lt;DJ261,$B$3=DL7),DL261,0)</f>
        <v>0</v>
      </c>
      <c r="DY261" s="24">
        <f>IF(AND($E$3&gt;DH261,$E$3&lt;DJ261,$B$3=DM7),DM261,0)</f>
        <v>0</v>
      </c>
      <c r="DZ261" s="24">
        <f>IF(AND($E$3&gt;DH261,$E$3&lt;DJ261,$B$3=DN7),DN261,0)</f>
        <v>0</v>
      </c>
      <c r="EA261" s="24">
        <f>IF(AND($E$3&gt;DH261,$E$3&lt;DJ261,$B$3=DO7),DO261,0)</f>
        <v>0</v>
      </c>
      <c r="EB261" s="24">
        <f>IF(AND($E$3&gt;DH261,$E$3&lt;DJ261,$B$3=DP7),DP261,0)</f>
        <v>0</v>
      </c>
      <c r="EC261" s="24">
        <f>IF(AND($E$3&gt;DH261,$E$3&lt;DJ261,$B$3=DQ7),DQ261,0)</f>
        <v>0</v>
      </c>
      <c r="ED261" s="24">
        <f>IF(AND($E$3&gt;DH261,$E$3&lt;DJ261,$B$3=DR7),DR261,0)</f>
        <v>0</v>
      </c>
      <c r="EE261" s="24">
        <f>IF(AND($E$3&gt;DH261,$E$3&lt;DJ261,$B$3=DS7),DS261,0)</f>
        <v>0</v>
      </c>
      <c r="EF261" s="24">
        <f>IF(AND($E$3&gt;DH261,$E$3&lt;DJ261,$B$3=DT7),DT261,0)</f>
        <v>0</v>
      </c>
      <c r="EG261" s="24">
        <f>IF(AND($E$3&gt;DH261,$E$3&lt;DJ261,$B$3=DU7),DU261,0)</f>
        <v>0</v>
      </c>
      <c r="EH261" s="24">
        <f>IF(AND($E$3&gt;DH261,$E$3&lt;DJ261,$B$3=DV7),DV261,0)</f>
        <v>0</v>
      </c>
      <c r="EK261" s="81">
        <v>55258.01</v>
      </c>
      <c r="EL261" s="82" t="s">
        <v>3</v>
      </c>
      <c r="EM261" s="83">
        <v>55374.34</v>
      </c>
      <c r="EN261" s="84"/>
      <c r="EO261" s="85">
        <v>60.39</v>
      </c>
      <c r="EP261" s="85">
        <v>144.30000000000001</v>
      </c>
      <c r="EQ261" s="85">
        <v>300.82</v>
      </c>
      <c r="ER261" s="85">
        <v>453.78</v>
      </c>
      <c r="ES261" s="85">
        <v>673.6</v>
      </c>
      <c r="ET261" s="85">
        <v>883.57</v>
      </c>
      <c r="EU261" s="85">
        <v>1078.6099999999999</v>
      </c>
      <c r="EV261" s="85">
        <v>1273.6400000000001</v>
      </c>
      <c r="EW261" s="85">
        <v>1468.68</v>
      </c>
      <c r="EX261" s="85">
        <v>1663.71</v>
      </c>
      <c r="EY261" s="85">
        <v>1858.75</v>
      </c>
      <c r="EZ261" s="24">
        <f>IF(AND($E$3&gt;EK261,$E$3&lt;EM261,$B$3=EN7),EN261,0)</f>
        <v>0</v>
      </c>
      <c r="FA261" s="24">
        <f>IF(AND($E$3&gt;EK261,$E$3&lt;EM261,$B$3=EO7),EO261,0)</f>
        <v>0</v>
      </c>
      <c r="FB261" s="24">
        <f>IF(AND($E$3&gt;EK261,$E$3&lt;EM261,$B$3=EP7),EP261,0)</f>
        <v>0</v>
      </c>
      <c r="FC261" s="24">
        <f>IF(AND($E$3&gt;EK261,$E$3&lt;EM261,$B$3=EQ7),EQ261,0)</f>
        <v>0</v>
      </c>
      <c r="FD261" s="24">
        <f>IF(AND($E$3&gt;EK261,$E$3&lt;EM261,$B$3=ER7),ER261,0)</f>
        <v>0</v>
      </c>
      <c r="FE261" s="24">
        <f>IF(AND($E$3&gt;EK261,$E$3&lt;EM261,$B$3=ES7),ES261,0)</f>
        <v>0</v>
      </c>
      <c r="FF261" s="24">
        <f>IF(AND($E$3&gt;EK261,$E$3&lt;EM261,$B$3=ET7),ET261,0)</f>
        <v>0</v>
      </c>
      <c r="FG261" s="24">
        <f>IF(AND($E$3&gt;EK261,$E$3&lt;EM261,$B$3=EU7),EU261,0)</f>
        <v>0</v>
      </c>
      <c r="FH261" s="24">
        <f>IF(AND($E$3&gt;EK261,$E$3&lt;EM261,$B$3=EV7),EV261,0)</f>
        <v>0</v>
      </c>
      <c r="FI261" s="24">
        <f>IF(AND($E$3&gt;EK261,$E$3&lt;EM261,$B$3=EW7),EW261,0)</f>
        <v>0</v>
      </c>
      <c r="FJ261" s="24">
        <f>IF(AND($E$3&gt;EK261,$E$3&lt;EM261,$B$3=EX7),EX261,0)</f>
        <v>0</v>
      </c>
      <c r="FK261" s="24">
        <f>IF(AND($E$3&gt;EK261,$E$3&lt;EM261,$B$3=EY7),EY261,0)</f>
        <v>0</v>
      </c>
    </row>
    <row r="262" spans="24:167" ht="12.75" customHeight="1" x14ac:dyDescent="0.2">
      <c r="X262" s="142"/>
      <c r="Y262" s="68">
        <v>43973.75</v>
      </c>
      <c r="Z262" s="69" t="s">
        <v>3</v>
      </c>
      <c r="AA262" s="70">
        <v>44090.07</v>
      </c>
      <c r="AB262" s="71"/>
      <c r="AC262" s="71"/>
      <c r="AD262" s="71">
        <v>42.58</v>
      </c>
      <c r="AE262" s="71">
        <v>72.91</v>
      </c>
      <c r="AF262" s="71">
        <v>158.52000000000001</v>
      </c>
      <c r="AG262" s="72">
        <v>304.43</v>
      </c>
      <c r="AH262" s="73">
        <v>429.47</v>
      </c>
      <c r="AI262" s="74">
        <v>548.89</v>
      </c>
      <c r="AJ262" s="74">
        <v>668.31</v>
      </c>
      <c r="AK262" s="74">
        <v>787.73</v>
      </c>
      <c r="AL262" s="74">
        <v>907.15</v>
      </c>
      <c r="AM262" s="74">
        <v>1026.57</v>
      </c>
      <c r="AN262" s="24">
        <f t="shared" si="77"/>
        <v>0</v>
      </c>
      <c r="AO262" s="24">
        <f t="shared" si="78"/>
        <v>0</v>
      </c>
      <c r="AP262" s="24">
        <f t="shared" si="79"/>
        <v>0</v>
      </c>
      <c r="AQ262" s="24">
        <f t="shared" si="80"/>
        <v>0</v>
      </c>
      <c r="AR262" s="24">
        <f t="shared" si="81"/>
        <v>0</v>
      </c>
      <c r="AS262" s="24">
        <f t="shared" si="82"/>
        <v>0</v>
      </c>
      <c r="AT262" s="24">
        <f t="shared" si="83"/>
        <v>0</v>
      </c>
      <c r="AU262" s="24">
        <f t="shared" si="84"/>
        <v>0</v>
      </c>
      <c r="AV262" s="24">
        <f t="shared" si="85"/>
        <v>0</v>
      </c>
      <c r="AW262" s="24">
        <f t="shared" si="86"/>
        <v>0</v>
      </c>
      <c r="AX262" s="24">
        <f t="shared" si="87"/>
        <v>0</v>
      </c>
      <c r="AY262" s="24">
        <f t="shared" si="88"/>
        <v>0</v>
      </c>
      <c r="BC262" s="86">
        <v>43973.75</v>
      </c>
      <c r="BD262" s="87" t="s">
        <v>3</v>
      </c>
      <c r="BE262" s="88">
        <v>44090.07</v>
      </c>
      <c r="BF262" s="89"/>
      <c r="BG262" s="90">
        <v>42.58</v>
      </c>
      <c r="BH262" s="90">
        <v>72.91</v>
      </c>
      <c r="BI262" s="90">
        <v>158.52000000000001</v>
      </c>
      <c r="BJ262" s="90">
        <v>358.52</v>
      </c>
      <c r="BK262" s="90">
        <v>536.5</v>
      </c>
      <c r="BL262" s="90">
        <v>671.98</v>
      </c>
      <c r="BM262" s="90">
        <v>807.45</v>
      </c>
      <c r="BN262" s="90">
        <v>942.93</v>
      </c>
      <c r="BO262" s="90">
        <v>1078.4000000000001</v>
      </c>
      <c r="BP262" s="90">
        <v>1213.8800000000001</v>
      </c>
      <c r="BQ262" s="90">
        <v>1349.35</v>
      </c>
      <c r="BR262" s="24">
        <f>IF(AND($E$3&gt;BC262,$E$3&lt;BE262,$B$3=BF7),BF262,0)</f>
        <v>0</v>
      </c>
      <c r="BS262" s="24">
        <f>IF(AND($E$3&gt;BC262,$E$3&lt;BE262,$B$3=BG7),BG262,0)</f>
        <v>0</v>
      </c>
      <c r="BT262" s="24">
        <f>IF(AND($E$3&gt;BC262,$E$3&lt;BE262,$B$3=BH7),BH262,0)</f>
        <v>0</v>
      </c>
      <c r="BU262" s="24">
        <f>IF(AND($E$3&gt;BC262,$E$3&lt;BE262,$B$3=BI7),BI262,0)</f>
        <v>0</v>
      </c>
      <c r="BV262" s="24">
        <f>IF(AND($E$3&gt;BC262,$E$3&lt;BE262,$B$3=BJ7),BJ262,0)</f>
        <v>0</v>
      </c>
      <c r="BW262" s="24">
        <f>IF(AND($E$3&gt;BC262,$E$3&lt;BE262,$B$3=BK7),BK262,0)</f>
        <v>0</v>
      </c>
      <c r="BX262" s="24">
        <f>IF(AND($E$3&gt;BC262,$E$3&lt;BE262,$B$3=BL7),BL262,0)</f>
        <v>0</v>
      </c>
      <c r="BY262" s="24">
        <f>IF(AND($E$3&gt;BC262,$E$3&lt;BE262,$B$3=BM7),BM262,0)</f>
        <v>0</v>
      </c>
      <c r="BZ262" s="24">
        <f>IF(AND($E$3&gt;BC262,$E$3&lt;BE262,$B$3=BN7),BN262,0)</f>
        <v>0</v>
      </c>
      <c r="CA262" s="24">
        <f>IF(AND($E$3&gt;BC262,$E$3&lt;BE262,$B$3=BO7),BO262,0)</f>
        <v>0</v>
      </c>
      <c r="CB262" s="24">
        <f>IF(AND($E$3&gt;BC262,$E$3&lt;BE262,$B$3=BP7),BP262,0)</f>
        <v>0</v>
      </c>
      <c r="CC262" s="24">
        <f>IF(AND($E$3&gt;BC262,$E$3&lt;BE262,$B$3=BQ7),BQ262,0)</f>
        <v>0</v>
      </c>
      <c r="CF262" s="21"/>
      <c r="CG262" s="21"/>
      <c r="CH262" s="21"/>
      <c r="CI262" s="21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H262" s="86">
        <v>55374.35</v>
      </c>
      <c r="DI262" s="107" t="s">
        <v>3</v>
      </c>
      <c r="DJ262" s="70">
        <v>55490.66</v>
      </c>
      <c r="DK262" s="105"/>
      <c r="DL262" s="106"/>
      <c r="DM262" s="106">
        <v>59.96</v>
      </c>
      <c r="DN262" s="106">
        <v>143.58000000000001</v>
      </c>
      <c r="DO262" s="106">
        <v>259.60000000000002</v>
      </c>
      <c r="DP262" s="106">
        <v>404.6</v>
      </c>
      <c r="DQ262" s="106">
        <v>554.34</v>
      </c>
      <c r="DR262" s="106">
        <v>699.99</v>
      </c>
      <c r="DS262" s="106">
        <v>845.64</v>
      </c>
      <c r="DT262" s="106">
        <v>991.29</v>
      </c>
      <c r="DU262" s="106">
        <v>1136.94</v>
      </c>
      <c r="DV262" s="106">
        <v>1282.5999999999999</v>
      </c>
      <c r="DW262" s="24">
        <f>IF(AND($E$3&gt;DH262,$E$3&lt;DJ262,$B$3=DK7),DK262,0)</f>
        <v>0</v>
      </c>
      <c r="DX262" s="24">
        <f>IF(AND($E$3&gt;DH262,$E$3&lt;DJ262,$B$3=DL7),DL262,0)</f>
        <v>0</v>
      </c>
      <c r="DY262" s="24">
        <f>IF(AND($E$3&gt;DH262,$E$3&lt;DJ262,$B$3=DM7),DM262,0)</f>
        <v>0</v>
      </c>
      <c r="DZ262" s="24">
        <f>IF(AND($E$3&gt;DH262,$E$3&lt;DJ262,$B$3=DN7),DN262,0)</f>
        <v>0</v>
      </c>
      <c r="EA262" s="24">
        <f>IF(AND($E$3&gt;DH262,$E$3&lt;DJ262,$B$3=DO7),DO262,0)</f>
        <v>0</v>
      </c>
      <c r="EB262" s="24">
        <f>IF(AND($E$3&gt;DH262,$E$3&lt;DJ262,$B$3=DP7),DP262,0)</f>
        <v>0</v>
      </c>
      <c r="EC262" s="24">
        <f>IF(AND($E$3&gt;DH262,$E$3&lt;DJ262,$B$3=DQ7),DQ262,0)</f>
        <v>0</v>
      </c>
      <c r="ED262" s="24">
        <f>IF(AND($E$3&gt;DH262,$E$3&lt;DJ262,$B$3=DR7),DR262,0)</f>
        <v>0</v>
      </c>
      <c r="EE262" s="24">
        <f>IF(AND($E$3&gt;DH262,$E$3&lt;DJ262,$B$3=DS7),DS262,0)</f>
        <v>0</v>
      </c>
      <c r="EF262" s="24">
        <f>IF(AND($E$3&gt;DH262,$E$3&lt;DJ262,$B$3=DT7),DT262,0)</f>
        <v>0</v>
      </c>
      <c r="EG262" s="24">
        <f>IF(AND($E$3&gt;DH262,$E$3&lt;DJ262,$B$3=DU7),DU262,0)</f>
        <v>0</v>
      </c>
      <c r="EH262" s="24">
        <f>IF(AND($E$3&gt;DH262,$E$3&lt;DJ262,$B$3=DV7),DV262,0)</f>
        <v>0</v>
      </c>
      <c r="EK262" s="86">
        <v>55374.35</v>
      </c>
      <c r="EL262" s="91" t="s">
        <v>3</v>
      </c>
      <c r="EM262" s="88">
        <v>55490.66</v>
      </c>
      <c r="EN262" s="89"/>
      <c r="EO262" s="90">
        <v>59.96</v>
      </c>
      <c r="EP262" s="90">
        <v>143.58000000000001</v>
      </c>
      <c r="EQ262" s="90">
        <v>299.86</v>
      </c>
      <c r="ER262" s="90">
        <v>452.5</v>
      </c>
      <c r="ES262" s="90">
        <v>672.2</v>
      </c>
      <c r="ET262" s="90">
        <v>881.87</v>
      </c>
      <c r="EU262" s="90">
        <v>1076.6500000000001</v>
      </c>
      <c r="EV262" s="90">
        <v>1271.43</v>
      </c>
      <c r="EW262" s="90">
        <v>1466.21</v>
      </c>
      <c r="EX262" s="90">
        <v>1660.99</v>
      </c>
      <c r="EY262" s="90">
        <v>1855.77</v>
      </c>
      <c r="EZ262" s="24">
        <f>IF(AND($E$3&gt;EK262,$E$3&lt;EM262,$B$3=EN7),EN262,0)</f>
        <v>0</v>
      </c>
      <c r="FA262" s="24">
        <f>IF(AND($E$3&gt;EK262,$E$3&lt;EM262,$B$3=EO7),EO262,0)</f>
        <v>0</v>
      </c>
      <c r="FB262" s="24">
        <f>IF(AND($E$3&gt;EK262,$E$3&lt;EM262,$B$3=EP7),EP262,0)</f>
        <v>0</v>
      </c>
      <c r="FC262" s="24">
        <f>IF(AND($E$3&gt;EK262,$E$3&lt;EM262,$B$3=EQ7),EQ262,0)</f>
        <v>0</v>
      </c>
      <c r="FD262" s="24">
        <f>IF(AND($E$3&gt;EK262,$E$3&lt;EM262,$B$3=ER7),ER262,0)</f>
        <v>0</v>
      </c>
      <c r="FE262" s="24">
        <f>IF(AND($E$3&gt;EK262,$E$3&lt;EM262,$B$3=ES7),ES262,0)</f>
        <v>0</v>
      </c>
      <c r="FF262" s="24">
        <f>IF(AND($E$3&gt;EK262,$E$3&lt;EM262,$B$3=ET7),ET262,0)</f>
        <v>0</v>
      </c>
      <c r="FG262" s="24">
        <f>IF(AND($E$3&gt;EK262,$E$3&lt;EM262,$B$3=EU7),EU262,0)</f>
        <v>0</v>
      </c>
      <c r="FH262" s="24">
        <f>IF(AND($E$3&gt;EK262,$E$3&lt;EM262,$B$3=EV7),EV262,0)</f>
        <v>0</v>
      </c>
      <c r="FI262" s="24">
        <f>IF(AND($E$3&gt;EK262,$E$3&lt;EM262,$B$3=EW7),EW262,0)</f>
        <v>0</v>
      </c>
      <c r="FJ262" s="24">
        <f>IF(AND($E$3&gt;EK262,$E$3&lt;EM262,$B$3=EX7),EX262,0)</f>
        <v>0</v>
      </c>
      <c r="FK262" s="24">
        <f>IF(AND($E$3&gt;EK262,$E$3&lt;EM262,$B$3=EY7),EY262,0)</f>
        <v>0</v>
      </c>
    </row>
    <row r="263" spans="24:167" ht="12.75" customHeight="1" x14ac:dyDescent="0.2">
      <c r="X263" s="142"/>
      <c r="Y263" s="60">
        <v>44090.080000000002</v>
      </c>
      <c r="Z263" s="61" t="s">
        <v>3</v>
      </c>
      <c r="AA263" s="62">
        <v>44206.400000000001</v>
      </c>
      <c r="AB263" s="63"/>
      <c r="AC263" s="63"/>
      <c r="AD263" s="63">
        <v>42.54</v>
      </c>
      <c r="AE263" s="63">
        <v>72.83</v>
      </c>
      <c r="AF263" s="64">
        <v>158.4</v>
      </c>
      <c r="AG263" s="65">
        <v>302.8</v>
      </c>
      <c r="AH263" s="66">
        <v>429.33</v>
      </c>
      <c r="AI263" s="67">
        <v>548.73</v>
      </c>
      <c r="AJ263" s="67">
        <v>668.13</v>
      </c>
      <c r="AK263" s="67">
        <v>787.53</v>
      </c>
      <c r="AL263" s="67">
        <v>906.93</v>
      </c>
      <c r="AM263" s="67">
        <v>1026.33</v>
      </c>
      <c r="AN263" s="24">
        <f t="shared" si="77"/>
        <v>0</v>
      </c>
      <c r="AO263" s="24">
        <f t="shared" si="78"/>
        <v>0</v>
      </c>
      <c r="AP263" s="24">
        <f t="shared" si="79"/>
        <v>0</v>
      </c>
      <c r="AQ263" s="24">
        <f t="shared" si="80"/>
        <v>0</v>
      </c>
      <c r="AR263" s="24">
        <f t="shared" si="81"/>
        <v>0</v>
      </c>
      <c r="AS263" s="24">
        <f t="shared" si="82"/>
        <v>0</v>
      </c>
      <c r="AT263" s="24">
        <f t="shared" si="83"/>
        <v>0</v>
      </c>
      <c r="AU263" s="24">
        <f t="shared" si="84"/>
        <v>0</v>
      </c>
      <c r="AV263" s="24">
        <f t="shared" si="85"/>
        <v>0</v>
      </c>
      <c r="AW263" s="24">
        <f t="shared" si="86"/>
        <v>0</v>
      </c>
      <c r="AX263" s="24">
        <f t="shared" si="87"/>
        <v>0</v>
      </c>
      <c r="AY263" s="24">
        <f t="shared" si="88"/>
        <v>0</v>
      </c>
      <c r="BC263" s="81">
        <v>44090.080000000002</v>
      </c>
      <c r="BD263" s="82" t="s">
        <v>3</v>
      </c>
      <c r="BE263" s="83">
        <v>44206.400000000001</v>
      </c>
      <c r="BF263" s="84"/>
      <c r="BG263" s="84">
        <v>42.54</v>
      </c>
      <c r="BH263" s="85">
        <v>72.83</v>
      </c>
      <c r="BI263" s="85">
        <v>158.4</v>
      </c>
      <c r="BJ263" s="85">
        <v>356.76</v>
      </c>
      <c r="BK263" s="85">
        <v>536.23</v>
      </c>
      <c r="BL263" s="85">
        <v>671.66</v>
      </c>
      <c r="BM263" s="85">
        <v>807.1</v>
      </c>
      <c r="BN263" s="85">
        <v>942.53</v>
      </c>
      <c r="BO263" s="85">
        <v>1077.97</v>
      </c>
      <c r="BP263" s="85">
        <v>1213.4000000000001</v>
      </c>
      <c r="BQ263" s="85">
        <v>1348.84</v>
      </c>
      <c r="BR263" s="24">
        <f>IF(AND($E$3&gt;BC263,$E$3&lt;BE263,$B$3=BF7),BF263,0)</f>
        <v>0</v>
      </c>
      <c r="BS263" s="24">
        <f>IF(AND($E$3&gt;BC263,$E$3&lt;BE263,$B$3=BG7),BG263,0)</f>
        <v>0</v>
      </c>
      <c r="BT263" s="24">
        <f>IF(AND($E$3&gt;BC263,$E$3&lt;BE263,$B$3=BH7),BH263,0)</f>
        <v>0</v>
      </c>
      <c r="BU263" s="24">
        <f>IF(AND($E$3&gt;BC263,$E$3&lt;BE263,$B$3=BI7),BI263,0)</f>
        <v>0</v>
      </c>
      <c r="BV263" s="24">
        <f>IF(AND($E$3&gt;BC263,$E$3&lt;BE263,$B$3=BJ7),BJ263,0)</f>
        <v>0</v>
      </c>
      <c r="BW263" s="24">
        <f>IF(AND($E$3&gt;BC263,$E$3&lt;BE263,$B$3=BK7),BK263,0)</f>
        <v>0</v>
      </c>
      <c r="BX263" s="24">
        <f>IF(AND($E$3&gt;BC263,$E$3&lt;BE263,$B$3=BL7),BL263,0)</f>
        <v>0</v>
      </c>
      <c r="BY263" s="24">
        <f>IF(AND($E$3&gt;BC263,$E$3&lt;BE263,$B$3=BM7),BM263,0)</f>
        <v>0</v>
      </c>
      <c r="BZ263" s="24">
        <f>IF(AND($E$3&gt;BC263,$E$3&lt;BE263,$B$3=BN7),BN263,0)</f>
        <v>0</v>
      </c>
      <c r="CA263" s="24">
        <f>IF(AND($E$3&gt;BC263,$E$3&lt;BE263,$B$3=BO7),BO263,0)</f>
        <v>0</v>
      </c>
      <c r="CB263" s="24">
        <f>IF(AND($E$3&gt;BC263,$E$3&lt;BE263,$B$3=BP7),BP263,0)</f>
        <v>0</v>
      </c>
      <c r="CC263" s="24">
        <f>IF(AND($E$3&gt;BC263,$E$3&lt;BE263,$B$3=BQ7),BQ263,0)</f>
        <v>0</v>
      </c>
      <c r="CF263" s="21"/>
      <c r="CG263" s="21"/>
      <c r="CH263" s="21"/>
      <c r="CI263" s="21"/>
      <c r="CJ263" s="21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H263" s="81">
        <v>55490.670000000006</v>
      </c>
      <c r="DI263" s="61" t="s">
        <v>3</v>
      </c>
      <c r="DJ263" s="62">
        <v>55606.99</v>
      </c>
      <c r="DK263" s="103"/>
      <c r="DL263" s="104"/>
      <c r="DM263" s="104">
        <v>59.53</v>
      </c>
      <c r="DN263" s="104">
        <v>142.85</v>
      </c>
      <c r="DO263" s="104">
        <v>258.77999999999997</v>
      </c>
      <c r="DP263" s="104">
        <v>403.4</v>
      </c>
      <c r="DQ263" s="104">
        <v>552.9</v>
      </c>
      <c r="DR263" s="104">
        <v>698.34</v>
      </c>
      <c r="DS263" s="104">
        <v>843.77</v>
      </c>
      <c r="DT263" s="104">
        <v>989.21</v>
      </c>
      <c r="DU263" s="104">
        <v>1134.6400000000001</v>
      </c>
      <c r="DV263" s="104">
        <v>1280.08</v>
      </c>
      <c r="DW263" s="24">
        <f>IF(AND($E$3&gt;DH263,$E$3&lt;DJ263,$B$3=DK7),DK263,0)</f>
        <v>0</v>
      </c>
      <c r="DX263" s="24">
        <f>IF(AND($E$3&gt;DH263,$E$3&lt;DJ263,$B$3=DL7),DL263,0)</f>
        <v>0</v>
      </c>
      <c r="DY263" s="24">
        <f>IF(AND($E$3&gt;DH263,$E$3&lt;DJ263,$B$3=DM7),DM263,0)</f>
        <v>0</v>
      </c>
      <c r="DZ263" s="24">
        <f>IF(AND($E$3&gt;DH263,$E$3&lt;DJ263,$B$3=DN7),DN263,0)</f>
        <v>0</v>
      </c>
      <c r="EA263" s="24">
        <f>IF(AND($E$3&gt;DH263,$E$3&lt;DJ263,$B$3=DO7),DO263,0)</f>
        <v>0</v>
      </c>
      <c r="EB263" s="24">
        <f>IF(AND($E$3&gt;DH263,$E$3&lt;DJ263,$B$3=DP7),DP263,0)</f>
        <v>0</v>
      </c>
      <c r="EC263" s="24">
        <f>IF(AND($E$3&gt;DH263,$E$3&lt;DJ263,$B$3=DQ7),DQ263,0)</f>
        <v>0</v>
      </c>
      <c r="ED263" s="24">
        <f>IF(AND($E$3&gt;DH263,$E$3&lt;DJ263,$B$3=DR7),DR263,0)</f>
        <v>0</v>
      </c>
      <c r="EE263" s="24">
        <f>IF(AND($E$3&gt;DH263,$E$3&lt;DJ263,$B$3=DS7),DS263,0)</f>
        <v>0</v>
      </c>
      <c r="EF263" s="24">
        <f>IF(AND($E$3&gt;DH263,$E$3&lt;DJ263,$B$3=DT7),DT263,0)</f>
        <v>0</v>
      </c>
      <c r="EG263" s="24">
        <f>IF(AND($E$3&gt;DH263,$E$3&lt;DJ263,$B$3=DU7),DU263,0)</f>
        <v>0</v>
      </c>
      <c r="EH263" s="24">
        <f>IF(AND($E$3&gt;DH263,$E$3&lt;DJ263,$B$3=DV7),DV263,0)</f>
        <v>0</v>
      </c>
      <c r="EK263" s="81">
        <v>55490.670000000006</v>
      </c>
      <c r="EL263" s="82" t="s">
        <v>3</v>
      </c>
      <c r="EM263" s="83">
        <v>55606.99</v>
      </c>
      <c r="EN263" s="84"/>
      <c r="EO263" s="85">
        <v>59.53</v>
      </c>
      <c r="EP263" s="85">
        <v>142.85</v>
      </c>
      <c r="EQ263" s="85">
        <v>298.91000000000003</v>
      </c>
      <c r="ER263" s="85">
        <v>451.22</v>
      </c>
      <c r="ES263" s="85">
        <v>670.8</v>
      </c>
      <c r="ET263" s="85">
        <v>880.16</v>
      </c>
      <c r="EU263" s="85">
        <v>1074.68</v>
      </c>
      <c r="EV263" s="85">
        <v>1269.21</v>
      </c>
      <c r="EW263" s="85">
        <v>1463.73</v>
      </c>
      <c r="EX263" s="85">
        <v>1658.26</v>
      </c>
      <c r="EY263" s="85">
        <v>1852.78</v>
      </c>
      <c r="EZ263" s="24">
        <f>IF(AND($E$3&gt;EK263,$E$3&lt;EM263,$B$3=EN7),EN263,0)</f>
        <v>0</v>
      </c>
      <c r="FA263" s="24">
        <f>IF(AND($E$3&gt;EK263,$E$3&lt;EM263,$B$3=EO7),EO263,0)</f>
        <v>0</v>
      </c>
      <c r="FB263" s="24">
        <f>IF(AND($E$3&gt;EK263,$E$3&lt;EM263,$B$3=EP7),EP263,0)</f>
        <v>0</v>
      </c>
      <c r="FC263" s="24">
        <f>IF(AND($E$3&gt;EK263,$E$3&lt;EM263,$B$3=EQ7),EQ263,0)</f>
        <v>0</v>
      </c>
      <c r="FD263" s="24">
        <f>IF(AND($E$3&gt;EK263,$E$3&lt;EM263,$B$3=ER7),ER263,0)</f>
        <v>0</v>
      </c>
      <c r="FE263" s="24">
        <f>IF(AND($E$3&gt;EK263,$E$3&lt;EM263,$B$3=ES7),ES263,0)</f>
        <v>0</v>
      </c>
      <c r="FF263" s="24">
        <f>IF(AND($E$3&gt;EK263,$E$3&lt;EM263,$B$3=ET7),ET263,0)</f>
        <v>0</v>
      </c>
      <c r="FG263" s="24">
        <f>IF(AND($E$3&gt;EK263,$E$3&lt;EM263,$B$3=EU7),EU263,0)</f>
        <v>0</v>
      </c>
      <c r="FH263" s="24">
        <f>IF(AND($E$3&gt;EK263,$E$3&lt;EM263,$B$3=EV7),EV263,0)</f>
        <v>0</v>
      </c>
      <c r="FI263" s="24">
        <f>IF(AND($E$3&gt;EK263,$E$3&lt;EM263,$B$3=EW7),EW263,0)</f>
        <v>0</v>
      </c>
      <c r="FJ263" s="24">
        <f>IF(AND($E$3&gt;EK263,$E$3&lt;EM263,$B$3=EX7),EX263,0)</f>
        <v>0</v>
      </c>
      <c r="FK263" s="24">
        <f>IF(AND($E$3&gt;EK263,$E$3&lt;EM263,$B$3=EY7),EY263,0)</f>
        <v>0</v>
      </c>
    </row>
    <row r="264" spans="24:167" ht="12.75" customHeight="1" x14ac:dyDescent="0.2">
      <c r="X264" s="142"/>
      <c r="Y264" s="68">
        <v>44206.41</v>
      </c>
      <c r="Z264" s="69" t="s">
        <v>3</v>
      </c>
      <c r="AA264" s="70">
        <v>44322.74</v>
      </c>
      <c r="AB264" s="71"/>
      <c r="AC264" s="71"/>
      <c r="AD264" s="71">
        <v>42.5</v>
      </c>
      <c r="AE264" s="71">
        <v>72.760000000000005</v>
      </c>
      <c r="AF264" s="71">
        <v>158.28</v>
      </c>
      <c r="AG264" s="72">
        <v>301.17</v>
      </c>
      <c r="AH264" s="73">
        <v>429.2</v>
      </c>
      <c r="AI264" s="74">
        <v>548.58000000000004</v>
      </c>
      <c r="AJ264" s="74">
        <v>667.96</v>
      </c>
      <c r="AK264" s="74">
        <v>787.34</v>
      </c>
      <c r="AL264" s="74">
        <v>906.72</v>
      </c>
      <c r="AM264" s="74">
        <v>1026.0999999999999</v>
      </c>
      <c r="AN264" s="24">
        <f t="shared" si="77"/>
        <v>0</v>
      </c>
      <c r="AO264" s="24">
        <f t="shared" si="78"/>
        <v>0</v>
      </c>
      <c r="AP264" s="24">
        <f t="shared" si="79"/>
        <v>0</v>
      </c>
      <c r="AQ264" s="24">
        <f t="shared" si="80"/>
        <v>0</v>
      </c>
      <c r="AR264" s="24">
        <f t="shared" si="81"/>
        <v>0</v>
      </c>
      <c r="AS264" s="24">
        <f t="shared" si="82"/>
        <v>0</v>
      </c>
      <c r="AT264" s="24">
        <f t="shared" si="83"/>
        <v>0</v>
      </c>
      <c r="AU264" s="24">
        <f t="shared" si="84"/>
        <v>0</v>
      </c>
      <c r="AV264" s="24">
        <f t="shared" si="85"/>
        <v>0</v>
      </c>
      <c r="AW264" s="24">
        <f t="shared" si="86"/>
        <v>0</v>
      </c>
      <c r="AX264" s="24">
        <f t="shared" si="87"/>
        <v>0</v>
      </c>
      <c r="AY264" s="24">
        <f t="shared" si="88"/>
        <v>0</v>
      </c>
      <c r="BC264" s="86">
        <v>44206.41</v>
      </c>
      <c r="BD264" s="91" t="s">
        <v>3</v>
      </c>
      <c r="BE264" s="88">
        <v>44322.74</v>
      </c>
      <c r="BF264" s="89"/>
      <c r="BG264" s="90">
        <v>42.5</v>
      </c>
      <c r="BH264" s="90">
        <v>72.760000000000005</v>
      </c>
      <c r="BI264" s="90">
        <v>158.28</v>
      </c>
      <c r="BJ264" s="90">
        <v>355</v>
      </c>
      <c r="BK264" s="90">
        <v>535.97</v>
      </c>
      <c r="BL264" s="90">
        <v>671.37</v>
      </c>
      <c r="BM264" s="90">
        <v>806.76</v>
      </c>
      <c r="BN264" s="90">
        <v>942.16</v>
      </c>
      <c r="BO264" s="90">
        <v>1077.55</v>
      </c>
      <c r="BP264" s="90">
        <v>1212.95</v>
      </c>
      <c r="BQ264" s="90">
        <v>1348.34</v>
      </c>
      <c r="BR264" s="24">
        <f>IF(AND($E$3&gt;BC264,$E$3&lt;BE264,$B$3=BF7),BF264,0)</f>
        <v>0</v>
      </c>
      <c r="BS264" s="24">
        <f>IF(AND($E$3&gt;BC264,$E$3&lt;BE264,$B$3=BG7),BG264,0)</f>
        <v>0</v>
      </c>
      <c r="BT264" s="24">
        <f>IF(AND($E$3&gt;BC264,$E$3&lt;BE264,$B$3=BH7),BH264,0)</f>
        <v>0</v>
      </c>
      <c r="BU264" s="24">
        <f>IF(AND($E$3&gt;BC264,$E$3&lt;BE264,$B$3=BI7),BI264,0)</f>
        <v>0</v>
      </c>
      <c r="BV264" s="24">
        <f>IF(AND($E$3&gt;BC264,$E$3&lt;BE264,$B$3=BJ7),BJ264,0)</f>
        <v>0</v>
      </c>
      <c r="BW264" s="24">
        <f>IF(AND($E$3&gt;BC264,$E$3&lt;BE264,$B$3=BK7),BK264,0)</f>
        <v>0</v>
      </c>
      <c r="BX264" s="24">
        <f>IF(AND($E$3&gt;BC264,$E$3&lt;BE264,$B$3=BL7),BL264,0)</f>
        <v>0</v>
      </c>
      <c r="BY264" s="24">
        <f>IF(AND($E$3&gt;BC264,$E$3&lt;BE264,$B$3=BM7),BM264,0)</f>
        <v>0</v>
      </c>
      <c r="BZ264" s="24">
        <f>IF(AND($E$3&gt;BC264,$E$3&lt;BE264,$B$3=BN7),BN264,0)</f>
        <v>0</v>
      </c>
      <c r="CA264" s="24">
        <f>IF(AND($E$3&gt;BC264,$E$3&lt;BE264,$B$3=BO7),BO264,0)</f>
        <v>0</v>
      </c>
      <c r="CB264" s="24">
        <f>IF(AND($E$3&gt;BC264,$E$3&lt;BE264,$B$3=BP7),BP264,0)</f>
        <v>0</v>
      </c>
      <c r="CC264" s="24">
        <f>IF(AND($E$3&gt;BC264,$E$3&lt;BE264,$B$3=BQ7),BQ264,0)</f>
        <v>0</v>
      </c>
      <c r="CF264" s="21"/>
      <c r="CG264" s="25"/>
      <c r="CH264" s="21"/>
      <c r="CI264" s="21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H264" s="86">
        <v>55607</v>
      </c>
      <c r="DI264" s="107" t="s">
        <v>3</v>
      </c>
      <c r="DJ264" s="70">
        <v>55723.32</v>
      </c>
      <c r="DK264" s="105"/>
      <c r="DL264" s="106"/>
      <c r="DM264" s="106">
        <v>59.11</v>
      </c>
      <c r="DN264" s="106">
        <v>142.13</v>
      </c>
      <c r="DO264" s="106">
        <v>257.95</v>
      </c>
      <c r="DP264" s="106">
        <v>402.2</v>
      </c>
      <c r="DQ264" s="106">
        <v>551.47</v>
      </c>
      <c r="DR264" s="106">
        <v>696.69</v>
      </c>
      <c r="DS264" s="106">
        <v>841.91</v>
      </c>
      <c r="DT264" s="106">
        <v>987.13</v>
      </c>
      <c r="DU264" s="106">
        <v>1132.3499999999999</v>
      </c>
      <c r="DV264" s="106">
        <v>1277.57</v>
      </c>
      <c r="DW264" s="24">
        <f>IF(AND($E$3&gt;DH264,$E$3&lt;DJ264,$B$3=DK7),DK264,0)</f>
        <v>0</v>
      </c>
      <c r="DX264" s="24">
        <f>IF(AND($E$3&gt;DH264,$E$3&lt;DJ264,$B$3=DL7),DL264,0)</f>
        <v>0</v>
      </c>
      <c r="DY264" s="24">
        <f>IF(AND($E$3&gt;DH264,$E$3&lt;DJ264,$B$3=DM7),DM264,0)</f>
        <v>0</v>
      </c>
      <c r="DZ264" s="24">
        <f>IF(AND($E$3&gt;DH264,$E$3&lt;DJ264,$B$3=DN7),DN264,0)</f>
        <v>0</v>
      </c>
      <c r="EA264" s="24">
        <f>IF(AND($E$3&gt;DH264,$E$3&lt;DJ264,$B$3=DO7),DO264,0)</f>
        <v>0</v>
      </c>
      <c r="EB264" s="24">
        <f>IF(AND($E$3&gt;DH264,$E$3&lt;DJ264,$B$3=DP7),DP264,0)</f>
        <v>0</v>
      </c>
      <c r="EC264" s="24">
        <f>IF(AND($E$3&gt;DH264,$E$3&lt;DJ264,$B$3=DQ7),DQ264,0)</f>
        <v>0</v>
      </c>
      <c r="ED264" s="24">
        <f>IF(AND($E$3&gt;DH264,$E$3&lt;DJ264,$B$3=DR7),DR264,0)</f>
        <v>0</v>
      </c>
      <c r="EE264" s="24">
        <f>IF(AND($E$3&gt;DH264,$E$3&lt;DJ264,$B$3=DS7),DS264,0)</f>
        <v>0</v>
      </c>
      <c r="EF264" s="24">
        <f>IF(AND($E$3&gt;DH264,$E$3&lt;DJ264,$B$3=DT7),DT264,0)</f>
        <v>0</v>
      </c>
      <c r="EG264" s="24">
        <f>IF(AND($E$3&gt;DH264,$E$3&lt;DJ264,$B$3=DU7),DU264,0)</f>
        <v>0</v>
      </c>
      <c r="EH264" s="24">
        <f>IF(AND($E$3&gt;DH264,$E$3&lt;DJ264,$B$3=DV7),DV264,0)</f>
        <v>0</v>
      </c>
      <c r="EK264" s="86">
        <v>55607</v>
      </c>
      <c r="EL264" s="91" t="s">
        <v>3</v>
      </c>
      <c r="EM264" s="88">
        <v>55723.32</v>
      </c>
      <c r="EN264" s="89"/>
      <c r="EO264" s="90">
        <v>59.11</v>
      </c>
      <c r="EP264" s="90">
        <v>142.13</v>
      </c>
      <c r="EQ264" s="90">
        <v>297.95</v>
      </c>
      <c r="ER264" s="90">
        <v>449.94</v>
      </c>
      <c r="ES264" s="90">
        <v>669.4</v>
      </c>
      <c r="ET264" s="90">
        <v>878.46</v>
      </c>
      <c r="EU264" s="90">
        <v>1072.73</v>
      </c>
      <c r="EV264" s="90">
        <v>1267</v>
      </c>
      <c r="EW264" s="90">
        <v>1461.27</v>
      </c>
      <c r="EX264" s="90">
        <v>1655.54</v>
      </c>
      <c r="EY264" s="90">
        <v>1849.81</v>
      </c>
      <c r="EZ264" s="24">
        <f>IF(AND($E$3&gt;EK264,$E$3&lt;EM264,$B$3=EN7),EN264,0)</f>
        <v>0</v>
      </c>
      <c r="FA264" s="24">
        <f>IF(AND($E$3&gt;EK264,$E$3&lt;EM264,$B$3=EO7),EO264,0)</f>
        <v>0</v>
      </c>
      <c r="FB264" s="24">
        <f>IF(AND($E$3&gt;EK264,$E$3&lt;EM264,$B$3=EP7),EP264,0)</f>
        <v>0</v>
      </c>
      <c r="FC264" s="24">
        <f>IF(AND($E$3&gt;EK264,$E$3&lt;EM264,$B$3=EQ7),EQ264,0)</f>
        <v>0</v>
      </c>
      <c r="FD264" s="24">
        <f>IF(AND($E$3&gt;EK264,$E$3&lt;EM264,$B$3=ER7),ER264,0)</f>
        <v>0</v>
      </c>
      <c r="FE264" s="24">
        <f>IF(AND($E$3&gt;EK264,$E$3&lt;EM264,$B$3=ES7),ES264,0)</f>
        <v>0</v>
      </c>
      <c r="FF264" s="24">
        <f>IF(AND($E$3&gt;EK264,$E$3&lt;EM264,$B$3=ET7),ET264,0)</f>
        <v>0</v>
      </c>
      <c r="FG264" s="24">
        <f>IF(AND($E$3&gt;EK264,$E$3&lt;EM264,$B$3=EU7),EU264,0)</f>
        <v>0</v>
      </c>
      <c r="FH264" s="24">
        <f>IF(AND($E$3&gt;EK264,$E$3&lt;EM264,$B$3=EV7),EV264,0)</f>
        <v>0</v>
      </c>
      <c r="FI264" s="24">
        <f>IF(AND($E$3&gt;EK264,$E$3&lt;EM264,$B$3=EW7),EW264,0)</f>
        <v>0</v>
      </c>
      <c r="FJ264" s="24">
        <f>IF(AND($E$3&gt;EK264,$E$3&lt;EM264,$B$3=EX7),EX264,0)</f>
        <v>0</v>
      </c>
      <c r="FK264" s="24">
        <f>IF(AND($E$3&gt;EK264,$E$3&lt;EM264,$B$3=EY7),EY264,0)</f>
        <v>0</v>
      </c>
    </row>
    <row r="265" spans="24:167" ht="12.75" customHeight="1" x14ac:dyDescent="0.2">
      <c r="X265" s="142"/>
      <c r="Y265" s="60">
        <v>44322.75</v>
      </c>
      <c r="Z265" s="61" t="s">
        <v>3</v>
      </c>
      <c r="AA265" s="62">
        <v>44439.07</v>
      </c>
      <c r="AB265" s="63"/>
      <c r="AC265" s="63"/>
      <c r="AD265" s="63">
        <v>42.46</v>
      </c>
      <c r="AE265" s="63">
        <v>72.680000000000007</v>
      </c>
      <c r="AF265" s="64">
        <v>158.16999999999999</v>
      </c>
      <c r="AG265" s="65">
        <v>299.52999999999997</v>
      </c>
      <c r="AH265" s="66">
        <v>429.07</v>
      </c>
      <c r="AI265" s="67">
        <v>548.42999999999995</v>
      </c>
      <c r="AJ265" s="67">
        <v>667.79</v>
      </c>
      <c r="AK265" s="67">
        <v>787.15</v>
      </c>
      <c r="AL265" s="67">
        <v>906.51</v>
      </c>
      <c r="AM265" s="67">
        <v>1025.8699999999999</v>
      </c>
      <c r="AN265" s="24">
        <f t="shared" si="77"/>
        <v>0</v>
      </c>
      <c r="AO265" s="24">
        <f t="shared" si="78"/>
        <v>0</v>
      </c>
      <c r="AP265" s="24">
        <f t="shared" si="79"/>
        <v>0</v>
      </c>
      <c r="AQ265" s="24">
        <f t="shared" si="80"/>
        <v>0</v>
      </c>
      <c r="AR265" s="24">
        <f t="shared" si="81"/>
        <v>0</v>
      </c>
      <c r="AS265" s="24">
        <f t="shared" si="82"/>
        <v>0</v>
      </c>
      <c r="AT265" s="24">
        <f t="shared" si="83"/>
        <v>0</v>
      </c>
      <c r="AU265" s="24">
        <f t="shared" si="84"/>
        <v>0</v>
      </c>
      <c r="AV265" s="24">
        <f t="shared" si="85"/>
        <v>0</v>
      </c>
      <c r="AW265" s="24">
        <f t="shared" si="86"/>
        <v>0</v>
      </c>
      <c r="AX265" s="24">
        <f t="shared" si="87"/>
        <v>0</v>
      </c>
      <c r="AY265" s="24">
        <f t="shared" si="88"/>
        <v>0</v>
      </c>
      <c r="BC265" s="81">
        <v>44322.75</v>
      </c>
      <c r="BD265" s="82" t="s">
        <v>3</v>
      </c>
      <c r="BE265" s="83">
        <v>44439.07</v>
      </c>
      <c r="BF265" s="84"/>
      <c r="BG265" s="85">
        <v>42.46</v>
      </c>
      <c r="BH265" s="85">
        <v>72.680000000000007</v>
      </c>
      <c r="BI265" s="85">
        <v>158.16999999999999</v>
      </c>
      <c r="BJ265" s="85">
        <v>353.24</v>
      </c>
      <c r="BK265" s="85">
        <v>535.70000000000005</v>
      </c>
      <c r="BL265" s="85">
        <v>671.06</v>
      </c>
      <c r="BM265" s="85">
        <v>806.41</v>
      </c>
      <c r="BN265" s="85">
        <v>941.77</v>
      </c>
      <c r="BO265" s="85">
        <v>1077.1199999999999</v>
      </c>
      <c r="BP265" s="85">
        <v>1212.48</v>
      </c>
      <c r="BQ265" s="85">
        <v>1347.83</v>
      </c>
      <c r="BR265" s="24">
        <f>IF(AND($E$3&gt;BC265,$E$3&lt;BE265,$B$3=BF7),BF265,0)</f>
        <v>0</v>
      </c>
      <c r="BS265" s="24">
        <f>IF(AND($E$3&gt;BC265,$E$3&lt;BE265,$B$3=BG7),BG265,0)</f>
        <v>0</v>
      </c>
      <c r="BT265" s="24">
        <f>IF(AND($E$3&gt;BC265,$E$3&lt;BE265,$B$3=BH7),BH265,0)</f>
        <v>0</v>
      </c>
      <c r="BU265" s="24">
        <f>IF(AND($E$3&gt;BC265,$E$3&lt;BE265,$B$3=BI7),BI265,0)</f>
        <v>0</v>
      </c>
      <c r="BV265" s="24">
        <f>IF(AND($E$3&gt;BC265,$E$3&lt;BE265,$B$3=BJ7),BJ265,0)</f>
        <v>0</v>
      </c>
      <c r="BW265" s="24">
        <f>IF(AND($E$3&gt;BC265,$E$3&lt;BE265,$B$3=BK7),BK265,0)</f>
        <v>0</v>
      </c>
      <c r="BX265" s="24">
        <f>IF(AND($E$3&gt;BC265,$E$3&lt;BE265,$B$3=BL7),BL265,0)</f>
        <v>0</v>
      </c>
      <c r="BY265" s="24">
        <f>IF(AND($E$3&gt;BC265,$E$3&lt;BE265,$B$3=BM7),BM265,0)</f>
        <v>0</v>
      </c>
      <c r="BZ265" s="24">
        <f>IF(AND($E$3&gt;BC265,$E$3&lt;BE265,$B$3=BN7),BN265,0)</f>
        <v>0</v>
      </c>
      <c r="CA265" s="24">
        <f>IF(AND($E$3&gt;BC265,$E$3&lt;BE265,$B$3=BO7),BO265,0)</f>
        <v>0</v>
      </c>
      <c r="CB265" s="24">
        <f>IF(AND($E$3&gt;BC265,$E$3&lt;BE265,$B$3=BP7),BP265,0)</f>
        <v>0</v>
      </c>
      <c r="CC265" s="24">
        <f>IF(AND($E$3&gt;BC265,$E$3&lt;BE265,$B$3=BQ7),BQ265,0)</f>
        <v>0</v>
      </c>
      <c r="CF265" s="21"/>
      <c r="CG265" s="21"/>
      <c r="CH265" s="21"/>
      <c r="CI265" s="21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H265" s="81">
        <v>55723.33</v>
      </c>
      <c r="DI265" s="61" t="s">
        <v>3</v>
      </c>
      <c r="DJ265" s="62">
        <v>55839.65</v>
      </c>
      <c r="DK265" s="103"/>
      <c r="DL265" s="104"/>
      <c r="DM265" s="104">
        <v>58.68</v>
      </c>
      <c r="DN265" s="104">
        <v>141.41</v>
      </c>
      <c r="DO265" s="104">
        <v>257.12</v>
      </c>
      <c r="DP265" s="104">
        <v>401</v>
      </c>
      <c r="DQ265" s="104">
        <v>550.03</v>
      </c>
      <c r="DR265" s="104">
        <v>695.03</v>
      </c>
      <c r="DS265" s="104">
        <v>840.04</v>
      </c>
      <c r="DT265" s="104">
        <v>985.04</v>
      </c>
      <c r="DU265" s="104">
        <v>1130.05</v>
      </c>
      <c r="DV265" s="104">
        <v>1275.05</v>
      </c>
      <c r="DW265" s="24">
        <f>IF(AND($E$3&gt;DH265,$E$3&lt;DJ265,$B$3=DK7),DK265,0)</f>
        <v>0</v>
      </c>
      <c r="DX265" s="24">
        <f>IF(AND($E$3&gt;DH265,$E$3&lt;DJ265,$B$3=DL7),DL265,0)</f>
        <v>0</v>
      </c>
      <c r="DY265" s="24">
        <f>IF(AND($E$3&gt;DH265,$E$3&lt;DJ265,$B$3=DM7),DM265,0)</f>
        <v>0</v>
      </c>
      <c r="DZ265" s="24">
        <f>IF(AND($E$3&gt;DH265,$E$3&lt;DJ265,$B$3=DN7),DN265,0)</f>
        <v>0</v>
      </c>
      <c r="EA265" s="24">
        <f>IF(AND($E$3&gt;DH265,$E$3&lt;DJ265,$B$3=DO7),DO265,0)</f>
        <v>0</v>
      </c>
      <c r="EB265" s="24">
        <f>IF(AND($E$3&gt;DH265,$E$3&lt;DJ265,$B$3=DP7),DP265,0)</f>
        <v>0</v>
      </c>
      <c r="EC265" s="24">
        <f>IF(AND($E$3&gt;DH265,$E$3&lt;DJ265,$B$3=DQ7),DQ265,0)</f>
        <v>0</v>
      </c>
      <c r="ED265" s="24">
        <f>IF(AND($E$3&gt;DH265,$E$3&lt;DJ265,$B$3=DR7),DR265,0)</f>
        <v>0</v>
      </c>
      <c r="EE265" s="24">
        <f>IF(AND($E$3&gt;DH265,$E$3&lt;DJ265,$B$3=DS7),DS265,0)</f>
        <v>0</v>
      </c>
      <c r="EF265" s="24">
        <f>IF(AND($E$3&gt;DH265,$E$3&lt;DJ265,$B$3=DT7),DT265,0)</f>
        <v>0</v>
      </c>
      <c r="EG265" s="24">
        <f>IF(AND($E$3&gt;DH265,$E$3&lt;DJ265,$B$3=DU7),DU265,0)</f>
        <v>0</v>
      </c>
      <c r="EH265" s="24">
        <f>IF(AND($E$3&gt;DH265,$E$3&lt;DJ265,$B$3=DV7),DV265,0)</f>
        <v>0</v>
      </c>
      <c r="EK265" s="81">
        <v>55723.33</v>
      </c>
      <c r="EL265" s="82" t="s">
        <v>3</v>
      </c>
      <c r="EM265" s="83">
        <v>55839.65</v>
      </c>
      <c r="EN265" s="84"/>
      <c r="EO265" s="85">
        <v>58.68</v>
      </c>
      <c r="EP265" s="85">
        <v>141.41</v>
      </c>
      <c r="EQ265" s="85">
        <v>297</v>
      </c>
      <c r="ER265" s="85">
        <v>448.67</v>
      </c>
      <c r="ES265" s="85">
        <v>668</v>
      </c>
      <c r="ET265" s="85">
        <v>876.75</v>
      </c>
      <c r="EU265" s="85">
        <v>1070.76</v>
      </c>
      <c r="EV265" s="85">
        <v>1264.78</v>
      </c>
      <c r="EW265" s="85">
        <v>1458.79</v>
      </c>
      <c r="EX265" s="85">
        <v>1652.8</v>
      </c>
      <c r="EY265" s="85">
        <v>1846.81</v>
      </c>
      <c r="EZ265" s="24">
        <f>IF(AND($E$3&gt;EK265,$E$3&lt;EM265,$B$3=EN7),EN265,0)</f>
        <v>0</v>
      </c>
      <c r="FA265" s="24">
        <f>IF(AND($E$3&gt;EK265,$E$3&lt;EM265,$B$3=EO7),EO265,0)</f>
        <v>0</v>
      </c>
      <c r="FB265" s="24">
        <f>IF(AND($E$3&gt;EK265,$E$3&lt;EM265,$B$3=EP7),EP265,0)</f>
        <v>0</v>
      </c>
      <c r="FC265" s="24">
        <f>IF(AND($E$3&gt;EK265,$E$3&lt;EM265,$B$3=EQ7),EQ265,0)</f>
        <v>0</v>
      </c>
      <c r="FD265" s="24">
        <f>IF(AND($E$3&gt;EK265,$E$3&lt;EM265,$B$3=ER7),ER265,0)</f>
        <v>0</v>
      </c>
      <c r="FE265" s="24">
        <f>IF(AND($E$3&gt;EK265,$E$3&lt;EM265,$B$3=ES7),ES265,0)</f>
        <v>0</v>
      </c>
      <c r="FF265" s="24">
        <f>IF(AND($E$3&gt;EK265,$E$3&lt;EM265,$B$3=ET7),ET265,0)</f>
        <v>0</v>
      </c>
      <c r="FG265" s="24">
        <f>IF(AND($E$3&gt;EK265,$E$3&lt;EM265,$B$3=EU7),EU265,0)</f>
        <v>0</v>
      </c>
      <c r="FH265" s="24">
        <f>IF(AND($E$3&gt;EK265,$E$3&lt;EM265,$B$3=EV7),EV265,0)</f>
        <v>0</v>
      </c>
      <c r="FI265" s="24">
        <f>IF(AND($E$3&gt;EK265,$E$3&lt;EM265,$B$3=EW7),EW265,0)</f>
        <v>0</v>
      </c>
      <c r="FJ265" s="24">
        <f>IF(AND($E$3&gt;EK265,$E$3&lt;EM265,$B$3=EX7),EX265,0)</f>
        <v>0</v>
      </c>
      <c r="FK265" s="24">
        <f>IF(AND($E$3&gt;EK265,$E$3&lt;EM265,$B$3=EY7),EY265,0)</f>
        <v>0</v>
      </c>
    </row>
    <row r="266" spans="24:167" ht="12.75" customHeight="1" x14ac:dyDescent="0.2">
      <c r="X266" s="142"/>
      <c r="Y266" s="68">
        <v>44439.08</v>
      </c>
      <c r="Z266" s="69" t="s">
        <v>3</v>
      </c>
      <c r="AA266" s="70">
        <v>44555.41</v>
      </c>
      <c r="AB266" s="71"/>
      <c r="AC266" s="71"/>
      <c r="AD266" s="71">
        <v>42.42</v>
      </c>
      <c r="AE266" s="71">
        <v>72.61</v>
      </c>
      <c r="AF266" s="71">
        <v>158.05000000000001</v>
      </c>
      <c r="AG266" s="72">
        <v>297.89999999999998</v>
      </c>
      <c r="AH266" s="73">
        <v>428.93</v>
      </c>
      <c r="AI266" s="74">
        <v>548.27</v>
      </c>
      <c r="AJ266" s="74">
        <v>667.61</v>
      </c>
      <c r="AK266" s="74">
        <v>786.95</v>
      </c>
      <c r="AL266" s="74">
        <v>906.29</v>
      </c>
      <c r="AM266" s="74">
        <v>1025.6300000000001</v>
      </c>
      <c r="AN266" s="24">
        <f t="shared" si="77"/>
        <v>0</v>
      </c>
      <c r="AO266" s="24">
        <f t="shared" si="78"/>
        <v>0</v>
      </c>
      <c r="AP266" s="24">
        <f t="shared" si="79"/>
        <v>0</v>
      </c>
      <c r="AQ266" s="24">
        <f t="shared" si="80"/>
        <v>0</v>
      </c>
      <c r="AR266" s="24">
        <f t="shared" si="81"/>
        <v>0</v>
      </c>
      <c r="AS266" s="24">
        <f t="shared" si="82"/>
        <v>0</v>
      </c>
      <c r="AT266" s="24">
        <f t="shared" si="83"/>
        <v>0</v>
      </c>
      <c r="AU266" s="24">
        <f t="shared" si="84"/>
        <v>0</v>
      </c>
      <c r="AV266" s="24">
        <f t="shared" si="85"/>
        <v>0</v>
      </c>
      <c r="AW266" s="24">
        <f t="shared" si="86"/>
        <v>0</v>
      </c>
      <c r="AX266" s="24">
        <f t="shared" si="87"/>
        <v>0</v>
      </c>
      <c r="AY266" s="24">
        <f t="shared" si="88"/>
        <v>0</v>
      </c>
      <c r="BC266" s="86">
        <v>44439.08</v>
      </c>
      <c r="BD266" s="87" t="s">
        <v>3</v>
      </c>
      <c r="BE266" s="88">
        <v>44555.41</v>
      </c>
      <c r="BF266" s="89"/>
      <c r="BG266" s="90">
        <v>42.42</v>
      </c>
      <c r="BH266" s="90">
        <v>72.61</v>
      </c>
      <c r="BI266" s="90">
        <v>158.05000000000001</v>
      </c>
      <c r="BJ266" s="90">
        <v>351.48</v>
      </c>
      <c r="BK266" s="90">
        <v>535.42999999999995</v>
      </c>
      <c r="BL266" s="90">
        <v>670.74</v>
      </c>
      <c r="BM266" s="90">
        <v>806.06</v>
      </c>
      <c r="BN266" s="90">
        <v>941.37</v>
      </c>
      <c r="BO266" s="90">
        <v>1076.69</v>
      </c>
      <c r="BP266" s="90">
        <v>1212</v>
      </c>
      <c r="BQ266" s="90">
        <v>1347.32</v>
      </c>
      <c r="BR266" s="24">
        <f>IF(AND($E$3&gt;BC266,$E$3&lt;BE266,$B$3=BF7),BF266,0)</f>
        <v>0</v>
      </c>
      <c r="BS266" s="24">
        <f>IF(AND($E$3&gt;BC266,$E$3&lt;BE266,$B$3=BG7),BG266,0)</f>
        <v>0</v>
      </c>
      <c r="BT266" s="24">
        <f>IF(AND($E$3&gt;BC266,$E$3&lt;BE266,$B$3=BH7),BH266,0)</f>
        <v>0</v>
      </c>
      <c r="BU266" s="24">
        <f>IF(AND($E$3&gt;BC266,$E$3&lt;BE266,$B$3=BI7),BI266,0)</f>
        <v>0</v>
      </c>
      <c r="BV266" s="24">
        <f>IF(AND($E$3&gt;BC266,$E$3&lt;BE266,$B$3=BJ7),BJ266,0)</f>
        <v>0</v>
      </c>
      <c r="BW266" s="24">
        <f>IF(AND($E$3&gt;BC266,$E$3&lt;BE266,$B$3=BK7),BK266,0)</f>
        <v>0</v>
      </c>
      <c r="BX266" s="24">
        <f>IF(AND($E$3&gt;BC266,$E$3&lt;BE266,$B$3=BL7),BL266,0)</f>
        <v>0</v>
      </c>
      <c r="BY266" s="24">
        <f>IF(AND($E$3&gt;BC266,$E$3&lt;BE266,$B$3=BM7),BM266,0)</f>
        <v>0</v>
      </c>
      <c r="BZ266" s="24">
        <f>IF(AND($E$3&gt;BC266,$E$3&lt;BE266,$B$3=BN7),BN266,0)</f>
        <v>0</v>
      </c>
      <c r="CA266" s="24">
        <f>IF(AND($E$3&gt;BC266,$E$3&lt;BE266,$B$3=BO7),BO266,0)</f>
        <v>0</v>
      </c>
      <c r="CB266" s="24">
        <f>IF(AND($E$3&gt;BC266,$E$3&lt;BE266,$B$3=BP7),BP266,0)</f>
        <v>0</v>
      </c>
      <c r="CC266" s="24">
        <f>IF(AND($E$3&gt;BC266,$E$3&lt;BE266,$B$3=BQ7),BQ266,0)</f>
        <v>0</v>
      </c>
      <c r="CF266" s="21"/>
      <c r="CG266" s="21"/>
      <c r="CH266" s="21"/>
      <c r="CI266" s="21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H266" s="86">
        <v>55839.66</v>
      </c>
      <c r="DI266" s="107" t="s">
        <v>3</v>
      </c>
      <c r="DJ266" s="70">
        <v>55955.99</v>
      </c>
      <c r="DK266" s="105"/>
      <c r="DL266" s="106"/>
      <c r="DM266" s="106">
        <v>58.25</v>
      </c>
      <c r="DN266" s="106">
        <v>140.69</v>
      </c>
      <c r="DO266" s="106">
        <v>256.29000000000002</v>
      </c>
      <c r="DP266" s="106">
        <v>399.8</v>
      </c>
      <c r="DQ266" s="106">
        <v>548.6</v>
      </c>
      <c r="DR266" s="106">
        <v>693.39</v>
      </c>
      <c r="DS266" s="106">
        <v>838.18</v>
      </c>
      <c r="DT266" s="106">
        <v>982.97</v>
      </c>
      <c r="DU266" s="106">
        <v>1127.76</v>
      </c>
      <c r="DV266" s="106">
        <v>1272.55</v>
      </c>
      <c r="DW266" s="24">
        <f>IF(AND($E$3&gt;DH266,$E$3&lt;DJ266,$B$3=DK7),DK266,0)</f>
        <v>0</v>
      </c>
      <c r="DX266" s="24">
        <f>IF(AND($E$3&gt;DH266,$E$3&lt;DJ266,$B$3=DL7),DL266,0)</f>
        <v>0</v>
      </c>
      <c r="DY266" s="24">
        <f>IF(AND($E$3&gt;DH266,$E$3&lt;DJ266,$B$3=DM7),DM266,0)</f>
        <v>0</v>
      </c>
      <c r="DZ266" s="24">
        <f>IF(AND($E$3&gt;DH266,$E$3&lt;DJ266,$B$3=DN7),DN266,0)</f>
        <v>0</v>
      </c>
      <c r="EA266" s="24">
        <f>IF(AND($E$3&gt;DH266,$E$3&lt;DJ266,$B$3=DO7),DO266,0)</f>
        <v>0</v>
      </c>
      <c r="EB266" s="24">
        <f>IF(AND($E$3&gt;DH266,$E$3&lt;DJ266,$B$3=DP7),DP266,0)</f>
        <v>0</v>
      </c>
      <c r="EC266" s="24">
        <f>IF(AND($E$3&gt;DH266,$E$3&lt;DJ266,$B$3=DQ7),DQ266,0)</f>
        <v>0</v>
      </c>
      <c r="ED266" s="24">
        <f>IF(AND($E$3&gt;DH266,$E$3&lt;DJ266,$B$3=DR7),DR266,0)</f>
        <v>0</v>
      </c>
      <c r="EE266" s="24">
        <f>IF(AND($E$3&gt;DH266,$E$3&lt;DJ266,$B$3=DS7),DS266,0)</f>
        <v>0</v>
      </c>
      <c r="EF266" s="24">
        <f>IF(AND($E$3&gt;DH266,$E$3&lt;DJ266,$B$3=DT7),DT266,0)</f>
        <v>0</v>
      </c>
      <c r="EG266" s="24">
        <f>IF(AND($E$3&gt;DH266,$E$3&lt;DJ266,$B$3=DU7),DU266,0)</f>
        <v>0</v>
      </c>
      <c r="EH266" s="24">
        <f>IF(AND($E$3&gt;DH266,$E$3&lt;DJ266,$B$3=DV7),DV266,0)</f>
        <v>0</v>
      </c>
      <c r="EK266" s="86">
        <v>55839.66</v>
      </c>
      <c r="EL266" s="91" t="s">
        <v>3</v>
      </c>
      <c r="EM266" s="88">
        <v>55955.99</v>
      </c>
      <c r="EN266" s="89"/>
      <c r="EO266" s="90">
        <v>58.25</v>
      </c>
      <c r="EP266" s="90">
        <v>140.69</v>
      </c>
      <c r="EQ266" s="90">
        <v>296.04000000000002</v>
      </c>
      <c r="ER266" s="90">
        <v>447.39</v>
      </c>
      <c r="ES266" s="90">
        <v>666.6</v>
      </c>
      <c r="ET266" s="90">
        <v>875.05</v>
      </c>
      <c r="EU266" s="90">
        <v>1068.81</v>
      </c>
      <c r="EV266" s="90">
        <v>1262.57</v>
      </c>
      <c r="EW266" s="90">
        <v>1456.32</v>
      </c>
      <c r="EX266" s="90">
        <v>1650.08</v>
      </c>
      <c r="EY266" s="90">
        <v>1843.84</v>
      </c>
      <c r="EZ266" s="24">
        <f>IF(AND($E$3&gt;EK266,$E$3&lt;EM266,$B$3=EN7),EN266,0)</f>
        <v>0</v>
      </c>
      <c r="FA266" s="24">
        <f>IF(AND($E$3&gt;EK266,$E$3&lt;EM266,$B$3=EO7),EO266,0)</f>
        <v>0</v>
      </c>
      <c r="FB266" s="24">
        <f>IF(AND($E$3&gt;EK266,$E$3&lt;EM266,$B$3=EP7),EP266,0)</f>
        <v>0</v>
      </c>
      <c r="FC266" s="24">
        <f>IF(AND($E$3&gt;EK266,$E$3&lt;EM266,$B$3=EQ7),EQ266,0)</f>
        <v>0</v>
      </c>
      <c r="FD266" s="24">
        <f>IF(AND($E$3&gt;EK266,$E$3&lt;EM266,$B$3=ER7),ER266,0)</f>
        <v>0</v>
      </c>
      <c r="FE266" s="24">
        <f>IF(AND($E$3&gt;EK266,$E$3&lt;EM266,$B$3=ES7),ES266,0)</f>
        <v>0</v>
      </c>
      <c r="FF266" s="24">
        <f>IF(AND($E$3&gt;EK266,$E$3&lt;EM266,$B$3=ET7),ET266,0)</f>
        <v>0</v>
      </c>
      <c r="FG266" s="24">
        <f>IF(AND($E$3&gt;EK266,$E$3&lt;EM266,$B$3=EU7),EU266,0)</f>
        <v>0</v>
      </c>
      <c r="FH266" s="24">
        <f>IF(AND($E$3&gt;EK266,$E$3&lt;EM266,$B$3=EV7),EV266,0)</f>
        <v>0</v>
      </c>
      <c r="FI266" s="24">
        <f>IF(AND($E$3&gt;EK266,$E$3&lt;EM266,$B$3=EW7),EW266,0)</f>
        <v>0</v>
      </c>
      <c r="FJ266" s="24">
        <f>IF(AND($E$3&gt;EK266,$E$3&lt;EM266,$B$3=EX7),EX266,0)</f>
        <v>0</v>
      </c>
      <c r="FK266" s="24">
        <f>IF(AND($E$3&gt;EK266,$E$3&lt;EM266,$B$3=EY7),EY266,0)</f>
        <v>0</v>
      </c>
    </row>
    <row r="267" spans="24:167" ht="12.75" customHeight="1" x14ac:dyDescent="0.2">
      <c r="X267" s="142"/>
      <c r="Y267" s="60">
        <v>44555.420000000006</v>
      </c>
      <c r="Z267" s="61" t="s">
        <v>3</v>
      </c>
      <c r="AA267" s="62">
        <v>44671.72</v>
      </c>
      <c r="AB267" s="63"/>
      <c r="AC267" s="63"/>
      <c r="AD267" s="63">
        <v>42.38</v>
      </c>
      <c r="AE267" s="63">
        <v>72.53</v>
      </c>
      <c r="AF267" s="64">
        <v>157.93</v>
      </c>
      <c r="AG267" s="65">
        <v>296.27</v>
      </c>
      <c r="AH267" s="66">
        <v>428.8</v>
      </c>
      <c r="AI267" s="67">
        <v>548.12</v>
      </c>
      <c r="AJ267" s="67">
        <v>667.44</v>
      </c>
      <c r="AK267" s="67">
        <v>786.76</v>
      </c>
      <c r="AL267" s="67">
        <v>906.08</v>
      </c>
      <c r="AM267" s="67">
        <v>1025.4000000000001</v>
      </c>
      <c r="AN267" s="24">
        <f t="shared" si="77"/>
        <v>0</v>
      </c>
      <c r="AO267" s="24">
        <f t="shared" si="78"/>
        <v>0</v>
      </c>
      <c r="AP267" s="24">
        <f t="shared" si="79"/>
        <v>0</v>
      </c>
      <c r="AQ267" s="24">
        <f t="shared" si="80"/>
        <v>0</v>
      </c>
      <c r="AR267" s="24">
        <f t="shared" si="81"/>
        <v>0</v>
      </c>
      <c r="AS267" s="24">
        <f t="shared" si="82"/>
        <v>0</v>
      </c>
      <c r="AT267" s="24">
        <f t="shared" si="83"/>
        <v>0</v>
      </c>
      <c r="AU267" s="24">
        <f t="shared" si="84"/>
        <v>0</v>
      </c>
      <c r="AV267" s="24">
        <f t="shared" si="85"/>
        <v>0</v>
      </c>
      <c r="AW267" s="24">
        <f t="shared" si="86"/>
        <v>0</v>
      </c>
      <c r="AX267" s="24">
        <f t="shared" si="87"/>
        <v>0</v>
      </c>
      <c r="AY267" s="24">
        <f t="shared" si="88"/>
        <v>0</v>
      </c>
      <c r="BC267" s="81">
        <v>44555.420000000006</v>
      </c>
      <c r="BD267" s="82" t="s">
        <v>3</v>
      </c>
      <c r="BE267" s="83">
        <v>44671.72</v>
      </c>
      <c r="BF267" s="84"/>
      <c r="BG267" s="84">
        <v>42.38</v>
      </c>
      <c r="BH267" s="85">
        <v>72.53</v>
      </c>
      <c r="BI267" s="85">
        <v>157.93</v>
      </c>
      <c r="BJ267" s="85">
        <v>349.73</v>
      </c>
      <c r="BK267" s="85">
        <v>535.16999999999996</v>
      </c>
      <c r="BL267" s="85">
        <v>670.45</v>
      </c>
      <c r="BM267" s="85">
        <v>805.72</v>
      </c>
      <c r="BN267" s="85">
        <v>941</v>
      </c>
      <c r="BO267" s="85">
        <v>1076.27</v>
      </c>
      <c r="BP267" s="85">
        <v>1211.55</v>
      </c>
      <c r="BQ267" s="85">
        <v>1346.82</v>
      </c>
      <c r="BR267" s="24">
        <f>IF(AND($E$3&gt;BC267,$E$3&lt;BE267,$B$3=BF7),BF267,0)</f>
        <v>0</v>
      </c>
      <c r="BS267" s="24">
        <f>IF(AND($E$3&gt;BC267,$E$3&lt;BE267,$B$3=BG7),BG267,0)</f>
        <v>0</v>
      </c>
      <c r="BT267" s="24">
        <f>IF(AND($E$3&gt;BC267,$E$3&lt;BE267,$B$3=BH7),BH267,0)</f>
        <v>0</v>
      </c>
      <c r="BU267" s="24">
        <f>IF(AND($E$3&gt;BC267,$E$3&lt;BE267,$B$3=BI7),BI267,0)</f>
        <v>0</v>
      </c>
      <c r="BV267" s="24">
        <f>IF(AND($E$3&gt;BC267,$E$3&lt;BE267,$B$3=BJ7),BJ267,0)</f>
        <v>0</v>
      </c>
      <c r="BW267" s="24">
        <f>IF(AND($E$3&gt;BC267,$E$3&lt;BE267,$B$3=BK7),BK267,0)</f>
        <v>0</v>
      </c>
      <c r="BX267" s="24">
        <f>IF(AND($E$3&gt;BC267,$E$3&lt;BE267,$B$3=BL7),BL267,0)</f>
        <v>0</v>
      </c>
      <c r="BY267" s="24">
        <f>IF(AND($E$3&gt;BC267,$E$3&lt;BE267,$B$3=BM7),BM267,0)</f>
        <v>0</v>
      </c>
      <c r="BZ267" s="24">
        <f>IF(AND($E$3&gt;BC267,$E$3&lt;BE267,$B$3=BN7),BN267,0)</f>
        <v>0</v>
      </c>
      <c r="CA267" s="24">
        <f>IF(AND($E$3&gt;BC267,$E$3&lt;BE267,$B$3=BO7),BO267,0)</f>
        <v>0</v>
      </c>
      <c r="CB267" s="24">
        <f>IF(AND($E$3&gt;BC267,$E$3&lt;BE267,$B$3=BP7),BP267,0)</f>
        <v>0</v>
      </c>
      <c r="CC267" s="24">
        <f>IF(AND($E$3&gt;BC267,$E$3&lt;BE267,$B$3=BQ7),BQ267,0)</f>
        <v>0</v>
      </c>
      <c r="CF267" s="21"/>
      <c r="CG267" s="21"/>
      <c r="CH267" s="21"/>
      <c r="CI267" s="21"/>
      <c r="CJ267" s="21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H267" s="81">
        <v>55956</v>
      </c>
      <c r="DI267" s="61" t="s">
        <v>3</v>
      </c>
      <c r="DJ267" s="62">
        <v>56072.31</v>
      </c>
      <c r="DK267" s="103"/>
      <c r="DL267" s="104"/>
      <c r="DM267" s="104">
        <v>57.83</v>
      </c>
      <c r="DN267" s="104">
        <v>139.97</v>
      </c>
      <c r="DO267" s="104">
        <v>255.46</v>
      </c>
      <c r="DP267" s="104">
        <v>398.6</v>
      </c>
      <c r="DQ267" s="104">
        <v>547.16</v>
      </c>
      <c r="DR267" s="104">
        <v>691.73</v>
      </c>
      <c r="DS267" s="104">
        <v>836.31</v>
      </c>
      <c r="DT267" s="104">
        <v>980.88</v>
      </c>
      <c r="DU267" s="104">
        <v>1125.46</v>
      </c>
      <c r="DV267" s="104">
        <v>1270.03</v>
      </c>
      <c r="DW267" s="24">
        <f>IF(AND($E$3&gt;DH267,$E$3&lt;DJ267,$B$3=DK7),DK267,0)</f>
        <v>0</v>
      </c>
      <c r="DX267" s="24">
        <f>IF(AND($E$3&gt;DH267,$E$3&lt;DJ267,$B$3=DL7),DL267,0)</f>
        <v>0</v>
      </c>
      <c r="DY267" s="24">
        <f>IF(AND($E$3&gt;DH267,$E$3&lt;DJ267,$B$3=DM7),DM267,0)</f>
        <v>0</v>
      </c>
      <c r="DZ267" s="24">
        <f>IF(AND($E$3&gt;DH267,$E$3&lt;DJ267,$B$3=DN7),DN267,0)</f>
        <v>0</v>
      </c>
      <c r="EA267" s="24">
        <f>IF(AND($E$3&gt;DH267,$E$3&lt;DJ267,$B$3=DO7),DO267,0)</f>
        <v>0</v>
      </c>
      <c r="EB267" s="24">
        <f>IF(AND($E$3&gt;DH267,$E$3&lt;DJ267,$B$3=DP7),DP267,0)</f>
        <v>0</v>
      </c>
      <c r="EC267" s="24">
        <f>IF(AND($E$3&gt;DH267,$E$3&lt;DJ267,$B$3=DQ7),DQ267,0)</f>
        <v>0</v>
      </c>
      <c r="ED267" s="24">
        <f>IF(AND($E$3&gt;DH267,$E$3&lt;DJ267,$B$3=DR7),DR267,0)</f>
        <v>0</v>
      </c>
      <c r="EE267" s="24">
        <f>IF(AND($E$3&gt;DH267,$E$3&lt;DJ267,$B$3=DS7),DS267,0)</f>
        <v>0</v>
      </c>
      <c r="EF267" s="24">
        <f>IF(AND($E$3&gt;DH267,$E$3&lt;DJ267,$B$3=DT7),DT267,0)</f>
        <v>0</v>
      </c>
      <c r="EG267" s="24">
        <f>IF(AND($E$3&gt;DH267,$E$3&lt;DJ267,$B$3=DU7),DU267,0)</f>
        <v>0</v>
      </c>
      <c r="EH267" s="24">
        <f>IF(AND($E$3&gt;DH267,$E$3&lt;DJ267,$B$3=DV7),DV267,0)</f>
        <v>0</v>
      </c>
      <c r="EK267" s="81">
        <v>55956</v>
      </c>
      <c r="EL267" s="82" t="s">
        <v>3</v>
      </c>
      <c r="EM267" s="83">
        <v>56072.31</v>
      </c>
      <c r="EN267" s="84"/>
      <c r="EO267" s="85">
        <v>57.83</v>
      </c>
      <c r="EP267" s="85">
        <v>139.97</v>
      </c>
      <c r="EQ267" s="85">
        <v>295.08999999999997</v>
      </c>
      <c r="ER267" s="85">
        <v>446.11</v>
      </c>
      <c r="ES267" s="85">
        <v>665.2</v>
      </c>
      <c r="ET267" s="85">
        <v>873.34</v>
      </c>
      <c r="EU267" s="85">
        <v>1066.8399999999999</v>
      </c>
      <c r="EV267" s="85">
        <v>1260.3399999999999</v>
      </c>
      <c r="EW267" s="85">
        <v>1453.84</v>
      </c>
      <c r="EX267" s="85">
        <v>1647.34</v>
      </c>
      <c r="EY267" s="85">
        <v>1840.85</v>
      </c>
      <c r="EZ267" s="24">
        <f>IF(AND($E$3&gt;EK267,$E$3&lt;EM267,$B$3=EN7),EN267,0)</f>
        <v>0</v>
      </c>
      <c r="FA267" s="24">
        <f>IF(AND($E$3&gt;EK267,$E$3&lt;EM267,$B$3=EO7),EO267,0)</f>
        <v>0</v>
      </c>
      <c r="FB267" s="24">
        <f>IF(AND($E$3&gt;EK267,$E$3&lt;EM267,$B$3=EP7),EP267,0)</f>
        <v>0</v>
      </c>
      <c r="FC267" s="24">
        <f>IF(AND($E$3&gt;EK267,$E$3&lt;EM267,$B$3=EQ7),EQ267,0)</f>
        <v>0</v>
      </c>
      <c r="FD267" s="24">
        <f>IF(AND($E$3&gt;EK267,$E$3&lt;EM267,$B$3=ER7),ER267,0)</f>
        <v>0</v>
      </c>
      <c r="FE267" s="24">
        <f>IF(AND($E$3&gt;EK267,$E$3&lt;EM267,$B$3=ES7),ES267,0)</f>
        <v>0</v>
      </c>
      <c r="FF267" s="24">
        <f>IF(AND($E$3&gt;EK267,$E$3&lt;EM267,$B$3=ET7),ET267,0)</f>
        <v>0</v>
      </c>
      <c r="FG267" s="24">
        <f>IF(AND($E$3&gt;EK267,$E$3&lt;EM267,$B$3=EU7),EU267,0)</f>
        <v>0</v>
      </c>
      <c r="FH267" s="24">
        <f>IF(AND($E$3&gt;EK267,$E$3&lt;EM267,$B$3=EV7),EV267,0)</f>
        <v>0</v>
      </c>
      <c r="FI267" s="24">
        <f>IF(AND($E$3&gt;EK267,$E$3&lt;EM267,$B$3=EW7),EW267,0)</f>
        <v>0</v>
      </c>
      <c r="FJ267" s="24">
        <f>IF(AND($E$3&gt;EK267,$E$3&lt;EM267,$B$3=EX7),EX267,0)</f>
        <v>0</v>
      </c>
      <c r="FK267" s="24">
        <f>IF(AND($E$3&gt;EK267,$E$3&lt;EM267,$B$3=EY7),EY267,0)</f>
        <v>0</v>
      </c>
    </row>
    <row r="268" spans="24:167" ht="12.75" customHeight="1" x14ac:dyDescent="0.2">
      <c r="X268" s="142"/>
      <c r="Y268" s="68">
        <v>44671.73</v>
      </c>
      <c r="Z268" s="69" t="s">
        <v>3</v>
      </c>
      <c r="AA268" s="70">
        <v>44788.05</v>
      </c>
      <c r="AB268" s="71"/>
      <c r="AC268" s="71"/>
      <c r="AD268" s="71">
        <v>42.33</v>
      </c>
      <c r="AE268" s="71">
        <v>72.459999999999994</v>
      </c>
      <c r="AF268" s="71">
        <v>157.82</v>
      </c>
      <c r="AG268" s="72">
        <v>294.63</v>
      </c>
      <c r="AH268" s="73">
        <v>428.67</v>
      </c>
      <c r="AI268" s="74">
        <v>547.97</v>
      </c>
      <c r="AJ268" s="74">
        <v>667.27</v>
      </c>
      <c r="AK268" s="74">
        <v>786.57</v>
      </c>
      <c r="AL268" s="74">
        <v>905.87</v>
      </c>
      <c r="AM268" s="74">
        <v>1025.17</v>
      </c>
      <c r="AN268" s="24">
        <f t="shared" ref="AN268:AN331" si="89">IF(AND($E$3&gt;$Y268,$E$3&lt;$AA268,$B$3=$AB$7),$AB268,0)</f>
        <v>0</v>
      </c>
      <c r="AO268" s="24">
        <f t="shared" ref="AO268:AO331" si="90">IF(AND($E$3&gt;$Y268,$E$3&lt;$AA268,$B$3=$AC$7),$AC268,0)</f>
        <v>0</v>
      </c>
      <c r="AP268" s="24">
        <f t="shared" ref="AP268:AP331" si="91">IF(AND($E$3&gt;$Y268,$E$3&lt;$AA268,$B$3=$AD$7),$AD268,0)</f>
        <v>0</v>
      </c>
      <c r="AQ268" s="24">
        <f t="shared" ref="AQ268:AQ331" si="92">IF(AND($E$3&gt;$Y268,$E$3&lt;$AA268,$B$3=$AE$7),$AE268,0)</f>
        <v>0</v>
      </c>
      <c r="AR268" s="24">
        <f t="shared" ref="AR268:AR331" si="93">IF(AND($E$3&gt;$Y268,$E$3&lt;$AA268,$B$3=$AF$7),$AF268,0)</f>
        <v>0</v>
      </c>
      <c r="AS268" s="24">
        <f t="shared" ref="AS268:AS331" si="94">IF(AND($E$3&gt;$Y268,$E$3&lt;$AA268,$B$3=$AG$7),$AG268,0)</f>
        <v>0</v>
      </c>
      <c r="AT268" s="24">
        <f t="shared" ref="AT268:AT331" si="95">IF(AND($E$3&gt;$Y268,$E$3&lt;$AA268,$B$3=$AH$7),$AH268,0)</f>
        <v>0</v>
      </c>
      <c r="AU268" s="24">
        <f t="shared" ref="AU268:AU331" si="96">IF(AND($E$3&gt;$Y268,$E$3&lt;$AA268,$B$3=$AI$7),$AI268,0)</f>
        <v>0</v>
      </c>
      <c r="AV268" s="24">
        <f t="shared" ref="AV268:AV331" si="97">IF(AND($E$3&gt;$Y268,$E$3&lt;$AA268,$B$3=$AJ$7),$AJ268,0)</f>
        <v>0</v>
      </c>
      <c r="AW268" s="24">
        <f t="shared" ref="AW268:AW331" si="98">IF(AND($E$3&gt;$Y268,$E$3&lt;$AA268,$B$3=$AK$7),$AK268,0)</f>
        <v>0</v>
      </c>
      <c r="AX268" s="24">
        <f t="shared" ref="AX268:AX331" si="99">IF(AND($E$3&gt;$Y268,$E$3&lt;$AA268,$B$3=$AL$7),$AL268,0)</f>
        <v>0</v>
      </c>
      <c r="AY268" s="24">
        <f t="shared" ref="AY268:AY331" si="100">IF(AND($E$3&gt;$Y268,$E$3&lt;$AA268,$B$3=$AM$7),$AM268,0)</f>
        <v>0</v>
      </c>
      <c r="BC268" s="86">
        <v>44671.73</v>
      </c>
      <c r="BD268" s="91" t="s">
        <v>3</v>
      </c>
      <c r="BE268" s="88">
        <v>44788.05</v>
      </c>
      <c r="BF268" s="89"/>
      <c r="BG268" s="90">
        <v>42.33</v>
      </c>
      <c r="BH268" s="90">
        <v>72.459999999999994</v>
      </c>
      <c r="BI268" s="90">
        <v>157.82</v>
      </c>
      <c r="BJ268" s="90">
        <v>347.97</v>
      </c>
      <c r="BK268" s="90">
        <v>534.9</v>
      </c>
      <c r="BL268" s="90">
        <v>670.14</v>
      </c>
      <c r="BM268" s="90">
        <v>805.37</v>
      </c>
      <c r="BN268" s="90">
        <v>940.61</v>
      </c>
      <c r="BO268" s="90">
        <v>1075.8399999999999</v>
      </c>
      <c r="BP268" s="90">
        <v>1211.08</v>
      </c>
      <c r="BQ268" s="90">
        <v>1346.31</v>
      </c>
      <c r="BR268" s="24">
        <f>IF(AND($E$3&gt;BC268,$E$3&lt;BE268,$B$3=BF7),BF268,0)</f>
        <v>0</v>
      </c>
      <c r="BS268" s="24">
        <f>IF(AND($E$3&gt;BC268,$E$3&lt;BE268,$B$3=BG7),BG268,0)</f>
        <v>0</v>
      </c>
      <c r="BT268" s="24">
        <f>IF(AND($E$3&gt;BC268,$E$3&lt;BE268,$B$3=BH7),BH268,0)</f>
        <v>0</v>
      </c>
      <c r="BU268" s="24">
        <f>IF(AND($E$3&gt;BC268,$E$3&lt;BE268,$B$3=BI7),BI268,0)</f>
        <v>0</v>
      </c>
      <c r="BV268" s="24">
        <f>IF(AND($E$3&gt;BC268,$E$3&lt;BE268,$B$3=BJ7),BJ268,0)</f>
        <v>0</v>
      </c>
      <c r="BW268" s="24">
        <f>IF(AND($E$3&gt;BC268,$E$3&lt;BE268,$B$3=BK7),BK268,0)</f>
        <v>0</v>
      </c>
      <c r="BX268" s="24">
        <f>IF(AND($E$3&gt;BC268,$E$3&lt;BE268,$B$3=BL7),BL268,0)</f>
        <v>0</v>
      </c>
      <c r="BY268" s="24">
        <f>IF(AND($E$3&gt;BC268,$E$3&lt;BE268,$B$3=BM7),BM268,0)</f>
        <v>0</v>
      </c>
      <c r="BZ268" s="24">
        <f>IF(AND($E$3&gt;BC268,$E$3&lt;BE268,$B$3=BN7),BN268,0)</f>
        <v>0</v>
      </c>
      <c r="CA268" s="24">
        <f>IF(AND($E$3&gt;BC268,$E$3&lt;BE268,$B$3=BO7),BO268,0)</f>
        <v>0</v>
      </c>
      <c r="CB268" s="24">
        <f>IF(AND($E$3&gt;BC268,$E$3&lt;BE268,$B$3=BP7),BP268,0)</f>
        <v>0</v>
      </c>
      <c r="CC268" s="24">
        <f>IF(AND($E$3&gt;BC268,$E$3&lt;BE268,$B$3=BQ7),BQ268,0)</f>
        <v>0</v>
      </c>
      <c r="CF268" s="21"/>
      <c r="CG268" s="25"/>
      <c r="CH268" s="21"/>
      <c r="CI268" s="21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H268" s="86">
        <v>56072.32</v>
      </c>
      <c r="DI268" s="107" t="s">
        <v>3</v>
      </c>
      <c r="DJ268" s="70">
        <v>56188.66</v>
      </c>
      <c r="DK268" s="105"/>
      <c r="DL268" s="106"/>
      <c r="DM268" s="106">
        <v>57.4</v>
      </c>
      <c r="DN268" s="106">
        <v>139.25</v>
      </c>
      <c r="DO268" s="106">
        <v>254.63</v>
      </c>
      <c r="DP268" s="106">
        <v>397.4</v>
      </c>
      <c r="DQ268" s="106">
        <v>545.73</v>
      </c>
      <c r="DR268" s="106">
        <v>690.09</v>
      </c>
      <c r="DS268" s="106">
        <v>834.45</v>
      </c>
      <c r="DT268" s="106">
        <v>978.81</v>
      </c>
      <c r="DU268" s="106">
        <v>1123.17</v>
      </c>
      <c r="DV268" s="106">
        <v>1267.53</v>
      </c>
      <c r="DW268" s="24">
        <f>IF(AND($E$3&gt;DH268,$E$3&lt;DJ268,$B$3=DK7),DK268,0)</f>
        <v>0</v>
      </c>
      <c r="DX268" s="24">
        <f>IF(AND($E$3&gt;DH268,$E$3&lt;DJ268,$B$3=DL7),DL268,0)</f>
        <v>0</v>
      </c>
      <c r="DY268" s="24">
        <f>IF(AND($E$3&gt;DH268,$E$3&lt;DJ268,$B$3=DM7),DM268,0)</f>
        <v>0</v>
      </c>
      <c r="DZ268" s="24">
        <f>IF(AND($E$3&gt;DH268,$E$3&lt;DJ268,$B$3=DN7),DN268,0)</f>
        <v>0</v>
      </c>
      <c r="EA268" s="24">
        <f>IF(AND($E$3&gt;DH268,$E$3&lt;DJ268,$B$3=DO7),DO268,0)</f>
        <v>0</v>
      </c>
      <c r="EB268" s="24">
        <f>IF(AND($E$3&gt;DH268,$E$3&lt;DJ268,$B$3=DP7),DP268,0)</f>
        <v>0</v>
      </c>
      <c r="EC268" s="24">
        <f>IF(AND($E$3&gt;DH268,$E$3&lt;DJ268,$B$3=DQ7),DQ268,0)</f>
        <v>0</v>
      </c>
      <c r="ED268" s="24">
        <f>IF(AND($E$3&gt;DH268,$E$3&lt;DJ268,$B$3=DR7),DR268,0)</f>
        <v>0</v>
      </c>
      <c r="EE268" s="24">
        <f>IF(AND($E$3&gt;DH268,$E$3&lt;DJ268,$B$3=DS7),DS268,0)</f>
        <v>0</v>
      </c>
      <c r="EF268" s="24">
        <f>IF(AND($E$3&gt;DH268,$E$3&lt;DJ268,$B$3=DT7),DT268,0)</f>
        <v>0</v>
      </c>
      <c r="EG268" s="24">
        <f>IF(AND($E$3&gt;DH268,$E$3&lt;DJ268,$B$3=DU7),DU268,0)</f>
        <v>0</v>
      </c>
      <c r="EH268" s="24">
        <f>IF(AND($E$3&gt;DH268,$E$3&lt;DJ268,$B$3=DV7),DV268,0)</f>
        <v>0</v>
      </c>
      <c r="EK268" s="86">
        <v>56072.32</v>
      </c>
      <c r="EL268" s="91" t="s">
        <v>3</v>
      </c>
      <c r="EM268" s="88">
        <v>56188.66</v>
      </c>
      <c r="EN268" s="89"/>
      <c r="EO268" s="90">
        <v>57.4</v>
      </c>
      <c r="EP268" s="90">
        <v>139.25</v>
      </c>
      <c r="EQ268" s="90">
        <v>294.13</v>
      </c>
      <c r="ER268" s="90">
        <v>444.83</v>
      </c>
      <c r="ES268" s="90">
        <v>663.8</v>
      </c>
      <c r="ET268" s="90">
        <v>871.64</v>
      </c>
      <c r="EU268" s="90">
        <v>1064.8900000000001</v>
      </c>
      <c r="EV268" s="90">
        <v>1258.1300000000001</v>
      </c>
      <c r="EW268" s="90">
        <v>1451.38</v>
      </c>
      <c r="EX268" s="90">
        <v>1644.62</v>
      </c>
      <c r="EY268" s="90">
        <v>1837.87</v>
      </c>
      <c r="EZ268" s="24">
        <f>IF(AND($E$3&gt;EK268,$E$3&lt;EM268,$B$3=EN7),EN268,0)</f>
        <v>0</v>
      </c>
      <c r="FA268" s="24">
        <f>IF(AND($E$3&gt;EK268,$E$3&lt;EM268,$B$3=EO7),EO268,0)</f>
        <v>0</v>
      </c>
      <c r="FB268" s="24">
        <f>IF(AND($E$3&gt;EK268,$E$3&lt;EM268,$B$3=EP7),EP268,0)</f>
        <v>0</v>
      </c>
      <c r="FC268" s="24">
        <f>IF(AND($E$3&gt;EK268,$E$3&lt;EM268,$B$3=EQ7),EQ268,0)</f>
        <v>0</v>
      </c>
      <c r="FD268" s="24">
        <f>IF(AND($E$3&gt;EK268,$E$3&lt;EM268,$B$3=ER7),ER268,0)</f>
        <v>0</v>
      </c>
      <c r="FE268" s="24">
        <f>IF(AND($E$3&gt;EK268,$E$3&lt;EM268,$B$3=ES7),ES268,0)</f>
        <v>0</v>
      </c>
      <c r="FF268" s="24">
        <f>IF(AND($E$3&gt;EK268,$E$3&lt;EM268,$B$3=ET7),ET268,0)</f>
        <v>0</v>
      </c>
      <c r="FG268" s="24">
        <f>IF(AND($E$3&gt;EK268,$E$3&lt;EM268,$B$3=EU7),EU268,0)</f>
        <v>0</v>
      </c>
      <c r="FH268" s="24">
        <f>IF(AND($E$3&gt;EK268,$E$3&lt;EM268,$B$3=EV7),EV268,0)</f>
        <v>0</v>
      </c>
      <c r="FI268" s="24">
        <f>IF(AND($E$3&gt;EK268,$E$3&lt;EM268,$B$3=EW7),EW268,0)</f>
        <v>0</v>
      </c>
      <c r="FJ268" s="24">
        <f>IF(AND($E$3&gt;EK268,$E$3&lt;EM268,$B$3=EX7),EX268,0)</f>
        <v>0</v>
      </c>
      <c r="FK268" s="24">
        <f>IF(AND($E$3&gt;EK268,$E$3&lt;EM268,$B$3=EY7),EY268,0)</f>
        <v>0</v>
      </c>
    </row>
    <row r="269" spans="24:167" ht="12.75" customHeight="1" x14ac:dyDescent="0.2">
      <c r="X269" s="142"/>
      <c r="Y269" s="60">
        <v>44788.060000000005</v>
      </c>
      <c r="Z269" s="61" t="s">
        <v>3</v>
      </c>
      <c r="AA269" s="62">
        <v>44904.4</v>
      </c>
      <c r="AB269" s="63"/>
      <c r="AC269" s="63"/>
      <c r="AD269" s="63">
        <v>42.29</v>
      </c>
      <c r="AE269" s="63">
        <v>72.38</v>
      </c>
      <c r="AF269" s="64">
        <v>157.69999999999999</v>
      </c>
      <c r="AG269" s="65">
        <v>293</v>
      </c>
      <c r="AH269" s="66">
        <v>428.53</v>
      </c>
      <c r="AI269" s="67">
        <v>547.80999999999995</v>
      </c>
      <c r="AJ269" s="67">
        <v>667.09</v>
      </c>
      <c r="AK269" s="67">
        <v>786.37</v>
      </c>
      <c r="AL269" s="67">
        <v>905.65</v>
      </c>
      <c r="AM269" s="67">
        <v>1024.93</v>
      </c>
      <c r="AN269" s="24">
        <f t="shared" si="89"/>
        <v>0</v>
      </c>
      <c r="AO269" s="24">
        <f t="shared" si="90"/>
        <v>0</v>
      </c>
      <c r="AP269" s="24">
        <f t="shared" si="91"/>
        <v>0</v>
      </c>
      <c r="AQ269" s="24">
        <f t="shared" si="92"/>
        <v>0</v>
      </c>
      <c r="AR269" s="24">
        <f t="shared" si="93"/>
        <v>0</v>
      </c>
      <c r="AS269" s="24">
        <f t="shared" si="94"/>
        <v>0</v>
      </c>
      <c r="AT269" s="24">
        <f t="shared" si="95"/>
        <v>0</v>
      </c>
      <c r="AU269" s="24">
        <f t="shared" si="96"/>
        <v>0</v>
      </c>
      <c r="AV269" s="24">
        <f t="shared" si="97"/>
        <v>0</v>
      </c>
      <c r="AW269" s="24">
        <f t="shared" si="98"/>
        <v>0</v>
      </c>
      <c r="AX269" s="24">
        <f t="shared" si="99"/>
        <v>0</v>
      </c>
      <c r="AY269" s="24">
        <f t="shared" si="100"/>
        <v>0</v>
      </c>
      <c r="BC269" s="81">
        <v>44788.060000000005</v>
      </c>
      <c r="BD269" s="82" t="s">
        <v>3</v>
      </c>
      <c r="BE269" s="83">
        <v>44904.4</v>
      </c>
      <c r="BF269" s="84"/>
      <c r="BG269" s="85">
        <v>42.29</v>
      </c>
      <c r="BH269" s="85">
        <v>72.38</v>
      </c>
      <c r="BI269" s="85">
        <v>157.69999999999999</v>
      </c>
      <c r="BJ269" s="85">
        <v>346.21</v>
      </c>
      <c r="BK269" s="85">
        <v>534.63</v>
      </c>
      <c r="BL269" s="85">
        <v>669.82</v>
      </c>
      <c r="BM269" s="85">
        <v>805.02</v>
      </c>
      <c r="BN269" s="85">
        <v>940.21</v>
      </c>
      <c r="BO269" s="85">
        <v>1075.4100000000001</v>
      </c>
      <c r="BP269" s="85">
        <v>1210.5999999999999</v>
      </c>
      <c r="BQ269" s="85">
        <v>1345.8</v>
      </c>
      <c r="BR269" s="24">
        <f>IF(AND($E$3&gt;BC269,$E$3&lt;BE269,$B$3=BF7),BF269,0)</f>
        <v>0</v>
      </c>
      <c r="BS269" s="24">
        <f>IF(AND($E$3&gt;BC269,$E$3&lt;BE269,$B$3=BG7),BG269,0)</f>
        <v>0</v>
      </c>
      <c r="BT269" s="24">
        <f>IF(AND($E$3&gt;BC269,$E$3&lt;BE269,$B$3=BH7),BH269,0)</f>
        <v>0</v>
      </c>
      <c r="BU269" s="24">
        <f>IF(AND($E$3&gt;BC269,$E$3&lt;BE269,$B$3=BI7),BI269,0)</f>
        <v>0</v>
      </c>
      <c r="BV269" s="24">
        <f>IF(AND($E$3&gt;BC269,$E$3&lt;BE269,$B$3=BJ7),BJ269,0)</f>
        <v>0</v>
      </c>
      <c r="BW269" s="24">
        <f>IF(AND($E$3&gt;BC269,$E$3&lt;BE269,$B$3=BK7),BK269,0)</f>
        <v>0</v>
      </c>
      <c r="BX269" s="24">
        <f>IF(AND($E$3&gt;BC269,$E$3&lt;BE269,$B$3=BL7),BL269,0)</f>
        <v>0</v>
      </c>
      <c r="BY269" s="24">
        <f>IF(AND($E$3&gt;BC269,$E$3&lt;BE269,$B$3=BM7),BM269,0)</f>
        <v>0</v>
      </c>
      <c r="BZ269" s="24">
        <f>IF(AND($E$3&gt;BC269,$E$3&lt;BE269,$B$3=BN7),BN269,0)</f>
        <v>0</v>
      </c>
      <c r="CA269" s="24">
        <f>IF(AND($E$3&gt;BC269,$E$3&lt;BE269,$B$3=BO7),BO269,0)</f>
        <v>0</v>
      </c>
      <c r="CB269" s="24">
        <f>IF(AND($E$3&gt;BC269,$E$3&lt;BE269,$B$3=BP7),BP269,0)</f>
        <v>0</v>
      </c>
      <c r="CC269" s="24">
        <f>IF(AND($E$3&gt;BC269,$E$3&lt;BE269,$B$3=BQ7),BQ269,0)</f>
        <v>0</v>
      </c>
      <c r="CF269" s="21"/>
      <c r="CG269" s="21"/>
      <c r="CH269" s="21"/>
      <c r="CI269" s="21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H269" s="81">
        <v>56188.670000000006</v>
      </c>
      <c r="DI269" s="61" t="s">
        <v>3</v>
      </c>
      <c r="DJ269" s="62">
        <v>56305</v>
      </c>
      <c r="DK269" s="103"/>
      <c r="DL269" s="104"/>
      <c r="DM269" s="104">
        <v>56.97</v>
      </c>
      <c r="DN269" s="104">
        <v>138.53</v>
      </c>
      <c r="DO269" s="104">
        <v>253.81</v>
      </c>
      <c r="DP269" s="104">
        <v>396.2</v>
      </c>
      <c r="DQ269" s="104">
        <v>544.29</v>
      </c>
      <c r="DR269" s="104">
        <v>688.43</v>
      </c>
      <c r="DS269" s="104">
        <v>832.58</v>
      </c>
      <c r="DT269" s="104">
        <v>976.72</v>
      </c>
      <c r="DU269" s="104">
        <v>1120.8599999999999</v>
      </c>
      <c r="DV269" s="104">
        <v>1265.01</v>
      </c>
      <c r="DW269" s="24">
        <f>IF(AND($E$3&gt;DH269,$E$3&lt;DJ269,$B$3=DK7),DK269,0)</f>
        <v>0</v>
      </c>
      <c r="DX269" s="24">
        <f>IF(AND($E$3&gt;DH269,$E$3&lt;DJ269,$B$3=DL7),DL269,0)</f>
        <v>0</v>
      </c>
      <c r="DY269" s="24">
        <f>IF(AND($E$3&gt;DH269,$E$3&lt;DJ269,$B$3=DM7),DM269,0)</f>
        <v>0</v>
      </c>
      <c r="DZ269" s="24">
        <f>IF(AND($E$3&gt;DH269,$E$3&lt;DJ269,$B$3=DN7),DN269,0)</f>
        <v>0</v>
      </c>
      <c r="EA269" s="24">
        <f>IF(AND($E$3&gt;DH269,$E$3&lt;DJ269,$B$3=DO7),DO269,0)</f>
        <v>0</v>
      </c>
      <c r="EB269" s="24">
        <f>IF(AND($E$3&gt;DH269,$E$3&lt;DJ269,$B$3=DP7),DP269,0)</f>
        <v>0</v>
      </c>
      <c r="EC269" s="24">
        <f>IF(AND($E$3&gt;DH269,$E$3&lt;DJ269,$B$3=DQ7),DQ269,0)</f>
        <v>0</v>
      </c>
      <c r="ED269" s="24">
        <f>IF(AND($E$3&gt;DH269,$E$3&lt;DJ269,$B$3=DR7),DR269,0)</f>
        <v>0</v>
      </c>
      <c r="EE269" s="24">
        <f>IF(AND($E$3&gt;DH269,$E$3&lt;DJ269,$B$3=DS7),DS269,0)</f>
        <v>0</v>
      </c>
      <c r="EF269" s="24">
        <f>IF(AND($E$3&gt;DH269,$E$3&lt;DJ269,$B$3=DT7),DT269,0)</f>
        <v>0</v>
      </c>
      <c r="EG269" s="24">
        <f>IF(AND($E$3&gt;DH269,$E$3&lt;DJ269,$B$3=DU7),DU269,0)</f>
        <v>0</v>
      </c>
      <c r="EH269" s="24">
        <f>IF(AND($E$3&gt;DH269,$E$3&lt;DJ269,$B$3=DV7),DV269,0)</f>
        <v>0</v>
      </c>
      <c r="EK269" s="81">
        <v>56188.670000000006</v>
      </c>
      <c r="EL269" s="82" t="s">
        <v>3</v>
      </c>
      <c r="EM269" s="83">
        <v>56305</v>
      </c>
      <c r="EN269" s="84"/>
      <c r="EO269" s="85">
        <v>56.97</v>
      </c>
      <c r="EP269" s="85">
        <v>138.53</v>
      </c>
      <c r="EQ269" s="85">
        <v>293.18</v>
      </c>
      <c r="ER269" s="85">
        <v>443.56</v>
      </c>
      <c r="ES269" s="85">
        <v>662.4</v>
      </c>
      <c r="ET269" s="85">
        <v>869.93</v>
      </c>
      <c r="EU269" s="85">
        <v>1062.92</v>
      </c>
      <c r="EV269" s="85">
        <v>1255.9100000000001</v>
      </c>
      <c r="EW269" s="85">
        <v>1448.9</v>
      </c>
      <c r="EX269" s="85">
        <v>1641.89</v>
      </c>
      <c r="EY269" s="85">
        <v>1834.88</v>
      </c>
      <c r="EZ269" s="24">
        <f>IF(AND($E$3&gt;EK269,$E$3&lt;EM269,$B$3=EN7),EN269,0)</f>
        <v>0</v>
      </c>
      <c r="FA269" s="24">
        <f>IF(AND($E$3&gt;EK269,$E$3&lt;EM269,$B$3=EO7),EO269,0)</f>
        <v>0</v>
      </c>
      <c r="FB269" s="24">
        <f>IF(AND($E$3&gt;EK269,$E$3&lt;EM269,$B$3=EP7),EP269,0)</f>
        <v>0</v>
      </c>
      <c r="FC269" s="24">
        <f>IF(AND($E$3&gt;EK269,$E$3&lt;EM269,$B$3=EQ7),EQ269,0)</f>
        <v>0</v>
      </c>
      <c r="FD269" s="24">
        <f>IF(AND($E$3&gt;EK269,$E$3&lt;EM269,$B$3=ER7),ER269,0)</f>
        <v>0</v>
      </c>
      <c r="FE269" s="24">
        <f>IF(AND($E$3&gt;EK269,$E$3&lt;EM269,$B$3=ES7),ES269,0)</f>
        <v>0</v>
      </c>
      <c r="FF269" s="24">
        <f>IF(AND($E$3&gt;EK269,$E$3&lt;EM269,$B$3=ET7),ET269,0)</f>
        <v>0</v>
      </c>
      <c r="FG269" s="24">
        <f>IF(AND($E$3&gt;EK269,$E$3&lt;EM269,$B$3=EU7),EU269,0)</f>
        <v>0</v>
      </c>
      <c r="FH269" s="24">
        <f>IF(AND($E$3&gt;EK269,$E$3&lt;EM269,$B$3=EV7),EV269,0)</f>
        <v>0</v>
      </c>
      <c r="FI269" s="24">
        <f>IF(AND($E$3&gt;EK269,$E$3&lt;EM269,$B$3=EW7),EW269,0)</f>
        <v>0</v>
      </c>
      <c r="FJ269" s="24">
        <f>IF(AND($E$3&gt;EK269,$E$3&lt;EM269,$B$3=EX7),EX269,0)</f>
        <v>0</v>
      </c>
      <c r="FK269" s="24">
        <f>IF(AND($E$3&gt;EK269,$E$3&lt;EM269,$B$3=EY7),EY269,0)</f>
        <v>0</v>
      </c>
    </row>
    <row r="270" spans="24:167" ht="12.75" customHeight="1" x14ac:dyDescent="0.2">
      <c r="X270" s="142"/>
      <c r="Y270" s="68">
        <v>44904.41</v>
      </c>
      <c r="Z270" s="69" t="s">
        <v>3</v>
      </c>
      <c r="AA270" s="70">
        <v>45020.71</v>
      </c>
      <c r="AB270" s="71"/>
      <c r="AC270" s="71"/>
      <c r="AD270" s="71">
        <v>42.25</v>
      </c>
      <c r="AE270" s="71">
        <v>72.31</v>
      </c>
      <c r="AF270" s="71">
        <v>157.58000000000001</v>
      </c>
      <c r="AG270" s="72">
        <v>291.37</v>
      </c>
      <c r="AH270" s="73">
        <v>428.4</v>
      </c>
      <c r="AI270" s="74">
        <v>547.66</v>
      </c>
      <c r="AJ270" s="74">
        <v>666.92</v>
      </c>
      <c r="AK270" s="74">
        <v>786.18</v>
      </c>
      <c r="AL270" s="74">
        <v>905.44</v>
      </c>
      <c r="AM270" s="74">
        <v>1024.7</v>
      </c>
      <c r="AN270" s="24">
        <f t="shared" si="89"/>
        <v>0</v>
      </c>
      <c r="AO270" s="24">
        <f t="shared" si="90"/>
        <v>0</v>
      </c>
      <c r="AP270" s="24">
        <f t="shared" si="91"/>
        <v>0</v>
      </c>
      <c r="AQ270" s="24">
        <f t="shared" si="92"/>
        <v>0</v>
      </c>
      <c r="AR270" s="24">
        <f t="shared" si="93"/>
        <v>0</v>
      </c>
      <c r="AS270" s="24">
        <f t="shared" si="94"/>
        <v>0</v>
      </c>
      <c r="AT270" s="24">
        <f t="shared" si="95"/>
        <v>0</v>
      </c>
      <c r="AU270" s="24">
        <f t="shared" si="96"/>
        <v>0</v>
      </c>
      <c r="AV270" s="24">
        <f t="shared" si="97"/>
        <v>0</v>
      </c>
      <c r="AW270" s="24">
        <f t="shared" si="98"/>
        <v>0</v>
      </c>
      <c r="AX270" s="24">
        <f t="shared" si="99"/>
        <v>0</v>
      </c>
      <c r="AY270" s="24">
        <f t="shared" si="100"/>
        <v>0</v>
      </c>
      <c r="BC270" s="86">
        <v>44904.41</v>
      </c>
      <c r="BD270" s="87" t="s">
        <v>3</v>
      </c>
      <c r="BE270" s="88">
        <v>45020.71</v>
      </c>
      <c r="BF270" s="89"/>
      <c r="BG270" s="90">
        <v>42.25</v>
      </c>
      <c r="BH270" s="90">
        <v>72.31</v>
      </c>
      <c r="BI270" s="90">
        <v>157.58000000000001</v>
      </c>
      <c r="BJ270" s="90">
        <v>344.45</v>
      </c>
      <c r="BK270" s="90">
        <v>534.37</v>
      </c>
      <c r="BL270" s="90">
        <v>669.53</v>
      </c>
      <c r="BM270" s="90">
        <v>804.68</v>
      </c>
      <c r="BN270" s="90">
        <v>939.84</v>
      </c>
      <c r="BO270" s="90">
        <v>1074.99</v>
      </c>
      <c r="BP270" s="90">
        <v>1210.1500000000001</v>
      </c>
      <c r="BQ270" s="90">
        <v>1345.3</v>
      </c>
      <c r="BR270" s="24">
        <f>IF(AND($E$3&gt;BC270,$E$3&lt;BE270,$B$3=BF7),BF270,0)</f>
        <v>0</v>
      </c>
      <c r="BS270" s="24">
        <f>IF(AND($E$3&gt;BC270,$E$3&lt;BE270,$B$3=BG7),BG270,0)</f>
        <v>0</v>
      </c>
      <c r="BT270" s="24">
        <f>IF(AND($E$3&gt;BC270,$E$3&lt;BE270,$B$3=BH7),BH270,0)</f>
        <v>0</v>
      </c>
      <c r="BU270" s="24">
        <f>IF(AND($E$3&gt;BC270,$E$3&lt;BE270,$B$3=BI7),BI270,0)</f>
        <v>0</v>
      </c>
      <c r="BV270" s="24">
        <f>IF(AND($E$3&gt;BC270,$E$3&lt;BE270,$B$3=BJ7),BJ270,0)</f>
        <v>0</v>
      </c>
      <c r="BW270" s="24">
        <f>IF(AND($E$3&gt;BC270,$E$3&lt;BE270,$B$3=BK7),BK270,0)</f>
        <v>0</v>
      </c>
      <c r="BX270" s="24">
        <f>IF(AND($E$3&gt;BC270,$E$3&lt;BE270,$B$3=BL7),BL270,0)</f>
        <v>0</v>
      </c>
      <c r="BY270" s="24">
        <f>IF(AND($E$3&gt;BC270,$E$3&lt;BE270,$B$3=BM7),BM270,0)</f>
        <v>0</v>
      </c>
      <c r="BZ270" s="24">
        <f>IF(AND($E$3&gt;BC270,$E$3&lt;BE270,$B$3=BN7),BN270,0)</f>
        <v>0</v>
      </c>
      <c r="CA270" s="24">
        <f>IF(AND($E$3&gt;BC270,$E$3&lt;BE270,$B$3=BO7),BO270,0)</f>
        <v>0</v>
      </c>
      <c r="CB270" s="24">
        <f>IF(AND($E$3&gt;BC270,$E$3&lt;BE270,$B$3=BP7),BP270,0)</f>
        <v>0</v>
      </c>
      <c r="CC270" s="24">
        <f>IF(AND($E$3&gt;BC270,$E$3&lt;BE270,$B$3=BQ7),BQ270,0)</f>
        <v>0</v>
      </c>
      <c r="CF270" s="21"/>
      <c r="CG270" s="21"/>
      <c r="CH270" s="21"/>
      <c r="CI270" s="21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H270" s="86">
        <v>56305.01</v>
      </c>
      <c r="DI270" s="107" t="s">
        <v>3</v>
      </c>
      <c r="DJ270" s="70">
        <v>56421.31</v>
      </c>
      <c r="DK270" s="105"/>
      <c r="DL270" s="106"/>
      <c r="DM270" s="106">
        <v>56.55</v>
      </c>
      <c r="DN270" s="106">
        <v>137.81</v>
      </c>
      <c r="DO270" s="106">
        <v>252.98</v>
      </c>
      <c r="DP270" s="106">
        <v>395</v>
      </c>
      <c r="DQ270" s="106">
        <v>542.86</v>
      </c>
      <c r="DR270" s="106">
        <v>686.79</v>
      </c>
      <c r="DS270" s="106">
        <v>830.72</v>
      </c>
      <c r="DT270" s="106">
        <v>974.65</v>
      </c>
      <c r="DU270" s="106">
        <v>1118.58</v>
      </c>
      <c r="DV270" s="106">
        <v>1262.51</v>
      </c>
      <c r="DW270" s="24">
        <f>IF(AND($E$3&gt;DH270,$E$3&lt;DJ270,$B$3=DK7),DK270,0)</f>
        <v>0</v>
      </c>
      <c r="DX270" s="24">
        <f>IF(AND($E$3&gt;DH270,$E$3&lt;DJ270,$B$3=DL7),DL270,0)</f>
        <v>0</v>
      </c>
      <c r="DY270" s="24">
        <f>IF(AND($E$3&gt;DH270,$E$3&lt;DJ270,$B$3=DM7),DM270,0)</f>
        <v>0</v>
      </c>
      <c r="DZ270" s="24">
        <f>IF(AND($E$3&gt;DH270,$E$3&lt;DJ270,$B$3=DN7),DN270,0)</f>
        <v>0</v>
      </c>
      <c r="EA270" s="24">
        <f>IF(AND($E$3&gt;DH270,$E$3&lt;DJ270,$B$3=DO7),DO270,0)</f>
        <v>0</v>
      </c>
      <c r="EB270" s="24">
        <f>IF(AND($E$3&gt;DH270,$E$3&lt;DJ270,$B$3=DP7),DP270,0)</f>
        <v>0</v>
      </c>
      <c r="EC270" s="24">
        <f>IF(AND($E$3&gt;DH270,$E$3&lt;DJ270,$B$3=DQ7),DQ270,0)</f>
        <v>0</v>
      </c>
      <c r="ED270" s="24">
        <f>IF(AND($E$3&gt;DH270,$E$3&lt;DJ270,$B$3=DR7),DR270,0)</f>
        <v>0</v>
      </c>
      <c r="EE270" s="24">
        <f>IF(AND($E$3&gt;DH270,$E$3&lt;DJ270,$B$3=DS7),DS270,0)</f>
        <v>0</v>
      </c>
      <c r="EF270" s="24">
        <f>IF(AND($E$3&gt;DH270,$E$3&lt;DJ270,$B$3=DT7),DT270,0)</f>
        <v>0</v>
      </c>
      <c r="EG270" s="24">
        <f>IF(AND($E$3&gt;DH270,$E$3&lt;DJ270,$B$3=DU7),DU270,0)</f>
        <v>0</v>
      </c>
      <c r="EH270" s="24">
        <f>IF(AND($E$3&gt;DH270,$E$3&lt;DJ270,$B$3=DV7),DV270,0)</f>
        <v>0</v>
      </c>
      <c r="EK270" s="86">
        <v>56305.01</v>
      </c>
      <c r="EL270" s="91" t="s">
        <v>3</v>
      </c>
      <c r="EM270" s="88">
        <v>56421.31</v>
      </c>
      <c r="EN270" s="89"/>
      <c r="EO270" s="90">
        <v>56.55</v>
      </c>
      <c r="EP270" s="90">
        <v>137.81</v>
      </c>
      <c r="EQ270" s="90">
        <v>292.22000000000003</v>
      </c>
      <c r="ER270" s="90">
        <v>442.28</v>
      </c>
      <c r="ES270" s="90">
        <v>661</v>
      </c>
      <c r="ET270" s="90">
        <v>868.23</v>
      </c>
      <c r="EU270" s="90">
        <v>1060.96</v>
      </c>
      <c r="EV270" s="90">
        <v>1253.7</v>
      </c>
      <c r="EW270" s="90">
        <v>1446.43</v>
      </c>
      <c r="EX270" s="90">
        <v>1639.17</v>
      </c>
      <c r="EY270" s="90">
        <v>1831.9</v>
      </c>
      <c r="EZ270" s="24">
        <f>IF(AND($E$3&gt;EK270,$E$3&lt;EM270,$B$3=EN7),EN270,0)</f>
        <v>0</v>
      </c>
      <c r="FA270" s="24">
        <f>IF(AND($E$3&gt;EK270,$E$3&lt;EM270,$B$3=EO7),EO270,0)</f>
        <v>0</v>
      </c>
      <c r="FB270" s="24">
        <f>IF(AND($E$3&gt;EK270,$E$3&lt;EM270,$B$3=EP7),EP270,0)</f>
        <v>0</v>
      </c>
      <c r="FC270" s="24">
        <f>IF(AND($E$3&gt;EK270,$E$3&lt;EM270,$B$3=EQ7),EQ270,0)</f>
        <v>0</v>
      </c>
      <c r="FD270" s="24">
        <f>IF(AND($E$3&gt;EK270,$E$3&lt;EM270,$B$3=ER7),ER270,0)</f>
        <v>0</v>
      </c>
      <c r="FE270" s="24">
        <f>IF(AND($E$3&gt;EK270,$E$3&lt;EM270,$B$3=ES7),ES270,0)</f>
        <v>0</v>
      </c>
      <c r="FF270" s="24">
        <f>IF(AND($E$3&gt;EK270,$E$3&lt;EM270,$B$3=ET7),ET270,0)</f>
        <v>0</v>
      </c>
      <c r="FG270" s="24">
        <f>IF(AND($E$3&gt;EK270,$E$3&lt;EM270,$B$3=EU7),EU270,0)</f>
        <v>0</v>
      </c>
      <c r="FH270" s="24">
        <f>IF(AND($E$3&gt;EK270,$E$3&lt;EM270,$B$3=EV7),EV270,0)</f>
        <v>0</v>
      </c>
      <c r="FI270" s="24">
        <f>IF(AND($E$3&gt;EK270,$E$3&lt;EM270,$B$3=EW7),EW270,0)</f>
        <v>0</v>
      </c>
      <c r="FJ270" s="24">
        <f>IF(AND($E$3&gt;EK270,$E$3&lt;EM270,$B$3=EX7),EX270,0)</f>
        <v>0</v>
      </c>
      <c r="FK270" s="24">
        <f>IF(AND($E$3&gt;EK270,$E$3&lt;EM270,$B$3=EY7),EY270,0)</f>
        <v>0</v>
      </c>
    </row>
    <row r="271" spans="24:167" ht="12.75" customHeight="1" x14ac:dyDescent="0.2">
      <c r="X271" s="142"/>
      <c r="Y271" s="60">
        <v>45020.72</v>
      </c>
      <c r="Z271" s="61" t="s">
        <v>3</v>
      </c>
      <c r="AA271" s="62">
        <v>45137.06</v>
      </c>
      <c r="AB271" s="63"/>
      <c r="AC271" s="63"/>
      <c r="AD271" s="63">
        <v>42.21</v>
      </c>
      <c r="AE271" s="63">
        <v>72.23</v>
      </c>
      <c r="AF271" s="64">
        <v>157.47</v>
      </c>
      <c r="AG271" s="65">
        <v>289.73</v>
      </c>
      <c r="AH271" s="66">
        <v>428.27</v>
      </c>
      <c r="AI271" s="67">
        <v>547.51</v>
      </c>
      <c r="AJ271" s="67">
        <v>666.75</v>
      </c>
      <c r="AK271" s="67">
        <v>785.99</v>
      </c>
      <c r="AL271" s="67">
        <v>905.23</v>
      </c>
      <c r="AM271" s="67">
        <v>1024.47</v>
      </c>
      <c r="AN271" s="24">
        <f t="shared" si="89"/>
        <v>0</v>
      </c>
      <c r="AO271" s="24">
        <f t="shared" si="90"/>
        <v>0</v>
      </c>
      <c r="AP271" s="24">
        <f t="shared" si="91"/>
        <v>0</v>
      </c>
      <c r="AQ271" s="24">
        <f t="shared" si="92"/>
        <v>0</v>
      </c>
      <c r="AR271" s="24">
        <f t="shared" si="93"/>
        <v>0</v>
      </c>
      <c r="AS271" s="24">
        <f t="shared" si="94"/>
        <v>0</v>
      </c>
      <c r="AT271" s="24">
        <f t="shared" si="95"/>
        <v>0</v>
      </c>
      <c r="AU271" s="24">
        <f t="shared" si="96"/>
        <v>0</v>
      </c>
      <c r="AV271" s="24">
        <f t="shared" si="97"/>
        <v>0</v>
      </c>
      <c r="AW271" s="24">
        <f t="shared" si="98"/>
        <v>0</v>
      </c>
      <c r="AX271" s="24">
        <f t="shared" si="99"/>
        <v>0</v>
      </c>
      <c r="AY271" s="24">
        <f t="shared" si="100"/>
        <v>0</v>
      </c>
      <c r="BC271" s="81">
        <v>45020.72</v>
      </c>
      <c r="BD271" s="82" t="s">
        <v>3</v>
      </c>
      <c r="BE271" s="83">
        <v>45137.06</v>
      </c>
      <c r="BF271" s="84"/>
      <c r="BG271" s="84">
        <v>42.21</v>
      </c>
      <c r="BH271" s="85">
        <v>72.23</v>
      </c>
      <c r="BI271" s="85">
        <v>157.47</v>
      </c>
      <c r="BJ271" s="85">
        <v>342.69</v>
      </c>
      <c r="BK271" s="85">
        <v>534.1</v>
      </c>
      <c r="BL271" s="85">
        <v>669.22</v>
      </c>
      <c r="BM271" s="85">
        <v>804.33</v>
      </c>
      <c r="BN271" s="85">
        <v>939.45</v>
      </c>
      <c r="BO271" s="85">
        <v>1074.56</v>
      </c>
      <c r="BP271" s="85">
        <v>1209.68</v>
      </c>
      <c r="BQ271" s="85">
        <v>1344.79</v>
      </c>
      <c r="BR271" s="24">
        <f>IF(AND($E$3&gt;BC271,$E$3&lt;BE271,$B$3=BF7),BF271,0)</f>
        <v>0</v>
      </c>
      <c r="BS271" s="24">
        <f>IF(AND($E$3&gt;BC271,$E$3&lt;BE271,$B$3=BG7),BG271,0)</f>
        <v>0</v>
      </c>
      <c r="BT271" s="24">
        <f>IF(AND($E$3&gt;BC271,$E$3&lt;BE271,$B$3=BH7),BH271,0)</f>
        <v>0</v>
      </c>
      <c r="BU271" s="24">
        <f>IF(AND($E$3&gt;BC271,$E$3&lt;BE271,$B$3=BI7),BI271,0)</f>
        <v>0</v>
      </c>
      <c r="BV271" s="24">
        <f>IF(AND($E$3&gt;BC271,$E$3&lt;BE271,$B$3=BJ7),BJ271,0)</f>
        <v>0</v>
      </c>
      <c r="BW271" s="24">
        <f>IF(AND($E$3&gt;BC271,$E$3&lt;BE271,$B$3=BK7),BK271,0)</f>
        <v>0</v>
      </c>
      <c r="BX271" s="24">
        <f>IF(AND($E$3&gt;BC271,$E$3&lt;BE271,$B$3=BL7),BL271,0)</f>
        <v>0</v>
      </c>
      <c r="BY271" s="24">
        <f>IF(AND($E$3&gt;BC271,$E$3&lt;BE271,$B$3=BM7),BM271,0)</f>
        <v>0</v>
      </c>
      <c r="BZ271" s="24">
        <f>IF(AND($E$3&gt;BC271,$E$3&lt;BE271,$B$3=BN7),BN271,0)</f>
        <v>0</v>
      </c>
      <c r="CA271" s="24">
        <f>IF(AND($E$3&gt;BC271,$E$3&lt;BE271,$B$3=BO7),BO271,0)</f>
        <v>0</v>
      </c>
      <c r="CB271" s="24">
        <f>IF(AND($E$3&gt;BC271,$E$3&lt;BE271,$B$3=BP7),BP271,0)</f>
        <v>0</v>
      </c>
      <c r="CC271" s="24">
        <f>IF(AND($E$3&gt;BC271,$E$3&lt;BE271,$B$3=BQ7),BQ271,0)</f>
        <v>0</v>
      </c>
      <c r="CF271" s="21"/>
      <c r="CG271" s="21"/>
      <c r="CH271" s="21"/>
      <c r="CI271" s="21"/>
      <c r="CJ271" s="21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H271" s="81">
        <v>56421.32</v>
      </c>
      <c r="DI271" s="61" t="s">
        <v>3</v>
      </c>
      <c r="DJ271" s="62">
        <v>56537.65</v>
      </c>
      <c r="DK271" s="103"/>
      <c r="DL271" s="104"/>
      <c r="DM271" s="104">
        <v>56.12</v>
      </c>
      <c r="DN271" s="104">
        <v>137.09</v>
      </c>
      <c r="DO271" s="104">
        <v>252.15</v>
      </c>
      <c r="DP271" s="104">
        <v>393.81</v>
      </c>
      <c r="DQ271" s="104">
        <v>541.41999999999996</v>
      </c>
      <c r="DR271" s="104">
        <v>685.13</v>
      </c>
      <c r="DS271" s="104">
        <v>828.85</v>
      </c>
      <c r="DT271" s="104">
        <v>972.56</v>
      </c>
      <c r="DU271" s="104">
        <v>1116.27</v>
      </c>
      <c r="DV271" s="104">
        <v>1259.99</v>
      </c>
      <c r="DW271" s="24">
        <f>IF(AND($E$3&gt;DH271,$E$3&lt;DJ271,$B$3=DK7),DK271,0)</f>
        <v>0</v>
      </c>
      <c r="DX271" s="24">
        <f>IF(AND($E$3&gt;DH271,$E$3&lt;DJ271,$B$3=DL7),DL271,0)</f>
        <v>0</v>
      </c>
      <c r="DY271" s="24">
        <f>IF(AND($E$3&gt;DH271,$E$3&lt;DJ271,$B$3=DM7),DM271,0)</f>
        <v>0</v>
      </c>
      <c r="DZ271" s="24">
        <f>IF(AND($E$3&gt;DH271,$E$3&lt;DJ271,$B$3=DN7),DN271,0)</f>
        <v>0</v>
      </c>
      <c r="EA271" s="24">
        <f>IF(AND($E$3&gt;DH271,$E$3&lt;DJ271,$B$3=DO7),DO271,0)</f>
        <v>0</v>
      </c>
      <c r="EB271" s="24">
        <f>IF(AND($E$3&gt;DH271,$E$3&lt;DJ271,$B$3=DP7),DP271,0)</f>
        <v>0</v>
      </c>
      <c r="EC271" s="24">
        <f>IF(AND($E$3&gt;DH271,$E$3&lt;DJ271,$B$3=DQ7),DQ271,0)</f>
        <v>0</v>
      </c>
      <c r="ED271" s="24">
        <f>IF(AND($E$3&gt;DH271,$E$3&lt;DJ271,$B$3=DR7),DR271,0)</f>
        <v>0</v>
      </c>
      <c r="EE271" s="24">
        <f>IF(AND($E$3&gt;DH271,$E$3&lt;DJ271,$B$3=DS7),DS271,0)</f>
        <v>0</v>
      </c>
      <c r="EF271" s="24">
        <f>IF(AND($E$3&gt;DH271,$E$3&lt;DJ271,$B$3=DT7),DT271,0)</f>
        <v>0</v>
      </c>
      <c r="EG271" s="24">
        <f>IF(AND($E$3&gt;DH271,$E$3&lt;DJ271,$B$3=DU7),DU271,0)</f>
        <v>0</v>
      </c>
      <c r="EH271" s="24">
        <f>IF(AND($E$3&gt;DH271,$E$3&lt;DJ271,$B$3=DV7),DV271,0)</f>
        <v>0</v>
      </c>
      <c r="EK271" s="81">
        <v>56421.32</v>
      </c>
      <c r="EL271" s="82" t="s">
        <v>3</v>
      </c>
      <c r="EM271" s="83">
        <v>56537.65</v>
      </c>
      <c r="EN271" s="84"/>
      <c r="EO271" s="85">
        <v>56.12</v>
      </c>
      <c r="EP271" s="85">
        <v>137.09</v>
      </c>
      <c r="EQ271" s="85">
        <v>291.27</v>
      </c>
      <c r="ER271" s="85">
        <v>441</v>
      </c>
      <c r="ES271" s="85">
        <v>659.6</v>
      </c>
      <c r="ET271" s="85">
        <v>866.52</v>
      </c>
      <c r="EU271" s="85">
        <v>1059</v>
      </c>
      <c r="EV271" s="85">
        <v>1251.48</v>
      </c>
      <c r="EW271" s="85">
        <v>1443.95</v>
      </c>
      <c r="EX271" s="85">
        <v>1636.43</v>
      </c>
      <c r="EY271" s="85">
        <v>1828.91</v>
      </c>
      <c r="EZ271" s="24">
        <f>IF(AND($E$3&gt;EK271,$E$3&lt;EM271,$B$3=EN7),EN271,0)</f>
        <v>0</v>
      </c>
      <c r="FA271" s="24">
        <f>IF(AND($E$3&gt;EK271,$E$3&lt;EM271,$B$3=EO7),EO271,0)</f>
        <v>0</v>
      </c>
      <c r="FB271" s="24">
        <f>IF(AND($E$3&gt;EK271,$E$3&lt;EM271,$B$3=EP7),EP271,0)</f>
        <v>0</v>
      </c>
      <c r="FC271" s="24">
        <f>IF(AND($E$3&gt;EK271,$E$3&lt;EM271,$B$3=EQ7),EQ271,0)</f>
        <v>0</v>
      </c>
      <c r="FD271" s="24">
        <f>IF(AND($E$3&gt;EK271,$E$3&lt;EM271,$B$3=ER7),ER271,0)</f>
        <v>0</v>
      </c>
      <c r="FE271" s="24">
        <f>IF(AND($E$3&gt;EK271,$E$3&lt;EM271,$B$3=ES7),ES271,0)</f>
        <v>0</v>
      </c>
      <c r="FF271" s="24">
        <f>IF(AND($E$3&gt;EK271,$E$3&lt;EM271,$B$3=ET7),ET271,0)</f>
        <v>0</v>
      </c>
      <c r="FG271" s="24">
        <f>IF(AND($E$3&gt;EK271,$E$3&lt;EM271,$B$3=EU7),EU271,0)</f>
        <v>0</v>
      </c>
      <c r="FH271" s="24">
        <f>IF(AND($E$3&gt;EK271,$E$3&lt;EM271,$B$3=EV7),EV271,0)</f>
        <v>0</v>
      </c>
      <c r="FI271" s="24">
        <f>IF(AND($E$3&gt;EK271,$E$3&lt;EM271,$B$3=EW7),EW271,0)</f>
        <v>0</v>
      </c>
      <c r="FJ271" s="24">
        <f>IF(AND($E$3&gt;EK271,$E$3&lt;EM271,$B$3=EX7),EX271,0)</f>
        <v>0</v>
      </c>
      <c r="FK271" s="24">
        <f>IF(AND($E$3&gt;EK271,$E$3&lt;EM271,$B$3=EY7),EY271,0)</f>
        <v>0</v>
      </c>
    </row>
    <row r="272" spans="24:167" ht="12.75" customHeight="1" x14ac:dyDescent="0.2">
      <c r="X272" s="142"/>
      <c r="Y272" s="68">
        <v>45137.07</v>
      </c>
      <c r="Z272" s="69" t="s">
        <v>3</v>
      </c>
      <c r="AA272" s="70">
        <v>45253.38</v>
      </c>
      <c r="AB272" s="71"/>
      <c r="AC272" s="71"/>
      <c r="AD272" s="71">
        <v>42.17</v>
      </c>
      <c r="AE272" s="71">
        <v>72.16</v>
      </c>
      <c r="AF272" s="71">
        <v>157.35</v>
      </c>
      <c r="AG272" s="72">
        <v>288.10000000000002</v>
      </c>
      <c r="AH272" s="73">
        <v>428.13</v>
      </c>
      <c r="AI272" s="74">
        <v>547.35</v>
      </c>
      <c r="AJ272" s="74">
        <v>666.57</v>
      </c>
      <c r="AK272" s="74">
        <v>785.79</v>
      </c>
      <c r="AL272" s="74">
        <v>905.01</v>
      </c>
      <c r="AM272" s="74">
        <v>1024.23</v>
      </c>
      <c r="AN272" s="24">
        <f t="shared" si="89"/>
        <v>0</v>
      </c>
      <c r="AO272" s="24">
        <f t="shared" si="90"/>
        <v>0</v>
      </c>
      <c r="AP272" s="24">
        <f t="shared" si="91"/>
        <v>0</v>
      </c>
      <c r="AQ272" s="24">
        <f t="shared" si="92"/>
        <v>0</v>
      </c>
      <c r="AR272" s="24">
        <f t="shared" si="93"/>
        <v>0</v>
      </c>
      <c r="AS272" s="24">
        <f t="shared" si="94"/>
        <v>0</v>
      </c>
      <c r="AT272" s="24">
        <f t="shared" si="95"/>
        <v>0</v>
      </c>
      <c r="AU272" s="24">
        <f t="shared" si="96"/>
        <v>0</v>
      </c>
      <c r="AV272" s="24">
        <f t="shared" si="97"/>
        <v>0</v>
      </c>
      <c r="AW272" s="24">
        <f t="shared" si="98"/>
        <v>0</v>
      </c>
      <c r="AX272" s="24">
        <f t="shared" si="99"/>
        <v>0</v>
      </c>
      <c r="AY272" s="24">
        <f t="shared" si="100"/>
        <v>0</v>
      </c>
      <c r="BC272" s="86">
        <v>45137.07</v>
      </c>
      <c r="BD272" s="91" t="s">
        <v>3</v>
      </c>
      <c r="BE272" s="88">
        <v>45253.38</v>
      </c>
      <c r="BF272" s="89"/>
      <c r="BG272" s="90">
        <v>42.17</v>
      </c>
      <c r="BH272" s="90">
        <v>72.16</v>
      </c>
      <c r="BI272" s="90">
        <v>157.35</v>
      </c>
      <c r="BJ272" s="90">
        <v>340.93</v>
      </c>
      <c r="BK272" s="90">
        <v>533.83000000000004</v>
      </c>
      <c r="BL272" s="90">
        <v>668.9</v>
      </c>
      <c r="BM272" s="90">
        <v>803.98</v>
      </c>
      <c r="BN272" s="90">
        <v>939.05</v>
      </c>
      <c r="BO272" s="90">
        <v>1074.1300000000001</v>
      </c>
      <c r="BP272" s="90">
        <v>1209.2</v>
      </c>
      <c r="BQ272" s="90">
        <v>1344.28</v>
      </c>
      <c r="BR272" s="24">
        <f>IF(AND($E$3&gt;BC272,$E$3&lt;BE272,$B$3=BF7),BF272,0)</f>
        <v>0</v>
      </c>
      <c r="BS272" s="24">
        <f>IF(AND($E$3&gt;BC272,$E$3&lt;BE272,$B$3=BG7),BG272,0)</f>
        <v>0</v>
      </c>
      <c r="BT272" s="24">
        <f>IF(AND($E$3&gt;BC272,$E$3&lt;BE272,$B$3=BH7),BH272,0)</f>
        <v>0</v>
      </c>
      <c r="BU272" s="24">
        <f>IF(AND($E$3&gt;BC272,$E$3&lt;BE272,$B$3=BI7),BI272,0)</f>
        <v>0</v>
      </c>
      <c r="BV272" s="24">
        <f>IF(AND($E$3&gt;BC272,$E$3&lt;BE272,$B$3=BJ7),BJ272,0)</f>
        <v>0</v>
      </c>
      <c r="BW272" s="24">
        <f>IF(AND($E$3&gt;BC272,$E$3&lt;BE272,$B$3=BK7),BK272,0)</f>
        <v>0</v>
      </c>
      <c r="BX272" s="24">
        <f>IF(AND($E$3&gt;BC272,$E$3&lt;BE272,$B$3=BL7),BL272,0)</f>
        <v>0</v>
      </c>
      <c r="BY272" s="24">
        <f>IF(AND($E$3&gt;BC272,$E$3&lt;BE272,$B$3=BM7),BM272,0)</f>
        <v>0</v>
      </c>
      <c r="BZ272" s="24">
        <f>IF(AND($E$3&gt;BC272,$E$3&lt;BE272,$B$3=BN7),BN272,0)</f>
        <v>0</v>
      </c>
      <c r="CA272" s="24">
        <f>IF(AND($E$3&gt;BC272,$E$3&lt;BE272,$B$3=BO7),BO272,0)</f>
        <v>0</v>
      </c>
      <c r="CB272" s="24">
        <f>IF(AND($E$3&gt;BC272,$E$3&lt;BE272,$B$3=BP7),BP272,0)</f>
        <v>0</v>
      </c>
      <c r="CC272" s="24">
        <f>IF(AND($E$3&gt;BC272,$E$3&lt;BE272,$B$3=BQ7),BQ272,0)</f>
        <v>0</v>
      </c>
      <c r="CF272" s="21"/>
      <c r="CG272" s="25"/>
      <c r="CH272" s="21"/>
      <c r="CI272" s="21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H272" s="86">
        <v>56537.66</v>
      </c>
      <c r="DI272" s="107" t="s">
        <v>3</v>
      </c>
      <c r="DJ272" s="70">
        <v>56653.98</v>
      </c>
      <c r="DK272" s="105"/>
      <c r="DL272" s="106"/>
      <c r="DM272" s="106">
        <v>55.69</v>
      </c>
      <c r="DN272" s="106">
        <v>136.37</v>
      </c>
      <c r="DO272" s="106">
        <v>251.32</v>
      </c>
      <c r="DP272" s="106">
        <v>392.61</v>
      </c>
      <c r="DQ272" s="106">
        <v>539.99</v>
      </c>
      <c r="DR272" s="106">
        <v>683.49</v>
      </c>
      <c r="DS272" s="106">
        <v>826.99</v>
      </c>
      <c r="DT272" s="106">
        <v>970.49</v>
      </c>
      <c r="DU272" s="106">
        <v>1113.98</v>
      </c>
      <c r="DV272" s="106">
        <v>1257.48</v>
      </c>
      <c r="DW272" s="24">
        <f>IF(AND($E$3&gt;DH272,$E$3&lt;DJ272,$B$3=DK7),DK272,0)</f>
        <v>0</v>
      </c>
      <c r="DX272" s="24">
        <f>IF(AND($E$3&gt;DH272,$E$3&lt;DJ272,$B$3=DL7),DL272,0)</f>
        <v>0</v>
      </c>
      <c r="DY272" s="24">
        <f>IF(AND($E$3&gt;DH272,$E$3&lt;DJ272,$B$3=DM7),DM272,0)</f>
        <v>0</v>
      </c>
      <c r="DZ272" s="24">
        <f>IF(AND($E$3&gt;DH272,$E$3&lt;DJ272,$B$3=DN7),DN272,0)</f>
        <v>0</v>
      </c>
      <c r="EA272" s="24">
        <f>IF(AND($E$3&gt;DH272,$E$3&lt;DJ272,$B$3=DO7),DO272,0)</f>
        <v>0</v>
      </c>
      <c r="EB272" s="24">
        <f>IF(AND($E$3&gt;DH272,$E$3&lt;DJ272,$B$3=DP7),DP272,0)</f>
        <v>0</v>
      </c>
      <c r="EC272" s="24">
        <f>IF(AND($E$3&gt;DH272,$E$3&lt;DJ272,$B$3=DQ7),DQ272,0)</f>
        <v>0</v>
      </c>
      <c r="ED272" s="24">
        <f>IF(AND($E$3&gt;DH272,$E$3&lt;DJ272,$B$3=DR7),DR272,0)</f>
        <v>0</v>
      </c>
      <c r="EE272" s="24">
        <f>IF(AND($E$3&gt;DH272,$E$3&lt;DJ272,$B$3=DS7),DS272,0)</f>
        <v>0</v>
      </c>
      <c r="EF272" s="24">
        <f>IF(AND($E$3&gt;DH272,$E$3&lt;DJ272,$B$3=DT7),DT272,0)</f>
        <v>0</v>
      </c>
      <c r="EG272" s="24">
        <f>IF(AND($E$3&gt;DH272,$E$3&lt;DJ272,$B$3=DU7),DU272,0)</f>
        <v>0</v>
      </c>
      <c r="EH272" s="24">
        <f>IF(AND($E$3&gt;DH272,$E$3&lt;DJ272,$B$3=DV7),DV272,0)</f>
        <v>0</v>
      </c>
      <c r="EK272" s="86">
        <v>56537.66</v>
      </c>
      <c r="EL272" s="91" t="s">
        <v>3</v>
      </c>
      <c r="EM272" s="88">
        <v>56653.98</v>
      </c>
      <c r="EN272" s="89"/>
      <c r="EO272" s="90">
        <v>55.69</v>
      </c>
      <c r="EP272" s="90">
        <v>136.37</v>
      </c>
      <c r="EQ272" s="90">
        <v>290.31</v>
      </c>
      <c r="ER272" s="90">
        <v>439.72</v>
      </c>
      <c r="ES272" s="90">
        <v>658.2</v>
      </c>
      <c r="ET272" s="90">
        <v>864.82</v>
      </c>
      <c r="EU272" s="90">
        <v>1057.04</v>
      </c>
      <c r="EV272" s="90">
        <v>1249.27</v>
      </c>
      <c r="EW272" s="90">
        <v>1441.49</v>
      </c>
      <c r="EX272" s="90">
        <v>1633.71</v>
      </c>
      <c r="EY272" s="90">
        <v>1825.94</v>
      </c>
      <c r="EZ272" s="24">
        <f>IF(AND($E$3&gt;EK272,$E$3&lt;EM272,$B$3=EN7),EN272,0)</f>
        <v>0</v>
      </c>
      <c r="FA272" s="24">
        <f>IF(AND($E$3&gt;EK272,$E$3&lt;EM272,$B$3=EO7),EO272,0)</f>
        <v>0</v>
      </c>
      <c r="FB272" s="24">
        <f>IF(AND($E$3&gt;EK272,$E$3&lt;EM272,$B$3=EP7),EP272,0)</f>
        <v>0</v>
      </c>
      <c r="FC272" s="24">
        <f>IF(AND($E$3&gt;EK272,$E$3&lt;EM272,$B$3=EQ7),EQ272,0)</f>
        <v>0</v>
      </c>
      <c r="FD272" s="24">
        <f>IF(AND($E$3&gt;EK272,$E$3&lt;EM272,$B$3=ER7),ER272,0)</f>
        <v>0</v>
      </c>
      <c r="FE272" s="24">
        <f>IF(AND($E$3&gt;EK272,$E$3&lt;EM272,$B$3=ES7),ES272,0)</f>
        <v>0</v>
      </c>
      <c r="FF272" s="24">
        <f>IF(AND($E$3&gt;EK272,$E$3&lt;EM272,$B$3=ET7),ET272,0)</f>
        <v>0</v>
      </c>
      <c r="FG272" s="24">
        <f>IF(AND($E$3&gt;EK272,$E$3&lt;EM272,$B$3=EU7),EU272,0)</f>
        <v>0</v>
      </c>
      <c r="FH272" s="24">
        <f>IF(AND($E$3&gt;EK272,$E$3&lt;EM272,$B$3=EV7),EV272,0)</f>
        <v>0</v>
      </c>
      <c r="FI272" s="24">
        <f>IF(AND($E$3&gt;EK272,$E$3&lt;EM272,$B$3=EW7),EW272,0)</f>
        <v>0</v>
      </c>
      <c r="FJ272" s="24">
        <f>IF(AND($E$3&gt;EK272,$E$3&lt;EM272,$B$3=EX7),EX272,0)</f>
        <v>0</v>
      </c>
      <c r="FK272" s="24">
        <f>IF(AND($E$3&gt;EK272,$E$3&lt;EM272,$B$3=EY7),EY272,0)</f>
        <v>0</v>
      </c>
    </row>
    <row r="273" spans="24:167" ht="12.75" customHeight="1" x14ac:dyDescent="0.2">
      <c r="X273" s="142"/>
      <c r="Y273" s="60">
        <v>45253.39</v>
      </c>
      <c r="Z273" s="61" t="s">
        <v>3</v>
      </c>
      <c r="AA273" s="62">
        <v>45369.73</v>
      </c>
      <c r="AB273" s="63"/>
      <c r="AC273" s="63"/>
      <c r="AD273" s="63">
        <v>42.13</v>
      </c>
      <c r="AE273" s="63">
        <v>72.08</v>
      </c>
      <c r="AF273" s="64">
        <v>157.22999999999999</v>
      </c>
      <c r="AG273" s="65">
        <v>286.47000000000003</v>
      </c>
      <c r="AH273" s="66">
        <v>428</v>
      </c>
      <c r="AI273" s="67">
        <v>547.20000000000005</v>
      </c>
      <c r="AJ273" s="67">
        <v>666.4</v>
      </c>
      <c r="AK273" s="67">
        <v>785.6</v>
      </c>
      <c r="AL273" s="67">
        <v>904.8</v>
      </c>
      <c r="AM273" s="67">
        <v>1024</v>
      </c>
      <c r="AN273" s="24">
        <f t="shared" si="89"/>
        <v>0</v>
      </c>
      <c r="AO273" s="24">
        <f t="shared" si="90"/>
        <v>0</v>
      </c>
      <c r="AP273" s="24">
        <f t="shared" si="91"/>
        <v>0</v>
      </c>
      <c r="AQ273" s="24">
        <f t="shared" si="92"/>
        <v>0</v>
      </c>
      <c r="AR273" s="24">
        <f t="shared" si="93"/>
        <v>0</v>
      </c>
      <c r="AS273" s="24">
        <f t="shared" si="94"/>
        <v>0</v>
      </c>
      <c r="AT273" s="24">
        <f t="shared" si="95"/>
        <v>0</v>
      </c>
      <c r="AU273" s="24">
        <f t="shared" si="96"/>
        <v>0</v>
      </c>
      <c r="AV273" s="24">
        <f t="shared" si="97"/>
        <v>0</v>
      </c>
      <c r="AW273" s="24">
        <f t="shared" si="98"/>
        <v>0</v>
      </c>
      <c r="AX273" s="24">
        <f t="shared" si="99"/>
        <v>0</v>
      </c>
      <c r="AY273" s="24">
        <f t="shared" si="100"/>
        <v>0</v>
      </c>
      <c r="BC273" s="81">
        <v>45253.39</v>
      </c>
      <c r="BD273" s="82" t="s">
        <v>3</v>
      </c>
      <c r="BE273" s="83">
        <v>45369.73</v>
      </c>
      <c r="BF273" s="84"/>
      <c r="BG273" s="85">
        <v>42.13</v>
      </c>
      <c r="BH273" s="85">
        <v>72.08</v>
      </c>
      <c r="BI273" s="85">
        <v>157.22999999999999</v>
      </c>
      <c r="BJ273" s="85">
        <v>339.18</v>
      </c>
      <c r="BK273" s="85">
        <v>533.57000000000005</v>
      </c>
      <c r="BL273" s="85">
        <v>668.61</v>
      </c>
      <c r="BM273" s="85">
        <v>803.64</v>
      </c>
      <c r="BN273" s="85">
        <v>938.68</v>
      </c>
      <c r="BO273" s="85">
        <v>1073.71</v>
      </c>
      <c r="BP273" s="85">
        <v>1208.75</v>
      </c>
      <c r="BQ273" s="85">
        <v>1343.78</v>
      </c>
      <c r="BR273" s="24">
        <f>IF(AND($E$3&gt;BC273,$E$3&lt;BE273,$B$3=BF7),BF273,0)</f>
        <v>0</v>
      </c>
      <c r="BS273" s="24">
        <f>IF(AND($E$3&gt;BC273,$E$3&lt;BE273,$B$3=BG7),BG273,0)</f>
        <v>0</v>
      </c>
      <c r="BT273" s="24">
        <f>IF(AND($E$3&gt;BC273,$E$3&lt;BE273,$B$3=BH7),BH273,0)</f>
        <v>0</v>
      </c>
      <c r="BU273" s="24">
        <f>IF(AND($E$3&gt;BC273,$E$3&lt;BE273,$B$3=BI7),BI273,0)</f>
        <v>0</v>
      </c>
      <c r="BV273" s="24">
        <f>IF(AND($E$3&gt;BC273,$E$3&lt;BE273,$B$3=BJ7),BJ273,0)</f>
        <v>0</v>
      </c>
      <c r="BW273" s="24">
        <f>IF(AND($E$3&gt;BC273,$E$3&lt;BE273,$B$3=BK7),BK273,0)</f>
        <v>0</v>
      </c>
      <c r="BX273" s="24">
        <f>IF(AND($E$3&gt;BC273,$E$3&lt;BE273,$B$3=BL7),BL273,0)</f>
        <v>0</v>
      </c>
      <c r="BY273" s="24">
        <f>IF(AND($E$3&gt;BC273,$E$3&lt;BE273,$B$3=BM7),BM273,0)</f>
        <v>0</v>
      </c>
      <c r="BZ273" s="24">
        <f>IF(AND($E$3&gt;BC273,$E$3&lt;BE273,$B$3=BN7),BN273,0)</f>
        <v>0</v>
      </c>
      <c r="CA273" s="24">
        <f>IF(AND($E$3&gt;BC273,$E$3&lt;BE273,$B$3=BO7),BO273,0)</f>
        <v>0</v>
      </c>
      <c r="CB273" s="24">
        <f>IF(AND($E$3&gt;BC273,$E$3&lt;BE273,$B$3=BP7),BP273,0)</f>
        <v>0</v>
      </c>
      <c r="CC273" s="24">
        <f>IF(AND($E$3&gt;BC273,$E$3&lt;BE273,$B$3=BQ7),BQ273,0)</f>
        <v>0</v>
      </c>
      <c r="CF273" s="21"/>
      <c r="CG273" s="21"/>
      <c r="CH273" s="21"/>
      <c r="CI273" s="21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H273" s="81">
        <v>56653.990000000005</v>
      </c>
      <c r="DI273" s="61" t="s">
        <v>3</v>
      </c>
      <c r="DJ273" s="62">
        <v>56770.32</v>
      </c>
      <c r="DK273" s="103"/>
      <c r="DL273" s="104"/>
      <c r="DM273" s="104">
        <v>55.27</v>
      </c>
      <c r="DN273" s="104">
        <v>135.65</v>
      </c>
      <c r="DO273" s="104">
        <v>250.49</v>
      </c>
      <c r="DP273" s="104">
        <v>391.41</v>
      </c>
      <c r="DQ273" s="104">
        <v>538.54999999999995</v>
      </c>
      <c r="DR273" s="104">
        <v>681.83</v>
      </c>
      <c r="DS273" s="104">
        <v>825.12</v>
      </c>
      <c r="DT273" s="104">
        <v>968.4</v>
      </c>
      <c r="DU273" s="104">
        <v>1111.68</v>
      </c>
      <c r="DV273" s="104">
        <v>1254.96</v>
      </c>
      <c r="DW273" s="24">
        <f>IF(AND($E$3&gt;DH273,$E$3&lt;DJ273,$B$3=DK7),DK273,0)</f>
        <v>0</v>
      </c>
      <c r="DX273" s="24">
        <f>IF(AND($E$3&gt;DH273,$E$3&lt;DJ273,$B$3=DL7),DL273,0)</f>
        <v>0</v>
      </c>
      <c r="DY273" s="24">
        <f>IF(AND($E$3&gt;DH273,$E$3&lt;DJ273,$B$3=DM7),DM273,0)</f>
        <v>0</v>
      </c>
      <c r="DZ273" s="24">
        <f>IF(AND($E$3&gt;DH273,$E$3&lt;DJ273,$B$3=DN7),DN273,0)</f>
        <v>0</v>
      </c>
      <c r="EA273" s="24">
        <f>IF(AND($E$3&gt;DH273,$E$3&lt;DJ273,$B$3=DO7),DO273,0)</f>
        <v>0</v>
      </c>
      <c r="EB273" s="24">
        <f>IF(AND($E$3&gt;DH273,$E$3&lt;DJ273,$B$3=DP7),DP273,0)</f>
        <v>0</v>
      </c>
      <c r="EC273" s="24">
        <f>IF(AND($E$3&gt;DH273,$E$3&lt;DJ273,$B$3=DQ7),DQ273,0)</f>
        <v>0</v>
      </c>
      <c r="ED273" s="24">
        <f>IF(AND($E$3&gt;DH273,$E$3&lt;DJ273,$B$3=DR7),DR273,0)</f>
        <v>0</v>
      </c>
      <c r="EE273" s="24">
        <f>IF(AND($E$3&gt;DH273,$E$3&lt;DJ273,$B$3=DS7),DS273,0)</f>
        <v>0</v>
      </c>
      <c r="EF273" s="24">
        <f>IF(AND($E$3&gt;DH273,$E$3&lt;DJ273,$B$3=DT7),DT273,0)</f>
        <v>0</v>
      </c>
      <c r="EG273" s="24">
        <f>IF(AND($E$3&gt;DH273,$E$3&lt;DJ273,$B$3=DU7),DU273,0)</f>
        <v>0</v>
      </c>
      <c r="EH273" s="24">
        <f>IF(AND($E$3&gt;DH273,$E$3&lt;DJ273,$B$3=DV7),DV273,0)</f>
        <v>0</v>
      </c>
      <c r="EK273" s="81">
        <v>56653.990000000005</v>
      </c>
      <c r="EL273" s="82" t="s">
        <v>3</v>
      </c>
      <c r="EM273" s="83">
        <v>56770.32</v>
      </c>
      <c r="EN273" s="84"/>
      <c r="EO273" s="85">
        <v>55.27</v>
      </c>
      <c r="EP273" s="85">
        <v>135.65</v>
      </c>
      <c r="EQ273" s="85">
        <v>289.36</v>
      </c>
      <c r="ER273" s="85">
        <v>438.45</v>
      </c>
      <c r="ES273" s="85">
        <v>656.8</v>
      </c>
      <c r="ET273" s="85">
        <v>863.11</v>
      </c>
      <c r="EU273" s="85">
        <v>1055.08</v>
      </c>
      <c r="EV273" s="85">
        <v>1247.04</v>
      </c>
      <c r="EW273" s="85">
        <v>1439.01</v>
      </c>
      <c r="EX273" s="85">
        <v>1630.98</v>
      </c>
      <c r="EY273" s="85">
        <v>1822.94</v>
      </c>
      <c r="EZ273" s="24">
        <f>IF(AND($E$3&gt;EK273,$E$3&lt;EM273,$B$3=EN7),EN273,0)</f>
        <v>0</v>
      </c>
      <c r="FA273" s="24">
        <f>IF(AND($E$3&gt;EK273,$E$3&lt;EM273,$B$3=EO7),EO273,0)</f>
        <v>0</v>
      </c>
      <c r="FB273" s="24">
        <f>IF(AND($E$3&gt;EK273,$E$3&lt;EM273,$B$3=EP7),EP273,0)</f>
        <v>0</v>
      </c>
      <c r="FC273" s="24">
        <f>IF(AND($E$3&gt;EK273,$E$3&lt;EM273,$B$3=EQ7),EQ273,0)</f>
        <v>0</v>
      </c>
      <c r="FD273" s="24">
        <f>IF(AND($E$3&gt;EK273,$E$3&lt;EM273,$B$3=ER7),ER273,0)</f>
        <v>0</v>
      </c>
      <c r="FE273" s="24">
        <f>IF(AND($E$3&gt;EK273,$E$3&lt;EM273,$B$3=ES7),ES273,0)</f>
        <v>0</v>
      </c>
      <c r="FF273" s="24">
        <f>IF(AND($E$3&gt;EK273,$E$3&lt;EM273,$B$3=ET7),ET273,0)</f>
        <v>0</v>
      </c>
      <c r="FG273" s="24">
        <f>IF(AND($E$3&gt;EK273,$E$3&lt;EM273,$B$3=EU7),EU273,0)</f>
        <v>0</v>
      </c>
      <c r="FH273" s="24">
        <f>IF(AND($E$3&gt;EK273,$E$3&lt;EM273,$B$3=EV7),EV273,0)</f>
        <v>0</v>
      </c>
      <c r="FI273" s="24">
        <f>IF(AND($E$3&gt;EK273,$E$3&lt;EM273,$B$3=EW7),EW273,0)</f>
        <v>0</v>
      </c>
      <c r="FJ273" s="24">
        <f>IF(AND($E$3&gt;EK273,$E$3&lt;EM273,$B$3=EX7),EX273,0)</f>
        <v>0</v>
      </c>
      <c r="FK273" s="24">
        <f>IF(AND($E$3&gt;EK273,$E$3&lt;EM273,$B$3=EY7),EY273,0)</f>
        <v>0</v>
      </c>
    </row>
    <row r="274" spans="24:167" ht="12.75" customHeight="1" x14ac:dyDescent="0.2">
      <c r="X274" s="142"/>
      <c r="Y274" s="68">
        <v>45369.740000000005</v>
      </c>
      <c r="Z274" s="69" t="s">
        <v>3</v>
      </c>
      <c r="AA274" s="70">
        <v>45486.05</v>
      </c>
      <c r="AB274" s="71"/>
      <c r="AC274" s="71"/>
      <c r="AD274" s="71">
        <v>42.08</v>
      </c>
      <c r="AE274" s="71">
        <v>72.010000000000005</v>
      </c>
      <c r="AF274" s="71">
        <v>157.12</v>
      </c>
      <c r="AG274" s="72">
        <v>284.83</v>
      </c>
      <c r="AH274" s="73">
        <v>425.92</v>
      </c>
      <c r="AI274" s="74">
        <v>544.80999999999995</v>
      </c>
      <c r="AJ274" s="74">
        <v>663.7</v>
      </c>
      <c r="AK274" s="74">
        <v>782.58</v>
      </c>
      <c r="AL274" s="74">
        <v>901.47</v>
      </c>
      <c r="AM274" s="74">
        <v>1020.36</v>
      </c>
      <c r="AN274" s="24">
        <f t="shared" si="89"/>
        <v>0</v>
      </c>
      <c r="AO274" s="24">
        <f t="shared" si="90"/>
        <v>0</v>
      </c>
      <c r="AP274" s="24">
        <f t="shared" si="91"/>
        <v>0</v>
      </c>
      <c r="AQ274" s="24">
        <f t="shared" si="92"/>
        <v>0</v>
      </c>
      <c r="AR274" s="24">
        <f t="shared" si="93"/>
        <v>0</v>
      </c>
      <c r="AS274" s="24">
        <f t="shared" si="94"/>
        <v>0</v>
      </c>
      <c r="AT274" s="24">
        <f t="shared" si="95"/>
        <v>0</v>
      </c>
      <c r="AU274" s="24">
        <f t="shared" si="96"/>
        <v>0</v>
      </c>
      <c r="AV274" s="24">
        <f t="shared" si="97"/>
        <v>0</v>
      </c>
      <c r="AW274" s="24">
        <f t="shared" si="98"/>
        <v>0</v>
      </c>
      <c r="AX274" s="24">
        <f t="shared" si="99"/>
        <v>0</v>
      </c>
      <c r="AY274" s="24">
        <f t="shared" si="100"/>
        <v>0</v>
      </c>
      <c r="BC274" s="86">
        <v>45369.740000000005</v>
      </c>
      <c r="BD274" s="87" t="s">
        <v>3</v>
      </c>
      <c r="BE274" s="88">
        <v>45486.05</v>
      </c>
      <c r="BF274" s="89"/>
      <c r="BG274" s="90">
        <v>42.08</v>
      </c>
      <c r="BH274" s="90">
        <v>72.010000000000005</v>
      </c>
      <c r="BI274" s="90">
        <v>157.12</v>
      </c>
      <c r="BJ274" s="90">
        <v>337.42</v>
      </c>
      <c r="BK274" s="90">
        <v>531.35</v>
      </c>
      <c r="BL274" s="90">
        <v>666.05</v>
      </c>
      <c r="BM274" s="90">
        <v>800.76</v>
      </c>
      <c r="BN274" s="90">
        <v>935.46</v>
      </c>
      <c r="BO274" s="90">
        <v>1070.1600000000001</v>
      </c>
      <c r="BP274" s="90">
        <v>1204.8599999999999</v>
      </c>
      <c r="BQ274" s="90">
        <v>1339.57</v>
      </c>
      <c r="BR274" s="24">
        <f>IF(AND($E$3&gt;BC274,$E$3&lt;BE274,$B$3=BF7),BF274,0)</f>
        <v>0</v>
      </c>
      <c r="BS274" s="24">
        <f>IF(AND($E$3&gt;BC274,$E$3&lt;BE274,$B$3=BG7),BG274,0)</f>
        <v>0</v>
      </c>
      <c r="BT274" s="24">
        <f>IF(AND($E$3&gt;BC274,$E$3&lt;BE274,$B$3=BH7),BH274,0)</f>
        <v>0</v>
      </c>
      <c r="BU274" s="24">
        <f>IF(AND($E$3&gt;BC274,$E$3&lt;BE274,$B$3=BI7),BI274,0)</f>
        <v>0</v>
      </c>
      <c r="BV274" s="24">
        <f>IF(AND($E$3&gt;BC274,$E$3&lt;BE274,$B$3=BJ7),BJ274,0)</f>
        <v>0</v>
      </c>
      <c r="BW274" s="24">
        <f>IF(AND($E$3&gt;BC274,$E$3&lt;BE274,$B$3=BK7),BK274,0)</f>
        <v>0</v>
      </c>
      <c r="BX274" s="24">
        <f>IF(AND($E$3&gt;BC274,$E$3&lt;BE274,$B$3=BL7),BL274,0)</f>
        <v>0</v>
      </c>
      <c r="BY274" s="24">
        <f>IF(AND($E$3&gt;BC274,$E$3&lt;BE274,$B$3=BM7),BM274,0)</f>
        <v>0</v>
      </c>
      <c r="BZ274" s="24">
        <f>IF(AND($E$3&gt;BC274,$E$3&lt;BE274,$B$3=BN7),BN274,0)</f>
        <v>0</v>
      </c>
      <c r="CA274" s="24">
        <f>IF(AND($E$3&gt;BC274,$E$3&lt;BE274,$B$3=BO7),BO274,0)</f>
        <v>0</v>
      </c>
      <c r="CB274" s="24">
        <f>IF(AND($E$3&gt;BC274,$E$3&lt;BE274,$B$3=BP7),BP274,0)</f>
        <v>0</v>
      </c>
      <c r="CC274" s="24">
        <f>IF(AND($E$3&gt;BC274,$E$3&lt;BE274,$B$3=BQ7),BQ274,0)</f>
        <v>0</v>
      </c>
      <c r="CF274" s="21"/>
      <c r="CG274" s="21"/>
      <c r="CH274" s="21"/>
      <c r="CI274" s="21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H274" s="86">
        <v>56770.33</v>
      </c>
      <c r="DI274" s="107" t="s">
        <v>3</v>
      </c>
      <c r="DJ274" s="70">
        <v>56886.65</v>
      </c>
      <c r="DK274" s="105"/>
      <c r="DL274" s="106"/>
      <c r="DM274" s="106">
        <v>54.84</v>
      </c>
      <c r="DN274" s="106">
        <v>134.93</v>
      </c>
      <c r="DO274" s="106">
        <v>249.66</v>
      </c>
      <c r="DP274" s="106">
        <v>390.21</v>
      </c>
      <c r="DQ274" s="106">
        <v>537.12</v>
      </c>
      <c r="DR274" s="106">
        <v>680.19</v>
      </c>
      <c r="DS274" s="106">
        <v>823.26</v>
      </c>
      <c r="DT274" s="106">
        <v>966.32</v>
      </c>
      <c r="DU274" s="106">
        <v>1109.3900000000001</v>
      </c>
      <c r="DV274" s="106">
        <v>1252.46</v>
      </c>
      <c r="DW274" s="24">
        <f>IF(AND($E$3&gt;DH274,$E$3&lt;DJ274,$B$3=DK7),DK274,0)</f>
        <v>0</v>
      </c>
      <c r="DX274" s="24">
        <f>IF(AND($E$3&gt;DH274,$E$3&lt;DJ274,$B$3=DL7),DL274,0)</f>
        <v>0</v>
      </c>
      <c r="DY274" s="24">
        <f>IF(AND($E$3&gt;DH274,$E$3&lt;DJ274,$B$3=DM7),DM274,0)</f>
        <v>0</v>
      </c>
      <c r="DZ274" s="24">
        <f>IF(AND($E$3&gt;DH274,$E$3&lt;DJ274,$B$3=DN7),DN274,0)</f>
        <v>0</v>
      </c>
      <c r="EA274" s="24">
        <f>IF(AND($E$3&gt;DH274,$E$3&lt;DJ274,$B$3=DO7),DO274,0)</f>
        <v>0</v>
      </c>
      <c r="EB274" s="24">
        <f>IF(AND($E$3&gt;DH274,$E$3&lt;DJ274,$B$3=DP7),DP274,0)</f>
        <v>0</v>
      </c>
      <c r="EC274" s="24">
        <f>IF(AND($E$3&gt;DH274,$E$3&lt;DJ274,$B$3=DQ7),DQ274,0)</f>
        <v>0</v>
      </c>
      <c r="ED274" s="24">
        <f>IF(AND($E$3&gt;DH274,$E$3&lt;DJ274,$B$3=DR7),DR274,0)</f>
        <v>0</v>
      </c>
      <c r="EE274" s="24">
        <f>IF(AND($E$3&gt;DH274,$E$3&lt;DJ274,$B$3=DS7),DS274,0)</f>
        <v>0</v>
      </c>
      <c r="EF274" s="24">
        <f>IF(AND($E$3&gt;DH274,$E$3&lt;DJ274,$B$3=DT7),DT274,0)</f>
        <v>0</v>
      </c>
      <c r="EG274" s="24">
        <f>IF(AND($E$3&gt;DH274,$E$3&lt;DJ274,$B$3=DU7),DU274,0)</f>
        <v>0</v>
      </c>
      <c r="EH274" s="24">
        <f>IF(AND($E$3&gt;DH274,$E$3&lt;DJ274,$B$3=DV7),DV274,0)</f>
        <v>0</v>
      </c>
      <c r="EK274" s="86">
        <v>56770.33</v>
      </c>
      <c r="EL274" s="91" t="s">
        <v>3</v>
      </c>
      <c r="EM274" s="88">
        <v>56886.65</v>
      </c>
      <c r="EN274" s="89"/>
      <c r="EO274" s="90">
        <v>54.84</v>
      </c>
      <c r="EP274" s="90">
        <v>134.93</v>
      </c>
      <c r="EQ274" s="90">
        <v>288.39999999999998</v>
      </c>
      <c r="ER274" s="90">
        <v>437.17</v>
      </c>
      <c r="ES274" s="90">
        <v>655.4</v>
      </c>
      <c r="ET274" s="90">
        <v>861.41</v>
      </c>
      <c r="EU274" s="90">
        <v>1053.1199999999999</v>
      </c>
      <c r="EV274" s="90">
        <v>1244.83</v>
      </c>
      <c r="EW274" s="90">
        <v>1436.54</v>
      </c>
      <c r="EX274" s="90">
        <v>1628.26</v>
      </c>
      <c r="EY274" s="90">
        <v>1819.97</v>
      </c>
      <c r="EZ274" s="24">
        <f>IF(AND($E$3&gt;EK274,$E$3&lt;EM274,$B$3=EN7),EN274,0)</f>
        <v>0</v>
      </c>
      <c r="FA274" s="24">
        <f>IF(AND($E$3&gt;EK274,$E$3&lt;EM274,$B$3=EO7),EO274,0)</f>
        <v>0</v>
      </c>
      <c r="FB274" s="24">
        <f>IF(AND($E$3&gt;EK274,$E$3&lt;EM274,$B$3=EP7),EP274,0)</f>
        <v>0</v>
      </c>
      <c r="FC274" s="24">
        <f>IF(AND($E$3&gt;EK274,$E$3&lt;EM274,$B$3=EQ7),EQ274,0)</f>
        <v>0</v>
      </c>
      <c r="FD274" s="24">
        <f>IF(AND($E$3&gt;EK274,$E$3&lt;EM274,$B$3=ER7),ER274,0)</f>
        <v>0</v>
      </c>
      <c r="FE274" s="24">
        <f>IF(AND($E$3&gt;EK274,$E$3&lt;EM274,$B$3=ES7),ES274,0)</f>
        <v>0</v>
      </c>
      <c r="FF274" s="24">
        <f>IF(AND($E$3&gt;EK274,$E$3&lt;EM274,$B$3=ET7),ET274,0)</f>
        <v>0</v>
      </c>
      <c r="FG274" s="24">
        <f>IF(AND($E$3&gt;EK274,$E$3&lt;EM274,$B$3=EU7),EU274,0)</f>
        <v>0</v>
      </c>
      <c r="FH274" s="24">
        <f>IF(AND($E$3&gt;EK274,$E$3&lt;EM274,$B$3=EV7),EV274,0)</f>
        <v>0</v>
      </c>
      <c r="FI274" s="24">
        <f>IF(AND($E$3&gt;EK274,$E$3&lt;EM274,$B$3=EW7),EW274,0)</f>
        <v>0</v>
      </c>
      <c r="FJ274" s="24">
        <f>IF(AND($E$3&gt;EK274,$E$3&lt;EM274,$B$3=EX7),EX274,0)</f>
        <v>0</v>
      </c>
      <c r="FK274" s="24">
        <f>IF(AND($E$3&gt;EK274,$E$3&lt;EM274,$B$3=EY7),EY274,0)</f>
        <v>0</v>
      </c>
    </row>
    <row r="275" spans="24:167" ht="12.75" customHeight="1" x14ac:dyDescent="0.2">
      <c r="X275" s="142"/>
      <c r="Y275" s="60">
        <v>45486.060000000005</v>
      </c>
      <c r="Z275" s="61" t="s">
        <v>3</v>
      </c>
      <c r="AA275" s="62">
        <v>45602.38</v>
      </c>
      <c r="AB275" s="63"/>
      <c r="AC275" s="63"/>
      <c r="AD275" s="63">
        <v>42.04</v>
      </c>
      <c r="AE275" s="63">
        <v>71.930000000000007</v>
      </c>
      <c r="AF275" s="64">
        <v>157</v>
      </c>
      <c r="AG275" s="65">
        <v>283.2</v>
      </c>
      <c r="AH275" s="66">
        <v>423.83</v>
      </c>
      <c r="AI275" s="67">
        <v>542.4</v>
      </c>
      <c r="AJ275" s="67">
        <v>660.98</v>
      </c>
      <c r="AK275" s="67">
        <v>779.55</v>
      </c>
      <c r="AL275" s="67">
        <v>898.13</v>
      </c>
      <c r="AM275" s="67">
        <v>1016.7</v>
      </c>
      <c r="AN275" s="24">
        <f t="shared" si="89"/>
        <v>0</v>
      </c>
      <c r="AO275" s="24">
        <f t="shared" si="90"/>
        <v>0</v>
      </c>
      <c r="AP275" s="24">
        <f t="shared" si="91"/>
        <v>0</v>
      </c>
      <c r="AQ275" s="24">
        <f t="shared" si="92"/>
        <v>0</v>
      </c>
      <c r="AR275" s="24">
        <f t="shared" si="93"/>
        <v>0</v>
      </c>
      <c r="AS275" s="24">
        <f t="shared" si="94"/>
        <v>0</v>
      </c>
      <c r="AT275" s="24">
        <f t="shared" si="95"/>
        <v>0</v>
      </c>
      <c r="AU275" s="24">
        <f t="shared" si="96"/>
        <v>0</v>
      </c>
      <c r="AV275" s="24">
        <f t="shared" si="97"/>
        <v>0</v>
      </c>
      <c r="AW275" s="24">
        <f t="shared" si="98"/>
        <v>0</v>
      </c>
      <c r="AX275" s="24">
        <f t="shared" si="99"/>
        <v>0</v>
      </c>
      <c r="AY275" s="24">
        <f t="shared" si="100"/>
        <v>0</v>
      </c>
      <c r="BC275" s="81">
        <v>45486.060000000005</v>
      </c>
      <c r="BD275" s="82" t="s">
        <v>3</v>
      </c>
      <c r="BE275" s="83">
        <v>45602.38</v>
      </c>
      <c r="BF275" s="84"/>
      <c r="BG275" s="84">
        <v>42.04</v>
      </c>
      <c r="BH275" s="85">
        <v>71.930000000000007</v>
      </c>
      <c r="BI275" s="85">
        <v>157</v>
      </c>
      <c r="BJ275" s="85">
        <v>335.66</v>
      </c>
      <c r="BK275" s="85">
        <v>529.13</v>
      </c>
      <c r="BL275" s="85">
        <v>663.5</v>
      </c>
      <c r="BM275" s="85">
        <v>797.87</v>
      </c>
      <c r="BN275" s="85">
        <v>932.24</v>
      </c>
      <c r="BO275" s="85">
        <v>1066.6099999999999</v>
      </c>
      <c r="BP275" s="85">
        <v>1200.98</v>
      </c>
      <c r="BQ275" s="85">
        <v>1335.35</v>
      </c>
      <c r="BR275" s="24">
        <f>IF(AND($E$3&gt;BC275,$E$3&lt;BE275,$B$3=BF7),BF275,0)</f>
        <v>0</v>
      </c>
      <c r="BS275" s="24">
        <f>IF(AND($E$3&gt;BC275,$E$3&lt;BE275,$B$3=BG7),BG275,0)</f>
        <v>0</v>
      </c>
      <c r="BT275" s="24">
        <f>IF(AND($E$3&gt;BC275,$E$3&lt;BE275,$B$3=BH7),BH275,0)</f>
        <v>0</v>
      </c>
      <c r="BU275" s="24">
        <f>IF(AND($E$3&gt;BC275,$E$3&lt;BE275,$B$3=BI7),BI275,0)</f>
        <v>0</v>
      </c>
      <c r="BV275" s="24">
        <f>IF(AND($E$3&gt;BC275,$E$3&lt;BE275,$B$3=BJ7),BJ275,0)</f>
        <v>0</v>
      </c>
      <c r="BW275" s="24">
        <f>IF(AND($E$3&gt;BC275,$E$3&lt;BE275,$B$3=BK7),BK275,0)</f>
        <v>0</v>
      </c>
      <c r="BX275" s="24">
        <f>IF(AND($E$3&gt;BC275,$E$3&lt;BE275,$B$3=BL7),BL275,0)</f>
        <v>0</v>
      </c>
      <c r="BY275" s="24">
        <f>IF(AND($E$3&gt;BC275,$E$3&lt;BE275,$B$3=BM7),BM275,0)</f>
        <v>0</v>
      </c>
      <c r="BZ275" s="24">
        <f>IF(AND($E$3&gt;BC275,$E$3&lt;BE275,$B$3=BN7),BN275,0)</f>
        <v>0</v>
      </c>
      <c r="CA275" s="24">
        <f>IF(AND($E$3&gt;BC275,$E$3&lt;BE275,$B$3=BO7),BO275,0)</f>
        <v>0</v>
      </c>
      <c r="CB275" s="24">
        <f>IF(AND($E$3&gt;BC275,$E$3&lt;BE275,$B$3=BP7),BP275,0)</f>
        <v>0</v>
      </c>
      <c r="CC275" s="24">
        <f>IF(AND($E$3&gt;BC275,$E$3&lt;BE275,$B$3=BQ7),BQ275,0)</f>
        <v>0</v>
      </c>
      <c r="CF275" s="21"/>
      <c r="CG275" s="21"/>
      <c r="CH275" s="21"/>
      <c r="CI275" s="21"/>
      <c r="CJ275" s="21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H275" s="81">
        <v>56886.66</v>
      </c>
      <c r="DI275" s="61" t="s">
        <v>3</v>
      </c>
      <c r="DJ275" s="62">
        <v>57002.99</v>
      </c>
      <c r="DK275" s="103"/>
      <c r="DL275" s="104"/>
      <c r="DM275" s="104">
        <v>54.41</v>
      </c>
      <c r="DN275" s="104">
        <v>134.19999999999999</v>
      </c>
      <c r="DO275" s="104">
        <v>248.84</v>
      </c>
      <c r="DP275" s="104">
        <v>389.01</v>
      </c>
      <c r="DQ275" s="104">
        <v>535.67999999999995</v>
      </c>
      <c r="DR275" s="104">
        <v>678.53</v>
      </c>
      <c r="DS275" s="104">
        <v>821.38</v>
      </c>
      <c r="DT275" s="104">
        <v>964.24</v>
      </c>
      <c r="DU275" s="104">
        <v>1107.0899999999999</v>
      </c>
      <c r="DV275" s="104">
        <v>1249.94</v>
      </c>
      <c r="DW275" s="24">
        <f>IF(AND($E$3&gt;DH275,$E$3&lt;DJ275,$B$3=DK7),DK275,0)</f>
        <v>0</v>
      </c>
      <c r="DX275" s="24">
        <f>IF(AND($E$3&gt;DH275,$E$3&lt;DJ275,$B$3=DL7),DL275,0)</f>
        <v>0</v>
      </c>
      <c r="DY275" s="24">
        <f>IF(AND($E$3&gt;DH275,$E$3&lt;DJ275,$B$3=DM7),DM275,0)</f>
        <v>0</v>
      </c>
      <c r="DZ275" s="24">
        <f>IF(AND($E$3&gt;DH275,$E$3&lt;DJ275,$B$3=DN7),DN275,0)</f>
        <v>0</v>
      </c>
      <c r="EA275" s="24">
        <f>IF(AND($E$3&gt;DH275,$E$3&lt;DJ275,$B$3=DO7),DO275,0)</f>
        <v>0</v>
      </c>
      <c r="EB275" s="24">
        <f>IF(AND($E$3&gt;DH275,$E$3&lt;DJ275,$B$3=DP7),DP275,0)</f>
        <v>0</v>
      </c>
      <c r="EC275" s="24">
        <f>IF(AND($E$3&gt;DH275,$E$3&lt;DJ275,$B$3=DQ7),DQ275,0)</f>
        <v>0</v>
      </c>
      <c r="ED275" s="24">
        <f>IF(AND($E$3&gt;DH275,$E$3&lt;DJ275,$B$3=DR7),DR275,0)</f>
        <v>0</v>
      </c>
      <c r="EE275" s="24">
        <f>IF(AND($E$3&gt;DH275,$E$3&lt;DJ275,$B$3=DS7),DS275,0)</f>
        <v>0</v>
      </c>
      <c r="EF275" s="24">
        <f>IF(AND($E$3&gt;DH275,$E$3&lt;DJ275,$B$3=DT7),DT275,0)</f>
        <v>0</v>
      </c>
      <c r="EG275" s="24">
        <f>IF(AND($E$3&gt;DH275,$E$3&lt;DJ275,$B$3=DU7),DU275,0)</f>
        <v>0</v>
      </c>
      <c r="EH275" s="24">
        <f>IF(AND($E$3&gt;DH275,$E$3&lt;DJ275,$B$3=DV7),DV275,0)</f>
        <v>0</v>
      </c>
      <c r="EK275" s="81">
        <v>56886.66</v>
      </c>
      <c r="EL275" s="82" t="s">
        <v>3</v>
      </c>
      <c r="EM275" s="83">
        <v>57002.99</v>
      </c>
      <c r="EN275" s="84"/>
      <c r="EO275" s="85">
        <v>54.41</v>
      </c>
      <c r="EP275" s="85">
        <v>134.19999999999999</v>
      </c>
      <c r="EQ275" s="85">
        <v>287.45</v>
      </c>
      <c r="ER275" s="85">
        <v>435.89</v>
      </c>
      <c r="ES275" s="85">
        <v>654</v>
      </c>
      <c r="ET275" s="85">
        <v>859.7</v>
      </c>
      <c r="EU275" s="85">
        <v>1051.1600000000001</v>
      </c>
      <c r="EV275" s="85">
        <v>1242.6099999999999</v>
      </c>
      <c r="EW275" s="85">
        <v>1434.07</v>
      </c>
      <c r="EX275" s="85">
        <v>1625.52</v>
      </c>
      <c r="EY275" s="85">
        <v>1816.98</v>
      </c>
      <c r="EZ275" s="24">
        <f>IF(AND($E$3&gt;EK275,$E$3&lt;EM275,$B$3=EN7),EN275,0)</f>
        <v>0</v>
      </c>
      <c r="FA275" s="24">
        <f>IF(AND($E$3&gt;EK275,$E$3&lt;EM275,$B$3=EO7),EO275,0)</f>
        <v>0</v>
      </c>
      <c r="FB275" s="24">
        <f>IF(AND($E$3&gt;EK275,$E$3&lt;EM275,$B$3=EP7),EP275,0)</f>
        <v>0</v>
      </c>
      <c r="FC275" s="24">
        <f>IF(AND($E$3&gt;EK275,$E$3&lt;EM275,$B$3=EQ7),EQ275,0)</f>
        <v>0</v>
      </c>
      <c r="FD275" s="24">
        <f>IF(AND($E$3&gt;EK275,$E$3&lt;EM275,$B$3=ER7),ER275,0)</f>
        <v>0</v>
      </c>
      <c r="FE275" s="24">
        <f>IF(AND($E$3&gt;EK275,$E$3&lt;EM275,$B$3=ES7),ES275,0)</f>
        <v>0</v>
      </c>
      <c r="FF275" s="24">
        <f>IF(AND($E$3&gt;EK275,$E$3&lt;EM275,$B$3=ET7),ET275,0)</f>
        <v>0</v>
      </c>
      <c r="FG275" s="24">
        <f>IF(AND($E$3&gt;EK275,$E$3&lt;EM275,$B$3=EU7),EU275,0)</f>
        <v>0</v>
      </c>
      <c r="FH275" s="24">
        <f>IF(AND($E$3&gt;EK275,$E$3&lt;EM275,$B$3=EV7),EV275,0)</f>
        <v>0</v>
      </c>
      <c r="FI275" s="24">
        <f>IF(AND($E$3&gt;EK275,$E$3&lt;EM275,$B$3=EW7),EW275,0)</f>
        <v>0</v>
      </c>
      <c r="FJ275" s="24">
        <f>IF(AND($E$3&gt;EK275,$E$3&lt;EM275,$B$3=EX7),EX275,0)</f>
        <v>0</v>
      </c>
      <c r="FK275" s="24">
        <f>IF(AND($E$3&gt;EK275,$E$3&lt;EM275,$B$3=EY7),EY275,0)</f>
        <v>0</v>
      </c>
    </row>
    <row r="276" spans="24:167" ht="12.75" customHeight="1" x14ac:dyDescent="0.2">
      <c r="X276" s="142"/>
      <c r="Y276" s="68">
        <v>45602.39</v>
      </c>
      <c r="Z276" s="69" t="s">
        <v>3</v>
      </c>
      <c r="AA276" s="70">
        <v>45718.71</v>
      </c>
      <c r="AB276" s="71"/>
      <c r="AC276" s="71"/>
      <c r="AD276" s="71">
        <v>42</v>
      </c>
      <c r="AE276" s="71">
        <v>71.86</v>
      </c>
      <c r="AF276" s="71">
        <v>156.88</v>
      </c>
      <c r="AG276" s="72">
        <v>281.57</v>
      </c>
      <c r="AH276" s="73">
        <v>421.75</v>
      </c>
      <c r="AI276" s="74">
        <v>540.01</v>
      </c>
      <c r="AJ276" s="74">
        <v>658.28</v>
      </c>
      <c r="AK276" s="74">
        <v>776.54</v>
      </c>
      <c r="AL276" s="74">
        <v>894.8</v>
      </c>
      <c r="AM276" s="74">
        <v>1013.06</v>
      </c>
      <c r="AN276" s="24">
        <f t="shared" si="89"/>
        <v>0</v>
      </c>
      <c r="AO276" s="24">
        <f t="shared" si="90"/>
        <v>0</v>
      </c>
      <c r="AP276" s="24">
        <f t="shared" si="91"/>
        <v>0</v>
      </c>
      <c r="AQ276" s="24">
        <f t="shared" si="92"/>
        <v>0</v>
      </c>
      <c r="AR276" s="24">
        <f t="shared" si="93"/>
        <v>0</v>
      </c>
      <c r="AS276" s="24">
        <f t="shared" si="94"/>
        <v>0</v>
      </c>
      <c r="AT276" s="24">
        <f t="shared" si="95"/>
        <v>0</v>
      </c>
      <c r="AU276" s="24">
        <f t="shared" si="96"/>
        <v>0</v>
      </c>
      <c r="AV276" s="24">
        <f t="shared" si="97"/>
        <v>0</v>
      </c>
      <c r="AW276" s="24">
        <f t="shared" si="98"/>
        <v>0</v>
      </c>
      <c r="AX276" s="24">
        <f t="shared" si="99"/>
        <v>0</v>
      </c>
      <c r="AY276" s="24">
        <f t="shared" si="100"/>
        <v>0</v>
      </c>
      <c r="BC276" s="86">
        <v>45602.39</v>
      </c>
      <c r="BD276" s="91" t="s">
        <v>3</v>
      </c>
      <c r="BE276" s="88">
        <v>45718.71</v>
      </c>
      <c r="BF276" s="89"/>
      <c r="BG276" s="90">
        <v>42</v>
      </c>
      <c r="BH276" s="90">
        <v>71.86</v>
      </c>
      <c r="BI276" s="90">
        <v>156.88</v>
      </c>
      <c r="BJ276" s="90">
        <v>333.9</v>
      </c>
      <c r="BK276" s="90">
        <v>526.91999999999996</v>
      </c>
      <c r="BL276" s="90">
        <v>660.96</v>
      </c>
      <c r="BM276" s="90">
        <v>795</v>
      </c>
      <c r="BN276" s="90">
        <v>929.03</v>
      </c>
      <c r="BO276" s="90">
        <v>1063.07</v>
      </c>
      <c r="BP276" s="90">
        <v>1197.1099999999999</v>
      </c>
      <c r="BQ276" s="90">
        <v>1331.15</v>
      </c>
      <c r="BR276" s="24">
        <f>IF(AND($E$3&gt;BC276,$E$3&lt;BE276,$B$3=BF7),BF276,0)</f>
        <v>0</v>
      </c>
      <c r="BS276" s="24">
        <f>IF(AND($E$3&gt;BC276,$E$3&lt;BE276,$B$3=BG7),BG276,0)</f>
        <v>0</v>
      </c>
      <c r="BT276" s="24">
        <f>IF(AND($E$3&gt;BC276,$E$3&lt;BE276,$B$3=BH7),BH276,0)</f>
        <v>0</v>
      </c>
      <c r="BU276" s="24">
        <f>IF(AND($E$3&gt;BC276,$E$3&lt;BE276,$B$3=BI7),BI276,0)</f>
        <v>0</v>
      </c>
      <c r="BV276" s="24">
        <f>IF(AND($E$3&gt;BC276,$E$3&lt;BE276,$B$3=BJ7),BJ276,0)</f>
        <v>0</v>
      </c>
      <c r="BW276" s="24">
        <f>IF(AND($E$3&gt;BC276,$E$3&lt;BE276,$B$3=BK7),BK276,0)</f>
        <v>0</v>
      </c>
      <c r="BX276" s="24">
        <f>IF(AND($E$3&gt;BC276,$E$3&lt;BE276,$B$3=BL7),BL276,0)</f>
        <v>0</v>
      </c>
      <c r="BY276" s="24">
        <f>IF(AND($E$3&gt;BC276,$E$3&lt;BE276,$B$3=BM7),BM276,0)</f>
        <v>0</v>
      </c>
      <c r="BZ276" s="24">
        <f>IF(AND($E$3&gt;BC276,$E$3&lt;BE276,$B$3=BN7),BN276,0)</f>
        <v>0</v>
      </c>
      <c r="CA276" s="24">
        <f>IF(AND($E$3&gt;BC276,$E$3&lt;BE276,$B$3=BO7),BO276,0)</f>
        <v>0</v>
      </c>
      <c r="CB276" s="24">
        <f>IF(AND($E$3&gt;BC276,$E$3&lt;BE276,$B$3=BP7),BP276,0)</f>
        <v>0</v>
      </c>
      <c r="CC276" s="24">
        <f>IF(AND($E$3&gt;BC276,$E$3&lt;BE276,$B$3=BQ7),BQ276,0)</f>
        <v>0</v>
      </c>
      <c r="CF276" s="21"/>
      <c r="CG276" s="25"/>
      <c r="CH276" s="21"/>
      <c r="CI276" s="21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H276" s="86">
        <v>57003</v>
      </c>
      <c r="DI276" s="107" t="s">
        <v>3</v>
      </c>
      <c r="DJ276" s="70">
        <v>57119.33</v>
      </c>
      <c r="DK276" s="105"/>
      <c r="DL276" s="106"/>
      <c r="DM276" s="106">
        <v>53.99</v>
      </c>
      <c r="DN276" s="106">
        <v>133.47999999999999</v>
      </c>
      <c r="DO276" s="106">
        <v>248.01</v>
      </c>
      <c r="DP276" s="106">
        <v>387.81</v>
      </c>
      <c r="DQ276" s="106">
        <v>534.25</v>
      </c>
      <c r="DR276" s="106">
        <v>676.89</v>
      </c>
      <c r="DS276" s="106">
        <v>819.53</v>
      </c>
      <c r="DT276" s="106">
        <v>962.16</v>
      </c>
      <c r="DU276" s="106">
        <v>1104.8</v>
      </c>
      <c r="DV276" s="106">
        <v>1247.44</v>
      </c>
      <c r="DW276" s="24">
        <f>IF(AND($E$3&gt;DH276,$E$3&lt;DJ276,$B$3=DK7),DK276,0)</f>
        <v>0</v>
      </c>
      <c r="DX276" s="24">
        <f>IF(AND($E$3&gt;DH276,$E$3&lt;DJ276,$B$3=DL7),DL276,0)</f>
        <v>0</v>
      </c>
      <c r="DY276" s="24">
        <f>IF(AND($E$3&gt;DH276,$E$3&lt;DJ276,$B$3=DM7),DM276,0)</f>
        <v>0</v>
      </c>
      <c r="DZ276" s="24">
        <f>IF(AND($E$3&gt;DH276,$E$3&lt;DJ276,$B$3=DN7),DN276,0)</f>
        <v>0</v>
      </c>
      <c r="EA276" s="24">
        <f>IF(AND($E$3&gt;DH276,$E$3&lt;DJ276,$B$3=DO7),DO276,0)</f>
        <v>0</v>
      </c>
      <c r="EB276" s="24">
        <f>IF(AND($E$3&gt;DH276,$E$3&lt;DJ276,$B$3=DP7),DP276,0)</f>
        <v>0</v>
      </c>
      <c r="EC276" s="24">
        <f>IF(AND($E$3&gt;DH276,$E$3&lt;DJ276,$B$3=DQ7),DQ276,0)</f>
        <v>0</v>
      </c>
      <c r="ED276" s="24">
        <f>IF(AND($E$3&gt;DH276,$E$3&lt;DJ276,$B$3=DR7),DR276,0)</f>
        <v>0</v>
      </c>
      <c r="EE276" s="24">
        <f>IF(AND($E$3&gt;DH276,$E$3&lt;DJ276,$B$3=DS7),DS276,0)</f>
        <v>0</v>
      </c>
      <c r="EF276" s="24">
        <f>IF(AND($E$3&gt;DH276,$E$3&lt;DJ276,$B$3=DT7),DT276,0)</f>
        <v>0</v>
      </c>
      <c r="EG276" s="24">
        <f>IF(AND($E$3&gt;DH276,$E$3&lt;DJ276,$B$3=DU7),DU276,0)</f>
        <v>0</v>
      </c>
      <c r="EH276" s="24">
        <f>IF(AND($E$3&gt;DH276,$E$3&lt;DJ276,$B$3=DV7),DV276,0)</f>
        <v>0</v>
      </c>
      <c r="EK276" s="86">
        <v>57003</v>
      </c>
      <c r="EL276" s="91" t="s">
        <v>3</v>
      </c>
      <c r="EM276" s="88">
        <v>57119.33</v>
      </c>
      <c r="EN276" s="89"/>
      <c r="EO276" s="90">
        <v>53.99</v>
      </c>
      <c r="EP276" s="90">
        <v>133.47999999999999</v>
      </c>
      <c r="EQ276" s="90">
        <v>286.49</v>
      </c>
      <c r="ER276" s="90">
        <v>434.61</v>
      </c>
      <c r="ES276" s="90">
        <v>652.6</v>
      </c>
      <c r="ET276" s="90">
        <v>858</v>
      </c>
      <c r="EU276" s="90">
        <v>1049.2</v>
      </c>
      <c r="EV276" s="90">
        <v>1240.4000000000001</v>
      </c>
      <c r="EW276" s="90">
        <v>1431.6</v>
      </c>
      <c r="EX276" s="90">
        <v>1622.8</v>
      </c>
      <c r="EY276" s="90">
        <v>1814</v>
      </c>
      <c r="EZ276" s="24">
        <f>IF(AND($E$3&gt;EK276,$E$3&lt;EM276,$B$3=EN7),EN276,0)</f>
        <v>0</v>
      </c>
      <c r="FA276" s="24">
        <f>IF(AND($E$3&gt;EK276,$E$3&lt;EM276,$B$3=EO7),EO276,0)</f>
        <v>0</v>
      </c>
      <c r="FB276" s="24">
        <f>IF(AND($E$3&gt;EK276,$E$3&lt;EM276,$B$3=EP7),EP276,0)</f>
        <v>0</v>
      </c>
      <c r="FC276" s="24">
        <f>IF(AND($E$3&gt;EK276,$E$3&lt;EM276,$B$3=EQ7),EQ276,0)</f>
        <v>0</v>
      </c>
      <c r="FD276" s="24">
        <f>IF(AND($E$3&gt;EK276,$E$3&lt;EM276,$B$3=ER7),ER276,0)</f>
        <v>0</v>
      </c>
      <c r="FE276" s="24">
        <f>IF(AND($E$3&gt;EK276,$E$3&lt;EM276,$B$3=ES7),ES276,0)</f>
        <v>0</v>
      </c>
      <c r="FF276" s="24">
        <f>IF(AND($E$3&gt;EK276,$E$3&lt;EM276,$B$3=ET7),ET276,0)</f>
        <v>0</v>
      </c>
      <c r="FG276" s="24">
        <f>IF(AND($E$3&gt;EK276,$E$3&lt;EM276,$B$3=EU7),EU276,0)</f>
        <v>0</v>
      </c>
      <c r="FH276" s="24">
        <f>IF(AND($E$3&gt;EK276,$E$3&lt;EM276,$B$3=EV7),EV276,0)</f>
        <v>0</v>
      </c>
      <c r="FI276" s="24">
        <f>IF(AND($E$3&gt;EK276,$E$3&lt;EM276,$B$3=EW7),EW276,0)</f>
        <v>0</v>
      </c>
      <c r="FJ276" s="24">
        <f>IF(AND($E$3&gt;EK276,$E$3&lt;EM276,$B$3=EX7),EX276,0)</f>
        <v>0</v>
      </c>
      <c r="FK276" s="24">
        <f>IF(AND($E$3&gt;EK276,$E$3&lt;EM276,$B$3=EY7),EY276,0)</f>
        <v>0</v>
      </c>
    </row>
    <row r="277" spans="24:167" ht="12.75" customHeight="1" x14ac:dyDescent="0.2">
      <c r="X277" s="142"/>
      <c r="Y277" s="60">
        <v>45718.720000000001</v>
      </c>
      <c r="Z277" s="61" t="s">
        <v>3</v>
      </c>
      <c r="AA277" s="62">
        <v>45835.040000000001</v>
      </c>
      <c r="AB277" s="63"/>
      <c r="AC277" s="63"/>
      <c r="AD277" s="63">
        <v>41.96</v>
      </c>
      <c r="AE277" s="63">
        <v>71.78</v>
      </c>
      <c r="AF277" s="64">
        <v>156.77000000000001</v>
      </c>
      <c r="AG277" s="65">
        <v>279.93</v>
      </c>
      <c r="AH277" s="66">
        <v>419.67</v>
      </c>
      <c r="AI277" s="67">
        <v>537.62</v>
      </c>
      <c r="AJ277" s="67">
        <v>655.57</v>
      </c>
      <c r="AK277" s="67">
        <v>773.52</v>
      </c>
      <c r="AL277" s="67">
        <v>891.47</v>
      </c>
      <c r="AM277" s="67">
        <v>1009.42</v>
      </c>
      <c r="AN277" s="24">
        <f t="shared" si="89"/>
        <v>0</v>
      </c>
      <c r="AO277" s="24">
        <f t="shared" si="90"/>
        <v>0</v>
      </c>
      <c r="AP277" s="24">
        <f t="shared" si="91"/>
        <v>0</v>
      </c>
      <c r="AQ277" s="24">
        <f t="shared" si="92"/>
        <v>0</v>
      </c>
      <c r="AR277" s="24">
        <f t="shared" si="93"/>
        <v>0</v>
      </c>
      <c r="AS277" s="24">
        <f t="shared" si="94"/>
        <v>0</v>
      </c>
      <c r="AT277" s="24">
        <f t="shared" si="95"/>
        <v>0</v>
      </c>
      <c r="AU277" s="24">
        <f t="shared" si="96"/>
        <v>0</v>
      </c>
      <c r="AV277" s="24">
        <f t="shared" si="97"/>
        <v>0</v>
      </c>
      <c r="AW277" s="24">
        <f t="shared" si="98"/>
        <v>0</v>
      </c>
      <c r="AX277" s="24">
        <f t="shared" si="99"/>
        <v>0</v>
      </c>
      <c r="AY277" s="24">
        <f t="shared" si="100"/>
        <v>0</v>
      </c>
      <c r="BC277" s="81">
        <v>45718.720000000001</v>
      </c>
      <c r="BD277" s="82" t="s">
        <v>3</v>
      </c>
      <c r="BE277" s="83">
        <v>45835.040000000001</v>
      </c>
      <c r="BF277" s="84"/>
      <c r="BG277" s="85">
        <v>41.96</v>
      </c>
      <c r="BH277" s="85">
        <v>71.78</v>
      </c>
      <c r="BI277" s="85">
        <v>156.77000000000001</v>
      </c>
      <c r="BJ277" s="85">
        <v>332.14</v>
      </c>
      <c r="BK277" s="85">
        <v>524.70000000000005</v>
      </c>
      <c r="BL277" s="85">
        <v>658.41</v>
      </c>
      <c r="BM277" s="85">
        <v>792.11</v>
      </c>
      <c r="BN277" s="85">
        <v>925.82</v>
      </c>
      <c r="BO277" s="85">
        <v>1059.52</v>
      </c>
      <c r="BP277" s="85">
        <v>1193.23</v>
      </c>
      <c r="BQ277" s="85">
        <v>1326.93</v>
      </c>
      <c r="BR277" s="24">
        <f>IF(AND($E$3&gt;BC277,$E$3&lt;BE277,$B$3=BF7),BF277,0)</f>
        <v>0</v>
      </c>
      <c r="BS277" s="24">
        <f>IF(AND($E$3&gt;BC277,$E$3&lt;BE277,$B$3=BG7),BG277,0)</f>
        <v>0</v>
      </c>
      <c r="BT277" s="24">
        <f>IF(AND($E$3&gt;BC277,$E$3&lt;BE277,$B$3=BH7),BH277,0)</f>
        <v>0</v>
      </c>
      <c r="BU277" s="24">
        <f>IF(AND($E$3&gt;BC277,$E$3&lt;BE277,$B$3=BI7),BI277,0)</f>
        <v>0</v>
      </c>
      <c r="BV277" s="24">
        <f>IF(AND($E$3&gt;BC277,$E$3&lt;BE277,$B$3=BJ7),BJ277,0)</f>
        <v>0</v>
      </c>
      <c r="BW277" s="24">
        <f>IF(AND($E$3&gt;BC277,$E$3&lt;BE277,$B$3=BK7),BK277,0)</f>
        <v>0</v>
      </c>
      <c r="BX277" s="24">
        <f>IF(AND($E$3&gt;BC277,$E$3&lt;BE277,$B$3=BL7),BL277,0)</f>
        <v>0</v>
      </c>
      <c r="BY277" s="24">
        <f>IF(AND($E$3&gt;BC277,$E$3&lt;BE277,$B$3=BM7),BM277,0)</f>
        <v>0</v>
      </c>
      <c r="BZ277" s="24">
        <f>IF(AND($E$3&gt;BC277,$E$3&lt;BE277,$B$3=BN7),BN277,0)</f>
        <v>0</v>
      </c>
      <c r="CA277" s="24">
        <f>IF(AND($E$3&gt;BC277,$E$3&lt;BE277,$B$3=BO7),BO277,0)</f>
        <v>0</v>
      </c>
      <c r="CB277" s="24">
        <f>IF(AND($E$3&gt;BC277,$E$3&lt;BE277,$B$3=BP7),BP277,0)</f>
        <v>0</v>
      </c>
      <c r="CC277" s="24">
        <f>IF(AND($E$3&gt;BC277,$E$3&lt;BE277,$B$3=BQ7),BQ277,0)</f>
        <v>0</v>
      </c>
      <c r="CF277" s="21"/>
      <c r="CG277" s="21"/>
      <c r="CH277" s="21"/>
      <c r="CI277" s="21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H277" s="81">
        <v>57119.340000000004</v>
      </c>
      <c r="DI277" s="61" t="s">
        <v>3</v>
      </c>
      <c r="DJ277" s="62">
        <v>57235.64</v>
      </c>
      <c r="DK277" s="103"/>
      <c r="DL277" s="104"/>
      <c r="DM277" s="104">
        <v>53.56</v>
      </c>
      <c r="DN277" s="104">
        <v>132.76</v>
      </c>
      <c r="DO277" s="104">
        <v>247.18</v>
      </c>
      <c r="DP277" s="104">
        <v>386.61</v>
      </c>
      <c r="DQ277" s="104">
        <v>532.80999999999995</v>
      </c>
      <c r="DR277" s="104">
        <v>675.23</v>
      </c>
      <c r="DS277" s="104">
        <v>817.65</v>
      </c>
      <c r="DT277" s="104">
        <v>960.07</v>
      </c>
      <c r="DU277" s="104">
        <v>1102.5</v>
      </c>
      <c r="DV277" s="104">
        <v>1244.92</v>
      </c>
      <c r="DW277" s="24">
        <f>IF(AND($E$3&gt;DH277,$E$3&lt;DJ277,$B$3=DK7),DK277,0)</f>
        <v>0</v>
      </c>
      <c r="DX277" s="24">
        <f>IF(AND($E$3&gt;DH277,$E$3&lt;DJ277,$B$3=DL7),DL277,0)</f>
        <v>0</v>
      </c>
      <c r="DY277" s="24">
        <f>IF(AND($E$3&gt;DH277,$E$3&lt;DJ277,$B$3=DM7),DM277,0)</f>
        <v>0</v>
      </c>
      <c r="DZ277" s="24">
        <f>IF(AND($E$3&gt;DH277,$E$3&lt;DJ277,$B$3=DN7),DN277,0)</f>
        <v>0</v>
      </c>
      <c r="EA277" s="24">
        <f>IF(AND($E$3&gt;DH277,$E$3&lt;DJ277,$B$3=DO7),DO277,0)</f>
        <v>0</v>
      </c>
      <c r="EB277" s="24">
        <f>IF(AND($E$3&gt;DH277,$E$3&lt;DJ277,$B$3=DP7),DP277,0)</f>
        <v>0</v>
      </c>
      <c r="EC277" s="24">
        <f>IF(AND($E$3&gt;DH277,$E$3&lt;DJ277,$B$3=DQ7),DQ277,0)</f>
        <v>0</v>
      </c>
      <c r="ED277" s="24">
        <f>IF(AND($E$3&gt;DH277,$E$3&lt;DJ277,$B$3=DR7),DR277,0)</f>
        <v>0</v>
      </c>
      <c r="EE277" s="24">
        <f>IF(AND($E$3&gt;DH277,$E$3&lt;DJ277,$B$3=DS7),DS277,0)</f>
        <v>0</v>
      </c>
      <c r="EF277" s="24">
        <f>IF(AND($E$3&gt;DH277,$E$3&lt;DJ277,$B$3=DT7),DT277,0)</f>
        <v>0</v>
      </c>
      <c r="EG277" s="24">
        <f>IF(AND($E$3&gt;DH277,$E$3&lt;DJ277,$B$3=DU7),DU277,0)</f>
        <v>0</v>
      </c>
      <c r="EH277" s="24">
        <f>IF(AND($E$3&gt;DH277,$E$3&lt;DJ277,$B$3=DV7),DV277,0)</f>
        <v>0</v>
      </c>
      <c r="EK277" s="81">
        <v>57119.340000000004</v>
      </c>
      <c r="EL277" s="82" t="s">
        <v>3</v>
      </c>
      <c r="EM277" s="83">
        <v>57235.64</v>
      </c>
      <c r="EN277" s="84"/>
      <c r="EO277" s="85">
        <v>53.56</v>
      </c>
      <c r="EP277" s="85">
        <v>132.76</v>
      </c>
      <c r="EQ277" s="85">
        <v>285.54000000000002</v>
      </c>
      <c r="ER277" s="85">
        <v>433.34</v>
      </c>
      <c r="ES277" s="85">
        <v>651.20000000000005</v>
      </c>
      <c r="ET277" s="85">
        <v>856.29</v>
      </c>
      <c r="EU277" s="85">
        <v>1047.23</v>
      </c>
      <c r="EV277" s="85">
        <v>1238.18</v>
      </c>
      <c r="EW277" s="85">
        <v>1429.12</v>
      </c>
      <c r="EX277" s="85">
        <v>1620.06</v>
      </c>
      <c r="EY277" s="85">
        <v>1811.01</v>
      </c>
      <c r="EZ277" s="24">
        <f>IF(AND($E$3&gt;EK277,$E$3&lt;EM277,$B$3=EN7),EN277,0)</f>
        <v>0</v>
      </c>
      <c r="FA277" s="24">
        <f>IF(AND($E$3&gt;EK277,$E$3&lt;EM277,$B$3=EO7),EO277,0)</f>
        <v>0</v>
      </c>
      <c r="FB277" s="24">
        <f>IF(AND($E$3&gt;EK277,$E$3&lt;EM277,$B$3=EP7),EP277,0)</f>
        <v>0</v>
      </c>
      <c r="FC277" s="24">
        <f>IF(AND($E$3&gt;EK277,$E$3&lt;EM277,$B$3=EQ7),EQ277,0)</f>
        <v>0</v>
      </c>
      <c r="FD277" s="24">
        <f>IF(AND($E$3&gt;EK277,$E$3&lt;EM277,$B$3=ER7),ER277,0)</f>
        <v>0</v>
      </c>
      <c r="FE277" s="24">
        <f>IF(AND($E$3&gt;EK277,$E$3&lt;EM277,$B$3=ES7),ES277,0)</f>
        <v>0</v>
      </c>
      <c r="FF277" s="24">
        <f>IF(AND($E$3&gt;EK277,$E$3&lt;EM277,$B$3=ET7),ET277,0)</f>
        <v>0</v>
      </c>
      <c r="FG277" s="24">
        <f>IF(AND($E$3&gt;EK277,$E$3&lt;EM277,$B$3=EU7),EU277,0)</f>
        <v>0</v>
      </c>
      <c r="FH277" s="24">
        <f>IF(AND($E$3&gt;EK277,$E$3&lt;EM277,$B$3=EV7),EV277,0)</f>
        <v>0</v>
      </c>
      <c r="FI277" s="24">
        <f>IF(AND($E$3&gt;EK277,$E$3&lt;EM277,$B$3=EW7),EW277,0)</f>
        <v>0</v>
      </c>
      <c r="FJ277" s="24">
        <f>IF(AND($E$3&gt;EK277,$E$3&lt;EM277,$B$3=EX7),EX277,0)</f>
        <v>0</v>
      </c>
      <c r="FK277" s="24">
        <f>IF(AND($E$3&gt;EK277,$E$3&lt;EM277,$B$3=EY7),EY277,0)</f>
        <v>0</v>
      </c>
    </row>
    <row r="278" spans="24:167" ht="12.75" customHeight="1" x14ac:dyDescent="0.2">
      <c r="X278" s="142"/>
      <c r="Y278" s="68">
        <v>45835.05</v>
      </c>
      <c r="Z278" s="69" t="s">
        <v>3</v>
      </c>
      <c r="AA278" s="70">
        <v>45951.4</v>
      </c>
      <c r="AB278" s="71"/>
      <c r="AC278" s="71"/>
      <c r="AD278" s="71">
        <v>41.92</v>
      </c>
      <c r="AE278" s="71">
        <v>71.709999999999994</v>
      </c>
      <c r="AF278" s="71">
        <v>156.65</v>
      </c>
      <c r="AG278" s="72">
        <v>278.3</v>
      </c>
      <c r="AH278" s="73">
        <v>417.58</v>
      </c>
      <c r="AI278" s="74">
        <v>535.22</v>
      </c>
      <c r="AJ278" s="74">
        <v>652.85</v>
      </c>
      <c r="AK278" s="74">
        <v>770.49</v>
      </c>
      <c r="AL278" s="74">
        <v>888.13</v>
      </c>
      <c r="AM278" s="74">
        <v>1005.77</v>
      </c>
      <c r="AN278" s="24">
        <f t="shared" si="89"/>
        <v>0</v>
      </c>
      <c r="AO278" s="24">
        <f t="shared" si="90"/>
        <v>0</v>
      </c>
      <c r="AP278" s="24">
        <f t="shared" si="91"/>
        <v>0</v>
      </c>
      <c r="AQ278" s="24">
        <f t="shared" si="92"/>
        <v>0</v>
      </c>
      <c r="AR278" s="24">
        <f t="shared" si="93"/>
        <v>0</v>
      </c>
      <c r="AS278" s="24">
        <f t="shared" si="94"/>
        <v>0</v>
      </c>
      <c r="AT278" s="24">
        <f t="shared" si="95"/>
        <v>0</v>
      </c>
      <c r="AU278" s="24">
        <f t="shared" si="96"/>
        <v>0</v>
      </c>
      <c r="AV278" s="24">
        <f t="shared" si="97"/>
        <v>0</v>
      </c>
      <c r="AW278" s="24">
        <f t="shared" si="98"/>
        <v>0</v>
      </c>
      <c r="AX278" s="24">
        <f t="shared" si="99"/>
        <v>0</v>
      </c>
      <c r="AY278" s="24">
        <f t="shared" si="100"/>
        <v>0</v>
      </c>
      <c r="BC278" s="86">
        <v>45835.05</v>
      </c>
      <c r="BD278" s="87" t="s">
        <v>3</v>
      </c>
      <c r="BE278" s="88">
        <v>45951.4</v>
      </c>
      <c r="BF278" s="89"/>
      <c r="BG278" s="90">
        <v>41.92</v>
      </c>
      <c r="BH278" s="90">
        <v>71.709999999999994</v>
      </c>
      <c r="BI278" s="90">
        <v>156.65</v>
      </c>
      <c r="BJ278" s="90">
        <v>330.38</v>
      </c>
      <c r="BK278" s="90">
        <v>522.48</v>
      </c>
      <c r="BL278" s="90">
        <v>655.85</v>
      </c>
      <c r="BM278" s="90">
        <v>789.22</v>
      </c>
      <c r="BN278" s="90">
        <v>922.6</v>
      </c>
      <c r="BO278" s="90">
        <v>1055.97</v>
      </c>
      <c r="BP278" s="90">
        <v>1189.3399999999999</v>
      </c>
      <c r="BQ278" s="90">
        <v>1322.71</v>
      </c>
      <c r="BR278" s="24">
        <f>IF(AND($E$3&gt;BC278,$E$3&lt;BE278,$B$3=BF7),BF278,0)</f>
        <v>0</v>
      </c>
      <c r="BS278" s="24">
        <f>IF(AND($E$3&gt;BC278,$E$3&lt;BE278,$B$3=BG7),BG278,0)</f>
        <v>0</v>
      </c>
      <c r="BT278" s="24">
        <f>IF(AND($E$3&gt;BC278,$E$3&lt;BE278,$B$3=BH7),BH278,0)</f>
        <v>0</v>
      </c>
      <c r="BU278" s="24">
        <f>IF(AND($E$3&gt;BC278,$E$3&lt;BE278,$B$3=BI7),BI278,0)</f>
        <v>0</v>
      </c>
      <c r="BV278" s="24">
        <f>IF(AND($E$3&gt;BC278,$E$3&lt;BE278,$B$3=BJ7),BJ278,0)</f>
        <v>0</v>
      </c>
      <c r="BW278" s="24">
        <f>IF(AND($E$3&gt;BC278,$E$3&lt;BE278,$B$3=BK7),BK278,0)</f>
        <v>0</v>
      </c>
      <c r="BX278" s="24">
        <f>IF(AND($E$3&gt;BC278,$E$3&lt;BE278,$B$3=BL7),BL278,0)</f>
        <v>0</v>
      </c>
      <c r="BY278" s="24">
        <f>IF(AND($E$3&gt;BC278,$E$3&lt;BE278,$B$3=BM7),BM278,0)</f>
        <v>0</v>
      </c>
      <c r="BZ278" s="24">
        <f>IF(AND($E$3&gt;BC278,$E$3&lt;BE278,$B$3=BN7),BN278,0)</f>
        <v>0</v>
      </c>
      <c r="CA278" s="24">
        <f>IF(AND($E$3&gt;BC278,$E$3&lt;BE278,$B$3=BO7),BO278,0)</f>
        <v>0</v>
      </c>
      <c r="CB278" s="24">
        <f>IF(AND($E$3&gt;BC278,$E$3&lt;BE278,$B$3=BP7),BP278,0)</f>
        <v>0</v>
      </c>
      <c r="CC278" s="24">
        <f>IF(AND($E$3&gt;BC278,$E$3&lt;BE278,$B$3=BQ7),BQ278,0)</f>
        <v>0</v>
      </c>
      <c r="CF278" s="21"/>
      <c r="CG278" s="21"/>
      <c r="CH278" s="21"/>
      <c r="CI278" s="21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H278" s="86">
        <v>57235.65</v>
      </c>
      <c r="DI278" s="107" t="s">
        <v>3</v>
      </c>
      <c r="DJ278" s="70">
        <v>57352</v>
      </c>
      <c r="DK278" s="105"/>
      <c r="DL278" s="106"/>
      <c r="DM278" s="106">
        <v>53.13</v>
      </c>
      <c r="DN278" s="106">
        <v>132.04</v>
      </c>
      <c r="DO278" s="106">
        <v>246.35</v>
      </c>
      <c r="DP278" s="106">
        <v>385.41</v>
      </c>
      <c r="DQ278" s="106">
        <v>531.38</v>
      </c>
      <c r="DR278" s="106">
        <v>673.59</v>
      </c>
      <c r="DS278" s="106">
        <v>815.79</v>
      </c>
      <c r="DT278" s="106">
        <v>958</v>
      </c>
      <c r="DU278" s="106">
        <v>1100.21</v>
      </c>
      <c r="DV278" s="106">
        <v>1242.42</v>
      </c>
      <c r="DW278" s="24">
        <f>IF(AND($E$3&gt;DH278,$E$3&lt;DJ278,$B$3=DK7),DK278,0)</f>
        <v>0</v>
      </c>
      <c r="DX278" s="24">
        <f>IF(AND($E$3&gt;DH278,$E$3&lt;DJ278,$B$3=DL7),DL278,0)</f>
        <v>0</v>
      </c>
      <c r="DY278" s="24">
        <f>IF(AND($E$3&gt;DH278,$E$3&lt;DJ278,$B$3=DM7),DM278,0)</f>
        <v>0</v>
      </c>
      <c r="DZ278" s="24">
        <f>IF(AND($E$3&gt;DH278,$E$3&lt;DJ278,$B$3=DN7),DN278,0)</f>
        <v>0</v>
      </c>
      <c r="EA278" s="24">
        <f>IF(AND($E$3&gt;DH278,$E$3&lt;DJ278,$B$3=DO7),DO278,0)</f>
        <v>0</v>
      </c>
      <c r="EB278" s="24">
        <f>IF(AND($E$3&gt;DH278,$E$3&lt;DJ278,$B$3=DP7),DP278,0)</f>
        <v>0</v>
      </c>
      <c r="EC278" s="24">
        <f>IF(AND($E$3&gt;DH278,$E$3&lt;DJ278,$B$3=DQ7),DQ278,0)</f>
        <v>0</v>
      </c>
      <c r="ED278" s="24">
        <f>IF(AND($E$3&gt;DH278,$E$3&lt;DJ278,$B$3=DR7),DR278,0)</f>
        <v>0</v>
      </c>
      <c r="EE278" s="24">
        <f>IF(AND($E$3&gt;DH278,$E$3&lt;DJ278,$B$3=DS7),DS278,0)</f>
        <v>0</v>
      </c>
      <c r="EF278" s="24">
        <f>IF(AND($E$3&gt;DH278,$E$3&lt;DJ278,$B$3=DT7),DT278,0)</f>
        <v>0</v>
      </c>
      <c r="EG278" s="24">
        <f>IF(AND($E$3&gt;DH278,$E$3&lt;DJ278,$B$3=DU7),DU278,0)</f>
        <v>0</v>
      </c>
      <c r="EH278" s="24">
        <f>IF(AND($E$3&gt;DH278,$E$3&lt;DJ278,$B$3=DV7),DV278,0)</f>
        <v>0</v>
      </c>
      <c r="EK278" s="86">
        <v>57235.65</v>
      </c>
      <c r="EL278" s="91" t="s">
        <v>3</v>
      </c>
      <c r="EM278" s="88">
        <v>57352</v>
      </c>
      <c r="EN278" s="89"/>
      <c r="EO278" s="90">
        <v>53.13</v>
      </c>
      <c r="EP278" s="90">
        <v>132.04</v>
      </c>
      <c r="EQ278" s="90">
        <v>284.58</v>
      </c>
      <c r="ER278" s="90">
        <v>432.06</v>
      </c>
      <c r="ES278" s="90">
        <v>649.79999999999995</v>
      </c>
      <c r="ET278" s="90">
        <v>854.59</v>
      </c>
      <c r="EU278" s="90">
        <v>1045.28</v>
      </c>
      <c r="EV278" s="90">
        <v>1235.97</v>
      </c>
      <c r="EW278" s="90">
        <v>1426.66</v>
      </c>
      <c r="EX278" s="90">
        <v>1617.34</v>
      </c>
      <c r="EY278" s="90">
        <v>1808.03</v>
      </c>
      <c r="EZ278" s="24">
        <f>IF(AND($E$3&gt;EK278,$E$3&lt;EM278,$B$3=EN7),EN278,0)</f>
        <v>0</v>
      </c>
      <c r="FA278" s="24">
        <f>IF(AND($E$3&gt;EK278,$E$3&lt;EM278,$B$3=EO7),EO278,0)</f>
        <v>0</v>
      </c>
      <c r="FB278" s="24">
        <f>IF(AND($E$3&gt;EK278,$E$3&lt;EM278,$B$3=EP7),EP278,0)</f>
        <v>0</v>
      </c>
      <c r="FC278" s="24">
        <f>IF(AND($E$3&gt;EK278,$E$3&lt;EM278,$B$3=EQ7),EQ278,0)</f>
        <v>0</v>
      </c>
      <c r="FD278" s="24">
        <f>IF(AND($E$3&gt;EK278,$E$3&lt;EM278,$B$3=ER7),ER278,0)</f>
        <v>0</v>
      </c>
      <c r="FE278" s="24">
        <f>IF(AND($E$3&gt;EK278,$E$3&lt;EM278,$B$3=ES7),ES278,0)</f>
        <v>0</v>
      </c>
      <c r="FF278" s="24">
        <f>IF(AND($E$3&gt;EK278,$E$3&lt;EM278,$B$3=ET7),ET278,0)</f>
        <v>0</v>
      </c>
      <c r="FG278" s="24">
        <f>IF(AND($E$3&gt;EK278,$E$3&lt;EM278,$B$3=EU7),EU278,0)</f>
        <v>0</v>
      </c>
      <c r="FH278" s="24">
        <f>IF(AND($E$3&gt;EK278,$E$3&lt;EM278,$B$3=EV7),EV278,0)</f>
        <v>0</v>
      </c>
      <c r="FI278" s="24">
        <f>IF(AND($E$3&gt;EK278,$E$3&lt;EM278,$B$3=EW7),EW278,0)</f>
        <v>0</v>
      </c>
      <c r="FJ278" s="24">
        <f>IF(AND($E$3&gt;EK278,$E$3&lt;EM278,$B$3=EX7),EX278,0)</f>
        <v>0</v>
      </c>
      <c r="FK278" s="24">
        <f>IF(AND($E$3&gt;EK278,$E$3&lt;EM278,$B$3=EY7),EY278,0)</f>
        <v>0</v>
      </c>
    </row>
    <row r="279" spans="24:167" ht="12.75" customHeight="1" x14ac:dyDescent="0.2">
      <c r="X279" s="142"/>
      <c r="Y279" s="60">
        <v>45951.41</v>
      </c>
      <c r="Z279" s="61" t="s">
        <v>3</v>
      </c>
      <c r="AA279" s="62">
        <v>46067.72</v>
      </c>
      <c r="AB279" s="63"/>
      <c r="AC279" s="63"/>
      <c r="AD279" s="63">
        <v>41.88</v>
      </c>
      <c r="AE279" s="63">
        <v>71.63</v>
      </c>
      <c r="AF279" s="64">
        <v>156.53</v>
      </c>
      <c r="AG279" s="65">
        <v>276.67</v>
      </c>
      <c r="AH279" s="66">
        <v>415.5</v>
      </c>
      <c r="AI279" s="67">
        <v>532.83000000000004</v>
      </c>
      <c r="AJ279" s="67">
        <v>650.15</v>
      </c>
      <c r="AK279" s="67">
        <v>767.48</v>
      </c>
      <c r="AL279" s="67">
        <v>884.8</v>
      </c>
      <c r="AM279" s="67">
        <v>1002.13</v>
      </c>
      <c r="AN279" s="24">
        <f t="shared" si="89"/>
        <v>0</v>
      </c>
      <c r="AO279" s="24">
        <f t="shared" si="90"/>
        <v>0</v>
      </c>
      <c r="AP279" s="24">
        <f t="shared" si="91"/>
        <v>0</v>
      </c>
      <c r="AQ279" s="24">
        <f t="shared" si="92"/>
        <v>0</v>
      </c>
      <c r="AR279" s="24">
        <f t="shared" si="93"/>
        <v>0</v>
      </c>
      <c r="AS279" s="24">
        <f t="shared" si="94"/>
        <v>0</v>
      </c>
      <c r="AT279" s="24">
        <f t="shared" si="95"/>
        <v>0</v>
      </c>
      <c r="AU279" s="24">
        <f t="shared" si="96"/>
        <v>0</v>
      </c>
      <c r="AV279" s="24">
        <f t="shared" si="97"/>
        <v>0</v>
      </c>
      <c r="AW279" s="24">
        <f t="shared" si="98"/>
        <v>0</v>
      </c>
      <c r="AX279" s="24">
        <f t="shared" si="99"/>
        <v>0</v>
      </c>
      <c r="AY279" s="24">
        <f t="shared" si="100"/>
        <v>0</v>
      </c>
      <c r="BC279" s="81">
        <v>45951.41</v>
      </c>
      <c r="BD279" s="82" t="s">
        <v>3</v>
      </c>
      <c r="BE279" s="83">
        <v>46067.72</v>
      </c>
      <c r="BF279" s="84"/>
      <c r="BG279" s="84">
        <v>41.88</v>
      </c>
      <c r="BH279" s="85">
        <v>71.63</v>
      </c>
      <c r="BI279" s="85">
        <v>156.53</v>
      </c>
      <c r="BJ279" s="85">
        <v>328.63</v>
      </c>
      <c r="BK279" s="85">
        <v>520.27</v>
      </c>
      <c r="BL279" s="85">
        <v>653.30999999999995</v>
      </c>
      <c r="BM279" s="85">
        <v>786.35</v>
      </c>
      <c r="BN279" s="85">
        <v>919.39</v>
      </c>
      <c r="BO279" s="85">
        <v>1052.43</v>
      </c>
      <c r="BP279" s="85">
        <v>1185.47</v>
      </c>
      <c r="BQ279" s="85">
        <v>1318.51</v>
      </c>
      <c r="BR279" s="24">
        <f>IF(AND($E$3&gt;BC279,$E$3&lt;BE279,$B$3=BF7),BF279,0)</f>
        <v>0</v>
      </c>
      <c r="BS279" s="24">
        <f>IF(AND($E$3&gt;BC279,$E$3&lt;BE279,$B$3=BG7),BG279,0)</f>
        <v>0</v>
      </c>
      <c r="BT279" s="24">
        <f>IF(AND($E$3&gt;BC279,$E$3&lt;BE279,$B$3=BH7),BH279,0)</f>
        <v>0</v>
      </c>
      <c r="BU279" s="24">
        <f>IF(AND($E$3&gt;BC279,$E$3&lt;BE279,$B$3=BI7),BI279,0)</f>
        <v>0</v>
      </c>
      <c r="BV279" s="24">
        <f>IF(AND($E$3&gt;BC279,$E$3&lt;BE279,$B$3=BJ7),BJ279,0)</f>
        <v>0</v>
      </c>
      <c r="BW279" s="24">
        <f>IF(AND($E$3&gt;BC279,$E$3&lt;BE279,$B$3=BK7),BK279,0)</f>
        <v>0</v>
      </c>
      <c r="BX279" s="24">
        <f>IF(AND($E$3&gt;BC279,$E$3&lt;BE279,$B$3=BL7),BL279,0)</f>
        <v>0</v>
      </c>
      <c r="BY279" s="24">
        <f>IF(AND($E$3&gt;BC279,$E$3&lt;BE279,$B$3=BM7),BM279,0)</f>
        <v>0</v>
      </c>
      <c r="BZ279" s="24">
        <f>IF(AND($E$3&gt;BC279,$E$3&lt;BE279,$B$3=BN7),BN279,0)</f>
        <v>0</v>
      </c>
      <c r="CA279" s="24">
        <f>IF(AND($E$3&gt;BC279,$E$3&lt;BE279,$B$3=BO7),BO279,0)</f>
        <v>0</v>
      </c>
      <c r="CB279" s="24">
        <f>IF(AND($E$3&gt;BC279,$E$3&lt;BE279,$B$3=BP7),BP279,0)</f>
        <v>0</v>
      </c>
      <c r="CC279" s="24">
        <f>IF(AND($E$3&gt;BC279,$E$3&lt;BE279,$B$3=BQ7),BQ279,0)</f>
        <v>0</v>
      </c>
      <c r="CF279" s="21"/>
      <c r="CG279" s="21"/>
      <c r="CH279" s="21"/>
      <c r="CI279" s="21"/>
      <c r="CJ279" s="21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H279" s="81">
        <v>57352.01</v>
      </c>
      <c r="DI279" s="61" t="s">
        <v>3</v>
      </c>
      <c r="DJ279" s="62">
        <v>57468.32</v>
      </c>
      <c r="DK279" s="103"/>
      <c r="DL279" s="104"/>
      <c r="DM279" s="104">
        <v>52.71</v>
      </c>
      <c r="DN279" s="104">
        <v>131.32</v>
      </c>
      <c r="DO279" s="104">
        <v>245.52</v>
      </c>
      <c r="DP279" s="104">
        <v>384.21</v>
      </c>
      <c r="DQ279" s="104">
        <v>529.94000000000005</v>
      </c>
      <c r="DR279" s="104">
        <v>671.93</v>
      </c>
      <c r="DS279" s="104">
        <v>813.92</v>
      </c>
      <c r="DT279" s="104">
        <v>955.91</v>
      </c>
      <c r="DU279" s="104">
        <v>1097.9000000000001</v>
      </c>
      <c r="DV279" s="104">
        <v>1239.9000000000001</v>
      </c>
      <c r="DW279" s="24">
        <f>IF(AND($E$3&gt;DH279,$E$3&lt;DJ279,$B$3=DK7),DK279,0)</f>
        <v>0</v>
      </c>
      <c r="DX279" s="24">
        <f>IF(AND($E$3&gt;DH279,$E$3&lt;DJ279,$B$3=DL7),DL279,0)</f>
        <v>0</v>
      </c>
      <c r="DY279" s="24">
        <f>IF(AND($E$3&gt;DH279,$E$3&lt;DJ279,$B$3=DM7),DM279,0)</f>
        <v>0</v>
      </c>
      <c r="DZ279" s="24">
        <f>IF(AND($E$3&gt;DH279,$E$3&lt;DJ279,$B$3=DN7),DN279,0)</f>
        <v>0</v>
      </c>
      <c r="EA279" s="24">
        <f>IF(AND($E$3&gt;DH279,$E$3&lt;DJ279,$B$3=DO7),DO279,0)</f>
        <v>0</v>
      </c>
      <c r="EB279" s="24">
        <f>IF(AND($E$3&gt;DH279,$E$3&lt;DJ279,$B$3=DP7),DP279,0)</f>
        <v>0</v>
      </c>
      <c r="EC279" s="24">
        <f>IF(AND($E$3&gt;DH279,$E$3&lt;DJ279,$B$3=DQ7),DQ279,0)</f>
        <v>0</v>
      </c>
      <c r="ED279" s="24">
        <f>IF(AND($E$3&gt;DH279,$E$3&lt;DJ279,$B$3=DR7),DR279,0)</f>
        <v>0</v>
      </c>
      <c r="EE279" s="24">
        <f>IF(AND($E$3&gt;DH279,$E$3&lt;DJ279,$B$3=DS7),DS279,0)</f>
        <v>0</v>
      </c>
      <c r="EF279" s="24">
        <f>IF(AND($E$3&gt;DH279,$E$3&lt;DJ279,$B$3=DT7),DT279,0)</f>
        <v>0</v>
      </c>
      <c r="EG279" s="24">
        <f>IF(AND($E$3&gt;DH279,$E$3&lt;DJ279,$B$3=DU7),DU279,0)</f>
        <v>0</v>
      </c>
      <c r="EH279" s="24">
        <f>IF(AND($E$3&gt;DH279,$E$3&lt;DJ279,$B$3=DV7),DV279,0)</f>
        <v>0</v>
      </c>
      <c r="EK279" s="81">
        <v>57352.01</v>
      </c>
      <c r="EL279" s="82" t="s">
        <v>3</v>
      </c>
      <c r="EM279" s="83">
        <v>57468.32</v>
      </c>
      <c r="EN279" s="84"/>
      <c r="EO279" s="85">
        <v>52.71</v>
      </c>
      <c r="EP279" s="85">
        <v>131.32</v>
      </c>
      <c r="EQ279" s="85">
        <v>283.63</v>
      </c>
      <c r="ER279" s="85">
        <v>430.78</v>
      </c>
      <c r="ES279" s="85">
        <v>648.4</v>
      </c>
      <c r="ET279" s="85">
        <v>852.88</v>
      </c>
      <c r="EU279" s="85">
        <v>1043.31</v>
      </c>
      <c r="EV279" s="85">
        <v>1233.74</v>
      </c>
      <c r="EW279" s="85">
        <v>1424.18</v>
      </c>
      <c r="EX279" s="85">
        <v>1614.61</v>
      </c>
      <c r="EY279" s="85">
        <v>1805.04</v>
      </c>
      <c r="EZ279" s="24">
        <f>IF(AND($E$3&gt;EK279,$E$3&lt;EM279,$B$3=EN7),EN279,0)</f>
        <v>0</v>
      </c>
      <c r="FA279" s="24">
        <f>IF(AND($E$3&gt;EK279,$E$3&lt;EM279,$B$3=EO7),EO279,0)</f>
        <v>0</v>
      </c>
      <c r="FB279" s="24">
        <f>IF(AND($E$3&gt;EK279,$E$3&lt;EM279,$B$3=EP7),EP279,0)</f>
        <v>0</v>
      </c>
      <c r="FC279" s="24">
        <f>IF(AND($E$3&gt;EK279,$E$3&lt;EM279,$B$3=EQ7),EQ279,0)</f>
        <v>0</v>
      </c>
      <c r="FD279" s="24">
        <f>IF(AND($E$3&gt;EK279,$E$3&lt;EM279,$B$3=ER7),ER279,0)</f>
        <v>0</v>
      </c>
      <c r="FE279" s="24">
        <f>IF(AND($E$3&gt;EK279,$E$3&lt;EM279,$B$3=ES7),ES279,0)</f>
        <v>0</v>
      </c>
      <c r="FF279" s="24">
        <f>IF(AND($E$3&gt;EK279,$E$3&lt;EM279,$B$3=ET7),ET279,0)</f>
        <v>0</v>
      </c>
      <c r="FG279" s="24">
        <f>IF(AND($E$3&gt;EK279,$E$3&lt;EM279,$B$3=EU7),EU279,0)</f>
        <v>0</v>
      </c>
      <c r="FH279" s="24">
        <f>IF(AND($E$3&gt;EK279,$E$3&lt;EM279,$B$3=EV7),EV279,0)</f>
        <v>0</v>
      </c>
      <c r="FI279" s="24">
        <f>IF(AND($E$3&gt;EK279,$E$3&lt;EM279,$B$3=EW7),EW279,0)</f>
        <v>0</v>
      </c>
      <c r="FJ279" s="24">
        <f>IF(AND($E$3&gt;EK279,$E$3&lt;EM279,$B$3=EX7),EX279,0)</f>
        <v>0</v>
      </c>
      <c r="FK279" s="24">
        <f>IF(AND($E$3&gt;EK279,$E$3&lt;EM279,$B$3=EY7),EY279,0)</f>
        <v>0</v>
      </c>
    </row>
    <row r="280" spans="24:167" ht="12.75" customHeight="1" x14ac:dyDescent="0.2">
      <c r="X280" s="142"/>
      <c r="Y280" s="68">
        <v>46067.73</v>
      </c>
      <c r="Z280" s="69" t="s">
        <v>3</v>
      </c>
      <c r="AA280" s="70">
        <v>46184.07</v>
      </c>
      <c r="AB280" s="71"/>
      <c r="AC280" s="71"/>
      <c r="AD280" s="71">
        <v>41.83</v>
      </c>
      <c r="AE280" s="71">
        <v>71.56</v>
      </c>
      <c r="AF280" s="71">
        <v>156.41999999999999</v>
      </c>
      <c r="AG280" s="72">
        <v>275.02999999999997</v>
      </c>
      <c r="AH280" s="73">
        <v>413.42</v>
      </c>
      <c r="AI280" s="74">
        <v>530.42999999999995</v>
      </c>
      <c r="AJ280" s="74">
        <v>647.45000000000005</v>
      </c>
      <c r="AK280" s="74">
        <v>764.46</v>
      </c>
      <c r="AL280" s="74">
        <v>881.47</v>
      </c>
      <c r="AM280" s="74">
        <v>998.49</v>
      </c>
      <c r="AN280" s="24">
        <f t="shared" si="89"/>
        <v>0</v>
      </c>
      <c r="AO280" s="24">
        <f t="shared" si="90"/>
        <v>0</v>
      </c>
      <c r="AP280" s="24">
        <f t="shared" si="91"/>
        <v>0</v>
      </c>
      <c r="AQ280" s="24">
        <f t="shared" si="92"/>
        <v>0</v>
      </c>
      <c r="AR280" s="24">
        <f t="shared" si="93"/>
        <v>0</v>
      </c>
      <c r="AS280" s="24">
        <f t="shared" si="94"/>
        <v>0</v>
      </c>
      <c r="AT280" s="24">
        <f t="shared" si="95"/>
        <v>0</v>
      </c>
      <c r="AU280" s="24">
        <f t="shared" si="96"/>
        <v>0</v>
      </c>
      <c r="AV280" s="24">
        <f t="shared" si="97"/>
        <v>0</v>
      </c>
      <c r="AW280" s="24">
        <f t="shared" si="98"/>
        <v>0</v>
      </c>
      <c r="AX280" s="24">
        <f t="shared" si="99"/>
        <v>0</v>
      </c>
      <c r="AY280" s="24">
        <f t="shared" si="100"/>
        <v>0</v>
      </c>
      <c r="BC280" s="86">
        <v>46067.73</v>
      </c>
      <c r="BD280" s="91" t="s">
        <v>3</v>
      </c>
      <c r="BE280" s="88">
        <v>46184.07</v>
      </c>
      <c r="BF280" s="89"/>
      <c r="BG280" s="90">
        <v>41.83</v>
      </c>
      <c r="BH280" s="90">
        <v>71.56</v>
      </c>
      <c r="BI280" s="90">
        <v>156.41999999999999</v>
      </c>
      <c r="BJ280" s="90">
        <v>326.87</v>
      </c>
      <c r="BK280" s="90">
        <v>518.04999999999995</v>
      </c>
      <c r="BL280" s="90">
        <v>650.76</v>
      </c>
      <c r="BM280" s="90">
        <v>783.47</v>
      </c>
      <c r="BN280" s="90">
        <v>916.17</v>
      </c>
      <c r="BO280" s="90">
        <v>1048.8800000000001</v>
      </c>
      <c r="BP280" s="90">
        <v>1181.5899999999999</v>
      </c>
      <c r="BQ280" s="90">
        <v>1314.3</v>
      </c>
      <c r="BR280" s="24">
        <f>IF(AND($E$3&gt;BC280,$E$3&lt;BE280,$B$3=BF7),BF280,0)</f>
        <v>0</v>
      </c>
      <c r="BS280" s="24">
        <f>IF(AND($E$3&gt;BC280,$E$3&lt;BE280,$B$3=BG7),BG280,0)</f>
        <v>0</v>
      </c>
      <c r="BT280" s="24">
        <f>IF(AND($E$3&gt;BC280,$E$3&lt;BE280,$B$3=BH7),BH280,0)</f>
        <v>0</v>
      </c>
      <c r="BU280" s="24">
        <f>IF(AND($E$3&gt;BC280,$E$3&lt;BE280,$B$3=BI7),BI280,0)</f>
        <v>0</v>
      </c>
      <c r="BV280" s="24">
        <f>IF(AND($E$3&gt;BC280,$E$3&lt;BE280,$B$3=BJ7),BJ280,0)</f>
        <v>0</v>
      </c>
      <c r="BW280" s="24">
        <f>IF(AND($E$3&gt;BC280,$E$3&lt;BE280,$B$3=BK7),BK280,0)</f>
        <v>0</v>
      </c>
      <c r="BX280" s="24">
        <f>IF(AND($E$3&gt;BC280,$E$3&lt;BE280,$B$3=BL7),BL280,0)</f>
        <v>0</v>
      </c>
      <c r="BY280" s="24">
        <f>IF(AND($E$3&gt;BC280,$E$3&lt;BE280,$B$3=BM7),BM280,0)</f>
        <v>0</v>
      </c>
      <c r="BZ280" s="24">
        <f>IF(AND($E$3&gt;BC280,$E$3&lt;BE280,$B$3=BN7),BN280,0)</f>
        <v>0</v>
      </c>
      <c r="CA280" s="24">
        <f>IF(AND($E$3&gt;BC280,$E$3&lt;BE280,$B$3=BO7),BO280,0)</f>
        <v>0</v>
      </c>
      <c r="CB280" s="24">
        <f>IF(AND($E$3&gt;BC280,$E$3&lt;BE280,$B$3=BP7),BP280,0)</f>
        <v>0</v>
      </c>
      <c r="CC280" s="24">
        <f>IF(AND($E$3&gt;BC280,$E$3&lt;BE280,$B$3=BQ7),BQ280,0)</f>
        <v>0</v>
      </c>
      <c r="CF280" s="21"/>
      <c r="CG280" s="25"/>
      <c r="CH280" s="21"/>
      <c r="CI280" s="21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H280" s="86">
        <v>57468.33</v>
      </c>
      <c r="DI280" s="107" t="s">
        <v>3</v>
      </c>
      <c r="DJ280" s="70">
        <v>57584.67</v>
      </c>
      <c r="DK280" s="105"/>
      <c r="DL280" s="106"/>
      <c r="DM280" s="106">
        <v>52.28</v>
      </c>
      <c r="DN280" s="106">
        <v>130.6</v>
      </c>
      <c r="DO280" s="106">
        <v>244.69</v>
      </c>
      <c r="DP280" s="106">
        <v>383.01</v>
      </c>
      <c r="DQ280" s="106">
        <v>528.51</v>
      </c>
      <c r="DR280" s="106">
        <v>670.29</v>
      </c>
      <c r="DS280" s="106">
        <v>812.06</v>
      </c>
      <c r="DT280" s="106">
        <v>953.84</v>
      </c>
      <c r="DU280" s="106">
        <v>1095.6199999999999</v>
      </c>
      <c r="DV280" s="106">
        <v>1237.3900000000001</v>
      </c>
      <c r="DW280" s="24">
        <f>IF(AND($E$3&gt;DH280,$E$3&lt;DJ280,$B$3=DK7),DK280,0)</f>
        <v>0</v>
      </c>
      <c r="DX280" s="24">
        <f>IF(AND($E$3&gt;DH280,$E$3&lt;DJ280,$B$3=DL7),DL280,0)</f>
        <v>0</v>
      </c>
      <c r="DY280" s="24">
        <f>IF(AND($E$3&gt;DH280,$E$3&lt;DJ280,$B$3=DM7),DM280,0)</f>
        <v>0</v>
      </c>
      <c r="DZ280" s="24">
        <f>IF(AND($E$3&gt;DH280,$E$3&lt;DJ280,$B$3=DN7),DN280,0)</f>
        <v>0</v>
      </c>
      <c r="EA280" s="24">
        <f>IF(AND($E$3&gt;DH280,$E$3&lt;DJ280,$B$3=DO7),DO280,0)</f>
        <v>0</v>
      </c>
      <c r="EB280" s="24">
        <f>IF(AND($E$3&gt;DH280,$E$3&lt;DJ280,$B$3=DP7),DP280,0)</f>
        <v>0</v>
      </c>
      <c r="EC280" s="24">
        <f>IF(AND($E$3&gt;DH280,$E$3&lt;DJ280,$B$3=DQ7),DQ280,0)</f>
        <v>0</v>
      </c>
      <c r="ED280" s="24">
        <f>IF(AND($E$3&gt;DH280,$E$3&lt;DJ280,$B$3=DR7),DR280,0)</f>
        <v>0</v>
      </c>
      <c r="EE280" s="24">
        <f>IF(AND($E$3&gt;DH280,$E$3&lt;DJ280,$B$3=DS7),DS280,0)</f>
        <v>0</v>
      </c>
      <c r="EF280" s="24">
        <f>IF(AND($E$3&gt;DH280,$E$3&lt;DJ280,$B$3=DT7),DT280,0)</f>
        <v>0</v>
      </c>
      <c r="EG280" s="24">
        <f>IF(AND($E$3&gt;DH280,$E$3&lt;DJ280,$B$3=DU7),DU280,0)</f>
        <v>0</v>
      </c>
      <c r="EH280" s="24">
        <f>IF(AND($E$3&gt;DH280,$E$3&lt;DJ280,$B$3=DV7),DV280,0)</f>
        <v>0</v>
      </c>
      <c r="EK280" s="86">
        <v>57468.33</v>
      </c>
      <c r="EL280" s="91" t="s">
        <v>3</v>
      </c>
      <c r="EM280" s="88">
        <v>57584.67</v>
      </c>
      <c r="EN280" s="89"/>
      <c r="EO280" s="90">
        <v>52.28</v>
      </c>
      <c r="EP280" s="90">
        <v>130.6</v>
      </c>
      <c r="EQ280" s="90">
        <v>282.67</v>
      </c>
      <c r="ER280" s="90">
        <v>429.5</v>
      </c>
      <c r="ES280" s="90">
        <v>647</v>
      </c>
      <c r="ET280" s="90">
        <v>851.18</v>
      </c>
      <c r="EU280" s="90">
        <v>1041.3599999999999</v>
      </c>
      <c r="EV280" s="90">
        <v>1231.53</v>
      </c>
      <c r="EW280" s="90">
        <v>1421.71</v>
      </c>
      <c r="EX280" s="90">
        <v>1611.89</v>
      </c>
      <c r="EY280" s="90">
        <v>1802.07</v>
      </c>
      <c r="EZ280" s="24">
        <f>IF(AND($E$3&gt;EK280,$E$3&lt;EM280,$B$3=EN7),EN280,0)</f>
        <v>0</v>
      </c>
      <c r="FA280" s="24">
        <f>IF(AND($E$3&gt;EK280,$E$3&lt;EM280,$B$3=EO7),EO280,0)</f>
        <v>0</v>
      </c>
      <c r="FB280" s="24">
        <f>IF(AND($E$3&gt;EK280,$E$3&lt;EM280,$B$3=EP7),EP280,0)</f>
        <v>0</v>
      </c>
      <c r="FC280" s="24">
        <f>IF(AND($E$3&gt;EK280,$E$3&lt;EM280,$B$3=EQ7),EQ280,0)</f>
        <v>0</v>
      </c>
      <c r="FD280" s="24">
        <f>IF(AND($E$3&gt;EK280,$E$3&lt;EM280,$B$3=ER7),ER280,0)</f>
        <v>0</v>
      </c>
      <c r="FE280" s="24">
        <f>IF(AND($E$3&gt;EK280,$E$3&lt;EM280,$B$3=ES7),ES280,0)</f>
        <v>0</v>
      </c>
      <c r="FF280" s="24">
        <f>IF(AND($E$3&gt;EK280,$E$3&lt;EM280,$B$3=ET7),ET280,0)</f>
        <v>0</v>
      </c>
      <c r="FG280" s="24">
        <f>IF(AND($E$3&gt;EK280,$E$3&lt;EM280,$B$3=EU7),EU280,0)</f>
        <v>0</v>
      </c>
      <c r="FH280" s="24">
        <f>IF(AND($E$3&gt;EK280,$E$3&lt;EM280,$B$3=EV7),EV280,0)</f>
        <v>0</v>
      </c>
      <c r="FI280" s="24">
        <f>IF(AND($E$3&gt;EK280,$E$3&lt;EM280,$B$3=EW7),EW280,0)</f>
        <v>0</v>
      </c>
      <c r="FJ280" s="24">
        <f>IF(AND($E$3&gt;EK280,$E$3&lt;EM280,$B$3=EX7),EX280,0)</f>
        <v>0</v>
      </c>
      <c r="FK280" s="24">
        <f>IF(AND($E$3&gt;EK280,$E$3&lt;EM280,$B$3=EY7),EY280,0)</f>
        <v>0</v>
      </c>
    </row>
    <row r="281" spans="24:167" ht="12.75" customHeight="1" x14ac:dyDescent="0.2">
      <c r="X281" s="142"/>
      <c r="Y281" s="60">
        <v>46184.08</v>
      </c>
      <c r="Z281" s="61" t="s">
        <v>3</v>
      </c>
      <c r="AA281" s="62">
        <v>46300.39</v>
      </c>
      <c r="AB281" s="63"/>
      <c r="AC281" s="63"/>
      <c r="AD281" s="63">
        <v>41.79</v>
      </c>
      <c r="AE281" s="63">
        <v>71.48</v>
      </c>
      <c r="AF281" s="64">
        <v>156.30000000000001</v>
      </c>
      <c r="AG281" s="65">
        <v>273.39999999999998</v>
      </c>
      <c r="AH281" s="66">
        <v>411.33</v>
      </c>
      <c r="AI281" s="67">
        <v>528.03</v>
      </c>
      <c r="AJ281" s="67">
        <v>644.73</v>
      </c>
      <c r="AK281" s="67">
        <v>761.43</v>
      </c>
      <c r="AL281" s="67">
        <v>878.13</v>
      </c>
      <c r="AM281" s="67">
        <v>994.83</v>
      </c>
      <c r="AN281" s="24">
        <f t="shared" si="89"/>
        <v>0</v>
      </c>
      <c r="AO281" s="24">
        <f t="shared" si="90"/>
        <v>0</v>
      </c>
      <c r="AP281" s="24">
        <f t="shared" si="91"/>
        <v>0</v>
      </c>
      <c r="AQ281" s="24">
        <f t="shared" si="92"/>
        <v>0</v>
      </c>
      <c r="AR281" s="24">
        <f t="shared" si="93"/>
        <v>0</v>
      </c>
      <c r="AS281" s="24">
        <f t="shared" si="94"/>
        <v>0</v>
      </c>
      <c r="AT281" s="24">
        <f t="shared" si="95"/>
        <v>0</v>
      </c>
      <c r="AU281" s="24">
        <f t="shared" si="96"/>
        <v>0</v>
      </c>
      <c r="AV281" s="24">
        <f t="shared" si="97"/>
        <v>0</v>
      </c>
      <c r="AW281" s="24">
        <f t="shared" si="98"/>
        <v>0</v>
      </c>
      <c r="AX281" s="24">
        <f t="shared" si="99"/>
        <v>0</v>
      </c>
      <c r="AY281" s="24">
        <f t="shared" si="100"/>
        <v>0</v>
      </c>
      <c r="BC281" s="81">
        <v>46184.08</v>
      </c>
      <c r="BD281" s="82" t="s">
        <v>3</v>
      </c>
      <c r="BE281" s="83">
        <v>46300.39</v>
      </c>
      <c r="BF281" s="84"/>
      <c r="BG281" s="85">
        <v>41.79</v>
      </c>
      <c r="BH281" s="85">
        <v>71.48</v>
      </c>
      <c r="BI281" s="85">
        <v>156.30000000000001</v>
      </c>
      <c r="BJ281" s="85">
        <v>325.11</v>
      </c>
      <c r="BK281" s="85">
        <v>515.83000000000004</v>
      </c>
      <c r="BL281" s="85">
        <v>648.20000000000005</v>
      </c>
      <c r="BM281" s="85">
        <v>780.58</v>
      </c>
      <c r="BN281" s="85">
        <v>912.95</v>
      </c>
      <c r="BO281" s="85">
        <v>1045.33</v>
      </c>
      <c r="BP281" s="85">
        <v>1177.7</v>
      </c>
      <c r="BQ281" s="85">
        <v>1310.08</v>
      </c>
      <c r="BR281" s="24">
        <f>IF(AND($E$3&gt;BC281,$E$3&lt;BE281,$B$3=BF7),BF281,0)</f>
        <v>0</v>
      </c>
      <c r="BS281" s="24">
        <f>IF(AND($E$3&gt;BC281,$E$3&lt;BE281,$B$3=BG7),BG281,0)</f>
        <v>0</v>
      </c>
      <c r="BT281" s="24">
        <f>IF(AND($E$3&gt;BC281,$E$3&lt;BE281,$B$3=BH7),BH281,0)</f>
        <v>0</v>
      </c>
      <c r="BU281" s="24">
        <f>IF(AND($E$3&gt;BC281,$E$3&lt;BE281,$B$3=BI7),BI281,0)</f>
        <v>0</v>
      </c>
      <c r="BV281" s="24">
        <f>IF(AND($E$3&gt;BC281,$E$3&lt;BE281,$B$3=BJ7),BJ281,0)</f>
        <v>0</v>
      </c>
      <c r="BW281" s="24">
        <f>IF(AND($E$3&gt;BC281,$E$3&lt;BE281,$B$3=BK7),BK281,0)</f>
        <v>0</v>
      </c>
      <c r="BX281" s="24">
        <f>IF(AND($E$3&gt;BC281,$E$3&lt;BE281,$B$3=BL7),BL281,0)</f>
        <v>0</v>
      </c>
      <c r="BY281" s="24">
        <f>IF(AND($E$3&gt;BC281,$E$3&lt;BE281,$B$3=BM7),BM281,0)</f>
        <v>0</v>
      </c>
      <c r="BZ281" s="24">
        <f>IF(AND($E$3&gt;BC281,$E$3&lt;BE281,$B$3=BN7),BN281,0)</f>
        <v>0</v>
      </c>
      <c r="CA281" s="24">
        <f>IF(AND($E$3&gt;BC281,$E$3&lt;BE281,$B$3=BO7),BO281,0)</f>
        <v>0</v>
      </c>
      <c r="CB281" s="24">
        <f>IF(AND($E$3&gt;BC281,$E$3&lt;BE281,$B$3=BP7),BP281,0)</f>
        <v>0</v>
      </c>
      <c r="CC281" s="24">
        <f>IF(AND($E$3&gt;BC281,$E$3&lt;BE281,$B$3=BQ7),BQ281,0)</f>
        <v>0</v>
      </c>
      <c r="CF281" s="21"/>
      <c r="CG281" s="21"/>
      <c r="CH281" s="21"/>
      <c r="CI281" s="21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H281" s="81">
        <v>57584.68</v>
      </c>
      <c r="DI281" s="61" t="s">
        <v>3</v>
      </c>
      <c r="DJ281" s="62">
        <v>57700.97</v>
      </c>
      <c r="DK281" s="103"/>
      <c r="DL281" s="104"/>
      <c r="DM281" s="104">
        <v>51.85</v>
      </c>
      <c r="DN281" s="104">
        <v>129.88</v>
      </c>
      <c r="DO281" s="104">
        <v>243.87</v>
      </c>
      <c r="DP281" s="104">
        <v>381.81</v>
      </c>
      <c r="DQ281" s="104">
        <v>527.07000000000005</v>
      </c>
      <c r="DR281" s="104">
        <v>668.63</v>
      </c>
      <c r="DS281" s="104">
        <v>810.19</v>
      </c>
      <c r="DT281" s="104">
        <v>951.75</v>
      </c>
      <c r="DU281" s="104">
        <v>1093.31</v>
      </c>
      <c r="DV281" s="104">
        <v>1234.8699999999999</v>
      </c>
      <c r="DW281" s="24">
        <f>IF(AND($E$3&gt;DH281,$E$3&lt;DJ281,$B$3=DK7),DK281,0)</f>
        <v>0</v>
      </c>
      <c r="DX281" s="24">
        <f>IF(AND($E$3&gt;DH281,$E$3&lt;DJ281,$B$3=DL7),DL281,0)</f>
        <v>0</v>
      </c>
      <c r="DY281" s="24">
        <f>IF(AND($E$3&gt;DH281,$E$3&lt;DJ281,$B$3=DM7),DM281,0)</f>
        <v>0</v>
      </c>
      <c r="DZ281" s="24">
        <f>IF(AND($E$3&gt;DH281,$E$3&lt;DJ281,$B$3=DN7),DN281,0)</f>
        <v>0</v>
      </c>
      <c r="EA281" s="24">
        <f>IF(AND($E$3&gt;DH281,$E$3&lt;DJ281,$B$3=DO7),DO281,0)</f>
        <v>0</v>
      </c>
      <c r="EB281" s="24">
        <f>IF(AND($E$3&gt;DH281,$E$3&lt;DJ281,$B$3=DP7),DP281,0)</f>
        <v>0</v>
      </c>
      <c r="EC281" s="24">
        <f>IF(AND($E$3&gt;DH281,$E$3&lt;DJ281,$B$3=DQ7),DQ281,0)</f>
        <v>0</v>
      </c>
      <c r="ED281" s="24">
        <f>IF(AND($E$3&gt;DH281,$E$3&lt;DJ281,$B$3=DR7),DR281,0)</f>
        <v>0</v>
      </c>
      <c r="EE281" s="24">
        <f>IF(AND($E$3&gt;DH281,$E$3&lt;DJ281,$B$3=DS7),DS281,0)</f>
        <v>0</v>
      </c>
      <c r="EF281" s="24">
        <f>IF(AND($E$3&gt;DH281,$E$3&lt;DJ281,$B$3=DT7),DT281,0)</f>
        <v>0</v>
      </c>
      <c r="EG281" s="24">
        <f>IF(AND($E$3&gt;DH281,$E$3&lt;DJ281,$B$3=DU7),DU281,0)</f>
        <v>0</v>
      </c>
      <c r="EH281" s="24">
        <f>IF(AND($E$3&gt;DH281,$E$3&lt;DJ281,$B$3=DV7),DV281,0)</f>
        <v>0</v>
      </c>
      <c r="EK281" s="81">
        <v>57584.68</v>
      </c>
      <c r="EL281" s="82" t="s">
        <v>3</v>
      </c>
      <c r="EM281" s="83">
        <v>57700.97</v>
      </c>
      <c r="EN281" s="84"/>
      <c r="EO281" s="85">
        <v>51.85</v>
      </c>
      <c r="EP281" s="85">
        <v>129.88</v>
      </c>
      <c r="EQ281" s="85">
        <v>281.72000000000003</v>
      </c>
      <c r="ER281" s="85">
        <v>428.23</v>
      </c>
      <c r="ES281" s="85">
        <v>645.6</v>
      </c>
      <c r="ET281" s="85">
        <v>849.47</v>
      </c>
      <c r="EU281" s="85">
        <v>1039.3900000000001</v>
      </c>
      <c r="EV281" s="85">
        <v>1229.31</v>
      </c>
      <c r="EW281" s="85">
        <v>1419.23</v>
      </c>
      <c r="EX281" s="85">
        <v>1609.15</v>
      </c>
      <c r="EY281" s="85">
        <v>1799.07</v>
      </c>
      <c r="EZ281" s="24">
        <f>IF(AND($E$3&gt;EK281,$E$3&lt;EM281,$B$3=EN7),EN281,0)</f>
        <v>0</v>
      </c>
      <c r="FA281" s="24">
        <f>IF(AND($E$3&gt;EK281,$E$3&lt;EM281,$B$3=EO7),EO281,0)</f>
        <v>0</v>
      </c>
      <c r="FB281" s="24">
        <f>IF(AND($E$3&gt;EK281,$E$3&lt;EM281,$B$3=EP7),EP281,0)</f>
        <v>0</v>
      </c>
      <c r="FC281" s="24">
        <f>IF(AND($E$3&gt;EK281,$E$3&lt;EM281,$B$3=EQ7),EQ281,0)</f>
        <v>0</v>
      </c>
      <c r="FD281" s="24">
        <f>IF(AND($E$3&gt;EK281,$E$3&lt;EM281,$B$3=ER7),ER281,0)</f>
        <v>0</v>
      </c>
      <c r="FE281" s="24">
        <f>IF(AND($E$3&gt;EK281,$E$3&lt;EM281,$B$3=ES7),ES281,0)</f>
        <v>0</v>
      </c>
      <c r="FF281" s="24">
        <f>IF(AND($E$3&gt;EK281,$E$3&lt;EM281,$B$3=ET7),ET281,0)</f>
        <v>0</v>
      </c>
      <c r="FG281" s="24">
        <f>IF(AND($E$3&gt;EK281,$E$3&lt;EM281,$B$3=EU7),EU281,0)</f>
        <v>0</v>
      </c>
      <c r="FH281" s="24">
        <f>IF(AND($E$3&gt;EK281,$E$3&lt;EM281,$B$3=EV7),EV281,0)</f>
        <v>0</v>
      </c>
      <c r="FI281" s="24">
        <f>IF(AND($E$3&gt;EK281,$E$3&lt;EM281,$B$3=EW7),EW281,0)</f>
        <v>0</v>
      </c>
      <c r="FJ281" s="24">
        <f>IF(AND($E$3&gt;EK281,$E$3&lt;EM281,$B$3=EX7),EX281,0)</f>
        <v>0</v>
      </c>
      <c r="FK281" s="24">
        <f>IF(AND($E$3&gt;EK281,$E$3&lt;EM281,$B$3=EY7),EY281,0)</f>
        <v>0</v>
      </c>
    </row>
    <row r="282" spans="24:167" ht="12.75" customHeight="1" x14ac:dyDescent="0.2">
      <c r="X282" s="142"/>
      <c r="Y282" s="68">
        <v>46300.4</v>
      </c>
      <c r="Z282" s="69" t="s">
        <v>3</v>
      </c>
      <c r="AA282" s="70">
        <v>46416.73</v>
      </c>
      <c r="AB282" s="71"/>
      <c r="AC282" s="71"/>
      <c r="AD282" s="71">
        <v>41.75</v>
      </c>
      <c r="AE282" s="71">
        <v>71.41</v>
      </c>
      <c r="AF282" s="71">
        <v>156.18</v>
      </c>
      <c r="AG282" s="72">
        <v>271.77</v>
      </c>
      <c r="AH282" s="73">
        <v>409.25</v>
      </c>
      <c r="AI282" s="74">
        <v>525.64</v>
      </c>
      <c r="AJ282" s="74">
        <v>642.03</v>
      </c>
      <c r="AK282" s="74">
        <v>758.41</v>
      </c>
      <c r="AL282" s="74">
        <v>874.8</v>
      </c>
      <c r="AM282" s="74">
        <v>991.19</v>
      </c>
      <c r="AN282" s="24">
        <f t="shared" si="89"/>
        <v>0</v>
      </c>
      <c r="AO282" s="24">
        <f t="shared" si="90"/>
        <v>0</v>
      </c>
      <c r="AP282" s="24">
        <f t="shared" si="91"/>
        <v>0</v>
      </c>
      <c r="AQ282" s="24">
        <f t="shared" si="92"/>
        <v>0</v>
      </c>
      <c r="AR282" s="24">
        <f t="shared" si="93"/>
        <v>0</v>
      </c>
      <c r="AS282" s="24">
        <f t="shared" si="94"/>
        <v>0</v>
      </c>
      <c r="AT282" s="24">
        <f t="shared" si="95"/>
        <v>0</v>
      </c>
      <c r="AU282" s="24">
        <f t="shared" si="96"/>
        <v>0</v>
      </c>
      <c r="AV282" s="24">
        <f t="shared" si="97"/>
        <v>0</v>
      </c>
      <c r="AW282" s="24">
        <f t="shared" si="98"/>
        <v>0</v>
      </c>
      <c r="AX282" s="24">
        <f t="shared" si="99"/>
        <v>0</v>
      </c>
      <c r="AY282" s="24">
        <f t="shared" si="100"/>
        <v>0</v>
      </c>
      <c r="BC282" s="86">
        <v>46300.4</v>
      </c>
      <c r="BD282" s="87" t="s">
        <v>3</v>
      </c>
      <c r="BE282" s="88">
        <v>46416.73</v>
      </c>
      <c r="BF282" s="89"/>
      <c r="BG282" s="90">
        <v>41.75</v>
      </c>
      <c r="BH282" s="90">
        <v>71.41</v>
      </c>
      <c r="BI282" s="90">
        <v>156.18</v>
      </c>
      <c r="BJ282" s="90">
        <v>323.35000000000002</v>
      </c>
      <c r="BK282" s="90">
        <v>513.62</v>
      </c>
      <c r="BL282" s="90">
        <v>645.66</v>
      </c>
      <c r="BM282" s="90">
        <v>777.71</v>
      </c>
      <c r="BN282" s="90">
        <v>909.75</v>
      </c>
      <c r="BO282" s="90">
        <v>1041.79</v>
      </c>
      <c r="BP282" s="90">
        <v>1173.8399999999999</v>
      </c>
      <c r="BQ282" s="90">
        <v>1305.8800000000001</v>
      </c>
      <c r="BR282" s="24">
        <f>IF(AND($E$3&gt;BC282,$E$3&lt;BE282,$B$3=BF7),BF282,0)</f>
        <v>0</v>
      </c>
      <c r="BS282" s="24">
        <f>IF(AND($E$3&gt;BC282,$E$3&lt;BE282,$B$3=BG7),BG282,0)</f>
        <v>0</v>
      </c>
      <c r="BT282" s="24">
        <f>IF(AND($E$3&gt;BC282,$E$3&lt;BE282,$B$3=BH7),BH282,0)</f>
        <v>0</v>
      </c>
      <c r="BU282" s="24">
        <f>IF(AND($E$3&gt;BC282,$E$3&lt;BE282,$B$3=BI7),BI282,0)</f>
        <v>0</v>
      </c>
      <c r="BV282" s="24">
        <f>IF(AND($E$3&gt;BC282,$E$3&lt;BE282,$B$3=BJ7),BJ282,0)</f>
        <v>0</v>
      </c>
      <c r="BW282" s="24">
        <f>IF(AND($E$3&gt;BC282,$E$3&lt;BE282,$B$3=BK7),BK282,0)</f>
        <v>0</v>
      </c>
      <c r="BX282" s="24">
        <f>IF(AND($E$3&gt;BC282,$E$3&lt;BE282,$B$3=BL7),BL282,0)</f>
        <v>0</v>
      </c>
      <c r="BY282" s="24">
        <f>IF(AND($E$3&gt;BC282,$E$3&lt;BE282,$B$3=BM7),BM282,0)</f>
        <v>0</v>
      </c>
      <c r="BZ282" s="24">
        <f>IF(AND($E$3&gt;BC282,$E$3&lt;BE282,$B$3=BN7),BN282,0)</f>
        <v>0</v>
      </c>
      <c r="CA282" s="24">
        <f>IF(AND($E$3&gt;BC282,$E$3&lt;BE282,$B$3=BO7),BO282,0)</f>
        <v>0</v>
      </c>
      <c r="CB282" s="24">
        <f>IF(AND($E$3&gt;BC282,$E$3&lt;BE282,$B$3=BP7),BP282,0)</f>
        <v>0</v>
      </c>
      <c r="CC282" s="24">
        <f>IF(AND($E$3&gt;BC282,$E$3&lt;BE282,$B$3=BQ7),BQ282,0)</f>
        <v>0</v>
      </c>
      <c r="CF282" s="21"/>
      <c r="CG282" s="21"/>
      <c r="CH282" s="21"/>
      <c r="CI282" s="21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H282" s="86">
        <v>57700.98</v>
      </c>
      <c r="DI282" s="107" t="s">
        <v>3</v>
      </c>
      <c r="DJ282" s="70">
        <v>57817.32</v>
      </c>
      <c r="DK282" s="105"/>
      <c r="DL282" s="106"/>
      <c r="DM282" s="106">
        <v>51.43</v>
      </c>
      <c r="DN282" s="106">
        <v>129.16</v>
      </c>
      <c r="DO282" s="106">
        <v>243.04</v>
      </c>
      <c r="DP282" s="106">
        <v>380.61</v>
      </c>
      <c r="DQ282" s="106">
        <v>525.64</v>
      </c>
      <c r="DR282" s="106">
        <v>666.99</v>
      </c>
      <c r="DS282" s="106">
        <v>808.33</v>
      </c>
      <c r="DT282" s="106">
        <v>949.68</v>
      </c>
      <c r="DU282" s="106">
        <v>1091.02</v>
      </c>
      <c r="DV282" s="106">
        <v>1232.3699999999999</v>
      </c>
      <c r="DW282" s="24">
        <f>IF(AND($E$3&gt;DH282,$E$3&lt;DJ282,$B$3=DK7),DK282,0)</f>
        <v>0</v>
      </c>
      <c r="DX282" s="24">
        <f>IF(AND($E$3&gt;DH282,$E$3&lt;DJ282,$B$3=DL7),DL282,0)</f>
        <v>0</v>
      </c>
      <c r="DY282" s="24">
        <f>IF(AND($E$3&gt;DH282,$E$3&lt;DJ282,$B$3=DM7),DM282,0)</f>
        <v>0</v>
      </c>
      <c r="DZ282" s="24">
        <f>IF(AND($E$3&gt;DH282,$E$3&lt;DJ282,$B$3=DN7),DN282,0)</f>
        <v>0</v>
      </c>
      <c r="EA282" s="24">
        <f>IF(AND($E$3&gt;DH282,$E$3&lt;DJ282,$B$3=DO7),DO282,0)</f>
        <v>0</v>
      </c>
      <c r="EB282" s="24">
        <f>IF(AND($E$3&gt;DH282,$E$3&lt;DJ282,$B$3=DP7),DP282,0)</f>
        <v>0</v>
      </c>
      <c r="EC282" s="24">
        <f>IF(AND($E$3&gt;DH282,$E$3&lt;DJ282,$B$3=DQ7),DQ282,0)</f>
        <v>0</v>
      </c>
      <c r="ED282" s="24">
        <f>IF(AND($E$3&gt;DH282,$E$3&lt;DJ282,$B$3=DR7),DR282,0)</f>
        <v>0</v>
      </c>
      <c r="EE282" s="24">
        <f>IF(AND($E$3&gt;DH282,$E$3&lt;DJ282,$B$3=DS7),DS282,0)</f>
        <v>0</v>
      </c>
      <c r="EF282" s="24">
        <f>IF(AND($E$3&gt;DH282,$E$3&lt;DJ282,$B$3=DT7),DT282,0)</f>
        <v>0</v>
      </c>
      <c r="EG282" s="24">
        <f>IF(AND($E$3&gt;DH282,$E$3&lt;DJ282,$B$3=DU7),DU282,0)</f>
        <v>0</v>
      </c>
      <c r="EH282" s="24">
        <f>IF(AND($E$3&gt;DH282,$E$3&lt;DJ282,$B$3=DV7),DV282,0)</f>
        <v>0</v>
      </c>
      <c r="EK282" s="86">
        <v>57700.98</v>
      </c>
      <c r="EL282" s="91" t="s">
        <v>3</v>
      </c>
      <c r="EM282" s="88">
        <v>57817.32</v>
      </c>
      <c r="EN282" s="89"/>
      <c r="EO282" s="90">
        <v>51.43</v>
      </c>
      <c r="EP282" s="90">
        <v>129.16</v>
      </c>
      <c r="EQ282" s="90">
        <v>280.76</v>
      </c>
      <c r="ER282" s="90">
        <v>426.95</v>
      </c>
      <c r="ES282" s="90">
        <v>644.20000000000005</v>
      </c>
      <c r="ET282" s="90">
        <v>847.77</v>
      </c>
      <c r="EU282" s="90">
        <v>1037.44</v>
      </c>
      <c r="EV282" s="90">
        <v>1227.0999999999999</v>
      </c>
      <c r="EW282" s="90">
        <v>1416.77</v>
      </c>
      <c r="EX282" s="90">
        <v>1606.43</v>
      </c>
      <c r="EY282" s="90">
        <v>1796.1</v>
      </c>
      <c r="EZ282" s="24">
        <f>IF(AND($E$3&gt;EK282,$E$3&lt;EM282,$B$3=EN7),EN282,0)</f>
        <v>0</v>
      </c>
      <c r="FA282" s="24">
        <f>IF(AND($E$3&gt;EK282,$E$3&lt;EM282,$B$3=EO7),EO282,0)</f>
        <v>0</v>
      </c>
      <c r="FB282" s="24">
        <f>IF(AND($E$3&gt;EK282,$E$3&lt;EM282,$B$3=EP7),EP282,0)</f>
        <v>0</v>
      </c>
      <c r="FC282" s="24">
        <f>IF(AND($E$3&gt;EK282,$E$3&lt;EM282,$B$3=EQ7),EQ282,0)</f>
        <v>0</v>
      </c>
      <c r="FD282" s="24">
        <f>IF(AND($E$3&gt;EK282,$E$3&lt;EM282,$B$3=ER7),ER282,0)</f>
        <v>0</v>
      </c>
      <c r="FE282" s="24">
        <f>IF(AND($E$3&gt;EK282,$E$3&lt;EM282,$B$3=ES7),ES282,0)</f>
        <v>0</v>
      </c>
      <c r="FF282" s="24">
        <f>IF(AND($E$3&gt;EK282,$E$3&lt;EM282,$B$3=ET7),ET282,0)</f>
        <v>0</v>
      </c>
      <c r="FG282" s="24">
        <f>IF(AND($E$3&gt;EK282,$E$3&lt;EM282,$B$3=EU7),EU282,0)</f>
        <v>0</v>
      </c>
      <c r="FH282" s="24">
        <f>IF(AND($E$3&gt;EK282,$E$3&lt;EM282,$B$3=EV7),EV282,0)</f>
        <v>0</v>
      </c>
      <c r="FI282" s="24">
        <f>IF(AND($E$3&gt;EK282,$E$3&lt;EM282,$B$3=EW7),EW282,0)</f>
        <v>0</v>
      </c>
      <c r="FJ282" s="24">
        <f>IF(AND($E$3&gt;EK282,$E$3&lt;EM282,$B$3=EX7),EX282,0)</f>
        <v>0</v>
      </c>
      <c r="FK282" s="24">
        <f>IF(AND($E$3&gt;EK282,$E$3&lt;EM282,$B$3=EY7),EY282,0)</f>
        <v>0</v>
      </c>
    </row>
    <row r="283" spans="24:167" ht="12.75" customHeight="1" x14ac:dyDescent="0.2">
      <c r="X283" s="142"/>
      <c r="Y283" s="60">
        <v>46416.740000000005</v>
      </c>
      <c r="Z283" s="61" t="s">
        <v>3</v>
      </c>
      <c r="AA283" s="62">
        <v>46533.05</v>
      </c>
      <c r="AB283" s="63"/>
      <c r="AC283" s="63"/>
      <c r="AD283" s="63">
        <v>41.71</v>
      </c>
      <c r="AE283" s="63">
        <v>71.33</v>
      </c>
      <c r="AF283" s="64">
        <v>156.07</v>
      </c>
      <c r="AG283" s="65">
        <v>270.13</v>
      </c>
      <c r="AH283" s="66">
        <v>407.17</v>
      </c>
      <c r="AI283" s="67">
        <v>523.25</v>
      </c>
      <c r="AJ283" s="67">
        <v>639.32000000000005</v>
      </c>
      <c r="AK283" s="67">
        <v>755.4</v>
      </c>
      <c r="AL283" s="67">
        <v>871.47</v>
      </c>
      <c r="AM283" s="67">
        <v>987.55</v>
      </c>
      <c r="AN283" s="24">
        <f t="shared" si="89"/>
        <v>0</v>
      </c>
      <c r="AO283" s="24">
        <f t="shared" si="90"/>
        <v>0</v>
      </c>
      <c r="AP283" s="24">
        <f t="shared" si="91"/>
        <v>0</v>
      </c>
      <c r="AQ283" s="24">
        <f t="shared" si="92"/>
        <v>0</v>
      </c>
      <c r="AR283" s="24">
        <f t="shared" si="93"/>
        <v>0</v>
      </c>
      <c r="AS283" s="24">
        <f t="shared" si="94"/>
        <v>0</v>
      </c>
      <c r="AT283" s="24">
        <f t="shared" si="95"/>
        <v>0</v>
      </c>
      <c r="AU283" s="24">
        <f t="shared" si="96"/>
        <v>0</v>
      </c>
      <c r="AV283" s="24">
        <f t="shared" si="97"/>
        <v>0</v>
      </c>
      <c r="AW283" s="24">
        <f t="shared" si="98"/>
        <v>0</v>
      </c>
      <c r="AX283" s="24">
        <f t="shared" si="99"/>
        <v>0</v>
      </c>
      <c r="AY283" s="24">
        <f t="shared" si="100"/>
        <v>0</v>
      </c>
      <c r="BC283" s="81">
        <v>46416.740000000005</v>
      </c>
      <c r="BD283" s="82" t="s">
        <v>3</v>
      </c>
      <c r="BE283" s="83">
        <v>46533.05</v>
      </c>
      <c r="BF283" s="84"/>
      <c r="BG283" s="84">
        <v>41.71</v>
      </c>
      <c r="BH283" s="85">
        <v>71.33</v>
      </c>
      <c r="BI283" s="85">
        <v>156.07</v>
      </c>
      <c r="BJ283" s="85">
        <v>321.58999999999997</v>
      </c>
      <c r="BK283" s="85">
        <v>511.4</v>
      </c>
      <c r="BL283" s="85">
        <v>643.11</v>
      </c>
      <c r="BM283" s="85">
        <v>774.82</v>
      </c>
      <c r="BN283" s="85">
        <v>906.53</v>
      </c>
      <c r="BO283" s="85">
        <v>1038.24</v>
      </c>
      <c r="BP283" s="85">
        <v>1169.95</v>
      </c>
      <c r="BQ283" s="85">
        <v>1301.6600000000001</v>
      </c>
      <c r="BR283" s="24">
        <f>IF(AND($E$3&gt;BC283,$E$3&lt;BE283,$B$3=BF7),BF283,0)</f>
        <v>0</v>
      </c>
      <c r="BS283" s="24">
        <f>IF(AND($E$3&gt;BC283,$E$3&lt;BE283,$B$3=BG7),BG283,0)</f>
        <v>0</v>
      </c>
      <c r="BT283" s="24">
        <f>IF(AND($E$3&gt;BC283,$E$3&lt;BE283,$B$3=BH7),BH283,0)</f>
        <v>0</v>
      </c>
      <c r="BU283" s="24">
        <f>IF(AND($E$3&gt;BC283,$E$3&lt;BE283,$B$3=BI7),BI283,0)</f>
        <v>0</v>
      </c>
      <c r="BV283" s="24">
        <f>IF(AND($E$3&gt;BC283,$E$3&lt;BE283,$B$3=BJ7),BJ283,0)</f>
        <v>0</v>
      </c>
      <c r="BW283" s="24">
        <f>IF(AND($E$3&gt;BC283,$E$3&lt;BE283,$B$3=BK7),BK283,0)</f>
        <v>0</v>
      </c>
      <c r="BX283" s="24">
        <f>IF(AND($E$3&gt;BC283,$E$3&lt;BE283,$B$3=BL7),BL283,0)</f>
        <v>0</v>
      </c>
      <c r="BY283" s="24">
        <f>IF(AND($E$3&gt;BC283,$E$3&lt;BE283,$B$3=BM7),BM283,0)</f>
        <v>0</v>
      </c>
      <c r="BZ283" s="24">
        <f>IF(AND($E$3&gt;BC283,$E$3&lt;BE283,$B$3=BN7),BN283,0)</f>
        <v>0</v>
      </c>
      <c r="CA283" s="24">
        <f>IF(AND($E$3&gt;BC283,$E$3&lt;BE283,$B$3=BO7),BO283,0)</f>
        <v>0</v>
      </c>
      <c r="CB283" s="24">
        <f>IF(AND($E$3&gt;BC283,$E$3&lt;BE283,$B$3=BP7),BP283,0)</f>
        <v>0</v>
      </c>
      <c r="CC283" s="24">
        <f>IF(AND($E$3&gt;BC283,$E$3&lt;BE283,$B$3=BQ7),BQ283,0)</f>
        <v>0</v>
      </c>
      <c r="CF283" s="21"/>
      <c r="CG283" s="21"/>
      <c r="CH283" s="21"/>
      <c r="CI283" s="21"/>
      <c r="CJ283" s="21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H283" s="81">
        <v>57817.33</v>
      </c>
      <c r="DI283" s="61" t="s">
        <v>3</v>
      </c>
      <c r="DJ283" s="62">
        <v>57933.64</v>
      </c>
      <c r="DK283" s="103"/>
      <c r="DL283" s="104"/>
      <c r="DM283" s="104">
        <v>51</v>
      </c>
      <c r="DN283" s="104">
        <v>128.44</v>
      </c>
      <c r="DO283" s="104">
        <v>242.21</v>
      </c>
      <c r="DP283" s="104">
        <v>379.42</v>
      </c>
      <c r="DQ283" s="104">
        <v>524.20000000000005</v>
      </c>
      <c r="DR283" s="104">
        <v>665.33</v>
      </c>
      <c r="DS283" s="104">
        <v>806.46</v>
      </c>
      <c r="DT283" s="104">
        <v>947.59</v>
      </c>
      <c r="DU283" s="104">
        <v>1088.72</v>
      </c>
      <c r="DV283" s="104">
        <v>1229.8499999999999</v>
      </c>
      <c r="DW283" s="24">
        <f>IF(AND($E$3&gt;DH283,$E$3&lt;DJ283,$B$3=DK7),DK283,0)</f>
        <v>0</v>
      </c>
      <c r="DX283" s="24">
        <f>IF(AND($E$3&gt;DH283,$E$3&lt;DJ283,$B$3=DL7),DL283,0)</f>
        <v>0</v>
      </c>
      <c r="DY283" s="24">
        <f>IF(AND($E$3&gt;DH283,$E$3&lt;DJ283,$B$3=DM7),DM283,0)</f>
        <v>0</v>
      </c>
      <c r="DZ283" s="24">
        <f>IF(AND($E$3&gt;DH283,$E$3&lt;DJ283,$B$3=DN7),DN283,0)</f>
        <v>0</v>
      </c>
      <c r="EA283" s="24">
        <f>IF(AND($E$3&gt;DH283,$E$3&lt;DJ283,$B$3=DO7),DO283,0)</f>
        <v>0</v>
      </c>
      <c r="EB283" s="24">
        <f>IF(AND($E$3&gt;DH283,$E$3&lt;DJ283,$B$3=DP7),DP283,0)</f>
        <v>0</v>
      </c>
      <c r="EC283" s="24">
        <f>IF(AND($E$3&gt;DH283,$E$3&lt;DJ283,$B$3=DQ7),DQ283,0)</f>
        <v>0</v>
      </c>
      <c r="ED283" s="24">
        <f>IF(AND($E$3&gt;DH283,$E$3&lt;DJ283,$B$3=DR7),DR283,0)</f>
        <v>0</v>
      </c>
      <c r="EE283" s="24">
        <f>IF(AND($E$3&gt;DH283,$E$3&lt;DJ283,$B$3=DS7),DS283,0)</f>
        <v>0</v>
      </c>
      <c r="EF283" s="24">
        <f>IF(AND($E$3&gt;DH283,$E$3&lt;DJ283,$B$3=DT7),DT283,0)</f>
        <v>0</v>
      </c>
      <c r="EG283" s="24">
        <f>IF(AND($E$3&gt;DH283,$E$3&lt;DJ283,$B$3=DU7),DU283,0)</f>
        <v>0</v>
      </c>
      <c r="EH283" s="24">
        <f>IF(AND($E$3&gt;DH283,$E$3&lt;DJ283,$B$3=DV7),DV283,0)</f>
        <v>0</v>
      </c>
      <c r="EK283" s="81">
        <v>57817.33</v>
      </c>
      <c r="EL283" s="82" t="s">
        <v>3</v>
      </c>
      <c r="EM283" s="83">
        <v>57933.64</v>
      </c>
      <c r="EN283" s="84"/>
      <c r="EO283" s="85">
        <v>51</v>
      </c>
      <c r="EP283" s="85">
        <v>128.44</v>
      </c>
      <c r="EQ283" s="85">
        <v>279.81</v>
      </c>
      <c r="ER283" s="85">
        <v>425.67</v>
      </c>
      <c r="ES283" s="85">
        <v>642.79999999999995</v>
      </c>
      <c r="ET283" s="85">
        <v>846.06</v>
      </c>
      <c r="EU283" s="85">
        <v>1035.47</v>
      </c>
      <c r="EV283" s="85">
        <v>1224.8800000000001</v>
      </c>
      <c r="EW283" s="85">
        <v>1414.29</v>
      </c>
      <c r="EX283" s="85">
        <v>1603.7</v>
      </c>
      <c r="EY283" s="85">
        <v>1793.11</v>
      </c>
      <c r="EZ283" s="24">
        <f>IF(AND($E$3&gt;EK283,$E$3&lt;EM283,$B$3=EN7),EN283,0)</f>
        <v>0</v>
      </c>
      <c r="FA283" s="24">
        <f>IF(AND($E$3&gt;EK283,$E$3&lt;EM283,$B$3=EO7),EO283,0)</f>
        <v>0</v>
      </c>
      <c r="FB283" s="24">
        <f>IF(AND($E$3&gt;EK283,$E$3&lt;EM283,$B$3=EP7),EP283,0)</f>
        <v>0</v>
      </c>
      <c r="FC283" s="24">
        <f>IF(AND($E$3&gt;EK283,$E$3&lt;EM283,$B$3=EQ7),EQ283,0)</f>
        <v>0</v>
      </c>
      <c r="FD283" s="24">
        <f>IF(AND($E$3&gt;EK283,$E$3&lt;EM283,$B$3=ER7),ER283,0)</f>
        <v>0</v>
      </c>
      <c r="FE283" s="24">
        <f>IF(AND($E$3&gt;EK283,$E$3&lt;EM283,$B$3=ES7),ES283,0)</f>
        <v>0</v>
      </c>
      <c r="FF283" s="24">
        <f>IF(AND($E$3&gt;EK283,$E$3&lt;EM283,$B$3=ET7),ET283,0)</f>
        <v>0</v>
      </c>
      <c r="FG283" s="24">
        <f>IF(AND($E$3&gt;EK283,$E$3&lt;EM283,$B$3=EU7),EU283,0)</f>
        <v>0</v>
      </c>
      <c r="FH283" s="24">
        <f>IF(AND($E$3&gt;EK283,$E$3&lt;EM283,$B$3=EV7),EV283,0)</f>
        <v>0</v>
      </c>
      <c r="FI283" s="24">
        <f>IF(AND($E$3&gt;EK283,$E$3&lt;EM283,$B$3=EW7),EW283,0)</f>
        <v>0</v>
      </c>
      <c r="FJ283" s="24">
        <f>IF(AND($E$3&gt;EK283,$E$3&lt;EM283,$B$3=EX7),EX283,0)</f>
        <v>0</v>
      </c>
      <c r="FK283" s="24">
        <f>IF(AND($E$3&gt;EK283,$E$3&lt;EM283,$B$3=EY7),EY283,0)</f>
        <v>0</v>
      </c>
    </row>
    <row r="284" spans="24:167" ht="12.75" customHeight="1" x14ac:dyDescent="0.2">
      <c r="X284" s="142"/>
      <c r="Y284" s="68">
        <v>46533.060000000005</v>
      </c>
      <c r="Z284" s="69" t="s">
        <v>3</v>
      </c>
      <c r="AA284" s="70">
        <v>46649.38</v>
      </c>
      <c r="AB284" s="71"/>
      <c r="AC284" s="71"/>
      <c r="AD284" s="71">
        <v>41.52</v>
      </c>
      <c r="AE284" s="71">
        <v>71.08</v>
      </c>
      <c r="AF284" s="71">
        <v>155.66999999999999</v>
      </c>
      <c r="AG284" s="72">
        <v>268.5</v>
      </c>
      <c r="AH284" s="73">
        <v>405.08</v>
      </c>
      <c r="AI284" s="74">
        <v>520.84</v>
      </c>
      <c r="AJ284" s="74">
        <v>636.6</v>
      </c>
      <c r="AK284" s="74">
        <v>752.37</v>
      </c>
      <c r="AL284" s="74">
        <v>868.13</v>
      </c>
      <c r="AM284" s="74">
        <v>983.89</v>
      </c>
      <c r="AN284" s="24">
        <f t="shared" si="89"/>
        <v>0</v>
      </c>
      <c r="AO284" s="24">
        <f t="shared" si="90"/>
        <v>0</v>
      </c>
      <c r="AP284" s="24">
        <f t="shared" si="91"/>
        <v>0</v>
      </c>
      <c r="AQ284" s="24">
        <f t="shared" si="92"/>
        <v>0</v>
      </c>
      <c r="AR284" s="24">
        <f t="shared" si="93"/>
        <v>0</v>
      </c>
      <c r="AS284" s="24">
        <f t="shared" si="94"/>
        <v>0</v>
      </c>
      <c r="AT284" s="24">
        <f t="shared" si="95"/>
        <v>0</v>
      </c>
      <c r="AU284" s="24">
        <f t="shared" si="96"/>
        <v>0</v>
      </c>
      <c r="AV284" s="24">
        <f t="shared" si="97"/>
        <v>0</v>
      </c>
      <c r="AW284" s="24">
        <f t="shared" si="98"/>
        <v>0</v>
      </c>
      <c r="AX284" s="24">
        <f t="shared" si="99"/>
        <v>0</v>
      </c>
      <c r="AY284" s="24">
        <f t="shared" si="100"/>
        <v>0</v>
      </c>
      <c r="BC284" s="86">
        <v>46533.060000000005</v>
      </c>
      <c r="BD284" s="91" t="s">
        <v>3</v>
      </c>
      <c r="BE284" s="88">
        <v>46649.38</v>
      </c>
      <c r="BF284" s="89"/>
      <c r="BG284" s="90">
        <v>41.52</v>
      </c>
      <c r="BH284" s="90">
        <v>71.08</v>
      </c>
      <c r="BI284" s="90">
        <v>155.66999999999999</v>
      </c>
      <c r="BJ284" s="90">
        <v>319.83</v>
      </c>
      <c r="BK284" s="90">
        <v>509.18</v>
      </c>
      <c r="BL284" s="90">
        <v>640.55999999999995</v>
      </c>
      <c r="BM284" s="90">
        <v>771.93</v>
      </c>
      <c r="BN284" s="90">
        <v>903.31</v>
      </c>
      <c r="BO284" s="90">
        <v>1034.69</v>
      </c>
      <c r="BP284" s="90">
        <v>1166.07</v>
      </c>
      <c r="BQ284" s="90">
        <v>1297.44</v>
      </c>
      <c r="BR284" s="24">
        <f>IF(AND($E$3&gt;BC284,$E$3&lt;BE284,$B$3=BF7),BF284,0)</f>
        <v>0</v>
      </c>
      <c r="BS284" s="24">
        <f>IF(AND($E$3&gt;BC284,$E$3&lt;BE284,$B$3=BG7),BG284,0)</f>
        <v>0</v>
      </c>
      <c r="BT284" s="24">
        <f>IF(AND($E$3&gt;BC284,$E$3&lt;BE284,$B$3=BH7),BH284,0)</f>
        <v>0</v>
      </c>
      <c r="BU284" s="24">
        <f>IF(AND($E$3&gt;BC284,$E$3&lt;BE284,$B$3=BI7),BI284,0)</f>
        <v>0</v>
      </c>
      <c r="BV284" s="24">
        <f>IF(AND($E$3&gt;BC284,$E$3&lt;BE284,$B$3=BJ7),BJ284,0)</f>
        <v>0</v>
      </c>
      <c r="BW284" s="24">
        <f>IF(AND($E$3&gt;BC284,$E$3&lt;BE284,$B$3=BK7),BK284,0)</f>
        <v>0</v>
      </c>
      <c r="BX284" s="24">
        <f>IF(AND($E$3&gt;BC284,$E$3&lt;BE284,$B$3=BL7),BL284,0)</f>
        <v>0</v>
      </c>
      <c r="BY284" s="24">
        <f>IF(AND($E$3&gt;BC284,$E$3&lt;BE284,$B$3=BM7),BM284,0)</f>
        <v>0</v>
      </c>
      <c r="BZ284" s="24">
        <f>IF(AND($E$3&gt;BC284,$E$3&lt;BE284,$B$3=BN7),BN284,0)</f>
        <v>0</v>
      </c>
      <c r="CA284" s="24">
        <f>IF(AND($E$3&gt;BC284,$E$3&lt;BE284,$B$3=BO7),BO284,0)</f>
        <v>0</v>
      </c>
      <c r="CB284" s="24">
        <f>IF(AND($E$3&gt;BC284,$E$3&lt;BE284,$B$3=BP7),BP284,0)</f>
        <v>0</v>
      </c>
      <c r="CC284" s="24">
        <f>IF(AND($E$3&gt;BC284,$E$3&lt;BE284,$B$3=BQ7),BQ284,0)</f>
        <v>0</v>
      </c>
      <c r="CF284" s="21"/>
      <c r="CG284" s="25"/>
      <c r="CH284" s="21"/>
      <c r="CI284" s="21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H284" s="86">
        <v>57933.65</v>
      </c>
      <c r="DI284" s="107" t="s">
        <v>3</v>
      </c>
      <c r="DJ284" s="70">
        <v>58049.98</v>
      </c>
      <c r="DK284" s="105"/>
      <c r="DL284" s="106"/>
      <c r="DM284" s="106">
        <v>50.57</v>
      </c>
      <c r="DN284" s="106">
        <v>127.72</v>
      </c>
      <c r="DO284" s="106">
        <v>241.38</v>
      </c>
      <c r="DP284" s="106">
        <v>378.22</v>
      </c>
      <c r="DQ284" s="106">
        <v>522.77</v>
      </c>
      <c r="DR284" s="106">
        <v>663.69</v>
      </c>
      <c r="DS284" s="106">
        <v>804.6</v>
      </c>
      <c r="DT284" s="106">
        <v>945.52</v>
      </c>
      <c r="DU284" s="106">
        <v>1086.43</v>
      </c>
      <c r="DV284" s="106">
        <v>1227.3499999999999</v>
      </c>
      <c r="DW284" s="24">
        <f>IF(AND($E$3&gt;DH284,$E$3&lt;DJ284,$B$3=DK7),DK284,0)</f>
        <v>0</v>
      </c>
      <c r="DX284" s="24">
        <f>IF(AND($E$3&gt;DH284,$E$3&lt;DJ284,$B$3=DL7),DL284,0)</f>
        <v>0</v>
      </c>
      <c r="DY284" s="24">
        <f>IF(AND($E$3&gt;DH284,$E$3&lt;DJ284,$B$3=DM7),DM284,0)</f>
        <v>0</v>
      </c>
      <c r="DZ284" s="24">
        <f>IF(AND($E$3&gt;DH284,$E$3&lt;DJ284,$B$3=DN7),DN284,0)</f>
        <v>0</v>
      </c>
      <c r="EA284" s="24">
        <f>IF(AND($E$3&gt;DH284,$E$3&lt;DJ284,$B$3=DO7),DO284,0)</f>
        <v>0</v>
      </c>
      <c r="EB284" s="24">
        <f>IF(AND($E$3&gt;DH284,$E$3&lt;DJ284,$B$3=DP7),DP284,0)</f>
        <v>0</v>
      </c>
      <c r="EC284" s="24">
        <f>IF(AND($E$3&gt;DH284,$E$3&lt;DJ284,$B$3=DQ7),DQ284,0)</f>
        <v>0</v>
      </c>
      <c r="ED284" s="24">
        <f>IF(AND($E$3&gt;DH284,$E$3&lt;DJ284,$B$3=DR7),DR284,0)</f>
        <v>0</v>
      </c>
      <c r="EE284" s="24">
        <f>IF(AND($E$3&gt;DH284,$E$3&lt;DJ284,$B$3=DS7),DS284,0)</f>
        <v>0</v>
      </c>
      <c r="EF284" s="24">
        <f>IF(AND($E$3&gt;DH284,$E$3&lt;DJ284,$B$3=DT7),DT284,0)</f>
        <v>0</v>
      </c>
      <c r="EG284" s="24">
        <f>IF(AND($E$3&gt;DH284,$E$3&lt;DJ284,$B$3=DU7),DU284,0)</f>
        <v>0</v>
      </c>
      <c r="EH284" s="24">
        <f>IF(AND($E$3&gt;DH284,$E$3&lt;DJ284,$B$3=DV7),DV284,0)</f>
        <v>0</v>
      </c>
      <c r="EK284" s="86">
        <v>57933.65</v>
      </c>
      <c r="EL284" s="91" t="s">
        <v>3</v>
      </c>
      <c r="EM284" s="88">
        <v>58049.98</v>
      </c>
      <c r="EN284" s="89"/>
      <c r="EO284" s="90">
        <v>50.57</v>
      </c>
      <c r="EP284" s="90">
        <v>127.72</v>
      </c>
      <c r="EQ284" s="90">
        <v>278.85000000000002</v>
      </c>
      <c r="ER284" s="90">
        <v>424.39</v>
      </c>
      <c r="ES284" s="90">
        <v>641.4</v>
      </c>
      <c r="ET284" s="90">
        <v>844.36</v>
      </c>
      <c r="EU284" s="90">
        <v>1033.51</v>
      </c>
      <c r="EV284" s="90">
        <v>1222.67</v>
      </c>
      <c r="EW284" s="90">
        <v>1411.82</v>
      </c>
      <c r="EX284" s="90">
        <v>1600.98</v>
      </c>
      <c r="EY284" s="90">
        <v>1790.13</v>
      </c>
      <c r="EZ284" s="24">
        <f>IF(AND($E$3&gt;EK284,$E$3&lt;EM284,$B$3=EN7),EN284,0)</f>
        <v>0</v>
      </c>
      <c r="FA284" s="24">
        <f>IF(AND($E$3&gt;EK284,$E$3&lt;EM284,$B$3=EO7),EO284,0)</f>
        <v>0</v>
      </c>
      <c r="FB284" s="24">
        <f>IF(AND($E$3&gt;EK284,$E$3&lt;EM284,$B$3=EP7),EP284,0)</f>
        <v>0</v>
      </c>
      <c r="FC284" s="24">
        <f>IF(AND($E$3&gt;EK284,$E$3&lt;EM284,$B$3=EQ7),EQ284,0)</f>
        <v>0</v>
      </c>
      <c r="FD284" s="24">
        <f>IF(AND($E$3&gt;EK284,$E$3&lt;EM284,$B$3=ER7),ER284,0)</f>
        <v>0</v>
      </c>
      <c r="FE284" s="24">
        <f>IF(AND($E$3&gt;EK284,$E$3&lt;EM284,$B$3=ES7),ES284,0)</f>
        <v>0</v>
      </c>
      <c r="FF284" s="24">
        <f>IF(AND($E$3&gt;EK284,$E$3&lt;EM284,$B$3=ET7),ET284,0)</f>
        <v>0</v>
      </c>
      <c r="FG284" s="24">
        <f>IF(AND($E$3&gt;EK284,$E$3&lt;EM284,$B$3=EU7),EU284,0)</f>
        <v>0</v>
      </c>
      <c r="FH284" s="24">
        <f>IF(AND($E$3&gt;EK284,$E$3&lt;EM284,$B$3=EV7),EV284,0)</f>
        <v>0</v>
      </c>
      <c r="FI284" s="24">
        <f>IF(AND($E$3&gt;EK284,$E$3&lt;EM284,$B$3=EW7),EW284,0)</f>
        <v>0</v>
      </c>
      <c r="FJ284" s="24">
        <f>IF(AND($E$3&gt;EK284,$E$3&lt;EM284,$B$3=EX7),EX284,0)</f>
        <v>0</v>
      </c>
      <c r="FK284" s="24">
        <f>IF(AND($E$3&gt;EK284,$E$3&lt;EM284,$B$3=EY7),EY284,0)</f>
        <v>0</v>
      </c>
    </row>
    <row r="285" spans="24:167" ht="12.75" customHeight="1" x14ac:dyDescent="0.2">
      <c r="X285" s="142"/>
      <c r="Y285" s="60">
        <v>46649.39</v>
      </c>
      <c r="Z285" s="61" t="s">
        <v>3</v>
      </c>
      <c r="AA285" s="62">
        <v>46765.71</v>
      </c>
      <c r="AB285" s="63"/>
      <c r="AC285" s="63"/>
      <c r="AD285" s="63">
        <v>41.33</v>
      </c>
      <c r="AE285" s="63">
        <v>70.819999999999993</v>
      </c>
      <c r="AF285" s="64">
        <v>155.27000000000001</v>
      </c>
      <c r="AG285" s="65">
        <v>266.87</v>
      </c>
      <c r="AH285" s="66">
        <v>403</v>
      </c>
      <c r="AI285" s="67">
        <v>518.45000000000005</v>
      </c>
      <c r="AJ285" s="67">
        <v>633.9</v>
      </c>
      <c r="AK285" s="67">
        <v>749.35</v>
      </c>
      <c r="AL285" s="67">
        <v>864.8</v>
      </c>
      <c r="AM285" s="67">
        <v>980.25</v>
      </c>
      <c r="AN285" s="24">
        <f t="shared" si="89"/>
        <v>0</v>
      </c>
      <c r="AO285" s="24">
        <f t="shared" si="90"/>
        <v>0</v>
      </c>
      <c r="AP285" s="24">
        <f t="shared" si="91"/>
        <v>0</v>
      </c>
      <c r="AQ285" s="24">
        <f t="shared" si="92"/>
        <v>0</v>
      </c>
      <c r="AR285" s="24">
        <f t="shared" si="93"/>
        <v>0</v>
      </c>
      <c r="AS285" s="24">
        <f t="shared" si="94"/>
        <v>0</v>
      </c>
      <c r="AT285" s="24">
        <f t="shared" si="95"/>
        <v>0</v>
      </c>
      <c r="AU285" s="24">
        <f t="shared" si="96"/>
        <v>0</v>
      </c>
      <c r="AV285" s="24">
        <f t="shared" si="97"/>
        <v>0</v>
      </c>
      <c r="AW285" s="24">
        <f t="shared" si="98"/>
        <v>0</v>
      </c>
      <c r="AX285" s="24">
        <f t="shared" si="99"/>
        <v>0</v>
      </c>
      <c r="AY285" s="24">
        <f t="shared" si="100"/>
        <v>0</v>
      </c>
      <c r="BC285" s="81">
        <v>46649.39</v>
      </c>
      <c r="BD285" s="82" t="s">
        <v>3</v>
      </c>
      <c r="BE285" s="83">
        <v>46765.71</v>
      </c>
      <c r="BF285" s="84"/>
      <c r="BG285" s="85">
        <v>41.33</v>
      </c>
      <c r="BH285" s="85">
        <v>70.819999999999993</v>
      </c>
      <c r="BI285" s="85">
        <v>155.27000000000001</v>
      </c>
      <c r="BJ285" s="85">
        <v>318.08</v>
      </c>
      <c r="BK285" s="85">
        <v>506.97</v>
      </c>
      <c r="BL285" s="85">
        <v>638.02</v>
      </c>
      <c r="BM285" s="85">
        <v>769.06</v>
      </c>
      <c r="BN285" s="85">
        <v>900.11</v>
      </c>
      <c r="BO285" s="85">
        <v>1031.1500000000001</v>
      </c>
      <c r="BP285" s="85">
        <v>1162.2</v>
      </c>
      <c r="BQ285" s="85">
        <v>1293.24</v>
      </c>
      <c r="BR285" s="24">
        <f>IF(AND($E$3&gt;BC285,$E$3&lt;BE285,$B$3=BF7),BF285,0)</f>
        <v>0</v>
      </c>
      <c r="BS285" s="24">
        <f>IF(AND($E$3&gt;BC285,$E$3&lt;BE285,$B$3=BG7),BG285,0)</f>
        <v>0</v>
      </c>
      <c r="BT285" s="24">
        <f>IF(AND($E$3&gt;BC285,$E$3&lt;BE285,$B$3=BH7),BH285,0)</f>
        <v>0</v>
      </c>
      <c r="BU285" s="24">
        <f>IF(AND($E$3&gt;BC285,$E$3&lt;BE285,$B$3=BI7),BI285,0)</f>
        <v>0</v>
      </c>
      <c r="BV285" s="24">
        <f>IF(AND($E$3&gt;BC285,$E$3&lt;BE285,$B$3=BJ7),BJ285,0)</f>
        <v>0</v>
      </c>
      <c r="BW285" s="24">
        <f>IF(AND($E$3&gt;BC285,$E$3&lt;BE285,$B$3=BK7),BK285,0)</f>
        <v>0</v>
      </c>
      <c r="BX285" s="24">
        <f>IF(AND($E$3&gt;BC285,$E$3&lt;BE285,$B$3=BL7),BL285,0)</f>
        <v>0</v>
      </c>
      <c r="BY285" s="24">
        <f>IF(AND($E$3&gt;BC285,$E$3&lt;BE285,$B$3=BM7),BM285,0)</f>
        <v>0</v>
      </c>
      <c r="BZ285" s="24">
        <f>IF(AND($E$3&gt;BC285,$E$3&lt;BE285,$B$3=BN7),BN285,0)</f>
        <v>0</v>
      </c>
      <c r="CA285" s="24">
        <f>IF(AND($E$3&gt;BC285,$E$3&lt;BE285,$B$3=BO7),BO285,0)</f>
        <v>0</v>
      </c>
      <c r="CB285" s="24">
        <f>IF(AND($E$3&gt;BC285,$E$3&lt;BE285,$B$3=BP7),BP285,0)</f>
        <v>0</v>
      </c>
      <c r="CC285" s="24">
        <f>IF(AND($E$3&gt;BC285,$E$3&lt;BE285,$B$3=BQ7),BQ285,0)</f>
        <v>0</v>
      </c>
      <c r="CF285" s="21"/>
      <c r="CG285" s="21"/>
      <c r="CH285" s="21"/>
      <c r="CI285" s="21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H285" s="81">
        <v>58049.990000000005</v>
      </c>
      <c r="DI285" s="61" t="s">
        <v>3</v>
      </c>
      <c r="DJ285" s="62">
        <v>58166.31</v>
      </c>
      <c r="DK285" s="103"/>
      <c r="DL285" s="104"/>
      <c r="DM285" s="104">
        <v>50.15</v>
      </c>
      <c r="DN285" s="104">
        <v>127</v>
      </c>
      <c r="DO285" s="104">
        <v>240.55</v>
      </c>
      <c r="DP285" s="104">
        <v>377.02</v>
      </c>
      <c r="DQ285" s="104">
        <v>521.33000000000004</v>
      </c>
      <c r="DR285" s="104">
        <v>662.03</v>
      </c>
      <c r="DS285" s="104">
        <v>802.73</v>
      </c>
      <c r="DT285" s="104">
        <v>943.43</v>
      </c>
      <c r="DU285" s="104">
        <v>1084.1300000000001</v>
      </c>
      <c r="DV285" s="104">
        <v>1224.83</v>
      </c>
      <c r="DW285" s="24">
        <f>IF(AND($E$3&gt;DH285,$E$3&lt;DJ285,$B$3=DK7),DK285,0)</f>
        <v>0</v>
      </c>
      <c r="DX285" s="24">
        <f>IF(AND($E$3&gt;DH285,$E$3&lt;DJ285,$B$3=DL7),DL285,0)</f>
        <v>0</v>
      </c>
      <c r="DY285" s="24">
        <f>IF(AND($E$3&gt;DH285,$E$3&lt;DJ285,$B$3=DM7),DM285,0)</f>
        <v>0</v>
      </c>
      <c r="DZ285" s="24">
        <f>IF(AND($E$3&gt;DH285,$E$3&lt;DJ285,$B$3=DN7),DN285,0)</f>
        <v>0</v>
      </c>
      <c r="EA285" s="24">
        <f>IF(AND($E$3&gt;DH285,$E$3&lt;DJ285,$B$3=DO7),DO285,0)</f>
        <v>0</v>
      </c>
      <c r="EB285" s="24">
        <f>IF(AND($E$3&gt;DH285,$E$3&lt;DJ285,$B$3=DP7),DP285,0)</f>
        <v>0</v>
      </c>
      <c r="EC285" s="24">
        <f>IF(AND($E$3&gt;DH285,$E$3&lt;DJ285,$B$3=DQ7),DQ285,0)</f>
        <v>0</v>
      </c>
      <c r="ED285" s="24">
        <f>IF(AND($E$3&gt;DH285,$E$3&lt;DJ285,$B$3=DR7),DR285,0)</f>
        <v>0</v>
      </c>
      <c r="EE285" s="24">
        <f>IF(AND($E$3&gt;DH285,$E$3&lt;DJ285,$B$3=DS7),DS285,0)</f>
        <v>0</v>
      </c>
      <c r="EF285" s="24">
        <f>IF(AND($E$3&gt;DH285,$E$3&lt;DJ285,$B$3=DT7),DT285,0)</f>
        <v>0</v>
      </c>
      <c r="EG285" s="24">
        <f>IF(AND($E$3&gt;DH285,$E$3&lt;DJ285,$B$3=DU7),DU285,0)</f>
        <v>0</v>
      </c>
      <c r="EH285" s="24">
        <f>IF(AND($E$3&gt;DH285,$E$3&lt;DJ285,$B$3=DV7),DV285,0)</f>
        <v>0</v>
      </c>
      <c r="EK285" s="81">
        <v>58049.990000000005</v>
      </c>
      <c r="EL285" s="82" t="s">
        <v>3</v>
      </c>
      <c r="EM285" s="83">
        <v>58166.31</v>
      </c>
      <c r="EN285" s="84"/>
      <c r="EO285" s="85">
        <v>50.15</v>
      </c>
      <c r="EP285" s="85">
        <v>127</v>
      </c>
      <c r="EQ285" s="85">
        <v>277.89999999999998</v>
      </c>
      <c r="ER285" s="85">
        <v>423.12</v>
      </c>
      <c r="ES285" s="85">
        <v>640</v>
      </c>
      <c r="ET285" s="85">
        <v>842.65</v>
      </c>
      <c r="EU285" s="85">
        <v>1031.55</v>
      </c>
      <c r="EV285" s="85">
        <v>1220.45</v>
      </c>
      <c r="EW285" s="85">
        <v>1409.34</v>
      </c>
      <c r="EX285" s="85">
        <v>1598.24</v>
      </c>
      <c r="EY285" s="85">
        <v>1787.14</v>
      </c>
      <c r="EZ285" s="24">
        <f>IF(AND($E$3&gt;EK285,$E$3&lt;EM285,$B$3=EN7),EN285,0)</f>
        <v>0</v>
      </c>
      <c r="FA285" s="24">
        <f>IF(AND($E$3&gt;EK285,$E$3&lt;EM285,$B$3=EO7),EO285,0)</f>
        <v>0</v>
      </c>
      <c r="FB285" s="24">
        <f>IF(AND($E$3&gt;EK285,$E$3&lt;EM285,$B$3=EP7),EP285,0)</f>
        <v>0</v>
      </c>
      <c r="FC285" s="24">
        <f>IF(AND($E$3&gt;EK285,$E$3&lt;EM285,$B$3=EQ7),EQ285,0)</f>
        <v>0</v>
      </c>
      <c r="FD285" s="24">
        <f>IF(AND($E$3&gt;EK285,$E$3&lt;EM285,$B$3=ER7),ER285,0)</f>
        <v>0</v>
      </c>
      <c r="FE285" s="24">
        <f>IF(AND($E$3&gt;EK285,$E$3&lt;EM285,$B$3=ES7),ES285,0)</f>
        <v>0</v>
      </c>
      <c r="FF285" s="24">
        <f>IF(AND($E$3&gt;EK285,$E$3&lt;EM285,$B$3=ET7),ET285,0)</f>
        <v>0</v>
      </c>
      <c r="FG285" s="24">
        <f>IF(AND($E$3&gt;EK285,$E$3&lt;EM285,$B$3=EU7),EU285,0)</f>
        <v>0</v>
      </c>
      <c r="FH285" s="24">
        <f>IF(AND($E$3&gt;EK285,$E$3&lt;EM285,$B$3=EV7),EV285,0)</f>
        <v>0</v>
      </c>
      <c r="FI285" s="24">
        <f>IF(AND($E$3&gt;EK285,$E$3&lt;EM285,$B$3=EW7),EW285,0)</f>
        <v>0</v>
      </c>
      <c r="FJ285" s="24">
        <f>IF(AND($E$3&gt;EK285,$E$3&lt;EM285,$B$3=EX7),EX285,0)</f>
        <v>0</v>
      </c>
      <c r="FK285" s="24">
        <f>IF(AND($E$3&gt;EK285,$E$3&lt;EM285,$B$3=EY7),EY285,0)</f>
        <v>0</v>
      </c>
    </row>
    <row r="286" spans="24:167" ht="12.75" customHeight="1" x14ac:dyDescent="0.2">
      <c r="X286" s="142"/>
      <c r="Y286" s="68">
        <v>46765.72</v>
      </c>
      <c r="Z286" s="69" t="s">
        <v>3</v>
      </c>
      <c r="AA286" s="70">
        <v>46882.04</v>
      </c>
      <c r="AB286" s="71"/>
      <c r="AC286" s="71"/>
      <c r="AD286" s="71">
        <v>41.13</v>
      </c>
      <c r="AE286" s="71">
        <v>70.56</v>
      </c>
      <c r="AF286" s="71">
        <v>154.87</v>
      </c>
      <c r="AG286" s="72">
        <v>265.23</v>
      </c>
      <c r="AH286" s="73">
        <v>400.92</v>
      </c>
      <c r="AI286" s="74">
        <v>516.05999999999995</v>
      </c>
      <c r="AJ286" s="74">
        <v>631.20000000000005</v>
      </c>
      <c r="AK286" s="74">
        <v>746.33</v>
      </c>
      <c r="AL286" s="74">
        <v>861.47</v>
      </c>
      <c r="AM286" s="74">
        <v>976.61</v>
      </c>
      <c r="AN286" s="24">
        <f t="shared" si="89"/>
        <v>0</v>
      </c>
      <c r="AO286" s="24">
        <f t="shared" si="90"/>
        <v>0</v>
      </c>
      <c r="AP286" s="24">
        <f t="shared" si="91"/>
        <v>0</v>
      </c>
      <c r="AQ286" s="24">
        <f t="shared" si="92"/>
        <v>0</v>
      </c>
      <c r="AR286" s="24">
        <f t="shared" si="93"/>
        <v>0</v>
      </c>
      <c r="AS286" s="24">
        <f t="shared" si="94"/>
        <v>0</v>
      </c>
      <c r="AT286" s="24">
        <f t="shared" si="95"/>
        <v>0</v>
      </c>
      <c r="AU286" s="24">
        <f t="shared" si="96"/>
        <v>0</v>
      </c>
      <c r="AV286" s="24">
        <f t="shared" si="97"/>
        <v>0</v>
      </c>
      <c r="AW286" s="24">
        <f t="shared" si="98"/>
        <v>0</v>
      </c>
      <c r="AX286" s="24">
        <f t="shared" si="99"/>
        <v>0</v>
      </c>
      <c r="AY286" s="24">
        <f t="shared" si="100"/>
        <v>0</v>
      </c>
      <c r="BC286" s="86">
        <v>46765.72</v>
      </c>
      <c r="BD286" s="87" t="s">
        <v>3</v>
      </c>
      <c r="BE286" s="88">
        <v>46882.04</v>
      </c>
      <c r="BF286" s="89"/>
      <c r="BG286" s="90">
        <v>41.13</v>
      </c>
      <c r="BH286" s="90">
        <v>70.56</v>
      </c>
      <c r="BI286" s="90">
        <v>154.87</v>
      </c>
      <c r="BJ286" s="90">
        <v>316.32</v>
      </c>
      <c r="BK286" s="90">
        <v>504.75</v>
      </c>
      <c r="BL286" s="90">
        <v>635.46</v>
      </c>
      <c r="BM286" s="90">
        <v>766.18</v>
      </c>
      <c r="BN286" s="90">
        <v>896.89</v>
      </c>
      <c r="BO286" s="90">
        <v>1027.5999999999999</v>
      </c>
      <c r="BP286" s="90">
        <v>1158.31</v>
      </c>
      <c r="BQ286" s="90">
        <v>1289.03</v>
      </c>
      <c r="BR286" s="24">
        <f>IF(AND($E$3&gt;BC286,$E$3&lt;BE286,$B$3=BF7),BF286,0)</f>
        <v>0</v>
      </c>
      <c r="BS286" s="24">
        <f>IF(AND($E$3&gt;BC286,$E$3&lt;BE286,$B$3=BG7),BG286,0)</f>
        <v>0</v>
      </c>
      <c r="BT286" s="24">
        <f>IF(AND($E$3&gt;BC286,$E$3&lt;BE286,$B$3=BH7),BH286,0)</f>
        <v>0</v>
      </c>
      <c r="BU286" s="24">
        <f>IF(AND($E$3&gt;BC286,$E$3&lt;BE286,$B$3=BI7),BI286,0)</f>
        <v>0</v>
      </c>
      <c r="BV286" s="24">
        <f>IF(AND($E$3&gt;BC286,$E$3&lt;BE286,$B$3=BJ7),BJ286,0)</f>
        <v>0</v>
      </c>
      <c r="BW286" s="24">
        <f>IF(AND($E$3&gt;BC286,$E$3&lt;BE286,$B$3=BK7),BK286,0)</f>
        <v>0</v>
      </c>
      <c r="BX286" s="24">
        <f>IF(AND($E$3&gt;BC286,$E$3&lt;BE286,$B$3=BL7),BL286,0)</f>
        <v>0</v>
      </c>
      <c r="BY286" s="24">
        <f>IF(AND($E$3&gt;BC286,$E$3&lt;BE286,$B$3=BM7),BM286,0)</f>
        <v>0</v>
      </c>
      <c r="BZ286" s="24">
        <f>IF(AND($E$3&gt;BC286,$E$3&lt;BE286,$B$3=BN7),BN286,0)</f>
        <v>0</v>
      </c>
      <c r="CA286" s="24">
        <f>IF(AND($E$3&gt;BC286,$E$3&lt;BE286,$B$3=BO7),BO286,0)</f>
        <v>0</v>
      </c>
      <c r="CB286" s="24">
        <f>IF(AND($E$3&gt;BC286,$E$3&lt;BE286,$B$3=BP7),BP286,0)</f>
        <v>0</v>
      </c>
      <c r="CC286" s="24">
        <f>IF(AND($E$3&gt;BC286,$E$3&lt;BE286,$B$3=BQ7),BQ286,0)</f>
        <v>0</v>
      </c>
      <c r="CF286" s="21"/>
      <c r="CG286" s="21"/>
      <c r="CH286" s="21"/>
      <c r="CI286" s="21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H286" s="86">
        <v>58166.32</v>
      </c>
      <c r="DI286" s="107" t="s">
        <v>3</v>
      </c>
      <c r="DJ286" s="70">
        <v>58282.64</v>
      </c>
      <c r="DK286" s="105"/>
      <c r="DL286" s="106"/>
      <c r="DM286" s="106">
        <v>49.72</v>
      </c>
      <c r="DN286" s="106">
        <v>126.28</v>
      </c>
      <c r="DO286" s="106">
        <v>239.72</v>
      </c>
      <c r="DP286" s="106">
        <v>375.82</v>
      </c>
      <c r="DQ286" s="106">
        <v>519.9</v>
      </c>
      <c r="DR286" s="106">
        <v>660.39</v>
      </c>
      <c r="DS286" s="106">
        <v>800.87</v>
      </c>
      <c r="DT286" s="106">
        <v>941.36</v>
      </c>
      <c r="DU286" s="106">
        <v>1081.8399999999999</v>
      </c>
      <c r="DV286" s="106">
        <v>1222.33</v>
      </c>
      <c r="DW286" s="24">
        <f>IF(AND($E$3&gt;DH286,$E$3&lt;DJ286,$B$3=DK7),DK286,0)</f>
        <v>0</v>
      </c>
      <c r="DX286" s="24">
        <f>IF(AND($E$3&gt;DH286,$E$3&lt;DJ286,$B$3=DL7),DL286,0)</f>
        <v>0</v>
      </c>
      <c r="DY286" s="24">
        <f>IF(AND($E$3&gt;DH286,$E$3&lt;DJ286,$B$3=DM7),DM286,0)</f>
        <v>0</v>
      </c>
      <c r="DZ286" s="24">
        <f>IF(AND($E$3&gt;DH286,$E$3&lt;DJ286,$B$3=DN7),DN286,0)</f>
        <v>0</v>
      </c>
      <c r="EA286" s="24">
        <f>IF(AND($E$3&gt;DH286,$E$3&lt;DJ286,$B$3=DO7),DO286,0)</f>
        <v>0</v>
      </c>
      <c r="EB286" s="24">
        <f>IF(AND($E$3&gt;DH286,$E$3&lt;DJ286,$B$3=DP7),DP286,0)</f>
        <v>0</v>
      </c>
      <c r="EC286" s="24">
        <f>IF(AND($E$3&gt;DH286,$E$3&lt;DJ286,$B$3=DQ7),DQ286,0)</f>
        <v>0</v>
      </c>
      <c r="ED286" s="24">
        <f>IF(AND($E$3&gt;DH286,$E$3&lt;DJ286,$B$3=DR7),DR286,0)</f>
        <v>0</v>
      </c>
      <c r="EE286" s="24">
        <f>IF(AND($E$3&gt;DH286,$E$3&lt;DJ286,$B$3=DS7),DS286,0)</f>
        <v>0</v>
      </c>
      <c r="EF286" s="24">
        <f>IF(AND($E$3&gt;DH286,$E$3&lt;DJ286,$B$3=DT7),DT286,0)</f>
        <v>0</v>
      </c>
      <c r="EG286" s="24">
        <f>IF(AND($E$3&gt;DH286,$E$3&lt;DJ286,$B$3=DU7),DU286,0)</f>
        <v>0</v>
      </c>
      <c r="EH286" s="24">
        <f>IF(AND($E$3&gt;DH286,$E$3&lt;DJ286,$B$3=DV7),DV286,0)</f>
        <v>0</v>
      </c>
      <c r="EK286" s="86">
        <v>58166.32</v>
      </c>
      <c r="EL286" s="91" t="s">
        <v>3</v>
      </c>
      <c r="EM286" s="88">
        <v>58282.64</v>
      </c>
      <c r="EN286" s="89"/>
      <c r="EO286" s="90">
        <v>49.72</v>
      </c>
      <c r="EP286" s="90">
        <v>126.28</v>
      </c>
      <c r="EQ286" s="90">
        <v>276.94</v>
      </c>
      <c r="ER286" s="90">
        <v>421.84</v>
      </c>
      <c r="ES286" s="90">
        <v>638.6</v>
      </c>
      <c r="ET286" s="90">
        <v>840.95</v>
      </c>
      <c r="EU286" s="90">
        <v>1029.5899999999999</v>
      </c>
      <c r="EV286" s="90">
        <v>1218.24</v>
      </c>
      <c r="EW286" s="90">
        <v>1406.88</v>
      </c>
      <c r="EX286" s="90">
        <v>1595.52</v>
      </c>
      <c r="EY286" s="90">
        <v>1784.16</v>
      </c>
      <c r="EZ286" s="24">
        <f>IF(AND($E$3&gt;EK286,$E$3&lt;EM286,$B$3=EN7),EN286,0)</f>
        <v>0</v>
      </c>
      <c r="FA286" s="24">
        <f>IF(AND($E$3&gt;EK286,$E$3&lt;EM286,$B$3=EO7),EO286,0)</f>
        <v>0</v>
      </c>
      <c r="FB286" s="24">
        <f>IF(AND($E$3&gt;EK286,$E$3&lt;EM286,$B$3=EP7),EP286,0)</f>
        <v>0</v>
      </c>
      <c r="FC286" s="24">
        <f>IF(AND($E$3&gt;EK286,$E$3&lt;EM286,$B$3=EQ7),EQ286,0)</f>
        <v>0</v>
      </c>
      <c r="FD286" s="24">
        <f>IF(AND($E$3&gt;EK286,$E$3&lt;EM286,$B$3=ER7),ER286,0)</f>
        <v>0</v>
      </c>
      <c r="FE286" s="24">
        <f>IF(AND($E$3&gt;EK286,$E$3&lt;EM286,$B$3=ES7),ES286,0)</f>
        <v>0</v>
      </c>
      <c r="FF286" s="24">
        <f>IF(AND($E$3&gt;EK286,$E$3&lt;EM286,$B$3=ET7),ET286,0)</f>
        <v>0</v>
      </c>
      <c r="FG286" s="24">
        <f>IF(AND($E$3&gt;EK286,$E$3&lt;EM286,$B$3=EU7),EU286,0)</f>
        <v>0</v>
      </c>
      <c r="FH286" s="24">
        <f>IF(AND($E$3&gt;EK286,$E$3&lt;EM286,$B$3=EV7),EV286,0)</f>
        <v>0</v>
      </c>
      <c r="FI286" s="24">
        <f>IF(AND($E$3&gt;EK286,$E$3&lt;EM286,$B$3=EW7),EW286,0)</f>
        <v>0</v>
      </c>
      <c r="FJ286" s="24">
        <f>IF(AND($E$3&gt;EK286,$E$3&lt;EM286,$B$3=EX7),EX286,0)</f>
        <v>0</v>
      </c>
      <c r="FK286" s="24">
        <f>IF(AND($E$3&gt;EK286,$E$3&lt;EM286,$B$3=EY7),EY286,0)</f>
        <v>0</v>
      </c>
    </row>
    <row r="287" spans="24:167" ht="12.75" customHeight="1" x14ac:dyDescent="0.2">
      <c r="X287" s="142"/>
      <c r="Y287" s="60">
        <v>46882.05</v>
      </c>
      <c r="Z287" s="61" t="s">
        <v>3</v>
      </c>
      <c r="AA287" s="62">
        <v>46998.38</v>
      </c>
      <c r="AB287" s="63"/>
      <c r="AC287" s="63"/>
      <c r="AD287" s="63">
        <v>40.94</v>
      </c>
      <c r="AE287" s="63">
        <v>70.3</v>
      </c>
      <c r="AF287" s="64">
        <v>154.47</v>
      </c>
      <c r="AG287" s="65">
        <v>263.60000000000002</v>
      </c>
      <c r="AH287" s="66">
        <v>398.83</v>
      </c>
      <c r="AI287" s="67">
        <v>513.65</v>
      </c>
      <c r="AJ287" s="67">
        <v>628.48</v>
      </c>
      <c r="AK287" s="67">
        <v>743.3</v>
      </c>
      <c r="AL287" s="67">
        <v>858.13</v>
      </c>
      <c r="AM287" s="67">
        <v>972.95</v>
      </c>
      <c r="AN287" s="24">
        <f t="shared" si="89"/>
        <v>0</v>
      </c>
      <c r="AO287" s="24">
        <f t="shared" si="90"/>
        <v>0</v>
      </c>
      <c r="AP287" s="24">
        <f t="shared" si="91"/>
        <v>0</v>
      </c>
      <c r="AQ287" s="24">
        <f t="shared" si="92"/>
        <v>0</v>
      </c>
      <c r="AR287" s="24">
        <f t="shared" si="93"/>
        <v>0</v>
      </c>
      <c r="AS287" s="24">
        <f t="shared" si="94"/>
        <v>0</v>
      </c>
      <c r="AT287" s="24">
        <f t="shared" si="95"/>
        <v>0</v>
      </c>
      <c r="AU287" s="24">
        <f t="shared" si="96"/>
        <v>0</v>
      </c>
      <c r="AV287" s="24">
        <f t="shared" si="97"/>
        <v>0</v>
      </c>
      <c r="AW287" s="24">
        <f t="shared" si="98"/>
        <v>0</v>
      </c>
      <c r="AX287" s="24">
        <f t="shared" si="99"/>
        <v>0</v>
      </c>
      <c r="AY287" s="24">
        <f t="shared" si="100"/>
        <v>0</v>
      </c>
      <c r="BC287" s="81">
        <v>46882.05</v>
      </c>
      <c r="BD287" s="82" t="s">
        <v>3</v>
      </c>
      <c r="BE287" s="83">
        <v>46998.38</v>
      </c>
      <c r="BF287" s="84"/>
      <c r="BG287" s="84">
        <v>40.94</v>
      </c>
      <c r="BH287" s="85">
        <v>70.3</v>
      </c>
      <c r="BI287" s="85">
        <v>154.47</v>
      </c>
      <c r="BJ287" s="85">
        <v>314.56</v>
      </c>
      <c r="BK287" s="85">
        <v>502.53</v>
      </c>
      <c r="BL287" s="85">
        <v>632.91</v>
      </c>
      <c r="BM287" s="85">
        <v>763.29</v>
      </c>
      <c r="BN287" s="85">
        <v>893.67</v>
      </c>
      <c r="BO287" s="85">
        <v>1024.05</v>
      </c>
      <c r="BP287" s="85">
        <v>1154.43</v>
      </c>
      <c r="BQ287" s="85">
        <v>1284.81</v>
      </c>
      <c r="BR287" s="24">
        <f>IF(AND($E$3&gt;BC287,$E$3&lt;BE287,$B$3=BF7),BF287,0)</f>
        <v>0</v>
      </c>
      <c r="BS287" s="24">
        <f>IF(AND($E$3&gt;BC287,$E$3&lt;BE287,$B$3=BG7),BG287,0)</f>
        <v>0</v>
      </c>
      <c r="BT287" s="24">
        <f>IF(AND($E$3&gt;BC287,$E$3&lt;BE287,$B$3=BH7),BH287,0)</f>
        <v>0</v>
      </c>
      <c r="BU287" s="24">
        <f>IF(AND($E$3&gt;BC287,$E$3&lt;BE287,$B$3=BI7),BI287,0)</f>
        <v>0</v>
      </c>
      <c r="BV287" s="24">
        <f>IF(AND($E$3&gt;BC287,$E$3&lt;BE287,$B$3=BJ7),BJ287,0)</f>
        <v>0</v>
      </c>
      <c r="BW287" s="24">
        <f>IF(AND($E$3&gt;BC287,$E$3&lt;BE287,$B$3=BK7),BK287,0)</f>
        <v>0</v>
      </c>
      <c r="BX287" s="24">
        <f>IF(AND($E$3&gt;BC287,$E$3&lt;BE287,$B$3=BL7),BL287,0)</f>
        <v>0</v>
      </c>
      <c r="BY287" s="24">
        <f>IF(AND($E$3&gt;BC287,$E$3&lt;BE287,$B$3=BM7),BM287,0)</f>
        <v>0</v>
      </c>
      <c r="BZ287" s="24">
        <f>IF(AND($E$3&gt;BC287,$E$3&lt;BE287,$B$3=BN7),BN287,0)</f>
        <v>0</v>
      </c>
      <c r="CA287" s="24">
        <f>IF(AND($E$3&gt;BC287,$E$3&lt;BE287,$B$3=BO7),BO287,0)</f>
        <v>0</v>
      </c>
      <c r="CB287" s="24">
        <f>IF(AND($E$3&gt;BC287,$E$3&lt;BE287,$B$3=BP7),BP287,0)</f>
        <v>0</v>
      </c>
      <c r="CC287" s="24">
        <f>IF(AND($E$3&gt;BC287,$E$3&lt;BE287,$B$3=BQ7),BQ287,0)</f>
        <v>0</v>
      </c>
      <c r="CF287" s="21"/>
      <c r="CG287" s="21"/>
      <c r="CH287" s="21"/>
      <c r="CI287" s="21"/>
      <c r="CJ287" s="21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H287" s="81">
        <v>58282.65</v>
      </c>
      <c r="DI287" s="61"/>
      <c r="DJ287" s="62">
        <v>58398.98</v>
      </c>
      <c r="DK287" s="103"/>
      <c r="DL287" s="104"/>
      <c r="DM287" s="104">
        <v>49.29</v>
      </c>
      <c r="DN287" s="104">
        <v>125.55</v>
      </c>
      <c r="DO287" s="104">
        <v>238.9</v>
      </c>
      <c r="DP287" s="104">
        <v>374.62</v>
      </c>
      <c r="DQ287" s="104">
        <v>518.46</v>
      </c>
      <c r="DR287" s="104">
        <v>658.73</v>
      </c>
      <c r="DS287" s="104">
        <v>799</v>
      </c>
      <c r="DT287" s="104">
        <v>939.27</v>
      </c>
      <c r="DU287" s="104">
        <v>1079.54</v>
      </c>
      <c r="DV287" s="104">
        <v>1219.81</v>
      </c>
      <c r="DW287" s="24">
        <f>IF(AND($E$3&gt;DH287,$E$3&lt;DJ287,$B$3=DK7),DK287,0)</f>
        <v>0</v>
      </c>
      <c r="DX287" s="24">
        <f>IF(AND($E$3&gt;DH287,$E$3&lt;DJ287,$B$3=DL7),DL287,0)</f>
        <v>0</v>
      </c>
      <c r="DY287" s="24">
        <f>IF(AND($E$3&gt;DH287,$E$3&lt;DJ287,$B$3=DM7),DM287,0)</f>
        <v>0</v>
      </c>
      <c r="DZ287" s="24">
        <f>IF(AND($E$3&gt;DH287,$E$3&lt;DJ287,$B$3=DN7),DN287,0)</f>
        <v>0</v>
      </c>
      <c r="EA287" s="24">
        <f>IF(AND($E$3&gt;DH287,$E$3&lt;DJ287,$B$3=DO7),DO287,0)</f>
        <v>0</v>
      </c>
      <c r="EB287" s="24">
        <f>IF(AND($E$3&gt;DH287,$E$3&lt;DJ287,$B$3=DP7),DP287,0)</f>
        <v>0</v>
      </c>
      <c r="EC287" s="24">
        <f>IF(AND($E$3&gt;DH287,$E$3&lt;DJ287,$B$3=DQ7),DQ287,0)</f>
        <v>0</v>
      </c>
      <c r="ED287" s="24">
        <f>IF(AND($E$3&gt;DH287,$E$3&lt;DJ287,$B$3=DR7),DR287,0)</f>
        <v>0</v>
      </c>
      <c r="EE287" s="24">
        <f>IF(AND($E$3&gt;DH287,$E$3&lt;DJ287,$B$3=DS7),DS287,0)</f>
        <v>0</v>
      </c>
      <c r="EF287" s="24">
        <f>IF(AND($E$3&gt;DH287,$E$3&lt;DJ287,$B$3=DT7),DT287,0)</f>
        <v>0</v>
      </c>
      <c r="EG287" s="24">
        <f>IF(AND($E$3&gt;DH287,$E$3&lt;DJ287,$B$3=DU7),DU287,0)</f>
        <v>0</v>
      </c>
      <c r="EH287" s="24">
        <f>IF(AND($E$3&gt;DH287,$E$3&lt;DJ287,$B$3=DV7),DV287,0)</f>
        <v>0</v>
      </c>
      <c r="EK287" s="81">
        <v>58282.65</v>
      </c>
      <c r="EL287" s="82" t="s">
        <v>3</v>
      </c>
      <c r="EM287" s="83">
        <v>58398.98</v>
      </c>
      <c r="EN287" s="84"/>
      <c r="EO287" s="85">
        <v>49.29</v>
      </c>
      <c r="EP287" s="85">
        <v>125.55</v>
      </c>
      <c r="EQ287" s="85">
        <v>275.99</v>
      </c>
      <c r="ER287" s="85">
        <v>420.56</v>
      </c>
      <c r="ES287" s="85">
        <v>637.20000000000005</v>
      </c>
      <c r="ET287" s="85">
        <v>839.24</v>
      </c>
      <c r="EU287" s="85">
        <v>1027.6300000000001</v>
      </c>
      <c r="EV287" s="85">
        <v>1216.01</v>
      </c>
      <c r="EW287" s="85">
        <v>1404.4</v>
      </c>
      <c r="EX287" s="85">
        <v>1592.78</v>
      </c>
      <c r="EY287" s="85">
        <v>1781.17</v>
      </c>
      <c r="EZ287" s="24">
        <f>IF(AND($E$3&gt;EK287,$E$3&lt;EM287,$B$3=EN7),EN287,0)</f>
        <v>0</v>
      </c>
      <c r="FA287" s="24">
        <f>IF(AND($E$3&gt;EK287,$E$3&lt;EM287,$B$3=EO7),EO287,0)</f>
        <v>0</v>
      </c>
      <c r="FB287" s="24">
        <f>IF(AND($E$3&gt;EK287,$E$3&lt;EM287,$B$3=EP7),EP287,0)</f>
        <v>0</v>
      </c>
      <c r="FC287" s="24">
        <f>IF(AND($E$3&gt;EK287,$E$3&lt;EM287,$B$3=EQ7),EQ287,0)</f>
        <v>0</v>
      </c>
      <c r="FD287" s="24">
        <f>IF(AND($E$3&gt;EK287,$E$3&lt;EM287,$B$3=ER7),ER287,0)</f>
        <v>0</v>
      </c>
      <c r="FE287" s="24">
        <f>IF(AND($E$3&gt;EK287,$E$3&lt;EM287,$B$3=ES7),ES287,0)</f>
        <v>0</v>
      </c>
      <c r="FF287" s="24">
        <f>IF(AND($E$3&gt;EK287,$E$3&lt;EM287,$B$3=ET7),ET287,0)</f>
        <v>0</v>
      </c>
      <c r="FG287" s="24">
        <f>IF(AND($E$3&gt;EK287,$E$3&lt;EM287,$B$3=EU7),EU287,0)</f>
        <v>0</v>
      </c>
      <c r="FH287" s="24">
        <f>IF(AND($E$3&gt;EK287,$E$3&lt;EM287,$B$3=EV7),EV287,0)</f>
        <v>0</v>
      </c>
      <c r="FI287" s="24">
        <f>IF(AND($E$3&gt;EK287,$E$3&lt;EM287,$B$3=EW7),EW287,0)</f>
        <v>0</v>
      </c>
      <c r="FJ287" s="24">
        <f>IF(AND($E$3&gt;EK287,$E$3&lt;EM287,$B$3=EX7),EX287,0)</f>
        <v>0</v>
      </c>
      <c r="FK287" s="24">
        <f>IF(AND($E$3&gt;EK287,$E$3&lt;EM287,$B$3=EY7),EY287,0)</f>
        <v>0</v>
      </c>
    </row>
    <row r="288" spans="24:167" ht="12.75" customHeight="1" x14ac:dyDescent="0.2">
      <c r="X288" s="142"/>
      <c r="Y288" s="68">
        <v>46998.39</v>
      </c>
      <c r="Z288" s="69" t="s">
        <v>3</v>
      </c>
      <c r="AA288" s="70">
        <v>47114.71</v>
      </c>
      <c r="AB288" s="71"/>
      <c r="AC288" s="71"/>
      <c r="AD288" s="71">
        <v>40.75</v>
      </c>
      <c r="AE288" s="71">
        <v>70.040000000000006</v>
      </c>
      <c r="AF288" s="71">
        <v>154.07</v>
      </c>
      <c r="AG288" s="72">
        <v>261.97000000000003</v>
      </c>
      <c r="AH288" s="73">
        <v>396.75</v>
      </c>
      <c r="AI288" s="74">
        <v>511.26</v>
      </c>
      <c r="AJ288" s="74">
        <v>625.78</v>
      </c>
      <c r="AK288" s="74">
        <v>740.29</v>
      </c>
      <c r="AL288" s="74">
        <v>854.8</v>
      </c>
      <c r="AM288" s="74">
        <v>969.31</v>
      </c>
      <c r="AN288" s="24">
        <f t="shared" si="89"/>
        <v>0</v>
      </c>
      <c r="AO288" s="24">
        <f t="shared" si="90"/>
        <v>0</v>
      </c>
      <c r="AP288" s="24">
        <f t="shared" si="91"/>
        <v>0</v>
      </c>
      <c r="AQ288" s="24">
        <f t="shared" si="92"/>
        <v>0</v>
      </c>
      <c r="AR288" s="24">
        <f t="shared" si="93"/>
        <v>0</v>
      </c>
      <c r="AS288" s="24">
        <f t="shared" si="94"/>
        <v>0</v>
      </c>
      <c r="AT288" s="24">
        <f t="shared" si="95"/>
        <v>0</v>
      </c>
      <c r="AU288" s="24">
        <f t="shared" si="96"/>
        <v>0</v>
      </c>
      <c r="AV288" s="24">
        <f t="shared" si="97"/>
        <v>0</v>
      </c>
      <c r="AW288" s="24">
        <f t="shared" si="98"/>
        <v>0</v>
      </c>
      <c r="AX288" s="24">
        <f t="shared" si="99"/>
        <v>0</v>
      </c>
      <c r="AY288" s="24">
        <f t="shared" si="100"/>
        <v>0</v>
      </c>
      <c r="BC288" s="86">
        <v>46998.39</v>
      </c>
      <c r="BD288" s="91" t="s">
        <v>3</v>
      </c>
      <c r="BE288" s="88">
        <v>47114.71</v>
      </c>
      <c r="BF288" s="89"/>
      <c r="BG288" s="90">
        <v>40.75</v>
      </c>
      <c r="BH288" s="90">
        <v>70.040000000000006</v>
      </c>
      <c r="BI288" s="90">
        <v>154.07</v>
      </c>
      <c r="BJ288" s="90">
        <v>312.8</v>
      </c>
      <c r="BK288" s="90">
        <v>500.32</v>
      </c>
      <c r="BL288" s="90">
        <v>630.37</v>
      </c>
      <c r="BM288" s="90">
        <v>760.42</v>
      </c>
      <c r="BN288" s="90">
        <v>890.46</v>
      </c>
      <c r="BO288" s="90">
        <v>1020.51</v>
      </c>
      <c r="BP288" s="90">
        <v>1150.56</v>
      </c>
      <c r="BQ288" s="90">
        <v>1280.6099999999999</v>
      </c>
      <c r="BR288" s="24">
        <f>IF(AND($E$3&gt;BC288,$E$3&lt;BE288,$B$3=BF7),BF288,0)</f>
        <v>0</v>
      </c>
      <c r="BS288" s="24">
        <f>IF(AND($E$3&gt;BC288,$E$3&lt;BE288,$B$3=BG7),BG288,0)</f>
        <v>0</v>
      </c>
      <c r="BT288" s="24">
        <f>IF(AND($E$3&gt;BC288,$E$3&lt;BE288,$B$3=BH7),BH288,0)</f>
        <v>0</v>
      </c>
      <c r="BU288" s="24">
        <f>IF(AND($E$3&gt;BC288,$E$3&lt;BE288,$B$3=BI7),BI288,0)</f>
        <v>0</v>
      </c>
      <c r="BV288" s="24">
        <f>IF(AND($E$3&gt;BC288,$E$3&lt;BE288,$B$3=BJ7),BJ288,0)</f>
        <v>0</v>
      </c>
      <c r="BW288" s="24">
        <f>IF(AND($E$3&gt;BC288,$E$3&lt;BE288,$B$3=BK7),BK288,0)</f>
        <v>0</v>
      </c>
      <c r="BX288" s="24">
        <f>IF(AND($E$3&gt;BC288,$E$3&lt;BE288,$B$3=BL7),BL288,0)</f>
        <v>0</v>
      </c>
      <c r="BY288" s="24">
        <f>IF(AND($E$3&gt;BC288,$E$3&lt;BE288,$B$3=BM7),BM288,0)</f>
        <v>0</v>
      </c>
      <c r="BZ288" s="24">
        <f>IF(AND($E$3&gt;BC288,$E$3&lt;BE288,$B$3=BN7),BN288,0)</f>
        <v>0</v>
      </c>
      <c r="CA288" s="24">
        <f>IF(AND($E$3&gt;BC288,$E$3&lt;BE288,$B$3=BO7),BO288,0)</f>
        <v>0</v>
      </c>
      <c r="CB288" s="24">
        <f>IF(AND($E$3&gt;BC288,$E$3&lt;BE288,$B$3=BP7),BP288,0)</f>
        <v>0</v>
      </c>
      <c r="CC288" s="24">
        <f>IF(AND($E$3&gt;BC288,$E$3&lt;BE288,$B$3=BQ7),BQ288,0)</f>
        <v>0</v>
      </c>
      <c r="CF288" s="21"/>
      <c r="CG288" s="25"/>
      <c r="CH288" s="21"/>
      <c r="CI288" s="21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H288" s="86">
        <v>58398.990000000005</v>
      </c>
      <c r="DI288" s="107"/>
      <c r="DJ288" s="70">
        <v>58515.32</v>
      </c>
      <c r="DK288" s="105"/>
      <c r="DL288" s="106"/>
      <c r="DM288" s="106">
        <v>48.87</v>
      </c>
      <c r="DN288" s="106">
        <v>124.83</v>
      </c>
      <c r="DO288" s="106">
        <v>238.07</v>
      </c>
      <c r="DP288" s="106">
        <v>373.42</v>
      </c>
      <c r="DQ288" s="106">
        <v>517.03</v>
      </c>
      <c r="DR288" s="106">
        <v>657.08</v>
      </c>
      <c r="DS288" s="106">
        <v>797.14</v>
      </c>
      <c r="DT288" s="106">
        <v>937.19</v>
      </c>
      <c r="DU288" s="106">
        <v>1077.25</v>
      </c>
      <c r="DV288" s="106">
        <v>1217.3</v>
      </c>
      <c r="DW288" s="24">
        <f>IF(AND($E$3&gt;DH288,$E$3&lt;DJ288,$B$3=DK7),DK288,0)</f>
        <v>0</v>
      </c>
      <c r="DX288" s="24">
        <f>IF(AND($E$3&gt;DH288,$E$3&lt;DJ288,$B$3=DL7),DL288,0)</f>
        <v>0</v>
      </c>
      <c r="DY288" s="24">
        <f>IF(AND($E$3&gt;DH288,$E$3&lt;DJ288,$B$3=DM7),DM288,0)</f>
        <v>0</v>
      </c>
      <c r="DZ288" s="24">
        <f>IF(AND($E$3&gt;DH288,$E$3&lt;DJ288,$B$3=DN7),DN288,0)</f>
        <v>0</v>
      </c>
      <c r="EA288" s="24">
        <f>IF(AND($E$3&gt;DH288,$E$3&lt;DJ288,$B$3=DO7),DO288,0)</f>
        <v>0</v>
      </c>
      <c r="EB288" s="24">
        <f>IF(AND($E$3&gt;DH288,$E$3&lt;DJ288,$B$3=DP7),DP288,0)</f>
        <v>0</v>
      </c>
      <c r="EC288" s="24">
        <f>IF(AND($E$3&gt;DH288,$E$3&lt;DJ288,$B$3=DQ7),DQ288,0)</f>
        <v>0</v>
      </c>
      <c r="ED288" s="24">
        <f>IF(AND($E$3&gt;DH288,$E$3&lt;DJ288,$B$3=DR7),DR288,0)</f>
        <v>0</v>
      </c>
      <c r="EE288" s="24">
        <f>IF(AND($E$3&gt;DH288,$E$3&lt;DJ288,$B$3=DS7),DS288,0)</f>
        <v>0</v>
      </c>
      <c r="EF288" s="24">
        <f>IF(AND($E$3&gt;DH288,$E$3&lt;DJ288,$B$3=DT7),DT288,0)</f>
        <v>0</v>
      </c>
      <c r="EG288" s="24">
        <f>IF(AND($E$3&gt;DH288,$E$3&lt;DJ288,$B$3=DU7),DU288,0)</f>
        <v>0</v>
      </c>
      <c r="EH288" s="24">
        <f>IF(AND($E$3&gt;DH288,$E$3&lt;DJ288,$B$3=DV7),DV288,0)</f>
        <v>0</v>
      </c>
      <c r="EK288" s="86">
        <v>58398.990000000005</v>
      </c>
      <c r="EL288" s="91" t="s">
        <v>3</v>
      </c>
      <c r="EM288" s="88">
        <v>58515.32</v>
      </c>
      <c r="EN288" s="89"/>
      <c r="EO288" s="90">
        <v>48.87</v>
      </c>
      <c r="EP288" s="90">
        <v>124.83</v>
      </c>
      <c r="EQ288" s="90">
        <v>275.02999999999997</v>
      </c>
      <c r="ER288" s="90">
        <v>419.28</v>
      </c>
      <c r="ES288" s="90">
        <v>635.79999999999995</v>
      </c>
      <c r="ET288" s="90">
        <v>837.54</v>
      </c>
      <c r="EU288" s="90">
        <v>1025.67</v>
      </c>
      <c r="EV288" s="90">
        <v>1213.8</v>
      </c>
      <c r="EW288" s="90">
        <v>1401.93</v>
      </c>
      <c r="EX288" s="90">
        <v>1590.06</v>
      </c>
      <c r="EY288" s="90">
        <v>1778.2</v>
      </c>
      <c r="EZ288" s="24">
        <f>IF(AND($E$3&gt;EK288,$E$3&lt;EM288,$B$3=EN7),EN288,0)</f>
        <v>0</v>
      </c>
      <c r="FA288" s="24">
        <f>IF(AND($E$3&gt;EK288,$E$3&lt;EM288,$B$3=EO7),EO288,0)</f>
        <v>0</v>
      </c>
      <c r="FB288" s="24">
        <f>IF(AND($E$3&gt;EK288,$E$3&lt;EM288,$B$3=EP7),EP288,0)</f>
        <v>0</v>
      </c>
      <c r="FC288" s="24">
        <f>IF(AND($E$3&gt;EK288,$E$3&lt;EM288,$B$3=EQ7),EQ288,0)</f>
        <v>0</v>
      </c>
      <c r="FD288" s="24">
        <f>IF(AND($E$3&gt;EK288,$E$3&lt;EM288,$B$3=ER7),ER288,0)</f>
        <v>0</v>
      </c>
      <c r="FE288" s="24">
        <f>IF(AND($E$3&gt;EK288,$E$3&lt;EM288,$B$3=ES7),ES288,0)</f>
        <v>0</v>
      </c>
      <c r="FF288" s="24">
        <f>IF(AND($E$3&gt;EK288,$E$3&lt;EM288,$B$3=ET7),ET288,0)</f>
        <v>0</v>
      </c>
      <c r="FG288" s="24">
        <f>IF(AND($E$3&gt;EK288,$E$3&lt;EM288,$B$3=EU7),EU288,0)</f>
        <v>0</v>
      </c>
      <c r="FH288" s="24">
        <f>IF(AND($E$3&gt;EK288,$E$3&lt;EM288,$B$3=EV7),EV288,0)</f>
        <v>0</v>
      </c>
      <c r="FI288" s="24">
        <f>IF(AND($E$3&gt;EK288,$E$3&lt;EM288,$B$3=EW7),EW288,0)</f>
        <v>0</v>
      </c>
      <c r="FJ288" s="24">
        <f>IF(AND($E$3&gt;EK288,$E$3&lt;EM288,$B$3=EX7),EX288,0)</f>
        <v>0</v>
      </c>
      <c r="FK288" s="24">
        <f>IF(AND($E$3&gt;EK288,$E$3&lt;EM288,$B$3=EY7),EY288,0)</f>
        <v>0</v>
      </c>
    </row>
    <row r="289" spans="24:167" ht="12.75" customHeight="1" x14ac:dyDescent="0.2">
      <c r="X289" s="142"/>
      <c r="Y289" s="60">
        <v>47114.720000000001</v>
      </c>
      <c r="Z289" s="61" t="s">
        <v>3</v>
      </c>
      <c r="AA289" s="62">
        <v>47231.05</v>
      </c>
      <c r="AB289" s="63"/>
      <c r="AC289" s="63"/>
      <c r="AD289" s="63">
        <v>40.56</v>
      </c>
      <c r="AE289" s="63">
        <v>69.78</v>
      </c>
      <c r="AF289" s="64">
        <v>153.66999999999999</v>
      </c>
      <c r="AG289" s="65">
        <v>260.33</v>
      </c>
      <c r="AH289" s="66">
        <v>394.67</v>
      </c>
      <c r="AI289" s="67">
        <v>508.87</v>
      </c>
      <c r="AJ289" s="67">
        <v>623.07000000000005</v>
      </c>
      <c r="AK289" s="67">
        <v>737.27</v>
      </c>
      <c r="AL289" s="67">
        <v>851.47</v>
      </c>
      <c r="AM289" s="67">
        <v>965.67</v>
      </c>
      <c r="AN289" s="24">
        <f t="shared" si="89"/>
        <v>0</v>
      </c>
      <c r="AO289" s="24">
        <f t="shared" si="90"/>
        <v>0</v>
      </c>
      <c r="AP289" s="24">
        <f t="shared" si="91"/>
        <v>0</v>
      </c>
      <c r="AQ289" s="24">
        <f t="shared" si="92"/>
        <v>0</v>
      </c>
      <c r="AR289" s="24">
        <f t="shared" si="93"/>
        <v>0</v>
      </c>
      <c r="AS289" s="24">
        <f t="shared" si="94"/>
        <v>0</v>
      </c>
      <c r="AT289" s="24">
        <f t="shared" si="95"/>
        <v>0</v>
      </c>
      <c r="AU289" s="24">
        <f t="shared" si="96"/>
        <v>0</v>
      </c>
      <c r="AV289" s="24">
        <f t="shared" si="97"/>
        <v>0</v>
      </c>
      <c r="AW289" s="24">
        <f t="shared" si="98"/>
        <v>0</v>
      </c>
      <c r="AX289" s="24">
        <f t="shared" si="99"/>
        <v>0</v>
      </c>
      <c r="AY289" s="24">
        <f t="shared" si="100"/>
        <v>0</v>
      </c>
      <c r="BC289" s="81">
        <v>47114.720000000001</v>
      </c>
      <c r="BD289" s="82" t="s">
        <v>3</v>
      </c>
      <c r="BE289" s="83">
        <v>47231.05</v>
      </c>
      <c r="BF289" s="84"/>
      <c r="BG289" s="85">
        <v>40.56</v>
      </c>
      <c r="BH289" s="85">
        <v>69.78</v>
      </c>
      <c r="BI289" s="85">
        <v>153.66999999999999</v>
      </c>
      <c r="BJ289" s="85">
        <v>311.04000000000002</v>
      </c>
      <c r="BK289" s="85">
        <v>498.1</v>
      </c>
      <c r="BL289" s="85">
        <v>627.82000000000005</v>
      </c>
      <c r="BM289" s="85">
        <v>757.53</v>
      </c>
      <c r="BN289" s="85">
        <v>887.25</v>
      </c>
      <c r="BO289" s="85">
        <v>1016.96</v>
      </c>
      <c r="BP289" s="85">
        <v>1146.68</v>
      </c>
      <c r="BQ289" s="85">
        <v>1276.3900000000001</v>
      </c>
      <c r="BR289" s="24">
        <f>IF(AND($E$3&gt;BC289,$E$3&lt;BE289,$B$3=BF7),BF289,0)</f>
        <v>0</v>
      </c>
      <c r="BS289" s="24">
        <f>IF(AND($E$3&gt;BC289,$E$3&lt;BE289,$B$3=BG7),BG289,0)</f>
        <v>0</v>
      </c>
      <c r="BT289" s="24">
        <f>IF(AND($E$3&gt;BC289,$E$3&lt;BE289,$B$3=BH7),BH289,0)</f>
        <v>0</v>
      </c>
      <c r="BU289" s="24">
        <f>IF(AND($E$3&gt;BC289,$E$3&lt;BE289,$B$3=BI7),BI289,0)</f>
        <v>0</v>
      </c>
      <c r="BV289" s="24">
        <f>IF(AND($E$3&gt;BC289,$E$3&lt;BE289,$B$3=BJ7),BJ289,0)</f>
        <v>0</v>
      </c>
      <c r="BW289" s="24">
        <f>IF(AND($E$3&gt;BC289,$E$3&lt;BE289,$B$3=BK7),BK289,0)</f>
        <v>0</v>
      </c>
      <c r="BX289" s="24">
        <f>IF(AND($E$3&gt;BC289,$E$3&lt;BE289,$B$3=BL7),BL289,0)</f>
        <v>0</v>
      </c>
      <c r="BY289" s="24">
        <f>IF(AND($E$3&gt;BC289,$E$3&lt;BE289,$B$3=BM7),BM289,0)</f>
        <v>0</v>
      </c>
      <c r="BZ289" s="24">
        <f>IF(AND($E$3&gt;BC289,$E$3&lt;BE289,$B$3=BN7),BN289,0)</f>
        <v>0</v>
      </c>
      <c r="CA289" s="24">
        <f>IF(AND($E$3&gt;BC289,$E$3&lt;BE289,$B$3=BO7),BO289,0)</f>
        <v>0</v>
      </c>
      <c r="CB289" s="24">
        <f>IF(AND($E$3&gt;BC289,$E$3&lt;BE289,$B$3=BP7),BP289,0)</f>
        <v>0</v>
      </c>
      <c r="CC289" s="24">
        <f>IF(AND($E$3&gt;BC289,$E$3&lt;BE289,$B$3=BQ7),BQ289,0)</f>
        <v>0</v>
      </c>
      <c r="CF289" s="21"/>
      <c r="CG289" s="21"/>
      <c r="CH289" s="21"/>
      <c r="CI289" s="21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H289" s="81">
        <v>58515.33</v>
      </c>
      <c r="DI289" s="61" t="s">
        <v>3</v>
      </c>
      <c r="DJ289" s="62">
        <v>58631.65</v>
      </c>
      <c r="DK289" s="103"/>
      <c r="DL289" s="104"/>
      <c r="DM289" s="104">
        <v>48.44</v>
      </c>
      <c r="DN289" s="104">
        <v>124.11</v>
      </c>
      <c r="DO289" s="104">
        <v>237.24</v>
      </c>
      <c r="DP289" s="104">
        <v>372.22</v>
      </c>
      <c r="DQ289" s="104">
        <v>515.59</v>
      </c>
      <c r="DR289" s="104">
        <v>655.43</v>
      </c>
      <c r="DS289" s="104">
        <v>795.27</v>
      </c>
      <c r="DT289" s="104">
        <v>935.11</v>
      </c>
      <c r="DU289" s="104">
        <v>1074.94</v>
      </c>
      <c r="DV289" s="104">
        <v>1214.78</v>
      </c>
      <c r="DW289" s="24">
        <f>IF(AND($E$3&gt;DH289,$E$3&lt;DJ289,$B$3=DK7),DK289,0)</f>
        <v>0</v>
      </c>
      <c r="DX289" s="24">
        <f>IF(AND($E$3&gt;DH289,$E$3&lt;DJ289,$B$3=DL7),DL289,0)</f>
        <v>0</v>
      </c>
      <c r="DY289" s="24">
        <f>IF(AND($E$3&gt;DH289,$E$3&lt;DJ289,$B$3=DM7),DM289,0)</f>
        <v>0</v>
      </c>
      <c r="DZ289" s="24">
        <f>IF(AND($E$3&gt;DH289,$E$3&lt;DJ289,$B$3=DN7),DN289,0)</f>
        <v>0</v>
      </c>
      <c r="EA289" s="24">
        <f>IF(AND($E$3&gt;DH289,$E$3&lt;DJ289,$B$3=DO7),DO289,0)</f>
        <v>0</v>
      </c>
      <c r="EB289" s="24">
        <f>IF(AND($E$3&gt;DH289,$E$3&lt;DJ289,$B$3=DP7),DP289,0)</f>
        <v>0</v>
      </c>
      <c r="EC289" s="24">
        <f>IF(AND($E$3&gt;DH289,$E$3&lt;DJ289,$B$3=DQ7),DQ289,0)</f>
        <v>0</v>
      </c>
      <c r="ED289" s="24">
        <f>IF(AND($E$3&gt;DH289,$E$3&lt;DJ289,$B$3=DR7),DR289,0)</f>
        <v>0</v>
      </c>
      <c r="EE289" s="24">
        <f>IF(AND($E$3&gt;DH289,$E$3&lt;DJ289,$B$3=DS7),DS289,0)</f>
        <v>0</v>
      </c>
      <c r="EF289" s="24">
        <f>IF(AND($E$3&gt;DH289,$E$3&lt;DJ289,$B$3=DT7),DT289,0)</f>
        <v>0</v>
      </c>
      <c r="EG289" s="24">
        <f>IF(AND($E$3&gt;DH289,$E$3&lt;DJ289,$B$3=DU7),DU289,0)</f>
        <v>0</v>
      </c>
      <c r="EH289" s="24">
        <f>IF(AND($E$3&gt;DH289,$E$3&lt;DJ289,$B$3=DV7),DV289,0)</f>
        <v>0</v>
      </c>
      <c r="EK289" s="81">
        <v>58515.33</v>
      </c>
      <c r="EL289" s="82" t="s">
        <v>3</v>
      </c>
      <c r="EM289" s="83">
        <v>58631.65</v>
      </c>
      <c r="EN289" s="84"/>
      <c r="EO289" s="85">
        <v>48.44</v>
      </c>
      <c r="EP289" s="85">
        <v>124.11</v>
      </c>
      <c r="EQ289" s="85">
        <v>274.08</v>
      </c>
      <c r="ER289" s="85">
        <v>418.01</v>
      </c>
      <c r="ES289" s="85">
        <v>634.4</v>
      </c>
      <c r="ET289" s="85">
        <v>835.83</v>
      </c>
      <c r="EU289" s="85">
        <v>1023.7</v>
      </c>
      <c r="EV289" s="85">
        <v>1211.58</v>
      </c>
      <c r="EW289" s="85">
        <v>1399.45</v>
      </c>
      <c r="EX289" s="85">
        <v>1587.33</v>
      </c>
      <c r="EY289" s="85">
        <v>1775.2</v>
      </c>
      <c r="EZ289" s="24">
        <f>IF(AND($E$3&gt;EK289,$E$3&lt;EM289,$B$3=EN7),EN289,0)</f>
        <v>0</v>
      </c>
      <c r="FA289" s="24">
        <f>IF(AND($E$3&gt;EK289,$E$3&lt;EM289,$B$3=EO7),EO289,0)</f>
        <v>0</v>
      </c>
      <c r="FB289" s="24">
        <f>IF(AND($E$3&gt;EK289,$E$3&lt;EM289,$B$3=EP7),EP289,0)</f>
        <v>0</v>
      </c>
      <c r="FC289" s="24">
        <f>IF(AND($E$3&gt;EK289,$E$3&lt;EM289,$B$3=EQ7),EQ289,0)</f>
        <v>0</v>
      </c>
      <c r="FD289" s="24">
        <f>IF(AND($E$3&gt;EK289,$E$3&lt;EM289,$B$3=ER7),ER289,0)</f>
        <v>0</v>
      </c>
      <c r="FE289" s="24">
        <f>IF(AND($E$3&gt;EK289,$E$3&lt;EM289,$B$3=ES7),ES289,0)</f>
        <v>0</v>
      </c>
      <c r="FF289" s="24">
        <f>IF(AND($E$3&gt;EK289,$E$3&lt;EM289,$B$3=ET7),ET289,0)</f>
        <v>0</v>
      </c>
      <c r="FG289" s="24">
        <f>IF(AND($E$3&gt;EK289,$E$3&lt;EM289,$B$3=EU7),EU289,0)</f>
        <v>0</v>
      </c>
      <c r="FH289" s="24">
        <f>IF(AND($E$3&gt;EK289,$E$3&lt;EM289,$B$3=EV7),EV289,0)</f>
        <v>0</v>
      </c>
      <c r="FI289" s="24">
        <f>IF(AND($E$3&gt;EK289,$E$3&lt;EM289,$B$3=EW7),EW289,0)</f>
        <v>0</v>
      </c>
      <c r="FJ289" s="24">
        <f>IF(AND($E$3&gt;EK289,$E$3&lt;EM289,$B$3=EX7),EX289,0)</f>
        <v>0</v>
      </c>
      <c r="FK289" s="24">
        <f>IF(AND($E$3&gt;EK289,$E$3&lt;EM289,$B$3=EY7),EY289,0)</f>
        <v>0</v>
      </c>
    </row>
    <row r="290" spans="24:167" ht="12.75" customHeight="1" x14ac:dyDescent="0.2">
      <c r="X290" s="142"/>
      <c r="Y290" s="68">
        <v>47231.060000000005</v>
      </c>
      <c r="Z290" s="69" t="s">
        <v>3</v>
      </c>
      <c r="AA290" s="70">
        <v>47347.38</v>
      </c>
      <c r="AB290" s="71"/>
      <c r="AC290" s="71"/>
      <c r="AD290" s="71">
        <v>40.369999999999997</v>
      </c>
      <c r="AE290" s="71">
        <v>69.53</v>
      </c>
      <c r="AF290" s="71">
        <v>153.27000000000001</v>
      </c>
      <c r="AG290" s="72">
        <v>258.7</v>
      </c>
      <c r="AH290" s="73">
        <v>392.58</v>
      </c>
      <c r="AI290" s="74">
        <v>506.47</v>
      </c>
      <c r="AJ290" s="74">
        <v>620.35</v>
      </c>
      <c r="AK290" s="74">
        <v>734.24</v>
      </c>
      <c r="AL290" s="74">
        <v>848.13</v>
      </c>
      <c r="AM290" s="74">
        <v>962.02</v>
      </c>
      <c r="AN290" s="24">
        <f t="shared" si="89"/>
        <v>0</v>
      </c>
      <c r="AO290" s="24">
        <f t="shared" si="90"/>
        <v>0</v>
      </c>
      <c r="AP290" s="24">
        <f t="shared" si="91"/>
        <v>0</v>
      </c>
      <c r="AQ290" s="24">
        <f t="shared" si="92"/>
        <v>0</v>
      </c>
      <c r="AR290" s="24">
        <f t="shared" si="93"/>
        <v>0</v>
      </c>
      <c r="AS290" s="24">
        <f t="shared" si="94"/>
        <v>0</v>
      </c>
      <c r="AT290" s="24">
        <f t="shared" si="95"/>
        <v>0</v>
      </c>
      <c r="AU290" s="24">
        <f t="shared" si="96"/>
        <v>0</v>
      </c>
      <c r="AV290" s="24">
        <f t="shared" si="97"/>
        <v>0</v>
      </c>
      <c r="AW290" s="24">
        <f t="shared" si="98"/>
        <v>0</v>
      </c>
      <c r="AX290" s="24">
        <f t="shared" si="99"/>
        <v>0</v>
      </c>
      <c r="AY290" s="24">
        <f t="shared" si="100"/>
        <v>0</v>
      </c>
      <c r="BC290" s="86">
        <v>47231.060000000005</v>
      </c>
      <c r="BD290" s="87" t="s">
        <v>3</v>
      </c>
      <c r="BE290" s="88">
        <v>47347.38</v>
      </c>
      <c r="BF290" s="89"/>
      <c r="BG290" s="90">
        <v>40.369999999999997</v>
      </c>
      <c r="BH290" s="90">
        <v>69.53</v>
      </c>
      <c r="BI290" s="90">
        <v>153.27000000000001</v>
      </c>
      <c r="BJ290" s="90">
        <v>309.27999999999997</v>
      </c>
      <c r="BK290" s="90">
        <v>495.88</v>
      </c>
      <c r="BL290" s="90">
        <v>625.26</v>
      </c>
      <c r="BM290" s="90">
        <v>754.64</v>
      </c>
      <c r="BN290" s="90">
        <v>884.03</v>
      </c>
      <c r="BO290" s="90">
        <v>1013.41</v>
      </c>
      <c r="BP290" s="90">
        <v>1142.79</v>
      </c>
      <c r="BQ290" s="90">
        <v>1272.17</v>
      </c>
      <c r="BR290" s="24">
        <f>IF(AND($E$3&gt;BC290,$E$3&lt;BE290,$B$3=BF7),BF290,0)</f>
        <v>0</v>
      </c>
      <c r="BS290" s="24">
        <f>IF(AND($E$3&gt;BC290,$E$3&lt;BE290,$B$3=BG7),BG290,0)</f>
        <v>0</v>
      </c>
      <c r="BT290" s="24">
        <f>IF(AND($E$3&gt;BC290,$E$3&lt;BE290,$B$3=BH7),BH290,0)</f>
        <v>0</v>
      </c>
      <c r="BU290" s="24">
        <f>IF(AND($E$3&gt;BC290,$E$3&lt;BE290,$B$3=BI7),BI290,0)</f>
        <v>0</v>
      </c>
      <c r="BV290" s="24">
        <f>IF(AND($E$3&gt;BC290,$E$3&lt;BE290,$B$3=BJ7),BJ290,0)</f>
        <v>0</v>
      </c>
      <c r="BW290" s="24">
        <f>IF(AND($E$3&gt;BC290,$E$3&lt;BE290,$B$3=BK7),BK290,0)</f>
        <v>0</v>
      </c>
      <c r="BX290" s="24">
        <f>IF(AND($E$3&gt;BC290,$E$3&lt;BE290,$B$3=BL7),BL290,0)</f>
        <v>0</v>
      </c>
      <c r="BY290" s="24">
        <f>IF(AND($E$3&gt;BC290,$E$3&lt;BE290,$B$3=BM7),BM290,0)</f>
        <v>0</v>
      </c>
      <c r="BZ290" s="24">
        <f>IF(AND($E$3&gt;BC290,$E$3&lt;BE290,$B$3=BN7),BN290,0)</f>
        <v>0</v>
      </c>
      <c r="CA290" s="24">
        <f>IF(AND($E$3&gt;BC290,$E$3&lt;BE290,$B$3=BO7),BO290,0)</f>
        <v>0</v>
      </c>
      <c r="CB290" s="24">
        <f>IF(AND($E$3&gt;BC290,$E$3&lt;BE290,$B$3=BP7),BP290,0)</f>
        <v>0</v>
      </c>
      <c r="CC290" s="24">
        <f>IF(AND($E$3&gt;BC290,$E$3&lt;BE290,$B$3=BQ7),BQ290,0)</f>
        <v>0</v>
      </c>
      <c r="CF290" s="21"/>
      <c r="CG290" s="21"/>
      <c r="CH290" s="21"/>
      <c r="CI290" s="21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H290" s="86">
        <v>58631.66</v>
      </c>
      <c r="DI290" s="107" t="s">
        <v>3</v>
      </c>
      <c r="DJ290" s="70">
        <v>58747.98</v>
      </c>
      <c r="DK290" s="105"/>
      <c r="DL290" s="106"/>
      <c r="DM290" s="106">
        <v>48.01</v>
      </c>
      <c r="DN290" s="106">
        <v>123.39</v>
      </c>
      <c r="DO290" s="106">
        <v>236.41</v>
      </c>
      <c r="DP290" s="106">
        <v>371.02</v>
      </c>
      <c r="DQ290" s="106">
        <v>514.16</v>
      </c>
      <c r="DR290" s="106">
        <v>653.78</v>
      </c>
      <c r="DS290" s="106">
        <v>793.41</v>
      </c>
      <c r="DT290" s="106">
        <v>933.03</v>
      </c>
      <c r="DU290" s="106">
        <v>1072.6600000000001</v>
      </c>
      <c r="DV290" s="106">
        <v>1212.28</v>
      </c>
      <c r="DW290" s="24">
        <f>IF(AND($E$3&gt;DH290,$E$3&lt;DJ290,$B$3=DK7),DK290,0)</f>
        <v>0</v>
      </c>
      <c r="DX290" s="24">
        <f>IF(AND($E$3&gt;DH290,$E$3&lt;DJ290,$B$3=DL7),DL290,0)</f>
        <v>0</v>
      </c>
      <c r="DY290" s="24">
        <f>IF(AND($E$3&gt;DH290,$E$3&lt;DJ290,$B$3=DM7),DM290,0)</f>
        <v>0</v>
      </c>
      <c r="DZ290" s="24">
        <f>IF(AND($E$3&gt;DH290,$E$3&lt;DJ290,$B$3=DN7),DN290,0)</f>
        <v>0</v>
      </c>
      <c r="EA290" s="24">
        <f>IF(AND($E$3&gt;DH290,$E$3&lt;DJ290,$B$3=DO7),DO290,0)</f>
        <v>0</v>
      </c>
      <c r="EB290" s="24">
        <f>IF(AND($E$3&gt;DH290,$E$3&lt;DJ290,$B$3=DP7),DP290,0)</f>
        <v>0</v>
      </c>
      <c r="EC290" s="24">
        <f>IF(AND($E$3&gt;DH290,$E$3&lt;DJ290,$B$3=DQ7),DQ290,0)</f>
        <v>0</v>
      </c>
      <c r="ED290" s="24">
        <f>IF(AND($E$3&gt;DH290,$E$3&lt;DJ290,$B$3=DR7),DR290,0)</f>
        <v>0</v>
      </c>
      <c r="EE290" s="24">
        <f>IF(AND($E$3&gt;DH290,$E$3&lt;DJ290,$B$3=DS7),DS290,0)</f>
        <v>0</v>
      </c>
      <c r="EF290" s="24">
        <f>IF(AND($E$3&gt;DH290,$E$3&lt;DJ290,$B$3=DT7),DT290,0)</f>
        <v>0</v>
      </c>
      <c r="EG290" s="24">
        <f>IF(AND($E$3&gt;DH290,$E$3&lt;DJ290,$B$3=DU7),DU290,0)</f>
        <v>0</v>
      </c>
      <c r="EH290" s="24">
        <f>IF(AND($E$3&gt;DH290,$E$3&lt;DJ290,$B$3=DV7),DV290,0)</f>
        <v>0</v>
      </c>
      <c r="EK290" s="86">
        <v>58631.66</v>
      </c>
      <c r="EL290" s="91" t="s">
        <v>3</v>
      </c>
      <c r="EM290" s="88">
        <v>58747.98</v>
      </c>
      <c r="EN290" s="89"/>
      <c r="EO290" s="90">
        <v>48.01</v>
      </c>
      <c r="EP290" s="90">
        <v>123.39</v>
      </c>
      <c r="EQ290" s="90">
        <v>273.12</v>
      </c>
      <c r="ER290" s="90">
        <v>416.73</v>
      </c>
      <c r="ES290" s="90">
        <v>633</v>
      </c>
      <c r="ET290" s="90">
        <v>834.13</v>
      </c>
      <c r="EU290" s="90">
        <v>1021.75</v>
      </c>
      <c r="EV290" s="90">
        <v>1209.3699999999999</v>
      </c>
      <c r="EW290" s="90">
        <v>1396.99</v>
      </c>
      <c r="EX290" s="90">
        <v>1584.61</v>
      </c>
      <c r="EY290" s="90">
        <v>1772.23</v>
      </c>
      <c r="EZ290" s="24">
        <f>IF(AND($E$3&gt;EK290,$E$3&lt;EM290,$B$3=EN7),EN290,0)</f>
        <v>0</v>
      </c>
      <c r="FA290" s="24">
        <f>IF(AND($E$3&gt;EK290,$E$3&lt;EM290,$B$3=EO7),EO290,0)</f>
        <v>0</v>
      </c>
      <c r="FB290" s="24">
        <f>IF(AND($E$3&gt;EK290,$E$3&lt;EM290,$B$3=EP7),EP290,0)</f>
        <v>0</v>
      </c>
      <c r="FC290" s="24">
        <f>IF(AND($E$3&gt;EK290,$E$3&lt;EM290,$B$3=EQ7),EQ290,0)</f>
        <v>0</v>
      </c>
      <c r="FD290" s="24">
        <f>IF(AND($E$3&gt;EK290,$E$3&lt;EM290,$B$3=ER7),ER290,0)</f>
        <v>0</v>
      </c>
      <c r="FE290" s="24">
        <f>IF(AND($E$3&gt;EK290,$E$3&lt;EM290,$B$3=ES7),ES290,0)</f>
        <v>0</v>
      </c>
      <c r="FF290" s="24">
        <f>IF(AND($E$3&gt;EK290,$E$3&lt;EM290,$B$3=ET7),ET290,0)</f>
        <v>0</v>
      </c>
      <c r="FG290" s="24">
        <f>IF(AND($E$3&gt;EK290,$E$3&lt;EM290,$B$3=EU7),EU290,0)</f>
        <v>0</v>
      </c>
      <c r="FH290" s="24">
        <f>IF(AND($E$3&gt;EK290,$E$3&lt;EM290,$B$3=EV7),EV290,0)</f>
        <v>0</v>
      </c>
      <c r="FI290" s="24">
        <f>IF(AND($E$3&gt;EK290,$E$3&lt;EM290,$B$3=EW7),EW290,0)</f>
        <v>0</v>
      </c>
      <c r="FJ290" s="24">
        <f>IF(AND($E$3&gt;EK290,$E$3&lt;EM290,$B$3=EX7),EX290,0)</f>
        <v>0</v>
      </c>
      <c r="FK290" s="24">
        <f>IF(AND($E$3&gt;EK290,$E$3&lt;EM290,$B$3=EY7),EY290,0)</f>
        <v>0</v>
      </c>
    </row>
    <row r="291" spans="24:167" ht="12.75" customHeight="1" x14ac:dyDescent="0.2">
      <c r="X291" s="142"/>
      <c r="Y291" s="60">
        <v>47347.39</v>
      </c>
      <c r="Z291" s="61" t="s">
        <v>3</v>
      </c>
      <c r="AA291" s="62">
        <v>47463.72</v>
      </c>
      <c r="AB291" s="63"/>
      <c r="AC291" s="63"/>
      <c r="AD291" s="63">
        <v>40.18</v>
      </c>
      <c r="AE291" s="63">
        <v>69.27</v>
      </c>
      <c r="AF291" s="64">
        <v>152.87</v>
      </c>
      <c r="AG291" s="65">
        <v>257.07</v>
      </c>
      <c r="AH291" s="66">
        <v>390.5</v>
      </c>
      <c r="AI291" s="67">
        <v>504.08</v>
      </c>
      <c r="AJ291" s="67">
        <v>617.65</v>
      </c>
      <c r="AK291" s="67">
        <v>731.23</v>
      </c>
      <c r="AL291" s="67">
        <v>844.8</v>
      </c>
      <c r="AM291" s="67">
        <v>958.38</v>
      </c>
      <c r="AN291" s="24">
        <f t="shared" si="89"/>
        <v>0</v>
      </c>
      <c r="AO291" s="24">
        <f t="shared" si="90"/>
        <v>0</v>
      </c>
      <c r="AP291" s="24">
        <f t="shared" si="91"/>
        <v>0</v>
      </c>
      <c r="AQ291" s="24">
        <f t="shared" si="92"/>
        <v>0</v>
      </c>
      <c r="AR291" s="24">
        <f t="shared" si="93"/>
        <v>0</v>
      </c>
      <c r="AS291" s="24">
        <f t="shared" si="94"/>
        <v>0</v>
      </c>
      <c r="AT291" s="24">
        <f t="shared" si="95"/>
        <v>0</v>
      </c>
      <c r="AU291" s="24">
        <f t="shared" si="96"/>
        <v>0</v>
      </c>
      <c r="AV291" s="24">
        <f t="shared" si="97"/>
        <v>0</v>
      </c>
      <c r="AW291" s="24">
        <f t="shared" si="98"/>
        <v>0</v>
      </c>
      <c r="AX291" s="24">
        <f t="shared" si="99"/>
        <v>0</v>
      </c>
      <c r="AY291" s="24">
        <f t="shared" si="100"/>
        <v>0</v>
      </c>
      <c r="BC291" s="81">
        <v>47347.39</v>
      </c>
      <c r="BD291" s="82" t="s">
        <v>3</v>
      </c>
      <c r="BE291" s="83">
        <v>47463.72</v>
      </c>
      <c r="BF291" s="84"/>
      <c r="BG291" s="84">
        <v>40.18</v>
      </c>
      <c r="BH291" s="85">
        <v>69.27</v>
      </c>
      <c r="BI291" s="85">
        <v>152.87</v>
      </c>
      <c r="BJ291" s="85">
        <v>307.52999999999997</v>
      </c>
      <c r="BK291" s="85">
        <v>493.67</v>
      </c>
      <c r="BL291" s="85">
        <v>622.72</v>
      </c>
      <c r="BM291" s="85">
        <v>751.77</v>
      </c>
      <c r="BN291" s="85">
        <v>880.82</v>
      </c>
      <c r="BO291" s="85">
        <v>1009.87</v>
      </c>
      <c r="BP291" s="85">
        <v>1138.92</v>
      </c>
      <c r="BQ291" s="85">
        <v>1267.97</v>
      </c>
      <c r="BR291" s="24">
        <f>IF(AND($E$3&gt;BC291,$E$3&lt;BE291,$B$3=BF7),BF291,0)</f>
        <v>0</v>
      </c>
      <c r="BS291" s="24">
        <f>IF(AND($E$3&gt;BC291,$E$3&lt;BE291,$B$3=BG7),BG291,0)</f>
        <v>0</v>
      </c>
      <c r="BT291" s="24">
        <f>IF(AND($E$3&gt;BC291,$E$3&lt;BE291,$B$3=BH7),BH291,0)</f>
        <v>0</v>
      </c>
      <c r="BU291" s="24">
        <f>IF(AND($E$3&gt;BC291,$E$3&lt;BE291,$B$3=BI7),BI291,0)</f>
        <v>0</v>
      </c>
      <c r="BV291" s="24">
        <f>IF(AND($E$3&gt;BC291,$E$3&lt;BE291,$B$3=BJ7),BJ291,0)</f>
        <v>0</v>
      </c>
      <c r="BW291" s="24">
        <f>IF(AND($E$3&gt;BC291,$E$3&lt;BE291,$B$3=BK7),BK291,0)</f>
        <v>0</v>
      </c>
      <c r="BX291" s="24">
        <f>IF(AND($E$3&gt;BC291,$E$3&lt;BE291,$B$3=BL7),BL291,0)</f>
        <v>0</v>
      </c>
      <c r="BY291" s="24">
        <f>IF(AND($E$3&gt;BC291,$E$3&lt;BE291,$B$3=BM7),BM291,0)</f>
        <v>0</v>
      </c>
      <c r="BZ291" s="24">
        <f>IF(AND($E$3&gt;BC291,$E$3&lt;BE291,$B$3=BN7),BN291,0)</f>
        <v>0</v>
      </c>
      <c r="CA291" s="24">
        <f>IF(AND($E$3&gt;BC291,$E$3&lt;BE291,$B$3=BO7),BO291,0)</f>
        <v>0</v>
      </c>
      <c r="CB291" s="24">
        <f>IF(AND($E$3&gt;BC291,$E$3&lt;BE291,$B$3=BP7),BP291,0)</f>
        <v>0</v>
      </c>
      <c r="CC291" s="24">
        <f>IF(AND($E$3&gt;BC291,$E$3&lt;BE291,$B$3=BQ7),BQ291,0)</f>
        <v>0</v>
      </c>
      <c r="CF291" s="21"/>
      <c r="CG291" s="21"/>
      <c r="CH291" s="21"/>
      <c r="CI291" s="21"/>
      <c r="CJ291" s="21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H291" s="81">
        <v>58747.990000000005</v>
      </c>
      <c r="DI291" s="61" t="s">
        <v>3</v>
      </c>
      <c r="DJ291" s="62">
        <v>58864.32</v>
      </c>
      <c r="DK291" s="103"/>
      <c r="DL291" s="104"/>
      <c r="DM291" s="104">
        <v>47.59</v>
      </c>
      <c r="DN291" s="104">
        <v>122.67</v>
      </c>
      <c r="DO291" s="104">
        <v>235.58</v>
      </c>
      <c r="DP291" s="104">
        <v>369.82</v>
      </c>
      <c r="DQ291" s="104">
        <v>512.72</v>
      </c>
      <c r="DR291" s="104">
        <v>652.13</v>
      </c>
      <c r="DS291" s="104">
        <v>791.54</v>
      </c>
      <c r="DT291" s="104">
        <v>930.94</v>
      </c>
      <c r="DU291" s="104">
        <v>1070.3499999999999</v>
      </c>
      <c r="DV291" s="104">
        <v>1209.76</v>
      </c>
      <c r="DW291" s="24">
        <f>IF(AND($E$3&gt;DH291,$E$3&lt;DJ291,$B$3=DK7),DK291,0)</f>
        <v>0</v>
      </c>
      <c r="DX291" s="24">
        <f>IF(AND($E$3&gt;DH291,$E$3&lt;DJ291,$B$3=DL7),DL291,0)</f>
        <v>0</v>
      </c>
      <c r="DY291" s="24">
        <f>IF(AND($E$3&gt;DH291,$E$3&lt;DJ291,$B$3=DM7),DM291,0)</f>
        <v>0</v>
      </c>
      <c r="DZ291" s="24">
        <f>IF(AND($E$3&gt;DH291,$E$3&lt;DJ291,$B$3=DN7),DN291,0)</f>
        <v>0</v>
      </c>
      <c r="EA291" s="24">
        <f>IF(AND($E$3&gt;DH291,$E$3&lt;DJ291,$B$3=DO7),DO291,0)</f>
        <v>0</v>
      </c>
      <c r="EB291" s="24">
        <f>IF(AND($E$3&gt;DH291,$E$3&lt;DJ291,$B$3=DP7),DP291,0)</f>
        <v>0</v>
      </c>
      <c r="EC291" s="24">
        <f>IF(AND($E$3&gt;DH291,$E$3&lt;DJ291,$B$3=DQ7),DQ291,0)</f>
        <v>0</v>
      </c>
      <c r="ED291" s="24">
        <f>IF(AND($E$3&gt;DH291,$E$3&lt;DJ291,$B$3=DR7),DR291,0)</f>
        <v>0</v>
      </c>
      <c r="EE291" s="24">
        <f>IF(AND($E$3&gt;DH291,$E$3&lt;DJ291,$B$3=DS7),DS291,0)</f>
        <v>0</v>
      </c>
      <c r="EF291" s="24">
        <f>IF(AND($E$3&gt;DH291,$E$3&lt;DJ291,$B$3=DT7),DT291,0)</f>
        <v>0</v>
      </c>
      <c r="EG291" s="24">
        <f>IF(AND($E$3&gt;DH291,$E$3&lt;DJ291,$B$3=DU7),DU291,0)</f>
        <v>0</v>
      </c>
      <c r="EH291" s="24">
        <f>IF(AND($E$3&gt;DH291,$E$3&lt;DJ291,$B$3=DV7),DV291,0)</f>
        <v>0</v>
      </c>
      <c r="EK291" s="81">
        <v>58747.990000000005</v>
      </c>
      <c r="EL291" s="82" t="s">
        <v>3</v>
      </c>
      <c r="EM291" s="83">
        <v>58864.32</v>
      </c>
      <c r="EN291" s="84"/>
      <c r="EO291" s="85">
        <v>47.59</v>
      </c>
      <c r="EP291" s="85">
        <v>122.67</v>
      </c>
      <c r="EQ291" s="85">
        <v>272.17</v>
      </c>
      <c r="ER291" s="85">
        <v>415.45</v>
      </c>
      <c r="ES291" s="85">
        <v>631.6</v>
      </c>
      <c r="ET291" s="85">
        <v>832.42</v>
      </c>
      <c r="EU291" s="85">
        <v>1019.78</v>
      </c>
      <c r="EV291" s="85">
        <v>1207.1500000000001</v>
      </c>
      <c r="EW291" s="85">
        <v>1394.51</v>
      </c>
      <c r="EX291" s="85">
        <v>1581.87</v>
      </c>
      <c r="EY291" s="85">
        <v>1769.24</v>
      </c>
      <c r="EZ291" s="24">
        <f>IF(AND($E$3&gt;EK291,$E$3&lt;EM291,$B$3=EN7),EN291,0)</f>
        <v>0</v>
      </c>
      <c r="FA291" s="24">
        <f>IF(AND($E$3&gt;EK291,$E$3&lt;EM291,$B$3=EO7),EO291,0)</f>
        <v>0</v>
      </c>
      <c r="FB291" s="24">
        <f>IF(AND($E$3&gt;EK291,$E$3&lt;EM291,$B$3=EP7),EP291,0)</f>
        <v>0</v>
      </c>
      <c r="FC291" s="24">
        <f>IF(AND($E$3&gt;EK291,$E$3&lt;EM291,$B$3=EQ7),EQ291,0)</f>
        <v>0</v>
      </c>
      <c r="FD291" s="24">
        <f>IF(AND($E$3&gt;EK291,$E$3&lt;EM291,$B$3=ER7),ER291,0)</f>
        <v>0</v>
      </c>
      <c r="FE291" s="24">
        <f>IF(AND($E$3&gt;EK291,$E$3&lt;EM291,$B$3=ES7),ES291,0)</f>
        <v>0</v>
      </c>
      <c r="FF291" s="24">
        <f>IF(AND($E$3&gt;EK291,$E$3&lt;EM291,$B$3=ET7),ET291,0)</f>
        <v>0</v>
      </c>
      <c r="FG291" s="24">
        <f>IF(AND($E$3&gt;EK291,$E$3&lt;EM291,$B$3=EU7),EU291,0)</f>
        <v>0</v>
      </c>
      <c r="FH291" s="24">
        <f>IF(AND($E$3&gt;EK291,$E$3&lt;EM291,$B$3=EV7),EV291,0)</f>
        <v>0</v>
      </c>
      <c r="FI291" s="24">
        <f>IF(AND($E$3&gt;EK291,$E$3&lt;EM291,$B$3=EW7),EW291,0)</f>
        <v>0</v>
      </c>
      <c r="FJ291" s="24">
        <f>IF(AND($E$3&gt;EK291,$E$3&lt;EM291,$B$3=EX7),EX291,0)</f>
        <v>0</v>
      </c>
      <c r="FK291" s="24">
        <f>IF(AND($E$3&gt;EK291,$E$3&lt;EM291,$B$3=EY7),EY291,0)</f>
        <v>0</v>
      </c>
    </row>
    <row r="292" spans="24:167" ht="12.75" customHeight="1" x14ac:dyDescent="0.2">
      <c r="X292" s="142"/>
      <c r="Y292" s="68">
        <v>47463.73</v>
      </c>
      <c r="Z292" s="69" t="s">
        <v>3</v>
      </c>
      <c r="AA292" s="70">
        <v>47580.05</v>
      </c>
      <c r="AB292" s="71"/>
      <c r="AC292" s="71"/>
      <c r="AD292" s="71">
        <v>39.979999999999997</v>
      </c>
      <c r="AE292" s="71">
        <v>69.010000000000005</v>
      </c>
      <c r="AF292" s="71">
        <v>152.47</v>
      </c>
      <c r="AG292" s="72">
        <v>255.43</v>
      </c>
      <c r="AH292" s="73">
        <v>388.42</v>
      </c>
      <c r="AI292" s="74">
        <v>501.68</v>
      </c>
      <c r="AJ292" s="74">
        <v>614.95000000000005</v>
      </c>
      <c r="AK292" s="74">
        <v>728.21</v>
      </c>
      <c r="AL292" s="74">
        <v>841.47</v>
      </c>
      <c r="AM292" s="74">
        <v>954.74</v>
      </c>
      <c r="AN292" s="24">
        <f t="shared" si="89"/>
        <v>0</v>
      </c>
      <c r="AO292" s="24">
        <f t="shared" si="90"/>
        <v>0</v>
      </c>
      <c r="AP292" s="24">
        <f t="shared" si="91"/>
        <v>0</v>
      </c>
      <c r="AQ292" s="24">
        <f t="shared" si="92"/>
        <v>0</v>
      </c>
      <c r="AR292" s="24">
        <f t="shared" si="93"/>
        <v>0</v>
      </c>
      <c r="AS292" s="24">
        <f t="shared" si="94"/>
        <v>0</v>
      </c>
      <c r="AT292" s="24">
        <f t="shared" si="95"/>
        <v>0</v>
      </c>
      <c r="AU292" s="24">
        <f t="shared" si="96"/>
        <v>0</v>
      </c>
      <c r="AV292" s="24">
        <f t="shared" si="97"/>
        <v>0</v>
      </c>
      <c r="AW292" s="24">
        <f t="shared" si="98"/>
        <v>0</v>
      </c>
      <c r="AX292" s="24">
        <f t="shared" si="99"/>
        <v>0</v>
      </c>
      <c r="AY292" s="24">
        <f t="shared" si="100"/>
        <v>0</v>
      </c>
      <c r="BC292" s="86">
        <v>47463.73</v>
      </c>
      <c r="BD292" s="91" t="s">
        <v>3</v>
      </c>
      <c r="BE292" s="88">
        <v>47580.05</v>
      </c>
      <c r="BF292" s="89"/>
      <c r="BG292" s="90">
        <v>39.979999999999997</v>
      </c>
      <c r="BH292" s="90">
        <v>69.010000000000005</v>
      </c>
      <c r="BI292" s="90">
        <v>152.47</v>
      </c>
      <c r="BJ292" s="90">
        <v>305.77</v>
      </c>
      <c r="BK292" s="90">
        <v>491.45</v>
      </c>
      <c r="BL292" s="90">
        <v>620.16999999999996</v>
      </c>
      <c r="BM292" s="90">
        <v>748.89</v>
      </c>
      <c r="BN292" s="90">
        <v>877.6</v>
      </c>
      <c r="BO292" s="90">
        <v>1006.32</v>
      </c>
      <c r="BP292" s="90">
        <v>1135.04</v>
      </c>
      <c r="BQ292" s="90">
        <v>1263.76</v>
      </c>
      <c r="BR292" s="24">
        <f>IF(AND($E$3&gt;BC292,$E$3&lt;BE292,$B$3=BF7),BF292,0)</f>
        <v>0</v>
      </c>
      <c r="BS292" s="24">
        <f>IF(AND($E$3&gt;BC292,$E$3&lt;BE292,$B$3=BG7),BG292,0)</f>
        <v>0</v>
      </c>
      <c r="BT292" s="24">
        <f>IF(AND($E$3&gt;BC292,$E$3&lt;BE292,$B$3=BH7),BH292,0)</f>
        <v>0</v>
      </c>
      <c r="BU292" s="24">
        <f>IF(AND($E$3&gt;BC292,$E$3&lt;BE292,$B$3=BI7),BI292,0)</f>
        <v>0</v>
      </c>
      <c r="BV292" s="24">
        <f>IF(AND($E$3&gt;BC292,$E$3&lt;BE292,$B$3=BJ7),BJ292,0)</f>
        <v>0</v>
      </c>
      <c r="BW292" s="24">
        <f>IF(AND($E$3&gt;BC292,$E$3&lt;BE292,$B$3=BK7),BK292,0)</f>
        <v>0</v>
      </c>
      <c r="BX292" s="24">
        <f>IF(AND($E$3&gt;BC292,$E$3&lt;BE292,$B$3=BL7),BL292,0)</f>
        <v>0</v>
      </c>
      <c r="BY292" s="24">
        <f>IF(AND($E$3&gt;BC292,$E$3&lt;BE292,$B$3=BM7),BM292,0)</f>
        <v>0</v>
      </c>
      <c r="BZ292" s="24">
        <f>IF(AND($E$3&gt;BC292,$E$3&lt;BE292,$B$3=BN7),BN292,0)</f>
        <v>0</v>
      </c>
      <c r="CA292" s="24">
        <f>IF(AND($E$3&gt;BC292,$E$3&lt;BE292,$B$3=BO7),BO292,0)</f>
        <v>0</v>
      </c>
      <c r="CB292" s="24">
        <f>IF(AND($E$3&gt;BC292,$E$3&lt;BE292,$B$3=BP7),BP292,0)</f>
        <v>0</v>
      </c>
      <c r="CC292" s="24">
        <f>IF(AND($E$3&gt;BC292,$E$3&lt;BE292,$B$3=BQ7),BQ292,0)</f>
        <v>0</v>
      </c>
      <c r="CF292" s="21"/>
      <c r="CG292" s="25"/>
      <c r="CH292" s="21"/>
      <c r="CI292" s="21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H292" s="86">
        <v>58864.33</v>
      </c>
      <c r="DI292" s="107" t="s">
        <v>3</v>
      </c>
      <c r="DJ292" s="70">
        <v>58980.639999999999</v>
      </c>
      <c r="DK292" s="105"/>
      <c r="DL292" s="106"/>
      <c r="DM292" s="106">
        <v>47.16</v>
      </c>
      <c r="DN292" s="106">
        <v>121.95</v>
      </c>
      <c r="DO292" s="106">
        <v>234.75</v>
      </c>
      <c r="DP292" s="106">
        <v>368.62</v>
      </c>
      <c r="DQ292" s="106">
        <v>511.29</v>
      </c>
      <c r="DR292" s="106">
        <v>650.48</v>
      </c>
      <c r="DS292" s="106">
        <v>789.68</v>
      </c>
      <c r="DT292" s="106">
        <v>928.87</v>
      </c>
      <c r="DU292" s="106">
        <v>1068.06</v>
      </c>
      <c r="DV292" s="106">
        <v>1207.26</v>
      </c>
      <c r="DW292" s="24">
        <f>IF(AND($E$3&gt;DH292,$E$3&lt;DJ292,$B$3=DK7),DK292,0)</f>
        <v>0</v>
      </c>
      <c r="DX292" s="24">
        <f>IF(AND($E$3&gt;DH292,$E$3&lt;DJ292,$B$3=DL7),DL292,0)</f>
        <v>0</v>
      </c>
      <c r="DY292" s="24">
        <f>IF(AND($E$3&gt;DH292,$E$3&lt;DJ292,$B$3=DM7),DM292,0)</f>
        <v>0</v>
      </c>
      <c r="DZ292" s="24">
        <f>IF(AND($E$3&gt;DH292,$E$3&lt;DJ292,$B$3=DN7),DN292,0)</f>
        <v>0</v>
      </c>
      <c r="EA292" s="24">
        <f>IF(AND($E$3&gt;DH292,$E$3&lt;DJ292,$B$3=DO7),DO292,0)</f>
        <v>0</v>
      </c>
      <c r="EB292" s="24">
        <f>IF(AND($E$3&gt;DH292,$E$3&lt;DJ292,$B$3=DP7),DP292,0)</f>
        <v>0</v>
      </c>
      <c r="EC292" s="24">
        <f>IF(AND($E$3&gt;DH292,$E$3&lt;DJ292,$B$3=DQ7),DQ292,0)</f>
        <v>0</v>
      </c>
      <c r="ED292" s="24">
        <f>IF(AND($E$3&gt;DH292,$E$3&lt;DJ292,$B$3=DR7),DR292,0)</f>
        <v>0</v>
      </c>
      <c r="EE292" s="24">
        <f>IF(AND($E$3&gt;DH292,$E$3&lt;DJ292,$B$3=DS7),DS292,0)</f>
        <v>0</v>
      </c>
      <c r="EF292" s="24">
        <f>IF(AND($E$3&gt;DH292,$E$3&lt;DJ292,$B$3=DT7),DT292,0)</f>
        <v>0</v>
      </c>
      <c r="EG292" s="24">
        <f>IF(AND($E$3&gt;DH292,$E$3&lt;DJ292,$B$3=DU7),DU292,0)</f>
        <v>0</v>
      </c>
      <c r="EH292" s="24">
        <f>IF(AND($E$3&gt;DH292,$E$3&lt;DJ292,$B$3=DV7),DV292,0)</f>
        <v>0</v>
      </c>
      <c r="EK292" s="86">
        <v>58864.33</v>
      </c>
      <c r="EL292" s="91" t="s">
        <v>3</v>
      </c>
      <c r="EM292" s="88">
        <v>58980.639999999999</v>
      </c>
      <c r="EN292" s="89"/>
      <c r="EO292" s="90">
        <v>47.16</v>
      </c>
      <c r="EP292" s="90">
        <v>121.95</v>
      </c>
      <c r="EQ292" s="90">
        <v>271.20999999999998</v>
      </c>
      <c r="ER292" s="90">
        <v>414.17</v>
      </c>
      <c r="ES292" s="90">
        <v>630.20000000000005</v>
      </c>
      <c r="ET292" s="90">
        <v>830.72</v>
      </c>
      <c r="EU292" s="90">
        <v>1017.83</v>
      </c>
      <c r="EV292" s="90">
        <v>1204.94</v>
      </c>
      <c r="EW292" s="90">
        <v>1392.04</v>
      </c>
      <c r="EX292" s="90">
        <v>1579.15</v>
      </c>
      <c r="EY292" s="90">
        <v>1766.26</v>
      </c>
      <c r="EZ292" s="24">
        <f>IF(AND($E$3&gt;EK292,$E$3&lt;EM292,$B$3=EN7),EN292,0)</f>
        <v>0</v>
      </c>
      <c r="FA292" s="24">
        <f>IF(AND($E$3&gt;EK292,$E$3&lt;EM292,$B$3=EO7),EO292,0)</f>
        <v>0</v>
      </c>
      <c r="FB292" s="24">
        <f>IF(AND($E$3&gt;EK292,$E$3&lt;EM292,$B$3=EP7),EP292,0)</f>
        <v>0</v>
      </c>
      <c r="FC292" s="24">
        <f>IF(AND($E$3&gt;EK292,$E$3&lt;EM292,$B$3=EQ7),EQ292,0)</f>
        <v>0</v>
      </c>
      <c r="FD292" s="24">
        <f>IF(AND($E$3&gt;EK292,$E$3&lt;EM292,$B$3=ER7),ER292,0)</f>
        <v>0</v>
      </c>
      <c r="FE292" s="24">
        <f>IF(AND($E$3&gt;EK292,$E$3&lt;EM292,$B$3=ES7),ES292,0)</f>
        <v>0</v>
      </c>
      <c r="FF292" s="24">
        <f>IF(AND($E$3&gt;EK292,$E$3&lt;EM292,$B$3=ET7),ET292,0)</f>
        <v>0</v>
      </c>
      <c r="FG292" s="24">
        <f>IF(AND($E$3&gt;EK292,$E$3&lt;EM292,$B$3=EU7),EU292,0)</f>
        <v>0</v>
      </c>
      <c r="FH292" s="24">
        <f>IF(AND($E$3&gt;EK292,$E$3&lt;EM292,$B$3=EV7),EV292,0)</f>
        <v>0</v>
      </c>
      <c r="FI292" s="24">
        <f>IF(AND($E$3&gt;EK292,$E$3&lt;EM292,$B$3=EW7),EW292,0)</f>
        <v>0</v>
      </c>
      <c r="FJ292" s="24">
        <f>IF(AND($E$3&gt;EK292,$E$3&lt;EM292,$B$3=EX7),EX292,0)</f>
        <v>0</v>
      </c>
      <c r="FK292" s="24">
        <f>IF(AND($E$3&gt;EK292,$E$3&lt;EM292,$B$3=EY7),EY292,0)</f>
        <v>0</v>
      </c>
    </row>
    <row r="293" spans="24:167" ht="12.75" customHeight="1" x14ac:dyDescent="0.2">
      <c r="X293" s="142"/>
      <c r="Y293" s="60">
        <v>47580.060000000005</v>
      </c>
      <c r="Z293" s="61" t="s">
        <v>3</v>
      </c>
      <c r="AA293" s="62">
        <v>47696.38</v>
      </c>
      <c r="AB293" s="63"/>
      <c r="AC293" s="63"/>
      <c r="AD293" s="63">
        <v>39.79</v>
      </c>
      <c r="AE293" s="63">
        <v>68.75</v>
      </c>
      <c r="AF293" s="64">
        <v>152.07</v>
      </c>
      <c r="AG293" s="65">
        <v>253.8</v>
      </c>
      <c r="AH293" s="66">
        <v>386.33</v>
      </c>
      <c r="AI293" s="67">
        <v>499.28</v>
      </c>
      <c r="AJ293" s="67">
        <v>612.23</v>
      </c>
      <c r="AK293" s="67">
        <v>725.18</v>
      </c>
      <c r="AL293" s="67">
        <v>838.13</v>
      </c>
      <c r="AM293" s="67">
        <v>951.08</v>
      </c>
      <c r="AN293" s="24">
        <f t="shared" si="89"/>
        <v>0</v>
      </c>
      <c r="AO293" s="24">
        <f t="shared" si="90"/>
        <v>0</v>
      </c>
      <c r="AP293" s="24">
        <f t="shared" si="91"/>
        <v>0</v>
      </c>
      <c r="AQ293" s="24">
        <f t="shared" si="92"/>
        <v>0</v>
      </c>
      <c r="AR293" s="24">
        <f t="shared" si="93"/>
        <v>0</v>
      </c>
      <c r="AS293" s="24">
        <f t="shared" si="94"/>
        <v>0</v>
      </c>
      <c r="AT293" s="24">
        <f t="shared" si="95"/>
        <v>0</v>
      </c>
      <c r="AU293" s="24">
        <f t="shared" si="96"/>
        <v>0</v>
      </c>
      <c r="AV293" s="24">
        <f t="shared" si="97"/>
        <v>0</v>
      </c>
      <c r="AW293" s="24">
        <f t="shared" si="98"/>
        <v>0</v>
      </c>
      <c r="AX293" s="24">
        <f t="shared" si="99"/>
        <v>0</v>
      </c>
      <c r="AY293" s="24">
        <f t="shared" si="100"/>
        <v>0</v>
      </c>
      <c r="BC293" s="81">
        <v>47580.060000000005</v>
      </c>
      <c r="BD293" s="82" t="s">
        <v>3</v>
      </c>
      <c r="BE293" s="83">
        <v>47696.38</v>
      </c>
      <c r="BF293" s="84"/>
      <c r="BG293" s="85">
        <v>39.79</v>
      </c>
      <c r="BH293" s="85">
        <v>68.75</v>
      </c>
      <c r="BI293" s="85">
        <v>152.07</v>
      </c>
      <c r="BJ293" s="85">
        <v>304.01</v>
      </c>
      <c r="BK293" s="85">
        <v>489.23</v>
      </c>
      <c r="BL293" s="85">
        <v>617.61</v>
      </c>
      <c r="BM293" s="85">
        <v>746</v>
      </c>
      <c r="BN293" s="85">
        <v>874.38</v>
      </c>
      <c r="BO293" s="85">
        <v>1002.77</v>
      </c>
      <c r="BP293" s="85">
        <v>1131.1500000000001</v>
      </c>
      <c r="BQ293" s="85">
        <v>1259.54</v>
      </c>
      <c r="BR293" s="24">
        <f>IF(AND($E$3&gt;BC293,$E$3&lt;BE293,$B$3=BF7),BF293,0)</f>
        <v>0</v>
      </c>
      <c r="BS293" s="24">
        <f>IF(AND($E$3&gt;BC293,$E$3&lt;BE293,$B$3=BG7),BG293,0)</f>
        <v>0</v>
      </c>
      <c r="BT293" s="24">
        <f>IF(AND($E$3&gt;BC293,$E$3&lt;BE293,$B$3=BH7),BH293,0)</f>
        <v>0</v>
      </c>
      <c r="BU293" s="24">
        <f>IF(AND($E$3&gt;BC293,$E$3&lt;BE293,$B$3=BI7),BI293,0)</f>
        <v>0</v>
      </c>
      <c r="BV293" s="24">
        <f>IF(AND($E$3&gt;BC293,$E$3&lt;BE293,$B$3=BJ7),BJ293,0)</f>
        <v>0</v>
      </c>
      <c r="BW293" s="24">
        <f>IF(AND($E$3&gt;BC293,$E$3&lt;BE293,$B$3=BK7),BK293,0)</f>
        <v>0</v>
      </c>
      <c r="BX293" s="24">
        <f>IF(AND($E$3&gt;BC293,$E$3&lt;BE293,$B$3=BL7),BL293,0)</f>
        <v>0</v>
      </c>
      <c r="BY293" s="24">
        <f>IF(AND($E$3&gt;BC293,$E$3&lt;BE293,$B$3=BM7),BM293,0)</f>
        <v>0</v>
      </c>
      <c r="BZ293" s="24">
        <f>IF(AND($E$3&gt;BC293,$E$3&lt;BE293,$B$3=BN7),BN293,0)</f>
        <v>0</v>
      </c>
      <c r="CA293" s="24">
        <f>IF(AND($E$3&gt;BC293,$E$3&lt;BE293,$B$3=BO7),BO293,0)</f>
        <v>0</v>
      </c>
      <c r="CB293" s="24">
        <f>IF(AND($E$3&gt;BC293,$E$3&lt;BE293,$B$3=BP7),BP293,0)</f>
        <v>0</v>
      </c>
      <c r="CC293" s="24">
        <f>IF(AND($E$3&gt;BC293,$E$3&lt;BE293,$B$3=BQ7),BQ293,0)</f>
        <v>0</v>
      </c>
      <c r="CF293" s="21"/>
      <c r="CG293" s="21"/>
      <c r="CH293" s="21"/>
      <c r="CI293" s="21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H293" s="81">
        <v>58980.65</v>
      </c>
      <c r="DI293" s="61" t="s">
        <v>3</v>
      </c>
      <c r="DJ293" s="62">
        <v>59096.98</v>
      </c>
      <c r="DK293" s="103"/>
      <c r="DL293" s="104"/>
      <c r="DM293" s="104">
        <v>46.73</v>
      </c>
      <c r="DN293" s="104">
        <v>121.23</v>
      </c>
      <c r="DO293" s="104">
        <v>233.93</v>
      </c>
      <c r="DP293" s="104">
        <v>367.42</v>
      </c>
      <c r="DQ293" s="104">
        <v>509.85</v>
      </c>
      <c r="DR293" s="104">
        <v>648.83000000000004</v>
      </c>
      <c r="DS293" s="104">
        <v>787.81</v>
      </c>
      <c r="DT293" s="104">
        <v>926.78</v>
      </c>
      <c r="DU293" s="104">
        <v>1065.76</v>
      </c>
      <c r="DV293" s="104">
        <v>1204.74</v>
      </c>
      <c r="DW293" s="24">
        <f>IF(AND($E$3&gt;DH293,$E$3&lt;DJ293,$B$3=DK7),DK293,0)</f>
        <v>0</v>
      </c>
      <c r="DX293" s="24">
        <f>IF(AND($E$3&gt;DH293,$E$3&lt;DJ293,$B$3=DL7),DL293,0)</f>
        <v>0</v>
      </c>
      <c r="DY293" s="24">
        <f>IF(AND($E$3&gt;DH293,$E$3&lt;DJ293,$B$3=DM7),DM293,0)</f>
        <v>0</v>
      </c>
      <c r="DZ293" s="24">
        <f>IF(AND($E$3&gt;DH293,$E$3&lt;DJ293,$B$3=DN7),DN293,0)</f>
        <v>0</v>
      </c>
      <c r="EA293" s="24">
        <f>IF(AND($E$3&gt;DH293,$E$3&lt;DJ293,$B$3=DO7),DO293,0)</f>
        <v>0</v>
      </c>
      <c r="EB293" s="24">
        <f>IF(AND($E$3&gt;DH293,$E$3&lt;DJ293,$B$3=DP7),DP293,0)</f>
        <v>0</v>
      </c>
      <c r="EC293" s="24">
        <f>IF(AND($E$3&gt;DH293,$E$3&lt;DJ293,$B$3=DQ7),DQ293,0)</f>
        <v>0</v>
      </c>
      <c r="ED293" s="24">
        <f>IF(AND($E$3&gt;DH293,$E$3&lt;DJ293,$B$3=DR7),DR293,0)</f>
        <v>0</v>
      </c>
      <c r="EE293" s="24">
        <f>IF(AND($E$3&gt;DH293,$E$3&lt;DJ293,$B$3=DS7),DS293,0)</f>
        <v>0</v>
      </c>
      <c r="EF293" s="24">
        <f>IF(AND($E$3&gt;DH293,$E$3&lt;DJ293,$B$3=DT7),DT293,0)</f>
        <v>0</v>
      </c>
      <c r="EG293" s="24">
        <f>IF(AND($E$3&gt;DH293,$E$3&lt;DJ293,$B$3=DU7),DU293,0)</f>
        <v>0</v>
      </c>
      <c r="EH293" s="24">
        <f>IF(AND($E$3&gt;DH293,$E$3&lt;DJ293,$B$3=DV7),DV293,0)</f>
        <v>0</v>
      </c>
      <c r="EK293" s="81">
        <v>58980.65</v>
      </c>
      <c r="EL293" s="82" t="s">
        <v>3</v>
      </c>
      <c r="EM293" s="83">
        <v>59096.98</v>
      </c>
      <c r="EN293" s="84"/>
      <c r="EO293" s="85">
        <v>46.73</v>
      </c>
      <c r="EP293" s="85">
        <v>121.23</v>
      </c>
      <c r="EQ293" s="85">
        <v>270.26</v>
      </c>
      <c r="ER293" s="85">
        <v>412.9</v>
      </c>
      <c r="ES293" s="85">
        <v>628.79999999999995</v>
      </c>
      <c r="ET293" s="85">
        <v>829.01</v>
      </c>
      <c r="EU293" s="85">
        <v>1015.86</v>
      </c>
      <c r="EV293" s="85">
        <v>1202.71</v>
      </c>
      <c r="EW293" s="85">
        <v>1389.56</v>
      </c>
      <c r="EX293" s="85">
        <v>1576.42</v>
      </c>
      <c r="EY293" s="85">
        <v>1763.27</v>
      </c>
      <c r="EZ293" s="24">
        <f>IF(AND($E$3&gt;EK293,$E$3&lt;EM293,$B$3=EN7),EN293,0)</f>
        <v>0</v>
      </c>
      <c r="FA293" s="24">
        <f>IF(AND($E$3&gt;EK293,$E$3&lt;EM293,$B$3=EO7),EO293,0)</f>
        <v>0</v>
      </c>
      <c r="FB293" s="24">
        <f>IF(AND($E$3&gt;EK293,$E$3&lt;EM293,$B$3=EP7),EP293,0)</f>
        <v>0</v>
      </c>
      <c r="FC293" s="24">
        <f>IF(AND($E$3&gt;EK293,$E$3&lt;EM293,$B$3=EQ7),EQ293,0)</f>
        <v>0</v>
      </c>
      <c r="FD293" s="24">
        <f>IF(AND($E$3&gt;EK293,$E$3&lt;EM293,$B$3=ER7),ER293,0)</f>
        <v>0</v>
      </c>
      <c r="FE293" s="24">
        <f>IF(AND($E$3&gt;EK293,$E$3&lt;EM293,$B$3=ES7),ES293,0)</f>
        <v>0</v>
      </c>
      <c r="FF293" s="24">
        <f>IF(AND($E$3&gt;EK293,$E$3&lt;EM293,$B$3=ET7),ET293,0)</f>
        <v>0</v>
      </c>
      <c r="FG293" s="24">
        <f>IF(AND($E$3&gt;EK293,$E$3&lt;EM293,$B$3=EU7),EU293,0)</f>
        <v>0</v>
      </c>
      <c r="FH293" s="24">
        <f>IF(AND($E$3&gt;EK293,$E$3&lt;EM293,$B$3=EV7),EV293,0)</f>
        <v>0</v>
      </c>
      <c r="FI293" s="24">
        <f>IF(AND($E$3&gt;EK293,$E$3&lt;EM293,$B$3=EW7),EW293,0)</f>
        <v>0</v>
      </c>
      <c r="FJ293" s="24">
        <f>IF(AND($E$3&gt;EK293,$E$3&lt;EM293,$B$3=EX7),EX293,0)</f>
        <v>0</v>
      </c>
      <c r="FK293" s="24">
        <f>IF(AND($E$3&gt;EK293,$E$3&lt;EM293,$B$3=EY7),EY293,0)</f>
        <v>0</v>
      </c>
    </row>
    <row r="294" spans="24:167" ht="12.75" customHeight="1" x14ac:dyDescent="0.2">
      <c r="X294" s="142"/>
      <c r="Y294" s="68">
        <v>47696.39</v>
      </c>
      <c r="Z294" s="69" t="s">
        <v>3</v>
      </c>
      <c r="AA294" s="70">
        <v>47812.71</v>
      </c>
      <c r="AB294" s="71"/>
      <c r="AC294" s="71"/>
      <c r="AD294" s="71">
        <v>39.6</v>
      </c>
      <c r="AE294" s="71">
        <v>68.489999999999995</v>
      </c>
      <c r="AF294" s="71">
        <v>151.66999999999999</v>
      </c>
      <c r="AG294" s="72">
        <v>252.17</v>
      </c>
      <c r="AH294" s="73">
        <v>384.25</v>
      </c>
      <c r="AI294" s="74">
        <v>496.89</v>
      </c>
      <c r="AJ294" s="74">
        <v>609.53</v>
      </c>
      <c r="AK294" s="74">
        <v>722.16</v>
      </c>
      <c r="AL294" s="74">
        <v>834.8</v>
      </c>
      <c r="AM294" s="74">
        <v>947.44</v>
      </c>
      <c r="AN294" s="24">
        <f t="shared" si="89"/>
        <v>0</v>
      </c>
      <c r="AO294" s="24">
        <f t="shared" si="90"/>
        <v>0</v>
      </c>
      <c r="AP294" s="24">
        <f t="shared" si="91"/>
        <v>0</v>
      </c>
      <c r="AQ294" s="24">
        <f t="shared" si="92"/>
        <v>0</v>
      </c>
      <c r="AR294" s="24">
        <f t="shared" si="93"/>
        <v>0</v>
      </c>
      <c r="AS294" s="24">
        <f t="shared" si="94"/>
        <v>0</v>
      </c>
      <c r="AT294" s="24">
        <f t="shared" si="95"/>
        <v>0</v>
      </c>
      <c r="AU294" s="24">
        <f t="shared" si="96"/>
        <v>0</v>
      </c>
      <c r="AV294" s="24">
        <f t="shared" si="97"/>
        <v>0</v>
      </c>
      <c r="AW294" s="24">
        <f t="shared" si="98"/>
        <v>0</v>
      </c>
      <c r="AX294" s="24">
        <f t="shared" si="99"/>
        <v>0</v>
      </c>
      <c r="AY294" s="24">
        <f t="shared" si="100"/>
        <v>0</v>
      </c>
      <c r="BC294" s="86">
        <v>47696.39</v>
      </c>
      <c r="BD294" s="87" t="s">
        <v>3</v>
      </c>
      <c r="BE294" s="88">
        <v>47812.71</v>
      </c>
      <c r="BF294" s="89"/>
      <c r="BG294" s="90">
        <v>39.6</v>
      </c>
      <c r="BH294" s="90">
        <v>68.489999999999995</v>
      </c>
      <c r="BI294" s="90">
        <v>151.66999999999999</v>
      </c>
      <c r="BJ294" s="90">
        <v>302.25</v>
      </c>
      <c r="BK294" s="90">
        <v>487.02</v>
      </c>
      <c r="BL294" s="90">
        <v>615.07000000000005</v>
      </c>
      <c r="BM294" s="90">
        <v>743.13</v>
      </c>
      <c r="BN294" s="90">
        <v>871.18</v>
      </c>
      <c r="BO294" s="90">
        <v>999.23</v>
      </c>
      <c r="BP294" s="90">
        <v>1127.29</v>
      </c>
      <c r="BQ294" s="90">
        <v>1255.3399999999999</v>
      </c>
      <c r="BR294" s="24">
        <f>IF(AND($E$3&gt;BC294,$E$3&lt;BE294,$B$3=BF7),BF294,0)</f>
        <v>0</v>
      </c>
      <c r="BS294" s="24">
        <f>IF(AND($E$3&gt;BC294,$E$3&lt;BE294,$B$3=BG7),BG294,0)</f>
        <v>0</v>
      </c>
      <c r="BT294" s="24">
        <f>IF(AND($E$3&gt;BC294,$E$3&lt;BE294,$B$3=BH7),BH294,0)</f>
        <v>0</v>
      </c>
      <c r="BU294" s="24">
        <f>IF(AND($E$3&gt;BC294,$E$3&lt;BE294,$B$3=BI7),BI294,0)</f>
        <v>0</v>
      </c>
      <c r="BV294" s="24">
        <f>IF(AND($E$3&gt;BC294,$E$3&lt;BE294,$B$3=BJ7),BJ294,0)</f>
        <v>0</v>
      </c>
      <c r="BW294" s="24">
        <f>IF(AND($E$3&gt;BC294,$E$3&lt;BE294,$B$3=BK7),BK294,0)</f>
        <v>0</v>
      </c>
      <c r="BX294" s="24">
        <f>IF(AND($E$3&gt;BC294,$E$3&lt;BE294,$B$3=BL7),BL294,0)</f>
        <v>0</v>
      </c>
      <c r="BY294" s="24">
        <f>IF(AND($E$3&gt;BC294,$E$3&lt;BE294,$B$3=BM7),BM294,0)</f>
        <v>0</v>
      </c>
      <c r="BZ294" s="24">
        <f>IF(AND($E$3&gt;BC294,$E$3&lt;BE294,$B$3=BN7),BN294,0)</f>
        <v>0</v>
      </c>
      <c r="CA294" s="24">
        <f>IF(AND($E$3&gt;BC294,$E$3&lt;BE294,$B$3=BO7),BO294,0)</f>
        <v>0</v>
      </c>
      <c r="CB294" s="24">
        <f>IF(AND($E$3&gt;BC294,$E$3&lt;BE294,$B$3=BP7),BP294,0)</f>
        <v>0</v>
      </c>
      <c r="CC294" s="24">
        <f>IF(AND($E$3&gt;BC294,$E$3&lt;BE294,$B$3=BQ7),BQ294,0)</f>
        <v>0</v>
      </c>
      <c r="CF294" s="21"/>
      <c r="CG294" s="21"/>
      <c r="CH294" s="21"/>
      <c r="CI294" s="21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H294" s="86">
        <v>59096.990000000005</v>
      </c>
      <c r="DI294" s="107" t="s">
        <v>3</v>
      </c>
      <c r="DJ294" s="70">
        <v>59213.3</v>
      </c>
      <c r="DK294" s="105"/>
      <c r="DL294" s="106"/>
      <c r="DM294" s="106">
        <v>46.31</v>
      </c>
      <c r="DN294" s="106">
        <v>120.51</v>
      </c>
      <c r="DO294" s="106">
        <v>233.1</v>
      </c>
      <c r="DP294" s="106">
        <v>366.22</v>
      </c>
      <c r="DQ294" s="106">
        <v>508.42</v>
      </c>
      <c r="DR294" s="106">
        <v>647.17999999999995</v>
      </c>
      <c r="DS294" s="106">
        <v>785.95</v>
      </c>
      <c r="DT294" s="106">
        <v>924.71</v>
      </c>
      <c r="DU294" s="106">
        <v>1063.47</v>
      </c>
      <c r="DV294" s="106">
        <v>1202.24</v>
      </c>
      <c r="DW294" s="24">
        <f>IF(AND($E$3&gt;DH294,$E$3&lt;DJ294,$B$3=DK7),DK294,0)</f>
        <v>0</v>
      </c>
      <c r="DX294" s="24">
        <f>IF(AND($E$3&gt;DH294,$E$3&lt;DJ294,$B$3=DL7),DL294,0)</f>
        <v>0</v>
      </c>
      <c r="DY294" s="24">
        <f>IF(AND($E$3&gt;DH294,$E$3&lt;DJ294,$B$3=DM7),DM294,0)</f>
        <v>0</v>
      </c>
      <c r="DZ294" s="24">
        <f>IF(AND($E$3&gt;DH294,$E$3&lt;DJ294,$B$3=DN7),DN294,0)</f>
        <v>0</v>
      </c>
      <c r="EA294" s="24">
        <f>IF(AND($E$3&gt;DH294,$E$3&lt;DJ294,$B$3=DO7),DO294,0)</f>
        <v>0</v>
      </c>
      <c r="EB294" s="24">
        <f>IF(AND($E$3&gt;DH294,$E$3&lt;DJ294,$B$3=DP7),DP294,0)</f>
        <v>0</v>
      </c>
      <c r="EC294" s="24">
        <f>IF(AND($E$3&gt;DH294,$E$3&lt;DJ294,$B$3=DQ7),DQ294,0)</f>
        <v>0</v>
      </c>
      <c r="ED294" s="24">
        <f>IF(AND($E$3&gt;DH294,$E$3&lt;DJ294,$B$3=DR7),DR294,0)</f>
        <v>0</v>
      </c>
      <c r="EE294" s="24">
        <f>IF(AND($E$3&gt;DH294,$E$3&lt;DJ294,$B$3=DS7),DS294,0)</f>
        <v>0</v>
      </c>
      <c r="EF294" s="24">
        <f>IF(AND($E$3&gt;DH294,$E$3&lt;DJ294,$B$3=DT7),DT294,0)</f>
        <v>0</v>
      </c>
      <c r="EG294" s="24">
        <f>IF(AND($E$3&gt;DH294,$E$3&lt;DJ294,$B$3=DU7),DU294,0)</f>
        <v>0</v>
      </c>
      <c r="EH294" s="24">
        <f>IF(AND($E$3&gt;DH294,$E$3&lt;DJ294,$B$3=DV7),DV294,0)</f>
        <v>0</v>
      </c>
      <c r="EK294" s="86">
        <v>59096.990000000005</v>
      </c>
      <c r="EL294" s="91" t="s">
        <v>3</v>
      </c>
      <c r="EM294" s="88">
        <v>59213.3</v>
      </c>
      <c r="EN294" s="89"/>
      <c r="EO294" s="90">
        <v>46.31</v>
      </c>
      <c r="EP294" s="90">
        <v>120.51</v>
      </c>
      <c r="EQ294" s="90">
        <v>269.3</v>
      </c>
      <c r="ER294" s="90">
        <v>411.62</v>
      </c>
      <c r="ES294" s="90">
        <v>627.4</v>
      </c>
      <c r="ET294" s="90">
        <v>827.31</v>
      </c>
      <c r="EU294" s="90">
        <v>1013.91</v>
      </c>
      <c r="EV294" s="90">
        <v>1200.5</v>
      </c>
      <c r="EW294" s="90">
        <v>1387.1</v>
      </c>
      <c r="EX294" s="90">
        <v>1573.7</v>
      </c>
      <c r="EY294" s="90">
        <v>1760.29</v>
      </c>
      <c r="EZ294" s="24">
        <f>IF(AND($E$3&gt;EK294,$E$3&lt;EM294,$B$3=EN7),EN294,0)</f>
        <v>0</v>
      </c>
      <c r="FA294" s="24">
        <f>IF(AND($E$3&gt;EK294,$E$3&lt;EM294,$B$3=EO7),EO294,0)</f>
        <v>0</v>
      </c>
      <c r="FB294" s="24">
        <f>IF(AND($E$3&gt;EK294,$E$3&lt;EM294,$B$3=EP7),EP294,0)</f>
        <v>0</v>
      </c>
      <c r="FC294" s="24">
        <f>IF(AND($E$3&gt;EK294,$E$3&lt;EM294,$B$3=EQ7),EQ294,0)</f>
        <v>0</v>
      </c>
      <c r="FD294" s="24">
        <f>IF(AND($E$3&gt;EK294,$E$3&lt;EM294,$B$3=ER7),ER294,0)</f>
        <v>0</v>
      </c>
      <c r="FE294" s="24">
        <f>IF(AND($E$3&gt;EK294,$E$3&lt;EM294,$B$3=ES7),ES294,0)</f>
        <v>0</v>
      </c>
      <c r="FF294" s="24">
        <f>IF(AND($E$3&gt;EK294,$E$3&lt;EM294,$B$3=ET7),ET294,0)</f>
        <v>0</v>
      </c>
      <c r="FG294" s="24">
        <f>IF(AND($E$3&gt;EK294,$E$3&lt;EM294,$B$3=EU7),EU294,0)</f>
        <v>0</v>
      </c>
      <c r="FH294" s="24">
        <f>IF(AND($E$3&gt;EK294,$E$3&lt;EM294,$B$3=EV7),EV294,0)</f>
        <v>0</v>
      </c>
      <c r="FI294" s="24">
        <f>IF(AND($E$3&gt;EK294,$E$3&lt;EM294,$B$3=EW7),EW294,0)</f>
        <v>0</v>
      </c>
      <c r="FJ294" s="24">
        <f>IF(AND($E$3&gt;EK294,$E$3&lt;EM294,$B$3=EX7),EX294,0)</f>
        <v>0</v>
      </c>
      <c r="FK294" s="24">
        <f>IF(AND($E$3&gt;EK294,$E$3&lt;EM294,$B$3=EY7),EY294,0)</f>
        <v>0</v>
      </c>
    </row>
    <row r="295" spans="24:167" ht="12.75" customHeight="1" x14ac:dyDescent="0.2">
      <c r="X295" s="142"/>
      <c r="Y295" s="60">
        <v>47812.72</v>
      </c>
      <c r="Z295" s="61" t="s">
        <v>3</v>
      </c>
      <c r="AA295" s="62">
        <v>47929.04</v>
      </c>
      <c r="AB295" s="63"/>
      <c r="AC295" s="63"/>
      <c r="AD295" s="63">
        <v>39.409999999999997</v>
      </c>
      <c r="AE295" s="63">
        <v>68.23</v>
      </c>
      <c r="AF295" s="64">
        <v>151.27000000000001</v>
      </c>
      <c r="AG295" s="65">
        <v>250.53</v>
      </c>
      <c r="AH295" s="66">
        <v>382.17</v>
      </c>
      <c r="AI295" s="67">
        <v>494.5</v>
      </c>
      <c r="AJ295" s="67">
        <v>606.82000000000005</v>
      </c>
      <c r="AK295" s="67">
        <v>719.15</v>
      </c>
      <c r="AL295" s="67">
        <v>831.47</v>
      </c>
      <c r="AM295" s="67">
        <v>943.8</v>
      </c>
      <c r="AN295" s="24">
        <f t="shared" si="89"/>
        <v>0</v>
      </c>
      <c r="AO295" s="24">
        <f t="shared" si="90"/>
        <v>0</v>
      </c>
      <c r="AP295" s="24">
        <f t="shared" si="91"/>
        <v>0</v>
      </c>
      <c r="AQ295" s="24">
        <f t="shared" si="92"/>
        <v>0</v>
      </c>
      <c r="AR295" s="24">
        <f t="shared" si="93"/>
        <v>0</v>
      </c>
      <c r="AS295" s="24">
        <f t="shared" si="94"/>
        <v>0</v>
      </c>
      <c r="AT295" s="24">
        <f t="shared" si="95"/>
        <v>0</v>
      </c>
      <c r="AU295" s="24">
        <f t="shared" si="96"/>
        <v>0</v>
      </c>
      <c r="AV295" s="24">
        <f t="shared" si="97"/>
        <v>0</v>
      </c>
      <c r="AW295" s="24">
        <f t="shared" si="98"/>
        <v>0</v>
      </c>
      <c r="AX295" s="24">
        <f t="shared" si="99"/>
        <v>0</v>
      </c>
      <c r="AY295" s="24">
        <f t="shared" si="100"/>
        <v>0</v>
      </c>
      <c r="BC295" s="81">
        <v>47812.72</v>
      </c>
      <c r="BD295" s="82" t="s">
        <v>3</v>
      </c>
      <c r="BE295" s="83">
        <v>47929.04</v>
      </c>
      <c r="BF295" s="84"/>
      <c r="BG295" s="84">
        <v>39.409999999999997</v>
      </c>
      <c r="BH295" s="85">
        <v>68.23</v>
      </c>
      <c r="BI295" s="85">
        <v>151.27000000000001</v>
      </c>
      <c r="BJ295" s="85">
        <v>300.49</v>
      </c>
      <c r="BK295" s="85">
        <v>484.8</v>
      </c>
      <c r="BL295" s="85">
        <v>612.52</v>
      </c>
      <c r="BM295" s="85">
        <v>740.24</v>
      </c>
      <c r="BN295" s="85">
        <v>867.96</v>
      </c>
      <c r="BO295" s="85">
        <v>995.68</v>
      </c>
      <c r="BP295" s="85">
        <v>1123.4000000000001</v>
      </c>
      <c r="BQ295" s="85">
        <v>1251.1199999999999</v>
      </c>
      <c r="BR295" s="24">
        <f>IF(AND($E$3&gt;BC295,$E$3&lt;BE295,$B$3=BF7),BF295,0)</f>
        <v>0</v>
      </c>
      <c r="BS295" s="24">
        <f>IF(AND($E$3&gt;BC295,$E$3&lt;BE295,$B$3=BG7),BG295,0)</f>
        <v>0</v>
      </c>
      <c r="BT295" s="24">
        <f>IF(AND($E$3&gt;BC295,$E$3&lt;BE295,$B$3=BH7),BH295,0)</f>
        <v>0</v>
      </c>
      <c r="BU295" s="24">
        <f>IF(AND($E$3&gt;BC295,$E$3&lt;BE295,$B$3=BI7),BI295,0)</f>
        <v>0</v>
      </c>
      <c r="BV295" s="24">
        <f>IF(AND($E$3&gt;BC295,$E$3&lt;BE295,$B$3=BJ7),BJ295,0)</f>
        <v>0</v>
      </c>
      <c r="BW295" s="24">
        <f>IF(AND($E$3&gt;BC295,$E$3&lt;BE295,$B$3=BK7),BK295,0)</f>
        <v>0</v>
      </c>
      <c r="BX295" s="24">
        <f>IF(AND($E$3&gt;BC295,$E$3&lt;BE295,$B$3=BL7),BL295,0)</f>
        <v>0</v>
      </c>
      <c r="BY295" s="24">
        <f>IF(AND($E$3&gt;BC295,$E$3&lt;BE295,$B$3=BM7),BM295,0)</f>
        <v>0</v>
      </c>
      <c r="BZ295" s="24">
        <f>IF(AND($E$3&gt;BC295,$E$3&lt;BE295,$B$3=BN7),BN295,0)</f>
        <v>0</v>
      </c>
      <c r="CA295" s="24">
        <f>IF(AND($E$3&gt;BC295,$E$3&lt;BE295,$B$3=BO7),BO295,0)</f>
        <v>0</v>
      </c>
      <c r="CB295" s="24">
        <f>IF(AND($E$3&gt;BC295,$E$3&lt;BE295,$B$3=BP7),BP295,0)</f>
        <v>0</v>
      </c>
      <c r="CC295" s="24">
        <f>IF(AND($E$3&gt;BC295,$E$3&lt;BE295,$B$3=BQ7),BQ295,0)</f>
        <v>0</v>
      </c>
      <c r="CF295" s="21"/>
      <c r="CG295" s="21"/>
      <c r="CH295" s="21"/>
      <c r="CI295" s="21"/>
      <c r="CJ295" s="21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H295" s="81">
        <v>59213.310000000005</v>
      </c>
      <c r="DI295" s="61" t="s">
        <v>3</v>
      </c>
      <c r="DJ295" s="62">
        <v>59329.63</v>
      </c>
      <c r="DK295" s="103"/>
      <c r="DL295" s="104"/>
      <c r="DM295" s="104">
        <v>45.88</v>
      </c>
      <c r="DN295" s="104">
        <v>119.79</v>
      </c>
      <c r="DO295" s="104">
        <v>232.27</v>
      </c>
      <c r="DP295" s="104">
        <v>365.03</v>
      </c>
      <c r="DQ295" s="104">
        <v>506.98</v>
      </c>
      <c r="DR295" s="104">
        <v>645.53</v>
      </c>
      <c r="DS295" s="104">
        <v>784.07</v>
      </c>
      <c r="DT295" s="104">
        <v>922.62</v>
      </c>
      <c r="DU295" s="104">
        <v>1061.17</v>
      </c>
      <c r="DV295" s="104">
        <v>1199.72</v>
      </c>
      <c r="DW295" s="24">
        <f>IF(AND($E$3&gt;DH295,$E$3&lt;DJ295,$B$3=DK7),DK295,0)</f>
        <v>0</v>
      </c>
      <c r="DX295" s="24">
        <f>IF(AND($E$3&gt;DH295,$E$3&lt;DJ295,$B$3=DL7),DL295,0)</f>
        <v>0</v>
      </c>
      <c r="DY295" s="24">
        <f>IF(AND($E$3&gt;DH295,$E$3&lt;DJ295,$B$3=DM7),DM295,0)</f>
        <v>0</v>
      </c>
      <c r="DZ295" s="24">
        <f>IF(AND($E$3&gt;DH295,$E$3&lt;DJ295,$B$3=DN7),DN295,0)</f>
        <v>0</v>
      </c>
      <c r="EA295" s="24">
        <f>IF(AND($E$3&gt;DH295,$E$3&lt;DJ295,$B$3=DO7),DO295,0)</f>
        <v>0</v>
      </c>
      <c r="EB295" s="24">
        <f>IF(AND($E$3&gt;DH295,$E$3&lt;DJ295,$B$3=DP7),DP295,0)</f>
        <v>0</v>
      </c>
      <c r="EC295" s="24">
        <f>IF(AND($E$3&gt;DH295,$E$3&lt;DJ295,$B$3=DQ7),DQ295,0)</f>
        <v>0</v>
      </c>
      <c r="ED295" s="24">
        <f>IF(AND($E$3&gt;DH295,$E$3&lt;DJ295,$B$3=DR7),DR295,0)</f>
        <v>0</v>
      </c>
      <c r="EE295" s="24">
        <f>IF(AND($E$3&gt;DH295,$E$3&lt;DJ295,$B$3=DS7),DS295,0)</f>
        <v>0</v>
      </c>
      <c r="EF295" s="24">
        <f>IF(AND($E$3&gt;DH295,$E$3&lt;DJ295,$B$3=DT7),DT295,0)</f>
        <v>0</v>
      </c>
      <c r="EG295" s="24">
        <f>IF(AND($E$3&gt;DH295,$E$3&lt;DJ295,$B$3=DU7),DU295,0)</f>
        <v>0</v>
      </c>
      <c r="EH295" s="24">
        <f>IF(AND($E$3&gt;DH295,$E$3&lt;DJ295,$B$3=DV7),DV295,0)</f>
        <v>0</v>
      </c>
      <c r="EK295" s="81">
        <v>59213.310000000005</v>
      </c>
      <c r="EL295" s="82" t="s">
        <v>3</v>
      </c>
      <c r="EM295" s="83">
        <v>59329.63</v>
      </c>
      <c r="EN295" s="84"/>
      <c r="EO295" s="85">
        <v>45.88</v>
      </c>
      <c r="EP295" s="85">
        <v>119.79</v>
      </c>
      <c r="EQ295" s="85">
        <v>268.35000000000002</v>
      </c>
      <c r="ER295" s="85">
        <v>410.34</v>
      </c>
      <c r="ES295" s="85">
        <v>626</v>
      </c>
      <c r="ET295" s="85">
        <v>825.6</v>
      </c>
      <c r="EU295" s="85">
        <v>1011.94</v>
      </c>
      <c r="EV295" s="85">
        <v>1198.28</v>
      </c>
      <c r="EW295" s="85">
        <v>1384.62</v>
      </c>
      <c r="EX295" s="85">
        <v>1570.96</v>
      </c>
      <c r="EY295" s="85">
        <v>1757.3</v>
      </c>
      <c r="EZ295" s="24">
        <f>IF(AND($E$3&gt;EK295,$E$3&lt;EM295,$B$3=EN7),EN295,0)</f>
        <v>0</v>
      </c>
      <c r="FA295" s="24">
        <f>IF(AND($E$3&gt;EK295,$E$3&lt;EM295,$B$3=EO7),EO295,0)</f>
        <v>0</v>
      </c>
      <c r="FB295" s="24">
        <f>IF(AND($E$3&gt;EK295,$E$3&lt;EM295,$B$3=EP7),EP295,0)</f>
        <v>0</v>
      </c>
      <c r="FC295" s="24">
        <f>IF(AND($E$3&gt;EK295,$E$3&lt;EM295,$B$3=EQ7),EQ295,0)</f>
        <v>0</v>
      </c>
      <c r="FD295" s="24">
        <f>IF(AND($E$3&gt;EK295,$E$3&lt;EM295,$B$3=ER7),ER295,0)</f>
        <v>0</v>
      </c>
      <c r="FE295" s="24">
        <f>IF(AND($E$3&gt;EK295,$E$3&lt;EM295,$B$3=ES7),ES295,0)</f>
        <v>0</v>
      </c>
      <c r="FF295" s="24">
        <f>IF(AND($E$3&gt;EK295,$E$3&lt;EM295,$B$3=ET7),ET295,0)</f>
        <v>0</v>
      </c>
      <c r="FG295" s="24">
        <f>IF(AND($E$3&gt;EK295,$E$3&lt;EM295,$B$3=EU7),EU295,0)</f>
        <v>0</v>
      </c>
      <c r="FH295" s="24">
        <f>IF(AND($E$3&gt;EK295,$E$3&lt;EM295,$B$3=EV7),EV295,0)</f>
        <v>0</v>
      </c>
      <c r="FI295" s="24">
        <f>IF(AND($E$3&gt;EK295,$E$3&lt;EM295,$B$3=EW7),EW295,0)</f>
        <v>0</v>
      </c>
      <c r="FJ295" s="24">
        <f>IF(AND($E$3&gt;EK295,$E$3&lt;EM295,$B$3=EX7),EX295,0)</f>
        <v>0</v>
      </c>
      <c r="FK295" s="24">
        <f>IF(AND($E$3&gt;EK295,$E$3&lt;EM295,$B$3=EY7),EY295,0)</f>
        <v>0</v>
      </c>
    </row>
    <row r="296" spans="24:167" ht="12.75" customHeight="1" x14ac:dyDescent="0.2">
      <c r="X296" s="142"/>
      <c r="Y296" s="68">
        <v>47929.05</v>
      </c>
      <c r="Z296" s="69" t="s">
        <v>3</v>
      </c>
      <c r="AA296" s="70">
        <v>48045.38</v>
      </c>
      <c r="AB296" s="71"/>
      <c r="AC296" s="71"/>
      <c r="AD296" s="71">
        <v>39.22</v>
      </c>
      <c r="AE296" s="71">
        <v>67.98</v>
      </c>
      <c r="AF296" s="71">
        <v>150.87</v>
      </c>
      <c r="AG296" s="72">
        <v>248.9</v>
      </c>
      <c r="AH296" s="73">
        <v>380.08</v>
      </c>
      <c r="AI296" s="74">
        <v>492.09</v>
      </c>
      <c r="AJ296" s="74">
        <v>604.1</v>
      </c>
      <c r="AK296" s="74">
        <v>716.12</v>
      </c>
      <c r="AL296" s="74">
        <v>828.13</v>
      </c>
      <c r="AM296" s="74">
        <v>940.14</v>
      </c>
      <c r="AN296" s="24">
        <f t="shared" si="89"/>
        <v>0</v>
      </c>
      <c r="AO296" s="24">
        <f t="shared" si="90"/>
        <v>0</v>
      </c>
      <c r="AP296" s="24">
        <f t="shared" si="91"/>
        <v>0</v>
      </c>
      <c r="AQ296" s="24">
        <f t="shared" si="92"/>
        <v>0</v>
      </c>
      <c r="AR296" s="24">
        <f t="shared" si="93"/>
        <v>0</v>
      </c>
      <c r="AS296" s="24">
        <f t="shared" si="94"/>
        <v>0</v>
      </c>
      <c r="AT296" s="24">
        <f t="shared" si="95"/>
        <v>0</v>
      </c>
      <c r="AU296" s="24">
        <f t="shared" si="96"/>
        <v>0</v>
      </c>
      <c r="AV296" s="24">
        <f t="shared" si="97"/>
        <v>0</v>
      </c>
      <c r="AW296" s="24">
        <f t="shared" si="98"/>
        <v>0</v>
      </c>
      <c r="AX296" s="24">
        <f t="shared" si="99"/>
        <v>0</v>
      </c>
      <c r="AY296" s="24">
        <f t="shared" si="100"/>
        <v>0</v>
      </c>
      <c r="BC296" s="86">
        <v>47929.05</v>
      </c>
      <c r="BD296" s="91" t="s">
        <v>3</v>
      </c>
      <c r="BE296" s="88">
        <v>48045.38</v>
      </c>
      <c r="BF296" s="89"/>
      <c r="BG296" s="90">
        <v>39.22</v>
      </c>
      <c r="BH296" s="90">
        <v>67.98</v>
      </c>
      <c r="BI296" s="90">
        <v>150.87</v>
      </c>
      <c r="BJ296" s="90">
        <v>298.73</v>
      </c>
      <c r="BK296" s="90">
        <v>482.58</v>
      </c>
      <c r="BL296" s="90">
        <v>609.97</v>
      </c>
      <c r="BM296" s="90">
        <v>737.35</v>
      </c>
      <c r="BN296" s="90">
        <v>864.74</v>
      </c>
      <c r="BO296" s="90">
        <v>992.13</v>
      </c>
      <c r="BP296" s="90">
        <v>1119.52</v>
      </c>
      <c r="BQ296" s="90">
        <v>1246.9000000000001</v>
      </c>
      <c r="BR296" s="24">
        <f>IF(AND($E$3&gt;BC296,$E$3&lt;BE296,$B$3=BF7),BF296,0)</f>
        <v>0</v>
      </c>
      <c r="BS296" s="24">
        <f>IF(AND($E$3&gt;BC296,$E$3&lt;BE296,$B$3=BG7),BG296,0)</f>
        <v>0</v>
      </c>
      <c r="BT296" s="24">
        <f>IF(AND($E$3&gt;BC296,$E$3&lt;BE296,$B$3=BH7),BH296,0)</f>
        <v>0</v>
      </c>
      <c r="BU296" s="24">
        <f>IF(AND($E$3&gt;BC296,$E$3&lt;BE296,$B$3=BI7),BI296,0)</f>
        <v>0</v>
      </c>
      <c r="BV296" s="24">
        <f>IF(AND($E$3&gt;BC296,$E$3&lt;BE296,$B$3=BJ7),BJ296,0)</f>
        <v>0</v>
      </c>
      <c r="BW296" s="24">
        <f>IF(AND($E$3&gt;BC296,$E$3&lt;BE296,$B$3=BK7),BK296,0)</f>
        <v>0</v>
      </c>
      <c r="BX296" s="24">
        <f>IF(AND($E$3&gt;BC296,$E$3&lt;BE296,$B$3=BL7),BL296,0)</f>
        <v>0</v>
      </c>
      <c r="BY296" s="24">
        <f>IF(AND($E$3&gt;BC296,$E$3&lt;BE296,$B$3=BM7),BM296,0)</f>
        <v>0</v>
      </c>
      <c r="BZ296" s="24">
        <f>IF(AND($E$3&gt;BC296,$E$3&lt;BE296,$B$3=BN7),BN296,0)</f>
        <v>0</v>
      </c>
      <c r="CA296" s="24">
        <f>IF(AND($E$3&gt;BC296,$E$3&lt;BE296,$B$3=BO7),BO296,0)</f>
        <v>0</v>
      </c>
      <c r="CB296" s="24">
        <f>IF(AND($E$3&gt;BC296,$E$3&lt;BE296,$B$3=BP7),BP296,0)</f>
        <v>0</v>
      </c>
      <c r="CC296" s="24">
        <f>IF(AND($E$3&gt;BC296,$E$3&lt;BE296,$B$3=BQ7),BQ296,0)</f>
        <v>0</v>
      </c>
      <c r="CF296" s="21"/>
      <c r="CG296" s="25"/>
      <c r="CH296" s="21"/>
      <c r="CI296" s="21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H296" s="86">
        <v>59329.64</v>
      </c>
      <c r="DI296" s="107" t="s">
        <v>3</v>
      </c>
      <c r="DJ296" s="70">
        <v>59445.96</v>
      </c>
      <c r="DK296" s="105"/>
      <c r="DL296" s="106"/>
      <c r="DM296" s="106">
        <v>45.45</v>
      </c>
      <c r="DN296" s="106">
        <v>119.07</v>
      </c>
      <c r="DO296" s="106">
        <v>231.44</v>
      </c>
      <c r="DP296" s="106">
        <v>363.83</v>
      </c>
      <c r="DQ296" s="106">
        <v>505.55</v>
      </c>
      <c r="DR296" s="106">
        <v>643.88</v>
      </c>
      <c r="DS296" s="106">
        <v>782.22</v>
      </c>
      <c r="DT296" s="106">
        <v>920.55</v>
      </c>
      <c r="DU296" s="106">
        <v>1058.8800000000001</v>
      </c>
      <c r="DV296" s="106">
        <v>1197.21</v>
      </c>
      <c r="DW296" s="24">
        <f>IF(AND($E$3&gt;DH296,$E$3&lt;DJ296,$B$3=DK7),DK296,0)</f>
        <v>0</v>
      </c>
      <c r="DX296" s="24">
        <f>IF(AND($E$3&gt;DH296,$E$3&lt;DJ296,$B$3=DL7),DL296,0)</f>
        <v>0</v>
      </c>
      <c r="DY296" s="24">
        <f>IF(AND($E$3&gt;DH296,$E$3&lt;DJ296,$B$3=DM7),DM296,0)</f>
        <v>0</v>
      </c>
      <c r="DZ296" s="24">
        <f>IF(AND($E$3&gt;DH296,$E$3&lt;DJ296,$B$3=DN7),DN296,0)</f>
        <v>0</v>
      </c>
      <c r="EA296" s="24">
        <f>IF(AND($E$3&gt;DH296,$E$3&lt;DJ296,$B$3=DO7),DO296,0)</f>
        <v>0</v>
      </c>
      <c r="EB296" s="24">
        <f>IF(AND($E$3&gt;DH296,$E$3&lt;DJ296,$B$3=DP7),DP296,0)</f>
        <v>0</v>
      </c>
      <c r="EC296" s="24">
        <f>IF(AND($E$3&gt;DH296,$E$3&lt;DJ296,$B$3=DQ7),DQ296,0)</f>
        <v>0</v>
      </c>
      <c r="ED296" s="24">
        <f>IF(AND($E$3&gt;DH296,$E$3&lt;DJ296,$B$3=DR7),DR296,0)</f>
        <v>0</v>
      </c>
      <c r="EE296" s="24">
        <f>IF(AND($E$3&gt;DH296,$E$3&lt;DJ296,$B$3=DS7),DS296,0)</f>
        <v>0</v>
      </c>
      <c r="EF296" s="24">
        <f>IF(AND($E$3&gt;DH296,$E$3&lt;DJ296,$B$3=DT7),DT296,0)</f>
        <v>0</v>
      </c>
      <c r="EG296" s="24">
        <f>IF(AND($E$3&gt;DH296,$E$3&lt;DJ296,$B$3=DU7),DU296,0)</f>
        <v>0</v>
      </c>
      <c r="EH296" s="24">
        <f>IF(AND($E$3&gt;DH296,$E$3&lt;DJ296,$B$3=DV7),DV296,0)</f>
        <v>0</v>
      </c>
      <c r="EK296" s="86">
        <v>59329.64</v>
      </c>
      <c r="EL296" s="91" t="s">
        <v>3</v>
      </c>
      <c r="EM296" s="88">
        <v>59445.96</v>
      </c>
      <c r="EN296" s="89"/>
      <c r="EO296" s="90">
        <v>45.45</v>
      </c>
      <c r="EP296" s="90">
        <v>119.07</v>
      </c>
      <c r="EQ296" s="90">
        <v>267.39</v>
      </c>
      <c r="ER296" s="90">
        <v>409.06</v>
      </c>
      <c r="ES296" s="90">
        <v>624.6</v>
      </c>
      <c r="ET296" s="90">
        <v>823.9</v>
      </c>
      <c r="EU296" s="90">
        <v>1009.99</v>
      </c>
      <c r="EV296" s="90">
        <v>1196.07</v>
      </c>
      <c r="EW296" s="90">
        <v>1382.16</v>
      </c>
      <c r="EX296" s="90">
        <v>1568.24</v>
      </c>
      <c r="EY296" s="90">
        <v>1754.33</v>
      </c>
      <c r="EZ296" s="24">
        <f>IF(AND($E$3&gt;EK296,$E$3&lt;EM296,$B$3=EN7),EN296,0)</f>
        <v>0</v>
      </c>
      <c r="FA296" s="24">
        <f>IF(AND($E$3&gt;EK296,$E$3&lt;EM296,$B$3=EO7),EO296,0)</f>
        <v>0</v>
      </c>
      <c r="FB296" s="24">
        <f>IF(AND($E$3&gt;EK296,$E$3&lt;EM296,$B$3=EP7),EP296,0)</f>
        <v>0</v>
      </c>
      <c r="FC296" s="24">
        <f>IF(AND($E$3&gt;EK296,$E$3&lt;EM296,$B$3=EQ7),EQ296,0)</f>
        <v>0</v>
      </c>
      <c r="FD296" s="24">
        <f>IF(AND($E$3&gt;EK296,$E$3&lt;EM296,$B$3=ER7),ER296,0)</f>
        <v>0</v>
      </c>
      <c r="FE296" s="24">
        <f>IF(AND($E$3&gt;EK296,$E$3&lt;EM296,$B$3=ES7),ES296,0)</f>
        <v>0</v>
      </c>
      <c r="FF296" s="24">
        <f>IF(AND($E$3&gt;EK296,$E$3&lt;EM296,$B$3=ET7),ET296,0)</f>
        <v>0</v>
      </c>
      <c r="FG296" s="24">
        <f>IF(AND($E$3&gt;EK296,$E$3&lt;EM296,$B$3=EU7),EU296,0)</f>
        <v>0</v>
      </c>
      <c r="FH296" s="24">
        <f>IF(AND($E$3&gt;EK296,$E$3&lt;EM296,$B$3=EV7),EV296,0)</f>
        <v>0</v>
      </c>
      <c r="FI296" s="24">
        <f>IF(AND($E$3&gt;EK296,$E$3&lt;EM296,$B$3=EW7),EW296,0)</f>
        <v>0</v>
      </c>
      <c r="FJ296" s="24">
        <f>IF(AND($E$3&gt;EK296,$E$3&lt;EM296,$B$3=EX7),EX296,0)</f>
        <v>0</v>
      </c>
      <c r="FK296" s="24">
        <f>IF(AND($E$3&gt;EK296,$E$3&lt;EM296,$B$3=EY7),EY296,0)</f>
        <v>0</v>
      </c>
    </row>
    <row r="297" spans="24:167" ht="12.75" customHeight="1" x14ac:dyDescent="0.2">
      <c r="X297" s="142"/>
      <c r="Y297" s="60">
        <v>48045.39</v>
      </c>
      <c r="Z297" s="61" t="s">
        <v>3</v>
      </c>
      <c r="AA297" s="62">
        <v>48161.7</v>
      </c>
      <c r="AB297" s="63"/>
      <c r="AC297" s="63"/>
      <c r="AD297" s="63">
        <v>39.03</v>
      </c>
      <c r="AE297" s="63">
        <v>67.72</v>
      </c>
      <c r="AF297" s="64">
        <v>150.47</v>
      </c>
      <c r="AG297" s="65">
        <v>247.27</v>
      </c>
      <c r="AH297" s="66">
        <v>378</v>
      </c>
      <c r="AI297" s="67">
        <v>489.7</v>
      </c>
      <c r="AJ297" s="67">
        <v>601.4</v>
      </c>
      <c r="AK297" s="67">
        <v>713.1</v>
      </c>
      <c r="AL297" s="67">
        <v>824.8</v>
      </c>
      <c r="AM297" s="67">
        <v>936.5</v>
      </c>
      <c r="AN297" s="24">
        <f t="shared" si="89"/>
        <v>0</v>
      </c>
      <c r="AO297" s="24">
        <f t="shared" si="90"/>
        <v>0</v>
      </c>
      <c r="AP297" s="24">
        <f t="shared" si="91"/>
        <v>0</v>
      </c>
      <c r="AQ297" s="24">
        <f t="shared" si="92"/>
        <v>0</v>
      </c>
      <c r="AR297" s="24">
        <f t="shared" si="93"/>
        <v>0</v>
      </c>
      <c r="AS297" s="24">
        <f t="shared" si="94"/>
        <v>0</v>
      </c>
      <c r="AT297" s="24">
        <f t="shared" si="95"/>
        <v>0</v>
      </c>
      <c r="AU297" s="24">
        <f t="shared" si="96"/>
        <v>0</v>
      </c>
      <c r="AV297" s="24">
        <f t="shared" si="97"/>
        <v>0</v>
      </c>
      <c r="AW297" s="24">
        <f t="shared" si="98"/>
        <v>0</v>
      </c>
      <c r="AX297" s="24">
        <f t="shared" si="99"/>
        <v>0</v>
      </c>
      <c r="AY297" s="24">
        <f t="shared" si="100"/>
        <v>0</v>
      </c>
      <c r="BC297" s="81">
        <v>48045.39</v>
      </c>
      <c r="BD297" s="82" t="s">
        <v>3</v>
      </c>
      <c r="BE297" s="83">
        <v>48161.7</v>
      </c>
      <c r="BF297" s="84"/>
      <c r="BG297" s="85">
        <v>39.03</v>
      </c>
      <c r="BH297" s="85">
        <v>67.72</v>
      </c>
      <c r="BI297" s="85">
        <v>150.47</v>
      </c>
      <c r="BJ297" s="85">
        <v>296.98</v>
      </c>
      <c r="BK297" s="85">
        <v>480.37</v>
      </c>
      <c r="BL297" s="85">
        <v>607.42999999999995</v>
      </c>
      <c r="BM297" s="85">
        <v>734.48</v>
      </c>
      <c r="BN297" s="85">
        <v>861.54</v>
      </c>
      <c r="BO297" s="85">
        <v>988.59</v>
      </c>
      <c r="BP297" s="85">
        <v>1115.6500000000001</v>
      </c>
      <c r="BQ297" s="85">
        <v>1242.7</v>
      </c>
      <c r="BR297" s="24">
        <f>IF(AND($E$3&gt;BC297,$E$3&lt;BE297,$B$3=BF7),BF297,0)</f>
        <v>0</v>
      </c>
      <c r="BS297" s="24">
        <f>IF(AND($E$3&gt;BC297,$E$3&lt;BE297,$B$3=BG7),BG297,0)</f>
        <v>0</v>
      </c>
      <c r="BT297" s="24">
        <f>IF(AND($E$3&gt;BC297,$E$3&lt;BE297,$B$3=BH7),BH297,0)</f>
        <v>0</v>
      </c>
      <c r="BU297" s="24">
        <f>IF(AND($E$3&gt;BC297,$E$3&lt;BE297,$B$3=BI7),BI297,0)</f>
        <v>0</v>
      </c>
      <c r="BV297" s="24">
        <f>IF(AND($E$3&gt;BC297,$E$3&lt;BE297,$B$3=BJ7),BJ297,0)</f>
        <v>0</v>
      </c>
      <c r="BW297" s="24">
        <f>IF(AND($E$3&gt;BC297,$E$3&lt;BE297,$B$3=BK7),BK297,0)</f>
        <v>0</v>
      </c>
      <c r="BX297" s="24">
        <f>IF(AND($E$3&gt;BC297,$E$3&lt;BE297,$B$3=BL7),BL297,0)</f>
        <v>0</v>
      </c>
      <c r="BY297" s="24">
        <f>IF(AND($E$3&gt;BC297,$E$3&lt;BE297,$B$3=BM7),BM297,0)</f>
        <v>0</v>
      </c>
      <c r="BZ297" s="24">
        <f>IF(AND($E$3&gt;BC297,$E$3&lt;BE297,$B$3=BN7),BN297,0)</f>
        <v>0</v>
      </c>
      <c r="CA297" s="24">
        <f>IF(AND($E$3&gt;BC297,$E$3&lt;BE297,$B$3=BO7),BO297,0)</f>
        <v>0</v>
      </c>
      <c r="CB297" s="24">
        <f>IF(AND($E$3&gt;BC297,$E$3&lt;BE297,$B$3=BP7),BP297,0)</f>
        <v>0</v>
      </c>
      <c r="CC297" s="24">
        <f>IF(AND($E$3&gt;BC297,$E$3&lt;BE297,$B$3=BQ7),BQ297,0)</f>
        <v>0</v>
      </c>
      <c r="CF297" s="21"/>
      <c r="CG297" s="21"/>
      <c r="CH297" s="21"/>
      <c r="CI297" s="21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H297" s="81">
        <v>59445.97</v>
      </c>
      <c r="DI297" s="61" t="s">
        <v>3</v>
      </c>
      <c r="DJ297" s="62">
        <v>59562.3</v>
      </c>
      <c r="DK297" s="103"/>
      <c r="DL297" s="104"/>
      <c r="DM297" s="104">
        <v>45.03</v>
      </c>
      <c r="DN297" s="104">
        <v>118.35</v>
      </c>
      <c r="DO297" s="104">
        <v>230.61</v>
      </c>
      <c r="DP297" s="104">
        <v>362.63</v>
      </c>
      <c r="DQ297" s="104">
        <v>504.11</v>
      </c>
      <c r="DR297" s="104">
        <v>642.23</v>
      </c>
      <c r="DS297" s="104">
        <v>780.34</v>
      </c>
      <c r="DT297" s="104">
        <v>918.46</v>
      </c>
      <c r="DU297" s="104">
        <v>1056.58</v>
      </c>
      <c r="DV297" s="104">
        <v>1194.69</v>
      </c>
      <c r="DW297" s="24">
        <f>IF(AND($E$3&gt;DH297,$E$3&lt;DJ297,$B$3=DK7),DK297,0)</f>
        <v>0</v>
      </c>
      <c r="DX297" s="24">
        <f>IF(AND($E$3&gt;DH297,$E$3&lt;DJ297,$B$3=DL7),DL297,0)</f>
        <v>0</v>
      </c>
      <c r="DY297" s="24">
        <f>IF(AND($E$3&gt;DH297,$E$3&lt;DJ297,$B$3=DM7),DM297,0)</f>
        <v>0</v>
      </c>
      <c r="DZ297" s="24">
        <f>IF(AND($E$3&gt;DH297,$E$3&lt;DJ297,$B$3=DN7),DN297,0)</f>
        <v>0</v>
      </c>
      <c r="EA297" s="24">
        <f>IF(AND($E$3&gt;DH297,$E$3&lt;DJ297,$B$3=DO7),DO297,0)</f>
        <v>0</v>
      </c>
      <c r="EB297" s="24">
        <f>IF(AND($E$3&gt;DH297,$E$3&lt;DJ297,$B$3=DP7),DP297,0)</f>
        <v>0</v>
      </c>
      <c r="EC297" s="24">
        <f>IF(AND($E$3&gt;DH297,$E$3&lt;DJ297,$B$3=DQ7),DQ297,0)</f>
        <v>0</v>
      </c>
      <c r="ED297" s="24">
        <f>IF(AND($E$3&gt;DH297,$E$3&lt;DJ297,$B$3=DR7),DR297,0)</f>
        <v>0</v>
      </c>
      <c r="EE297" s="24">
        <f>IF(AND($E$3&gt;DH297,$E$3&lt;DJ297,$B$3=DS7),DS297,0)</f>
        <v>0</v>
      </c>
      <c r="EF297" s="24">
        <f>IF(AND($E$3&gt;DH297,$E$3&lt;DJ297,$B$3=DT7),DT297,0)</f>
        <v>0</v>
      </c>
      <c r="EG297" s="24">
        <f>IF(AND($E$3&gt;DH297,$E$3&lt;DJ297,$B$3=DU7),DU297,0)</f>
        <v>0</v>
      </c>
      <c r="EH297" s="24">
        <f>IF(AND($E$3&gt;DH297,$E$3&lt;DJ297,$B$3=DV7),DV297,0)</f>
        <v>0</v>
      </c>
      <c r="EK297" s="81">
        <v>59445.97</v>
      </c>
      <c r="EL297" s="82" t="s">
        <v>3</v>
      </c>
      <c r="EM297" s="83">
        <v>59562.3</v>
      </c>
      <c r="EN297" s="84"/>
      <c r="EO297" s="85">
        <v>45.03</v>
      </c>
      <c r="EP297" s="85">
        <v>118.35</v>
      </c>
      <c r="EQ297" s="85">
        <v>266.44</v>
      </c>
      <c r="ER297" s="85">
        <v>407.79</v>
      </c>
      <c r="ES297" s="85">
        <v>623.20000000000005</v>
      </c>
      <c r="ET297" s="85">
        <v>822.19</v>
      </c>
      <c r="EU297" s="85">
        <v>1008.02</v>
      </c>
      <c r="EV297" s="85">
        <v>1193.8499999999999</v>
      </c>
      <c r="EW297" s="85">
        <v>1379.68</v>
      </c>
      <c r="EX297" s="85">
        <v>1565.5</v>
      </c>
      <c r="EY297" s="85">
        <v>1751.33</v>
      </c>
      <c r="EZ297" s="24">
        <f>IF(AND($E$3&gt;EK297,$E$3&lt;EM297,$B$3=EN7),EN297,0)</f>
        <v>0</v>
      </c>
      <c r="FA297" s="24">
        <f>IF(AND($E$3&gt;EK297,$E$3&lt;EM297,$B$3=EO7),EO297,0)</f>
        <v>0</v>
      </c>
      <c r="FB297" s="24">
        <f>IF(AND($E$3&gt;EK297,$E$3&lt;EM297,$B$3=EP7),EP297,0)</f>
        <v>0</v>
      </c>
      <c r="FC297" s="24">
        <f>IF(AND($E$3&gt;EK297,$E$3&lt;EM297,$B$3=EQ7),EQ297,0)</f>
        <v>0</v>
      </c>
      <c r="FD297" s="24">
        <f>IF(AND($E$3&gt;EK297,$E$3&lt;EM297,$B$3=ER7),ER297,0)</f>
        <v>0</v>
      </c>
      <c r="FE297" s="24">
        <f>IF(AND($E$3&gt;EK297,$E$3&lt;EM297,$B$3=ES7),ES297,0)</f>
        <v>0</v>
      </c>
      <c r="FF297" s="24">
        <f>IF(AND($E$3&gt;EK297,$E$3&lt;EM297,$B$3=ET7),ET297,0)</f>
        <v>0</v>
      </c>
      <c r="FG297" s="24">
        <f>IF(AND($E$3&gt;EK297,$E$3&lt;EM297,$B$3=EU7),EU297,0)</f>
        <v>0</v>
      </c>
      <c r="FH297" s="24">
        <f>IF(AND($E$3&gt;EK297,$E$3&lt;EM297,$B$3=EV7),EV297,0)</f>
        <v>0</v>
      </c>
      <c r="FI297" s="24">
        <f>IF(AND($E$3&gt;EK297,$E$3&lt;EM297,$B$3=EW7),EW297,0)</f>
        <v>0</v>
      </c>
      <c r="FJ297" s="24">
        <f>IF(AND($E$3&gt;EK297,$E$3&lt;EM297,$B$3=EX7),EX297,0)</f>
        <v>0</v>
      </c>
      <c r="FK297" s="24">
        <f>IF(AND($E$3&gt;EK297,$E$3&lt;EM297,$B$3=EY7),EY297,0)</f>
        <v>0</v>
      </c>
    </row>
    <row r="298" spans="24:167" ht="12.75" customHeight="1" x14ac:dyDescent="0.2">
      <c r="X298" s="142"/>
      <c r="Y298" s="68">
        <v>48161.71</v>
      </c>
      <c r="Z298" s="69" t="s">
        <v>3</v>
      </c>
      <c r="AA298" s="70">
        <v>48278.04</v>
      </c>
      <c r="AB298" s="71"/>
      <c r="AC298" s="71"/>
      <c r="AD298" s="71">
        <v>38.83</v>
      </c>
      <c r="AE298" s="71">
        <v>67.459999999999994</v>
      </c>
      <c r="AF298" s="71">
        <v>150.07</v>
      </c>
      <c r="AG298" s="72">
        <v>245.63</v>
      </c>
      <c r="AH298" s="73">
        <v>375.92</v>
      </c>
      <c r="AI298" s="74">
        <v>487.31</v>
      </c>
      <c r="AJ298" s="74">
        <v>598.70000000000005</v>
      </c>
      <c r="AK298" s="74">
        <v>710.08</v>
      </c>
      <c r="AL298" s="74">
        <v>821.47</v>
      </c>
      <c r="AM298" s="74">
        <v>932.86</v>
      </c>
      <c r="AN298" s="24">
        <f t="shared" si="89"/>
        <v>0</v>
      </c>
      <c r="AO298" s="24">
        <f t="shared" si="90"/>
        <v>0</v>
      </c>
      <c r="AP298" s="24">
        <f t="shared" si="91"/>
        <v>0</v>
      </c>
      <c r="AQ298" s="24">
        <f t="shared" si="92"/>
        <v>0</v>
      </c>
      <c r="AR298" s="24">
        <f t="shared" si="93"/>
        <v>0</v>
      </c>
      <c r="AS298" s="24">
        <f t="shared" si="94"/>
        <v>0</v>
      </c>
      <c r="AT298" s="24">
        <f t="shared" si="95"/>
        <v>0</v>
      </c>
      <c r="AU298" s="24">
        <f t="shared" si="96"/>
        <v>0</v>
      </c>
      <c r="AV298" s="24">
        <f t="shared" si="97"/>
        <v>0</v>
      </c>
      <c r="AW298" s="24">
        <f t="shared" si="98"/>
        <v>0</v>
      </c>
      <c r="AX298" s="24">
        <f t="shared" si="99"/>
        <v>0</v>
      </c>
      <c r="AY298" s="24">
        <f t="shared" si="100"/>
        <v>0</v>
      </c>
      <c r="BC298" s="86">
        <v>48161.71</v>
      </c>
      <c r="BD298" s="87" t="s">
        <v>3</v>
      </c>
      <c r="BE298" s="88">
        <v>48278.04</v>
      </c>
      <c r="BF298" s="89"/>
      <c r="BG298" s="90">
        <v>38.83</v>
      </c>
      <c r="BH298" s="90">
        <v>67.459999999999994</v>
      </c>
      <c r="BI298" s="90">
        <v>150.07</v>
      </c>
      <c r="BJ298" s="90">
        <v>295.22000000000003</v>
      </c>
      <c r="BK298" s="90">
        <v>478.15</v>
      </c>
      <c r="BL298" s="90">
        <v>604.87</v>
      </c>
      <c r="BM298" s="90">
        <v>731.6</v>
      </c>
      <c r="BN298" s="90">
        <v>858.32</v>
      </c>
      <c r="BO298" s="90">
        <v>985.04</v>
      </c>
      <c r="BP298" s="90">
        <v>1111.76</v>
      </c>
      <c r="BQ298" s="90">
        <v>1238.49</v>
      </c>
      <c r="BR298" s="24">
        <f>IF(AND($E$3&gt;BC298,$E$3&lt;BE298,$B$3=BF7),BF298,0)</f>
        <v>0</v>
      </c>
      <c r="BS298" s="24">
        <f>IF(AND($E$3&gt;BC298,$E$3&lt;BE298,$B$3=BG7),BG298,0)</f>
        <v>0</v>
      </c>
      <c r="BT298" s="24">
        <f>IF(AND($E$3&gt;BC298,$E$3&lt;BE298,$B$3=BH7),BH298,0)</f>
        <v>0</v>
      </c>
      <c r="BU298" s="24">
        <f>IF(AND($E$3&gt;BC298,$E$3&lt;BE298,$B$3=BI7),BI298,0)</f>
        <v>0</v>
      </c>
      <c r="BV298" s="24">
        <f>IF(AND($E$3&gt;BC298,$E$3&lt;BE298,$B$3=BJ7),BJ298,0)</f>
        <v>0</v>
      </c>
      <c r="BW298" s="24">
        <f>IF(AND($E$3&gt;BC298,$E$3&lt;BE298,$B$3=BK7),BK298,0)</f>
        <v>0</v>
      </c>
      <c r="BX298" s="24">
        <f>IF(AND($E$3&gt;BC298,$E$3&lt;BE298,$B$3=BL7),BL298,0)</f>
        <v>0</v>
      </c>
      <c r="BY298" s="24">
        <f>IF(AND($E$3&gt;BC298,$E$3&lt;BE298,$B$3=BM7),BM298,0)</f>
        <v>0</v>
      </c>
      <c r="BZ298" s="24">
        <f>IF(AND($E$3&gt;BC298,$E$3&lt;BE298,$B$3=BN7),BN298,0)</f>
        <v>0</v>
      </c>
      <c r="CA298" s="24">
        <f>IF(AND($E$3&gt;BC298,$E$3&lt;BE298,$B$3=BO7),BO298,0)</f>
        <v>0</v>
      </c>
      <c r="CB298" s="24">
        <f>IF(AND($E$3&gt;BC298,$E$3&lt;BE298,$B$3=BP7),BP298,0)</f>
        <v>0</v>
      </c>
      <c r="CC298" s="24">
        <f>IF(AND($E$3&gt;BC298,$E$3&lt;BE298,$B$3=BQ7),BQ298,0)</f>
        <v>0</v>
      </c>
      <c r="CF298" s="21"/>
      <c r="CG298" s="21"/>
      <c r="CH298" s="21"/>
      <c r="CI298" s="21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H298" s="86">
        <v>59562.310000000005</v>
      </c>
      <c r="DI298" s="107" t="s">
        <v>3</v>
      </c>
      <c r="DJ298" s="70">
        <v>59678.64</v>
      </c>
      <c r="DK298" s="105"/>
      <c r="DL298" s="106"/>
      <c r="DM298" s="106">
        <v>44.6</v>
      </c>
      <c r="DN298" s="106">
        <v>117.63</v>
      </c>
      <c r="DO298" s="106">
        <v>229.78</v>
      </c>
      <c r="DP298" s="106">
        <v>361.43</v>
      </c>
      <c r="DQ298" s="106">
        <v>502.68</v>
      </c>
      <c r="DR298" s="106">
        <v>640.58000000000004</v>
      </c>
      <c r="DS298" s="106">
        <v>778.48</v>
      </c>
      <c r="DT298" s="106">
        <v>916.39</v>
      </c>
      <c r="DU298" s="106">
        <v>1054.29</v>
      </c>
      <c r="DV298" s="106">
        <v>1192.19</v>
      </c>
      <c r="DW298" s="24">
        <f>IF(AND($E$3&gt;DH298,$E$3&lt;DJ298,$B$3=DK7),DK298,0)</f>
        <v>0</v>
      </c>
      <c r="DX298" s="24">
        <f>IF(AND($E$3&gt;DH298,$E$3&lt;DJ298,$B$3=DL7),DL298,0)</f>
        <v>0</v>
      </c>
      <c r="DY298" s="24">
        <f>IF(AND($E$3&gt;DH298,$E$3&lt;DJ298,$B$3=DM7),DM298,0)</f>
        <v>0</v>
      </c>
      <c r="DZ298" s="24">
        <f>IF(AND($E$3&gt;DH298,$E$3&lt;DJ298,$B$3=DN7),DN298,0)</f>
        <v>0</v>
      </c>
      <c r="EA298" s="24">
        <f>IF(AND($E$3&gt;DH298,$E$3&lt;DJ298,$B$3=DO7),DO298,0)</f>
        <v>0</v>
      </c>
      <c r="EB298" s="24">
        <f>IF(AND($E$3&gt;DH298,$E$3&lt;DJ298,$B$3=DP7),DP298,0)</f>
        <v>0</v>
      </c>
      <c r="EC298" s="24">
        <f>IF(AND($E$3&gt;DH298,$E$3&lt;DJ298,$B$3=DQ7),DQ298,0)</f>
        <v>0</v>
      </c>
      <c r="ED298" s="24">
        <f>IF(AND($E$3&gt;DH298,$E$3&lt;DJ298,$B$3=DR7),DR298,0)</f>
        <v>0</v>
      </c>
      <c r="EE298" s="24">
        <f>IF(AND($E$3&gt;DH298,$E$3&lt;DJ298,$B$3=DS7),DS298,0)</f>
        <v>0</v>
      </c>
      <c r="EF298" s="24">
        <f>IF(AND($E$3&gt;DH298,$E$3&lt;DJ298,$B$3=DT7),DT298,0)</f>
        <v>0</v>
      </c>
      <c r="EG298" s="24">
        <f>IF(AND($E$3&gt;DH298,$E$3&lt;DJ298,$B$3=DU7),DU298,0)</f>
        <v>0</v>
      </c>
      <c r="EH298" s="24">
        <f>IF(AND($E$3&gt;DH298,$E$3&lt;DJ298,$B$3=DV7),DV298,0)</f>
        <v>0</v>
      </c>
      <c r="EK298" s="86">
        <v>59562.310000000005</v>
      </c>
      <c r="EL298" s="91" t="s">
        <v>3</v>
      </c>
      <c r="EM298" s="88">
        <v>59678.64</v>
      </c>
      <c r="EN298" s="89"/>
      <c r="EO298" s="90">
        <v>44.6</v>
      </c>
      <c r="EP298" s="90">
        <v>117.63</v>
      </c>
      <c r="EQ298" s="90">
        <v>265.48</v>
      </c>
      <c r="ER298" s="90">
        <v>406.51</v>
      </c>
      <c r="ES298" s="90">
        <v>621.79999999999995</v>
      </c>
      <c r="ET298" s="90">
        <v>820.49</v>
      </c>
      <c r="EU298" s="90">
        <v>1006.06</v>
      </c>
      <c r="EV298" s="90">
        <v>1191.6400000000001</v>
      </c>
      <c r="EW298" s="90">
        <v>1377.21</v>
      </c>
      <c r="EX298" s="90">
        <v>1562.78</v>
      </c>
      <c r="EY298" s="90">
        <v>1748.36</v>
      </c>
      <c r="EZ298" s="24">
        <f>IF(AND($E$3&gt;EK298,$E$3&lt;EM298,$B$3=EN7),EN298,0)</f>
        <v>0</v>
      </c>
      <c r="FA298" s="24">
        <f>IF(AND($E$3&gt;EK298,$E$3&lt;EM298,$B$3=EO7),EO298,0)</f>
        <v>0</v>
      </c>
      <c r="FB298" s="24">
        <f>IF(AND($E$3&gt;EK298,$E$3&lt;EM298,$B$3=EP7),EP298,0)</f>
        <v>0</v>
      </c>
      <c r="FC298" s="24">
        <f>IF(AND($E$3&gt;EK298,$E$3&lt;EM298,$B$3=EQ7),EQ298,0)</f>
        <v>0</v>
      </c>
      <c r="FD298" s="24">
        <f>IF(AND($E$3&gt;EK298,$E$3&lt;EM298,$B$3=ER7),ER298,0)</f>
        <v>0</v>
      </c>
      <c r="FE298" s="24">
        <f>IF(AND($E$3&gt;EK298,$E$3&lt;EM298,$B$3=ES7),ES298,0)</f>
        <v>0</v>
      </c>
      <c r="FF298" s="24">
        <f>IF(AND($E$3&gt;EK298,$E$3&lt;EM298,$B$3=ET7),ET298,0)</f>
        <v>0</v>
      </c>
      <c r="FG298" s="24">
        <f>IF(AND($E$3&gt;EK298,$E$3&lt;EM298,$B$3=EU7),EU298,0)</f>
        <v>0</v>
      </c>
      <c r="FH298" s="24">
        <f>IF(AND($E$3&gt;EK298,$E$3&lt;EM298,$B$3=EV7),EV298,0)</f>
        <v>0</v>
      </c>
      <c r="FI298" s="24">
        <f>IF(AND($E$3&gt;EK298,$E$3&lt;EM298,$B$3=EW7),EW298,0)</f>
        <v>0</v>
      </c>
      <c r="FJ298" s="24">
        <f>IF(AND($E$3&gt;EK298,$E$3&lt;EM298,$B$3=EX7),EX298,0)</f>
        <v>0</v>
      </c>
      <c r="FK298" s="24">
        <f>IF(AND($E$3&gt;EK298,$E$3&lt;EM298,$B$3=EY7),EY298,0)</f>
        <v>0</v>
      </c>
    </row>
    <row r="299" spans="24:167" ht="12.75" customHeight="1" x14ac:dyDescent="0.2">
      <c r="X299" s="142"/>
      <c r="Y299" s="60">
        <v>48278.05</v>
      </c>
      <c r="Z299" s="61" t="s">
        <v>3</v>
      </c>
      <c r="AA299" s="62">
        <v>48394.38</v>
      </c>
      <c r="AB299" s="63"/>
      <c r="AC299" s="63"/>
      <c r="AD299" s="63">
        <v>38.64</v>
      </c>
      <c r="AE299" s="63">
        <v>67.2</v>
      </c>
      <c r="AF299" s="64">
        <v>149.66999999999999</v>
      </c>
      <c r="AG299" s="65">
        <v>244</v>
      </c>
      <c r="AH299" s="66">
        <v>373.83</v>
      </c>
      <c r="AI299" s="67">
        <v>484.9</v>
      </c>
      <c r="AJ299" s="67">
        <v>595.98</v>
      </c>
      <c r="AK299" s="67">
        <v>707.05</v>
      </c>
      <c r="AL299" s="67">
        <v>818.13</v>
      </c>
      <c r="AM299" s="67">
        <v>929.2</v>
      </c>
      <c r="AN299" s="24">
        <f t="shared" si="89"/>
        <v>0</v>
      </c>
      <c r="AO299" s="24">
        <f t="shared" si="90"/>
        <v>0</v>
      </c>
      <c r="AP299" s="24">
        <f t="shared" si="91"/>
        <v>0</v>
      </c>
      <c r="AQ299" s="24">
        <f t="shared" si="92"/>
        <v>0</v>
      </c>
      <c r="AR299" s="24">
        <f t="shared" si="93"/>
        <v>0</v>
      </c>
      <c r="AS299" s="24">
        <f t="shared" si="94"/>
        <v>0</v>
      </c>
      <c r="AT299" s="24">
        <f t="shared" si="95"/>
        <v>0</v>
      </c>
      <c r="AU299" s="24">
        <f t="shared" si="96"/>
        <v>0</v>
      </c>
      <c r="AV299" s="24">
        <f t="shared" si="97"/>
        <v>0</v>
      </c>
      <c r="AW299" s="24">
        <f t="shared" si="98"/>
        <v>0</v>
      </c>
      <c r="AX299" s="24">
        <f t="shared" si="99"/>
        <v>0</v>
      </c>
      <c r="AY299" s="24">
        <f t="shared" si="100"/>
        <v>0</v>
      </c>
      <c r="BC299" s="81">
        <v>48278.05</v>
      </c>
      <c r="BD299" s="82" t="s">
        <v>3</v>
      </c>
      <c r="BE299" s="83">
        <v>48394.38</v>
      </c>
      <c r="BF299" s="84"/>
      <c r="BG299" s="84">
        <v>38.64</v>
      </c>
      <c r="BH299" s="85">
        <v>67.2</v>
      </c>
      <c r="BI299" s="85">
        <v>149.66999999999999</v>
      </c>
      <c r="BJ299" s="85">
        <v>293.45999999999998</v>
      </c>
      <c r="BK299" s="85">
        <v>475.93</v>
      </c>
      <c r="BL299" s="85">
        <v>602.32000000000005</v>
      </c>
      <c r="BM299" s="85">
        <v>728.71</v>
      </c>
      <c r="BN299" s="85">
        <v>855.1</v>
      </c>
      <c r="BO299" s="85">
        <v>981.49</v>
      </c>
      <c r="BP299" s="85">
        <v>1107.8800000000001</v>
      </c>
      <c r="BQ299" s="85">
        <v>1234.27</v>
      </c>
      <c r="BR299" s="24">
        <f>IF(AND($E$3&gt;BC299,$E$3&lt;BE299,$B$3=BF7),BF299,0)</f>
        <v>0</v>
      </c>
      <c r="BS299" s="24">
        <f>IF(AND($E$3&gt;BC299,$E$3&lt;BE299,$B$3=BG7),BG299,0)</f>
        <v>0</v>
      </c>
      <c r="BT299" s="24">
        <f>IF(AND($E$3&gt;BC299,$E$3&lt;BE299,$B$3=BH7),BH299,0)</f>
        <v>0</v>
      </c>
      <c r="BU299" s="24">
        <f>IF(AND($E$3&gt;BC299,$E$3&lt;BE299,$B$3=BI7),BI299,0)</f>
        <v>0</v>
      </c>
      <c r="BV299" s="24">
        <f>IF(AND($E$3&gt;BC299,$E$3&lt;BE299,$B$3=BJ7),BJ299,0)</f>
        <v>0</v>
      </c>
      <c r="BW299" s="24">
        <f>IF(AND($E$3&gt;BC299,$E$3&lt;BE299,$B$3=BK7),BK299,0)</f>
        <v>0</v>
      </c>
      <c r="BX299" s="24">
        <f>IF(AND($E$3&gt;BC299,$E$3&lt;BE299,$B$3=BL7),BL299,0)</f>
        <v>0</v>
      </c>
      <c r="BY299" s="24">
        <f>IF(AND($E$3&gt;BC299,$E$3&lt;BE299,$B$3=BM7),BM299,0)</f>
        <v>0</v>
      </c>
      <c r="BZ299" s="24">
        <f>IF(AND($E$3&gt;BC299,$E$3&lt;BE299,$B$3=BN7),BN299,0)</f>
        <v>0</v>
      </c>
      <c r="CA299" s="24">
        <f>IF(AND($E$3&gt;BC299,$E$3&lt;BE299,$B$3=BO7),BO299,0)</f>
        <v>0</v>
      </c>
      <c r="CB299" s="24">
        <f>IF(AND($E$3&gt;BC299,$E$3&lt;BE299,$B$3=BP7),BP299,0)</f>
        <v>0</v>
      </c>
      <c r="CC299" s="24">
        <f>IF(AND($E$3&gt;BC299,$E$3&lt;BE299,$B$3=BQ7),BQ299,0)</f>
        <v>0</v>
      </c>
      <c r="CF299" s="21"/>
      <c r="CG299" s="21"/>
      <c r="CH299" s="21"/>
      <c r="CI299" s="21"/>
      <c r="CJ299" s="21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H299" s="81">
        <v>59678.65</v>
      </c>
      <c r="DI299" s="61" t="s">
        <v>3</v>
      </c>
      <c r="DJ299" s="62">
        <v>59794.98</v>
      </c>
      <c r="DK299" s="103"/>
      <c r="DL299" s="104"/>
      <c r="DM299" s="104">
        <v>44.17</v>
      </c>
      <c r="DN299" s="104">
        <v>116.9</v>
      </c>
      <c r="DO299" s="104">
        <v>228.96</v>
      </c>
      <c r="DP299" s="104">
        <v>360.23</v>
      </c>
      <c r="DQ299" s="104">
        <v>501.24</v>
      </c>
      <c r="DR299" s="104">
        <v>638.92999999999995</v>
      </c>
      <c r="DS299" s="104">
        <v>776.61</v>
      </c>
      <c r="DT299" s="104">
        <v>914.3</v>
      </c>
      <c r="DU299" s="104">
        <v>1051.98</v>
      </c>
      <c r="DV299" s="104">
        <v>1189.67</v>
      </c>
      <c r="DW299" s="24">
        <f>IF(AND($E$3&gt;DH299,$E$3&lt;DJ299,$B$3=DK7),DK299,0)</f>
        <v>0</v>
      </c>
      <c r="DX299" s="24">
        <f>IF(AND($E$3&gt;DH299,$E$3&lt;DJ299,$B$3=DL7),DL299,0)</f>
        <v>0</v>
      </c>
      <c r="DY299" s="24">
        <f>IF(AND($E$3&gt;DH299,$E$3&lt;DJ299,$B$3=DM7),DM299,0)</f>
        <v>0</v>
      </c>
      <c r="DZ299" s="24">
        <f>IF(AND($E$3&gt;DH299,$E$3&lt;DJ299,$B$3=DN7),DN299,0)</f>
        <v>0</v>
      </c>
      <c r="EA299" s="24">
        <f>IF(AND($E$3&gt;DH299,$E$3&lt;DJ299,$B$3=DO7),DO299,0)</f>
        <v>0</v>
      </c>
      <c r="EB299" s="24">
        <f>IF(AND($E$3&gt;DH299,$E$3&lt;DJ299,$B$3=DP7),DP299,0)</f>
        <v>0</v>
      </c>
      <c r="EC299" s="24">
        <f>IF(AND($E$3&gt;DH299,$E$3&lt;DJ299,$B$3=DQ7),DQ299,0)</f>
        <v>0</v>
      </c>
      <c r="ED299" s="24">
        <f>IF(AND($E$3&gt;DH299,$E$3&lt;DJ299,$B$3=DR7),DR299,0)</f>
        <v>0</v>
      </c>
      <c r="EE299" s="24">
        <f>IF(AND($E$3&gt;DH299,$E$3&lt;DJ299,$B$3=DS7),DS299,0)</f>
        <v>0</v>
      </c>
      <c r="EF299" s="24">
        <f>IF(AND($E$3&gt;DH299,$E$3&lt;DJ299,$B$3=DT7),DT299,0)</f>
        <v>0</v>
      </c>
      <c r="EG299" s="24">
        <f>IF(AND($E$3&gt;DH299,$E$3&lt;DJ299,$B$3=DU7),DU299,0)</f>
        <v>0</v>
      </c>
      <c r="EH299" s="24">
        <f>IF(AND($E$3&gt;DH299,$E$3&lt;DJ299,$B$3=DV7),DV299,0)</f>
        <v>0</v>
      </c>
      <c r="EK299" s="81">
        <v>59678.65</v>
      </c>
      <c r="EL299" s="82" t="s">
        <v>3</v>
      </c>
      <c r="EM299" s="83">
        <v>59794.98</v>
      </c>
      <c r="EN299" s="84"/>
      <c r="EO299" s="85">
        <v>44.17</v>
      </c>
      <c r="EP299" s="85">
        <v>116.9</v>
      </c>
      <c r="EQ299" s="85">
        <v>264.52999999999997</v>
      </c>
      <c r="ER299" s="85">
        <v>405.23</v>
      </c>
      <c r="ES299" s="85">
        <v>620.4</v>
      </c>
      <c r="ET299" s="85">
        <v>818.78</v>
      </c>
      <c r="EU299" s="85">
        <v>1004.1</v>
      </c>
      <c r="EV299" s="85">
        <v>1189.4100000000001</v>
      </c>
      <c r="EW299" s="85">
        <v>1374.73</v>
      </c>
      <c r="EX299" s="85">
        <v>1560.05</v>
      </c>
      <c r="EY299" s="85">
        <v>1745.37</v>
      </c>
      <c r="EZ299" s="24">
        <f>IF(AND($E$3&gt;EK299,$E$3&lt;EM299,$B$3=EN7),EN299,0)</f>
        <v>0</v>
      </c>
      <c r="FA299" s="24">
        <f>IF(AND($E$3&gt;EK299,$E$3&lt;EM299,$B$3=EO7),EO299,0)</f>
        <v>0</v>
      </c>
      <c r="FB299" s="24">
        <f>IF(AND($E$3&gt;EK299,$E$3&lt;EM299,$B$3=EP7),EP299,0)</f>
        <v>0</v>
      </c>
      <c r="FC299" s="24">
        <f>IF(AND($E$3&gt;EK299,$E$3&lt;EM299,$B$3=EQ7),EQ299,0)</f>
        <v>0</v>
      </c>
      <c r="FD299" s="24">
        <f>IF(AND($E$3&gt;EK299,$E$3&lt;EM299,$B$3=ER7),ER299,0)</f>
        <v>0</v>
      </c>
      <c r="FE299" s="24">
        <f>IF(AND($E$3&gt;EK299,$E$3&lt;EM299,$B$3=ES7),ES299,0)</f>
        <v>0</v>
      </c>
      <c r="FF299" s="24">
        <f>IF(AND($E$3&gt;EK299,$E$3&lt;EM299,$B$3=ET7),ET299,0)</f>
        <v>0</v>
      </c>
      <c r="FG299" s="24">
        <f>IF(AND($E$3&gt;EK299,$E$3&lt;EM299,$B$3=EU7),EU299,0)</f>
        <v>0</v>
      </c>
      <c r="FH299" s="24">
        <f>IF(AND($E$3&gt;EK299,$E$3&lt;EM299,$B$3=EV7),EV299,0)</f>
        <v>0</v>
      </c>
      <c r="FI299" s="24">
        <f>IF(AND($E$3&gt;EK299,$E$3&lt;EM299,$B$3=EW7),EW299,0)</f>
        <v>0</v>
      </c>
      <c r="FJ299" s="24">
        <f>IF(AND($E$3&gt;EK299,$E$3&lt;EM299,$B$3=EX7),EX299,0)</f>
        <v>0</v>
      </c>
      <c r="FK299" s="24">
        <f>IF(AND($E$3&gt;EK299,$E$3&lt;EM299,$B$3=EY7),EY299,0)</f>
        <v>0</v>
      </c>
    </row>
    <row r="300" spans="24:167" ht="12.75" customHeight="1" x14ac:dyDescent="0.2">
      <c r="X300" s="142"/>
      <c r="Y300" s="68">
        <v>48394.39</v>
      </c>
      <c r="Z300" s="69" t="s">
        <v>3</v>
      </c>
      <c r="AA300" s="70">
        <v>48510.69</v>
      </c>
      <c r="AB300" s="71"/>
      <c r="AC300" s="71"/>
      <c r="AD300" s="71">
        <v>38.450000000000003</v>
      </c>
      <c r="AE300" s="71">
        <v>66.94</v>
      </c>
      <c r="AF300" s="71">
        <v>149.27000000000001</v>
      </c>
      <c r="AG300" s="72">
        <v>242.37</v>
      </c>
      <c r="AH300" s="73">
        <v>371.75</v>
      </c>
      <c r="AI300" s="74">
        <v>482.51</v>
      </c>
      <c r="AJ300" s="74">
        <v>593.28</v>
      </c>
      <c r="AK300" s="74">
        <v>704.04</v>
      </c>
      <c r="AL300" s="74">
        <v>814.8</v>
      </c>
      <c r="AM300" s="74">
        <v>925.56</v>
      </c>
      <c r="AN300" s="24">
        <f t="shared" si="89"/>
        <v>0</v>
      </c>
      <c r="AO300" s="24">
        <f t="shared" si="90"/>
        <v>0</v>
      </c>
      <c r="AP300" s="24">
        <f t="shared" si="91"/>
        <v>0</v>
      </c>
      <c r="AQ300" s="24">
        <f t="shared" si="92"/>
        <v>0</v>
      </c>
      <c r="AR300" s="24">
        <f t="shared" si="93"/>
        <v>0</v>
      </c>
      <c r="AS300" s="24">
        <f t="shared" si="94"/>
        <v>0</v>
      </c>
      <c r="AT300" s="24">
        <f t="shared" si="95"/>
        <v>0</v>
      </c>
      <c r="AU300" s="24">
        <f t="shared" si="96"/>
        <v>0</v>
      </c>
      <c r="AV300" s="24">
        <f t="shared" si="97"/>
        <v>0</v>
      </c>
      <c r="AW300" s="24">
        <f t="shared" si="98"/>
        <v>0</v>
      </c>
      <c r="AX300" s="24">
        <f t="shared" si="99"/>
        <v>0</v>
      </c>
      <c r="AY300" s="24">
        <f t="shared" si="100"/>
        <v>0</v>
      </c>
      <c r="BC300" s="86">
        <v>48394.39</v>
      </c>
      <c r="BD300" s="91" t="s">
        <v>3</v>
      </c>
      <c r="BE300" s="88">
        <v>48510.69</v>
      </c>
      <c r="BF300" s="89"/>
      <c r="BG300" s="90">
        <v>38.450000000000003</v>
      </c>
      <c r="BH300" s="90">
        <v>66.94</v>
      </c>
      <c r="BI300" s="90">
        <v>149.27000000000001</v>
      </c>
      <c r="BJ300" s="90">
        <v>291.7</v>
      </c>
      <c r="BK300" s="90">
        <v>473.72</v>
      </c>
      <c r="BL300" s="90">
        <v>599.78</v>
      </c>
      <c r="BM300" s="90">
        <v>725.84</v>
      </c>
      <c r="BN300" s="90">
        <v>851.89</v>
      </c>
      <c r="BO300" s="90">
        <v>977.95</v>
      </c>
      <c r="BP300" s="90">
        <v>1104.01</v>
      </c>
      <c r="BQ300" s="90">
        <v>1230.07</v>
      </c>
      <c r="BR300" s="24">
        <f>IF(AND($E$3&gt;BC300,$E$3&lt;BE300,$B$3=BF7),BF300,0)</f>
        <v>0</v>
      </c>
      <c r="BS300" s="24">
        <f>IF(AND($E$3&gt;BC300,$E$3&lt;BE300,$B$3=BG7),BG300,0)</f>
        <v>0</v>
      </c>
      <c r="BT300" s="24">
        <f>IF(AND($E$3&gt;BC300,$E$3&lt;BE300,$B$3=BH7),BH300,0)</f>
        <v>0</v>
      </c>
      <c r="BU300" s="24">
        <f>IF(AND($E$3&gt;BC300,$E$3&lt;BE300,$B$3=BI7),BI300,0)</f>
        <v>0</v>
      </c>
      <c r="BV300" s="24">
        <f>IF(AND($E$3&gt;BC300,$E$3&lt;BE300,$B$3=BJ7),BJ300,0)</f>
        <v>0</v>
      </c>
      <c r="BW300" s="24">
        <f>IF(AND($E$3&gt;BC300,$E$3&lt;BE300,$B$3=BK7),BK300,0)</f>
        <v>0</v>
      </c>
      <c r="BX300" s="24">
        <f>IF(AND($E$3&gt;BC300,$E$3&lt;BE300,$B$3=BL7),BL300,0)</f>
        <v>0</v>
      </c>
      <c r="BY300" s="24">
        <f>IF(AND($E$3&gt;BC300,$E$3&lt;BE300,$B$3=BM7),BM300,0)</f>
        <v>0</v>
      </c>
      <c r="BZ300" s="24">
        <f>IF(AND($E$3&gt;BC300,$E$3&lt;BE300,$B$3=BN7),BN300,0)</f>
        <v>0</v>
      </c>
      <c r="CA300" s="24">
        <f>IF(AND($E$3&gt;BC300,$E$3&lt;BE300,$B$3=BO7),BO300,0)</f>
        <v>0</v>
      </c>
      <c r="CB300" s="24">
        <f>IF(AND($E$3&gt;BC300,$E$3&lt;BE300,$B$3=BP7),BP300,0)</f>
        <v>0</v>
      </c>
      <c r="CC300" s="24">
        <f>IF(AND($E$3&gt;BC300,$E$3&lt;BE300,$B$3=BQ7),BQ300,0)</f>
        <v>0</v>
      </c>
      <c r="CF300" s="21"/>
      <c r="CG300" s="25"/>
      <c r="CH300" s="21"/>
      <c r="CI300" s="21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H300" s="86">
        <v>59794.990000000005</v>
      </c>
      <c r="DI300" s="107" t="s">
        <v>3</v>
      </c>
      <c r="DJ300" s="70">
        <v>59911.3</v>
      </c>
      <c r="DK300" s="105"/>
      <c r="DL300" s="106"/>
      <c r="DM300" s="106">
        <v>43.75</v>
      </c>
      <c r="DN300" s="106">
        <v>116.18</v>
      </c>
      <c r="DO300" s="106">
        <v>228.13</v>
      </c>
      <c r="DP300" s="106">
        <v>359.03</v>
      </c>
      <c r="DQ300" s="106">
        <v>499.81</v>
      </c>
      <c r="DR300" s="106">
        <v>637.28</v>
      </c>
      <c r="DS300" s="106">
        <v>774.75</v>
      </c>
      <c r="DT300" s="106">
        <v>912.22</v>
      </c>
      <c r="DU300" s="106">
        <v>1049.7</v>
      </c>
      <c r="DV300" s="106">
        <v>1187.17</v>
      </c>
      <c r="DW300" s="24">
        <f>IF(AND($E$3&gt;DH300,$E$3&lt;DJ300,$B$3=DK7),DK300,0)</f>
        <v>0</v>
      </c>
      <c r="DX300" s="24">
        <f>IF(AND($E$3&gt;DH300,$E$3&lt;DJ300,$B$3=DL7),DL300,0)</f>
        <v>0</v>
      </c>
      <c r="DY300" s="24">
        <f>IF(AND($E$3&gt;DH300,$E$3&lt;DJ300,$B$3=DM7),DM300,0)</f>
        <v>0</v>
      </c>
      <c r="DZ300" s="24">
        <f>IF(AND($E$3&gt;DH300,$E$3&lt;DJ300,$B$3=DN7),DN300,0)</f>
        <v>0</v>
      </c>
      <c r="EA300" s="24">
        <f>IF(AND($E$3&gt;DH300,$E$3&lt;DJ300,$B$3=DO7),DO300,0)</f>
        <v>0</v>
      </c>
      <c r="EB300" s="24">
        <f>IF(AND($E$3&gt;DH300,$E$3&lt;DJ300,$B$3=DP7),DP300,0)</f>
        <v>0</v>
      </c>
      <c r="EC300" s="24">
        <f>IF(AND($E$3&gt;DH300,$E$3&lt;DJ300,$B$3=DQ7),DQ300,0)</f>
        <v>0</v>
      </c>
      <c r="ED300" s="24">
        <f>IF(AND($E$3&gt;DH300,$E$3&lt;DJ300,$B$3=DR7),DR300,0)</f>
        <v>0</v>
      </c>
      <c r="EE300" s="24">
        <f>IF(AND($E$3&gt;DH300,$E$3&lt;DJ300,$B$3=DS7),DS300,0)</f>
        <v>0</v>
      </c>
      <c r="EF300" s="24">
        <f>IF(AND($E$3&gt;DH300,$E$3&lt;DJ300,$B$3=DT7),DT300,0)</f>
        <v>0</v>
      </c>
      <c r="EG300" s="24">
        <f>IF(AND($E$3&gt;DH300,$E$3&lt;DJ300,$B$3=DU7),DU300,0)</f>
        <v>0</v>
      </c>
      <c r="EH300" s="24">
        <f>IF(AND($E$3&gt;DH300,$E$3&lt;DJ300,$B$3=DV7),DV300,0)</f>
        <v>0</v>
      </c>
      <c r="EK300" s="86">
        <v>59794.990000000005</v>
      </c>
      <c r="EL300" s="91" t="s">
        <v>3</v>
      </c>
      <c r="EM300" s="88">
        <v>59911.3</v>
      </c>
      <c r="EN300" s="89"/>
      <c r="EO300" s="90">
        <v>43.75</v>
      </c>
      <c r="EP300" s="90">
        <v>116.18</v>
      </c>
      <c r="EQ300" s="90">
        <v>263.57</v>
      </c>
      <c r="ER300" s="90">
        <v>403.95</v>
      </c>
      <c r="ES300" s="90">
        <v>619</v>
      </c>
      <c r="ET300" s="90">
        <v>817.08</v>
      </c>
      <c r="EU300" s="90">
        <v>1002.14</v>
      </c>
      <c r="EV300" s="90">
        <v>1187.2</v>
      </c>
      <c r="EW300" s="90">
        <v>1372.27</v>
      </c>
      <c r="EX300" s="90">
        <v>1557.33</v>
      </c>
      <c r="EY300" s="90">
        <v>1742.39</v>
      </c>
      <c r="EZ300" s="24">
        <f>IF(AND($E$3&gt;EK300,$E$3&lt;EM300,$B$3=EN7),EN300,0)</f>
        <v>0</v>
      </c>
      <c r="FA300" s="24">
        <f>IF(AND($E$3&gt;EK300,$E$3&lt;EM300,$B$3=EO7),EO300,0)</f>
        <v>0</v>
      </c>
      <c r="FB300" s="24">
        <f>IF(AND($E$3&gt;EK300,$E$3&lt;EM300,$B$3=EP7),EP300,0)</f>
        <v>0</v>
      </c>
      <c r="FC300" s="24">
        <f>IF(AND($E$3&gt;EK300,$E$3&lt;EM300,$B$3=EQ7),EQ300,0)</f>
        <v>0</v>
      </c>
      <c r="FD300" s="24">
        <f>IF(AND($E$3&gt;EK300,$E$3&lt;EM300,$B$3=ER7),ER300,0)</f>
        <v>0</v>
      </c>
      <c r="FE300" s="24">
        <f>IF(AND($E$3&gt;EK300,$E$3&lt;EM300,$B$3=ES7),ES300,0)</f>
        <v>0</v>
      </c>
      <c r="FF300" s="24">
        <f>IF(AND($E$3&gt;EK300,$E$3&lt;EM300,$B$3=ET7),ET300,0)</f>
        <v>0</v>
      </c>
      <c r="FG300" s="24">
        <f>IF(AND($E$3&gt;EK300,$E$3&lt;EM300,$B$3=EU7),EU300,0)</f>
        <v>0</v>
      </c>
      <c r="FH300" s="24">
        <f>IF(AND($E$3&gt;EK300,$E$3&lt;EM300,$B$3=EV7),EV300,0)</f>
        <v>0</v>
      </c>
      <c r="FI300" s="24">
        <f>IF(AND($E$3&gt;EK300,$E$3&lt;EM300,$B$3=EW7),EW300,0)</f>
        <v>0</v>
      </c>
      <c r="FJ300" s="24">
        <f>IF(AND($E$3&gt;EK300,$E$3&lt;EM300,$B$3=EX7),EX300,0)</f>
        <v>0</v>
      </c>
      <c r="FK300" s="24">
        <f>IF(AND($E$3&gt;EK300,$E$3&lt;EM300,$B$3=EY7),EY300,0)</f>
        <v>0</v>
      </c>
    </row>
    <row r="301" spans="24:167" ht="12.75" customHeight="1" x14ac:dyDescent="0.2">
      <c r="X301" s="142"/>
      <c r="Y301" s="60">
        <v>48510.700000000004</v>
      </c>
      <c r="Z301" s="61" t="s">
        <v>3</v>
      </c>
      <c r="AA301" s="62">
        <v>48627.040000000001</v>
      </c>
      <c r="AB301" s="63"/>
      <c r="AC301" s="63"/>
      <c r="AD301" s="63">
        <v>38.26</v>
      </c>
      <c r="AE301" s="63">
        <v>66.680000000000007</v>
      </c>
      <c r="AF301" s="64">
        <v>148.87</v>
      </c>
      <c r="AG301" s="65">
        <v>240.73</v>
      </c>
      <c r="AH301" s="66">
        <v>369.67</v>
      </c>
      <c r="AI301" s="67">
        <v>480.12</v>
      </c>
      <c r="AJ301" s="67">
        <v>590.57000000000005</v>
      </c>
      <c r="AK301" s="67">
        <v>701.02</v>
      </c>
      <c r="AL301" s="67">
        <v>811.47</v>
      </c>
      <c r="AM301" s="67">
        <v>921.92</v>
      </c>
      <c r="AN301" s="24">
        <f t="shared" si="89"/>
        <v>0</v>
      </c>
      <c r="AO301" s="24">
        <f t="shared" si="90"/>
        <v>0</v>
      </c>
      <c r="AP301" s="24">
        <f t="shared" si="91"/>
        <v>0</v>
      </c>
      <c r="AQ301" s="24">
        <f t="shared" si="92"/>
        <v>0</v>
      </c>
      <c r="AR301" s="24">
        <f t="shared" si="93"/>
        <v>0</v>
      </c>
      <c r="AS301" s="24">
        <f t="shared" si="94"/>
        <v>0</v>
      </c>
      <c r="AT301" s="24">
        <f t="shared" si="95"/>
        <v>0</v>
      </c>
      <c r="AU301" s="24">
        <f t="shared" si="96"/>
        <v>0</v>
      </c>
      <c r="AV301" s="24">
        <f t="shared" si="97"/>
        <v>0</v>
      </c>
      <c r="AW301" s="24">
        <f t="shared" si="98"/>
        <v>0</v>
      </c>
      <c r="AX301" s="24">
        <f t="shared" si="99"/>
        <v>0</v>
      </c>
      <c r="AY301" s="24">
        <f t="shared" si="100"/>
        <v>0</v>
      </c>
      <c r="BC301" s="81">
        <v>48510.700000000004</v>
      </c>
      <c r="BD301" s="82" t="s">
        <v>3</v>
      </c>
      <c r="BE301" s="83">
        <v>48627.040000000001</v>
      </c>
      <c r="BF301" s="84"/>
      <c r="BG301" s="85">
        <v>38.26</v>
      </c>
      <c r="BH301" s="85">
        <v>66.680000000000007</v>
      </c>
      <c r="BI301" s="85">
        <v>148.87</v>
      </c>
      <c r="BJ301" s="85">
        <v>289.94</v>
      </c>
      <c r="BK301" s="85">
        <v>471.5</v>
      </c>
      <c r="BL301" s="85">
        <v>597.23</v>
      </c>
      <c r="BM301" s="85">
        <v>722.95</v>
      </c>
      <c r="BN301" s="85">
        <v>848.68</v>
      </c>
      <c r="BO301" s="85">
        <v>974.4</v>
      </c>
      <c r="BP301" s="85">
        <v>1100.1300000000001</v>
      </c>
      <c r="BQ301" s="85">
        <v>1225.8499999999999</v>
      </c>
      <c r="BR301" s="24">
        <f>IF(AND($E$3&gt;BC301,$E$3&lt;BE301,$B$3=BF7),BF301,0)</f>
        <v>0</v>
      </c>
      <c r="BS301" s="24">
        <f>IF(AND($E$3&gt;BC301,$E$3&lt;BE301,$B$3=BG7),BG301,0)</f>
        <v>0</v>
      </c>
      <c r="BT301" s="24">
        <f>IF(AND($E$3&gt;BC301,$E$3&lt;BE301,$B$3=BH7),BH301,0)</f>
        <v>0</v>
      </c>
      <c r="BU301" s="24">
        <f>IF(AND($E$3&gt;BC301,$E$3&lt;BE301,$B$3=BI7),BI301,0)</f>
        <v>0</v>
      </c>
      <c r="BV301" s="24">
        <f>IF(AND($E$3&gt;BC301,$E$3&lt;BE301,$B$3=BJ7),BJ301,0)</f>
        <v>0</v>
      </c>
      <c r="BW301" s="24">
        <f>IF(AND($E$3&gt;BC301,$E$3&lt;BE301,$B$3=BK7),BK301,0)</f>
        <v>0</v>
      </c>
      <c r="BX301" s="24">
        <f>IF(AND($E$3&gt;BC301,$E$3&lt;BE301,$B$3=BL7),BL301,0)</f>
        <v>0</v>
      </c>
      <c r="BY301" s="24">
        <f>IF(AND($E$3&gt;BC301,$E$3&lt;BE301,$B$3=BM7),BM301,0)</f>
        <v>0</v>
      </c>
      <c r="BZ301" s="24">
        <f>IF(AND($E$3&gt;BC301,$E$3&lt;BE301,$B$3=BN7),BN301,0)</f>
        <v>0</v>
      </c>
      <c r="CA301" s="24">
        <f>IF(AND($E$3&gt;BC301,$E$3&lt;BE301,$B$3=BO7),BO301,0)</f>
        <v>0</v>
      </c>
      <c r="CB301" s="24">
        <f>IF(AND($E$3&gt;BC301,$E$3&lt;BE301,$B$3=BP7),BP301,0)</f>
        <v>0</v>
      </c>
      <c r="CC301" s="24">
        <f>IF(AND($E$3&gt;BC301,$E$3&lt;BE301,$B$3=BQ7),BQ301,0)</f>
        <v>0</v>
      </c>
      <c r="CF301" s="21"/>
      <c r="CG301" s="21"/>
      <c r="CH301" s="21"/>
      <c r="CI301" s="21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H301" s="81">
        <v>59911.310000000005</v>
      </c>
      <c r="DI301" s="61" t="s">
        <v>3</v>
      </c>
      <c r="DJ301" s="62">
        <v>60027.63</v>
      </c>
      <c r="DK301" s="103"/>
      <c r="DL301" s="104"/>
      <c r="DM301" s="104">
        <v>43.32</v>
      </c>
      <c r="DN301" s="104">
        <v>115.46</v>
      </c>
      <c r="DO301" s="104">
        <v>227.3</v>
      </c>
      <c r="DP301" s="104">
        <v>357.83</v>
      </c>
      <c r="DQ301" s="104">
        <v>498.37</v>
      </c>
      <c r="DR301" s="104">
        <v>635.63</v>
      </c>
      <c r="DS301" s="104">
        <v>772.88</v>
      </c>
      <c r="DT301" s="104">
        <v>910.14</v>
      </c>
      <c r="DU301" s="104">
        <v>1047.3900000000001</v>
      </c>
      <c r="DV301" s="104">
        <v>1184.6500000000001</v>
      </c>
      <c r="DW301" s="24">
        <f>IF(AND($E$3&gt;DH301,$E$3&lt;DJ301,$B$3=DK7),DK301,0)</f>
        <v>0</v>
      </c>
      <c r="DX301" s="24">
        <f>IF(AND($E$3&gt;DH301,$E$3&lt;DJ301,$B$3=DL7),DL301,0)</f>
        <v>0</v>
      </c>
      <c r="DY301" s="24">
        <f>IF(AND($E$3&gt;DH301,$E$3&lt;DJ301,$B$3=DM7),DM301,0)</f>
        <v>0</v>
      </c>
      <c r="DZ301" s="24">
        <f>IF(AND($E$3&gt;DH301,$E$3&lt;DJ301,$B$3=DN7),DN301,0)</f>
        <v>0</v>
      </c>
      <c r="EA301" s="24">
        <f>IF(AND($E$3&gt;DH301,$E$3&lt;DJ301,$B$3=DO7),DO301,0)</f>
        <v>0</v>
      </c>
      <c r="EB301" s="24">
        <f>IF(AND($E$3&gt;DH301,$E$3&lt;DJ301,$B$3=DP7),DP301,0)</f>
        <v>0</v>
      </c>
      <c r="EC301" s="24">
        <f>IF(AND($E$3&gt;DH301,$E$3&lt;DJ301,$B$3=DQ7),DQ301,0)</f>
        <v>0</v>
      </c>
      <c r="ED301" s="24">
        <f>IF(AND($E$3&gt;DH301,$E$3&lt;DJ301,$B$3=DR7),DR301,0)</f>
        <v>0</v>
      </c>
      <c r="EE301" s="24">
        <f>IF(AND($E$3&gt;DH301,$E$3&lt;DJ301,$B$3=DS7),DS301,0)</f>
        <v>0</v>
      </c>
      <c r="EF301" s="24">
        <f>IF(AND($E$3&gt;DH301,$E$3&lt;DJ301,$B$3=DT7),DT301,0)</f>
        <v>0</v>
      </c>
      <c r="EG301" s="24">
        <f>IF(AND($E$3&gt;DH301,$E$3&lt;DJ301,$B$3=DU7),DU301,0)</f>
        <v>0</v>
      </c>
      <c r="EH301" s="24">
        <f>IF(AND($E$3&gt;DH301,$E$3&lt;DJ301,$B$3=DV7),DV301,0)</f>
        <v>0</v>
      </c>
      <c r="EK301" s="81">
        <v>59911.310000000005</v>
      </c>
      <c r="EL301" s="82" t="s">
        <v>3</v>
      </c>
      <c r="EM301" s="83">
        <v>60027.63</v>
      </c>
      <c r="EN301" s="84"/>
      <c r="EO301" s="85">
        <v>43.32</v>
      </c>
      <c r="EP301" s="85">
        <v>115.46</v>
      </c>
      <c r="EQ301" s="85">
        <v>262.62</v>
      </c>
      <c r="ER301" s="85">
        <v>402.68</v>
      </c>
      <c r="ES301" s="85">
        <v>617.6</v>
      </c>
      <c r="ET301" s="85">
        <v>815.37</v>
      </c>
      <c r="EU301" s="85">
        <v>1000.18</v>
      </c>
      <c r="EV301" s="85">
        <v>1184.98</v>
      </c>
      <c r="EW301" s="85">
        <v>1369.79</v>
      </c>
      <c r="EX301" s="85">
        <v>1554.59</v>
      </c>
      <c r="EY301" s="85">
        <v>1739.4</v>
      </c>
      <c r="EZ301" s="24">
        <f>IF(AND($E$3&gt;EK301,$E$3&lt;EM301,$B$3=EN7),EN301,0)</f>
        <v>0</v>
      </c>
      <c r="FA301" s="24">
        <f>IF(AND($E$3&gt;EK301,$E$3&lt;EM301,$B$3=EO7),EO301,0)</f>
        <v>0</v>
      </c>
      <c r="FB301" s="24">
        <f>IF(AND($E$3&gt;EK301,$E$3&lt;EM301,$B$3=EP7),EP301,0)</f>
        <v>0</v>
      </c>
      <c r="FC301" s="24">
        <f>IF(AND($E$3&gt;EK301,$E$3&lt;EM301,$B$3=EQ7),EQ301,0)</f>
        <v>0</v>
      </c>
      <c r="FD301" s="24">
        <f>IF(AND($E$3&gt;EK301,$E$3&lt;EM301,$B$3=ER7),ER301,0)</f>
        <v>0</v>
      </c>
      <c r="FE301" s="24">
        <f>IF(AND($E$3&gt;EK301,$E$3&lt;EM301,$B$3=ES7),ES301,0)</f>
        <v>0</v>
      </c>
      <c r="FF301" s="24">
        <f>IF(AND($E$3&gt;EK301,$E$3&lt;EM301,$B$3=ET7),ET301,0)</f>
        <v>0</v>
      </c>
      <c r="FG301" s="24">
        <f>IF(AND($E$3&gt;EK301,$E$3&lt;EM301,$B$3=EU7),EU301,0)</f>
        <v>0</v>
      </c>
      <c r="FH301" s="24">
        <f>IF(AND($E$3&gt;EK301,$E$3&lt;EM301,$B$3=EV7),EV301,0)</f>
        <v>0</v>
      </c>
      <c r="FI301" s="24">
        <f>IF(AND($E$3&gt;EK301,$E$3&lt;EM301,$B$3=EW7),EW301,0)</f>
        <v>0</v>
      </c>
      <c r="FJ301" s="24">
        <f>IF(AND($E$3&gt;EK301,$E$3&lt;EM301,$B$3=EX7),EX301,0)</f>
        <v>0</v>
      </c>
      <c r="FK301" s="24">
        <f>IF(AND($E$3&gt;EK301,$E$3&lt;EM301,$B$3=EY7),EY301,0)</f>
        <v>0</v>
      </c>
    </row>
    <row r="302" spans="24:167" ht="12.75" customHeight="1" x14ac:dyDescent="0.2">
      <c r="X302" s="142"/>
      <c r="Y302" s="68">
        <v>48627.05</v>
      </c>
      <c r="Z302" s="69" t="s">
        <v>3</v>
      </c>
      <c r="AA302" s="70">
        <v>48743.360000000001</v>
      </c>
      <c r="AB302" s="71"/>
      <c r="AC302" s="71"/>
      <c r="AD302" s="71">
        <v>38.07</v>
      </c>
      <c r="AE302" s="71">
        <v>66.430000000000007</v>
      </c>
      <c r="AF302" s="71">
        <v>148.47</v>
      </c>
      <c r="AG302" s="72">
        <v>239.1</v>
      </c>
      <c r="AH302" s="73">
        <v>367.58</v>
      </c>
      <c r="AI302" s="74">
        <v>477.72</v>
      </c>
      <c r="AJ302" s="74">
        <v>587.85</v>
      </c>
      <c r="AK302" s="74">
        <v>697.99</v>
      </c>
      <c r="AL302" s="74">
        <v>808.13</v>
      </c>
      <c r="AM302" s="74">
        <v>918.27</v>
      </c>
      <c r="AN302" s="24">
        <f t="shared" si="89"/>
        <v>0</v>
      </c>
      <c r="AO302" s="24">
        <f t="shared" si="90"/>
        <v>0</v>
      </c>
      <c r="AP302" s="24">
        <f t="shared" si="91"/>
        <v>0</v>
      </c>
      <c r="AQ302" s="24">
        <f t="shared" si="92"/>
        <v>0</v>
      </c>
      <c r="AR302" s="24">
        <f t="shared" si="93"/>
        <v>0</v>
      </c>
      <c r="AS302" s="24">
        <f t="shared" si="94"/>
        <v>0</v>
      </c>
      <c r="AT302" s="24">
        <f t="shared" si="95"/>
        <v>0</v>
      </c>
      <c r="AU302" s="24">
        <f t="shared" si="96"/>
        <v>0</v>
      </c>
      <c r="AV302" s="24">
        <f t="shared" si="97"/>
        <v>0</v>
      </c>
      <c r="AW302" s="24">
        <f t="shared" si="98"/>
        <v>0</v>
      </c>
      <c r="AX302" s="24">
        <f t="shared" si="99"/>
        <v>0</v>
      </c>
      <c r="AY302" s="24">
        <f t="shared" si="100"/>
        <v>0</v>
      </c>
      <c r="BC302" s="86">
        <v>48627.05</v>
      </c>
      <c r="BD302" s="87" t="s">
        <v>3</v>
      </c>
      <c r="BE302" s="88">
        <v>48743.360000000001</v>
      </c>
      <c r="BF302" s="89"/>
      <c r="BG302" s="90">
        <v>38.07</v>
      </c>
      <c r="BH302" s="90">
        <v>66.430000000000007</v>
      </c>
      <c r="BI302" s="90">
        <v>148.47</v>
      </c>
      <c r="BJ302" s="90">
        <v>288.18</v>
      </c>
      <c r="BK302" s="90">
        <v>469.28</v>
      </c>
      <c r="BL302" s="90">
        <v>594.66999999999996</v>
      </c>
      <c r="BM302" s="90">
        <v>720.06</v>
      </c>
      <c r="BN302" s="90">
        <v>845.46</v>
      </c>
      <c r="BO302" s="90">
        <v>970.85</v>
      </c>
      <c r="BP302" s="90">
        <v>1096.24</v>
      </c>
      <c r="BQ302" s="90">
        <v>1221.6300000000001</v>
      </c>
      <c r="BR302" s="24">
        <f>IF(AND($E$3&gt;BC302,$E$3&lt;BE302,$B$3=BF7),BF302,0)</f>
        <v>0</v>
      </c>
      <c r="BS302" s="24">
        <f>IF(AND($E$3&gt;BC302,$E$3&lt;BE302,$B$3=BG7),BG302,0)</f>
        <v>0</v>
      </c>
      <c r="BT302" s="24">
        <f>IF(AND($E$3&gt;BC302,$E$3&lt;BE302,$B$3=BH7),BH302,0)</f>
        <v>0</v>
      </c>
      <c r="BU302" s="24">
        <f>IF(AND($E$3&gt;BC302,$E$3&lt;BE302,$B$3=BI7),BI302,0)</f>
        <v>0</v>
      </c>
      <c r="BV302" s="24">
        <f>IF(AND($E$3&gt;BC302,$E$3&lt;BE302,$B$3=BJ7),BJ302,0)</f>
        <v>0</v>
      </c>
      <c r="BW302" s="24">
        <f>IF(AND($E$3&gt;BC302,$E$3&lt;BE302,$B$3=BK7),BK302,0)</f>
        <v>0</v>
      </c>
      <c r="BX302" s="24">
        <f>IF(AND($E$3&gt;BC302,$E$3&lt;BE302,$B$3=BL7),BL302,0)</f>
        <v>0</v>
      </c>
      <c r="BY302" s="24">
        <f>IF(AND($E$3&gt;BC302,$E$3&lt;BE302,$B$3=BM7),BM302,0)</f>
        <v>0</v>
      </c>
      <c r="BZ302" s="24">
        <f>IF(AND($E$3&gt;BC302,$E$3&lt;BE302,$B$3=BN7),BN302,0)</f>
        <v>0</v>
      </c>
      <c r="CA302" s="24">
        <f>IF(AND($E$3&gt;BC302,$E$3&lt;BE302,$B$3=BO7),BO302,0)</f>
        <v>0</v>
      </c>
      <c r="CB302" s="24">
        <f>IF(AND($E$3&gt;BC302,$E$3&lt;BE302,$B$3=BP7),BP302,0)</f>
        <v>0</v>
      </c>
      <c r="CC302" s="24">
        <f>IF(AND($E$3&gt;BC302,$E$3&lt;BE302,$B$3=BQ7),BQ302,0)</f>
        <v>0</v>
      </c>
      <c r="CF302" s="21"/>
      <c r="CG302" s="21"/>
      <c r="CH302" s="21"/>
      <c r="CI302" s="21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H302" s="86">
        <v>60027.64</v>
      </c>
      <c r="DI302" s="107" t="s">
        <v>3</v>
      </c>
      <c r="DJ302" s="70">
        <v>60143.96</v>
      </c>
      <c r="DK302" s="105"/>
      <c r="DL302" s="106"/>
      <c r="DM302" s="106">
        <v>42.89</v>
      </c>
      <c r="DN302" s="106">
        <v>114.74</v>
      </c>
      <c r="DO302" s="106">
        <v>226.47</v>
      </c>
      <c r="DP302" s="106">
        <v>356.63</v>
      </c>
      <c r="DQ302" s="106">
        <v>496.94</v>
      </c>
      <c r="DR302" s="106">
        <v>633.98</v>
      </c>
      <c r="DS302" s="106">
        <v>771.02</v>
      </c>
      <c r="DT302" s="106">
        <v>908.06</v>
      </c>
      <c r="DU302" s="106">
        <v>1045.0999999999999</v>
      </c>
      <c r="DV302" s="106">
        <v>1182.1500000000001</v>
      </c>
      <c r="DW302" s="24">
        <f>IF(AND($E$3&gt;DH302,$E$3&lt;DJ302,$B$3=DK7),DK302,0)</f>
        <v>0</v>
      </c>
      <c r="DX302" s="24">
        <f>IF(AND($E$3&gt;DH302,$E$3&lt;DJ302,$B$3=DL7),DL302,0)</f>
        <v>0</v>
      </c>
      <c r="DY302" s="24">
        <f>IF(AND($E$3&gt;DH302,$E$3&lt;DJ302,$B$3=DM7),DM302,0)</f>
        <v>0</v>
      </c>
      <c r="DZ302" s="24">
        <f>IF(AND($E$3&gt;DH302,$E$3&lt;DJ302,$B$3=DN7),DN302,0)</f>
        <v>0</v>
      </c>
      <c r="EA302" s="24">
        <f>IF(AND($E$3&gt;DH302,$E$3&lt;DJ302,$B$3=DO7),DO302,0)</f>
        <v>0</v>
      </c>
      <c r="EB302" s="24">
        <f>IF(AND($E$3&gt;DH302,$E$3&lt;DJ302,$B$3=DP7),DP302,0)</f>
        <v>0</v>
      </c>
      <c r="EC302" s="24">
        <f>IF(AND($E$3&gt;DH302,$E$3&lt;DJ302,$B$3=DQ7),DQ302,0)</f>
        <v>0</v>
      </c>
      <c r="ED302" s="24">
        <f>IF(AND($E$3&gt;DH302,$E$3&lt;DJ302,$B$3=DR7),DR302,0)</f>
        <v>0</v>
      </c>
      <c r="EE302" s="24">
        <f>IF(AND($E$3&gt;DH302,$E$3&lt;DJ302,$B$3=DS7),DS302,0)</f>
        <v>0</v>
      </c>
      <c r="EF302" s="24">
        <f>IF(AND($E$3&gt;DH302,$E$3&lt;DJ302,$B$3=DT7),DT302,0)</f>
        <v>0</v>
      </c>
      <c r="EG302" s="24">
        <f>IF(AND($E$3&gt;DH302,$E$3&lt;DJ302,$B$3=DU7),DU302,0)</f>
        <v>0</v>
      </c>
      <c r="EH302" s="24">
        <f>IF(AND($E$3&gt;DH302,$E$3&lt;DJ302,$B$3=DV7),DV302,0)</f>
        <v>0</v>
      </c>
      <c r="EK302" s="86">
        <v>60027.64</v>
      </c>
      <c r="EL302" s="91" t="s">
        <v>3</v>
      </c>
      <c r="EM302" s="88">
        <v>60143.96</v>
      </c>
      <c r="EN302" s="89"/>
      <c r="EO302" s="90">
        <v>42.89</v>
      </c>
      <c r="EP302" s="90">
        <v>114.74</v>
      </c>
      <c r="EQ302" s="90">
        <v>261.66000000000003</v>
      </c>
      <c r="ER302" s="90">
        <v>401.4</v>
      </c>
      <c r="ES302" s="90">
        <v>616.20000000000005</v>
      </c>
      <c r="ET302" s="90">
        <v>813.67</v>
      </c>
      <c r="EU302" s="90">
        <v>998.22</v>
      </c>
      <c r="EV302" s="90">
        <v>1182.77</v>
      </c>
      <c r="EW302" s="90">
        <v>1367.32</v>
      </c>
      <c r="EX302" s="90">
        <v>1551.87</v>
      </c>
      <c r="EY302" s="90">
        <v>1736.42</v>
      </c>
      <c r="EZ302" s="24">
        <f>IF(AND($E$3&gt;EK302,$E$3&lt;EM302,$B$3=EN7),EN302,0)</f>
        <v>0</v>
      </c>
      <c r="FA302" s="24">
        <f>IF(AND($E$3&gt;EK302,$E$3&lt;EM302,$B$3=EO7),EO302,0)</f>
        <v>0</v>
      </c>
      <c r="FB302" s="24">
        <f>IF(AND($E$3&gt;EK302,$E$3&lt;EM302,$B$3=EP7),EP302,0)</f>
        <v>0</v>
      </c>
      <c r="FC302" s="24">
        <f>IF(AND($E$3&gt;EK302,$E$3&lt;EM302,$B$3=EQ7),EQ302,0)</f>
        <v>0</v>
      </c>
      <c r="FD302" s="24">
        <f>IF(AND($E$3&gt;EK302,$E$3&lt;EM302,$B$3=ER7),ER302,0)</f>
        <v>0</v>
      </c>
      <c r="FE302" s="24">
        <f>IF(AND($E$3&gt;EK302,$E$3&lt;EM302,$B$3=ES7),ES302,0)</f>
        <v>0</v>
      </c>
      <c r="FF302" s="24">
        <f>IF(AND($E$3&gt;EK302,$E$3&lt;EM302,$B$3=ET7),ET302,0)</f>
        <v>0</v>
      </c>
      <c r="FG302" s="24">
        <f>IF(AND($E$3&gt;EK302,$E$3&lt;EM302,$B$3=EU7),EU302,0)</f>
        <v>0</v>
      </c>
      <c r="FH302" s="24">
        <f>IF(AND($E$3&gt;EK302,$E$3&lt;EM302,$B$3=EV7),EV302,0)</f>
        <v>0</v>
      </c>
      <c r="FI302" s="24">
        <f>IF(AND($E$3&gt;EK302,$E$3&lt;EM302,$B$3=EW7),EW302,0)</f>
        <v>0</v>
      </c>
      <c r="FJ302" s="24">
        <f>IF(AND($E$3&gt;EK302,$E$3&lt;EM302,$B$3=EX7),EX302,0)</f>
        <v>0</v>
      </c>
      <c r="FK302" s="24">
        <f>IF(AND($E$3&gt;EK302,$E$3&lt;EM302,$B$3=EY7),EY302,0)</f>
        <v>0</v>
      </c>
    </row>
    <row r="303" spans="24:167" ht="12.75" customHeight="1" x14ac:dyDescent="0.2">
      <c r="X303" s="142"/>
      <c r="Y303" s="60">
        <v>48743.37</v>
      </c>
      <c r="Z303" s="61" t="s">
        <v>3</v>
      </c>
      <c r="AA303" s="62">
        <v>48859.71</v>
      </c>
      <c r="AB303" s="63"/>
      <c r="AC303" s="63"/>
      <c r="AD303" s="63">
        <v>37.880000000000003</v>
      </c>
      <c r="AE303" s="63">
        <v>66.17</v>
      </c>
      <c r="AF303" s="64">
        <v>148.07</v>
      </c>
      <c r="AG303" s="65">
        <v>237.47</v>
      </c>
      <c r="AH303" s="66">
        <v>365.5</v>
      </c>
      <c r="AI303" s="67">
        <v>475.33</v>
      </c>
      <c r="AJ303" s="67">
        <v>585.15</v>
      </c>
      <c r="AK303" s="67">
        <v>694.98</v>
      </c>
      <c r="AL303" s="67">
        <v>804.8</v>
      </c>
      <c r="AM303" s="67">
        <v>914.63</v>
      </c>
      <c r="AN303" s="24">
        <f t="shared" si="89"/>
        <v>0</v>
      </c>
      <c r="AO303" s="24">
        <f t="shared" si="90"/>
        <v>0</v>
      </c>
      <c r="AP303" s="24">
        <f t="shared" si="91"/>
        <v>0</v>
      </c>
      <c r="AQ303" s="24">
        <f t="shared" si="92"/>
        <v>0</v>
      </c>
      <c r="AR303" s="24">
        <f t="shared" si="93"/>
        <v>0</v>
      </c>
      <c r="AS303" s="24">
        <f t="shared" si="94"/>
        <v>0</v>
      </c>
      <c r="AT303" s="24">
        <f t="shared" si="95"/>
        <v>0</v>
      </c>
      <c r="AU303" s="24">
        <f t="shared" si="96"/>
        <v>0</v>
      </c>
      <c r="AV303" s="24">
        <f t="shared" si="97"/>
        <v>0</v>
      </c>
      <c r="AW303" s="24">
        <f t="shared" si="98"/>
        <v>0</v>
      </c>
      <c r="AX303" s="24">
        <f t="shared" si="99"/>
        <v>0</v>
      </c>
      <c r="AY303" s="24">
        <f t="shared" si="100"/>
        <v>0</v>
      </c>
      <c r="BC303" s="81">
        <v>48743.37</v>
      </c>
      <c r="BD303" s="82" t="s">
        <v>3</v>
      </c>
      <c r="BE303" s="83">
        <v>48859.71</v>
      </c>
      <c r="BF303" s="84"/>
      <c r="BG303" s="84">
        <v>37.880000000000003</v>
      </c>
      <c r="BH303" s="85">
        <v>66.17</v>
      </c>
      <c r="BI303" s="85">
        <v>148.07</v>
      </c>
      <c r="BJ303" s="85">
        <v>286.43</v>
      </c>
      <c r="BK303" s="85">
        <v>467.07</v>
      </c>
      <c r="BL303" s="85">
        <v>592.13</v>
      </c>
      <c r="BM303" s="85">
        <v>717.19</v>
      </c>
      <c r="BN303" s="85">
        <v>842.25</v>
      </c>
      <c r="BO303" s="85">
        <v>967.31</v>
      </c>
      <c r="BP303" s="85">
        <v>1092.3699999999999</v>
      </c>
      <c r="BQ303" s="85">
        <v>1217.43</v>
      </c>
      <c r="BR303" s="24">
        <f>IF(AND($E$3&gt;BC303,$E$3&lt;BE303,$B$3=BF7),BF303,0)</f>
        <v>0</v>
      </c>
      <c r="BS303" s="24">
        <f>IF(AND($E$3&gt;BC303,$E$3&lt;BE303,$B$3=BG7),BG303,0)</f>
        <v>0</v>
      </c>
      <c r="BT303" s="24">
        <f>IF(AND($E$3&gt;BC303,$E$3&lt;BE303,$B$3=BH7),BH303,0)</f>
        <v>0</v>
      </c>
      <c r="BU303" s="24">
        <f>IF(AND($E$3&gt;BC303,$E$3&lt;BE303,$B$3=BI7),BI303,0)</f>
        <v>0</v>
      </c>
      <c r="BV303" s="24">
        <f>IF(AND($E$3&gt;BC303,$E$3&lt;BE303,$B$3=BJ7),BJ303,0)</f>
        <v>0</v>
      </c>
      <c r="BW303" s="24">
        <f>IF(AND($E$3&gt;BC303,$E$3&lt;BE303,$B$3=BK7),BK303,0)</f>
        <v>0</v>
      </c>
      <c r="BX303" s="24">
        <f>IF(AND($E$3&gt;BC303,$E$3&lt;BE303,$B$3=BL7),BL303,0)</f>
        <v>0</v>
      </c>
      <c r="BY303" s="24">
        <f>IF(AND($E$3&gt;BC303,$E$3&lt;BE303,$B$3=BM7),BM303,0)</f>
        <v>0</v>
      </c>
      <c r="BZ303" s="24">
        <f>IF(AND($E$3&gt;BC303,$E$3&lt;BE303,$B$3=BN7),BN303,0)</f>
        <v>0</v>
      </c>
      <c r="CA303" s="24">
        <f>IF(AND($E$3&gt;BC303,$E$3&lt;BE303,$B$3=BO7),BO303,0)</f>
        <v>0</v>
      </c>
      <c r="CB303" s="24">
        <f>IF(AND($E$3&gt;BC303,$E$3&lt;BE303,$B$3=BP7),BP303,0)</f>
        <v>0</v>
      </c>
      <c r="CC303" s="24">
        <f>IF(AND($E$3&gt;BC303,$E$3&lt;BE303,$B$3=BQ7),BQ303,0)</f>
        <v>0</v>
      </c>
      <c r="CF303" s="21"/>
      <c r="CG303" s="21"/>
      <c r="CH303" s="21"/>
      <c r="CI303" s="21"/>
      <c r="CJ303" s="21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H303" s="81">
        <v>60143.97</v>
      </c>
      <c r="DI303" s="61" t="s">
        <v>3</v>
      </c>
      <c r="DJ303" s="62">
        <v>60260.29</v>
      </c>
      <c r="DK303" s="103"/>
      <c r="DL303" s="104"/>
      <c r="DM303" s="104">
        <v>42.47</v>
      </c>
      <c r="DN303" s="104">
        <v>114.02</v>
      </c>
      <c r="DO303" s="104">
        <v>225.64</v>
      </c>
      <c r="DP303" s="104">
        <v>355.43</v>
      </c>
      <c r="DQ303" s="104">
        <v>495.5</v>
      </c>
      <c r="DR303" s="104">
        <v>632.33000000000004</v>
      </c>
      <c r="DS303" s="104">
        <v>769.15</v>
      </c>
      <c r="DT303" s="104">
        <v>905.98</v>
      </c>
      <c r="DU303" s="104">
        <v>1042.8</v>
      </c>
      <c r="DV303" s="104">
        <v>1179.6300000000001</v>
      </c>
      <c r="DW303" s="24">
        <f>IF(AND($E$3&gt;DH303,$E$3&lt;DJ303,$B$3=DK7),DK303,0)</f>
        <v>0</v>
      </c>
      <c r="DX303" s="24">
        <f>IF(AND($E$3&gt;DH303,$E$3&lt;DJ303,$B$3=DL7),DL303,0)</f>
        <v>0</v>
      </c>
      <c r="DY303" s="24">
        <f>IF(AND($E$3&gt;DH303,$E$3&lt;DJ303,$B$3=DM7),DM303,0)</f>
        <v>0</v>
      </c>
      <c r="DZ303" s="24">
        <f>IF(AND($E$3&gt;DH303,$E$3&lt;DJ303,$B$3=DN7),DN303,0)</f>
        <v>0</v>
      </c>
      <c r="EA303" s="24">
        <f>IF(AND($E$3&gt;DH303,$E$3&lt;DJ303,$B$3=DO7),DO303,0)</f>
        <v>0</v>
      </c>
      <c r="EB303" s="24">
        <f>IF(AND($E$3&gt;DH303,$E$3&lt;DJ303,$B$3=DP7),DP303,0)</f>
        <v>0</v>
      </c>
      <c r="EC303" s="24">
        <f>IF(AND($E$3&gt;DH303,$E$3&lt;DJ303,$B$3=DQ7),DQ303,0)</f>
        <v>0</v>
      </c>
      <c r="ED303" s="24">
        <f>IF(AND($E$3&gt;DH303,$E$3&lt;DJ303,$B$3=DR7),DR303,0)</f>
        <v>0</v>
      </c>
      <c r="EE303" s="24">
        <f>IF(AND($E$3&gt;DH303,$E$3&lt;DJ303,$B$3=DS7),DS303,0)</f>
        <v>0</v>
      </c>
      <c r="EF303" s="24">
        <f>IF(AND($E$3&gt;DH303,$E$3&lt;DJ303,$B$3=DT7),DT303,0)</f>
        <v>0</v>
      </c>
      <c r="EG303" s="24">
        <f>IF(AND($E$3&gt;DH303,$E$3&lt;DJ303,$B$3=DU7),DU303,0)</f>
        <v>0</v>
      </c>
      <c r="EH303" s="24">
        <f>IF(AND($E$3&gt;DH303,$E$3&lt;DJ303,$B$3=DV7),DV303,0)</f>
        <v>0</v>
      </c>
      <c r="EK303" s="81">
        <v>60143.97</v>
      </c>
      <c r="EL303" s="82" t="s">
        <v>3</v>
      </c>
      <c r="EM303" s="83">
        <v>60260.29</v>
      </c>
      <c r="EN303" s="84"/>
      <c r="EO303" s="85">
        <v>42.47</v>
      </c>
      <c r="EP303" s="85">
        <v>114.02</v>
      </c>
      <c r="EQ303" s="85">
        <v>260.70999999999998</v>
      </c>
      <c r="ER303" s="85">
        <v>400.12</v>
      </c>
      <c r="ES303" s="85">
        <v>614.79999999999995</v>
      </c>
      <c r="ET303" s="85">
        <v>811.96</v>
      </c>
      <c r="EU303" s="85">
        <v>996.25</v>
      </c>
      <c r="EV303" s="85">
        <v>1180.55</v>
      </c>
      <c r="EW303" s="85">
        <v>1364.84</v>
      </c>
      <c r="EX303" s="85">
        <v>1549.14</v>
      </c>
      <c r="EY303" s="85">
        <v>1733.43</v>
      </c>
      <c r="EZ303" s="24">
        <f>IF(AND($E$3&gt;EK303,$E$3&lt;EM303,$B$3=EN7),EN303,0)</f>
        <v>0</v>
      </c>
      <c r="FA303" s="24">
        <f>IF(AND($E$3&gt;EK303,$E$3&lt;EM303,$B$3=EO7),EO303,0)</f>
        <v>0</v>
      </c>
      <c r="FB303" s="24">
        <f>IF(AND($E$3&gt;EK303,$E$3&lt;EM303,$B$3=EP7),EP303,0)</f>
        <v>0</v>
      </c>
      <c r="FC303" s="24">
        <f>IF(AND($E$3&gt;EK303,$E$3&lt;EM303,$B$3=EQ7),EQ303,0)</f>
        <v>0</v>
      </c>
      <c r="FD303" s="24">
        <f>IF(AND($E$3&gt;EK303,$E$3&lt;EM303,$B$3=ER7),ER303,0)</f>
        <v>0</v>
      </c>
      <c r="FE303" s="24">
        <f>IF(AND($E$3&gt;EK303,$E$3&lt;EM303,$B$3=ES7),ES303,0)</f>
        <v>0</v>
      </c>
      <c r="FF303" s="24">
        <f>IF(AND($E$3&gt;EK303,$E$3&lt;EM303,$B$3=ET7),ET303,0)</f>
        <v>0</v>
      </c>
      <c r="FG303" s="24">
        <f>IF(AND($E$3&gt;EK303,$E$3&lt;EM303,$B$3=EU7),EU303,0)</f>
        <v>0</v>
      </c>
      <c r="FH303" s="24">
        <f>IF(AND($E$3&gt;EK303,$E$3&lt;EM303,$B$3=EV7),EV303,0)</f>
        <v>0</v>
      </c>
      <c r="FI303" s="24">
        <f>IF(AND($E$3&gt;EK303,$E$3&lt;EM303,$B$3=EW7),EW303,0)</f>
        <v>0</v>
      </c>
      <c r="FJ303" s="24">
        <f>IF(AND($E$3&gt;EK303,$E$3&lt;EM303,$B$3=EX7),EX303,0)</f>
        <v>0</v>
      </c>
      <c r="FK303" s="24">
        <f>IF(AND($E$3&gt;EK303,$E$3&lt;EM303,$B$3=EY7),EY303,0)</f>
        <v>0</v>
      </c>
    </row>
    <row r="304" spans="24:167" ht="12.75" customHeight="1" x14ac:dyDescent="0.2">
      <c r="X304" s="142"/>
      <c r="Y304" s="68">
        <v>48859.72</v>
      </c>
      <c r="Z304" s="69" t="s">
        <v>3</v>
      </c>
      <c r="AA304" s="70">
        <v>48976.02</v>
      </c>
      <c r="AB304" s="71"/>
      <c r="AC304" s="71"/>
      <c r="AD304" s="71">
        <v>37.68</v>
      </c>
      <c r="AE304" s="71">
        <v>65.91</v>
      </c>
      <c r="AF304" s="71">
        <v>147.66999999999999</v>
      </c>
      <c r="AG304" s="72">
        <v>235.83</v>
      </c>
      <c r="AH304" s="73">
        <v>363.42</v>
      </c>
      <c r="AI304" s="74">
        <v>472.93</v>
      </c>
      <c r="AJ304" s="74">
        <v>582.45000000000005</v>
      </c>
      <c r="AK304" s="74">
        <v>691.96</v>
      </c>
      <c r="AL304" s="74">
        <v>801.47</v>
      </c>
      <c r="AM304" s="74">
        <v>910.99</v>
      </c>
      <c r="AN304" s="24">
        <f t="shared" si="89"/>
        <v>0</v>
      </c>
      <c r="AO304" s="24">
        <f t="shared" si="90"/>
        <v>0</v>
      </c>
      <c r="AP304" s="24">
        <f t="shared" si="91"/>
        <v>0</v>
      </c>
      <c r="AQ304" s="24">
        <f t="shared" si="92"/>
        <v>0</v>
      </c>
      <c r="AR304" s="24">
        <f t="shared" si="93"/>
        <v>0</v>
      </c>
      <c r="AS304" s="24">
        <f t="shared" si="94"/>
        <v>0</v>
      </c>
      <c r="AT304" s="24">
        <f t="shared" si="95"/>
        <v>0</v>
      </c>
      <c r="AU304" s="24">
        <f t="shared" si="96"/>
        <v>0</v>
      </c>
      <c r="AV304" s="24">
        <f t="shared" si="97"/>
        <v>0</v>
      </c>
      <c r="AW304" s="24">
        <f t="shared" si="98"/>
        <v>0</v>
      </c>
      <c r="AX304" s="24">
        <f t="shared" si="99"/>
        <v>0</v>
      </c>
      <c r="AY304" s="24">
        <f t="shared" si="100"/>
        <v>0</v>
      </c>
      <c r="BC304" s="86">
        <v>48859.72</v>
      </c>
      <c r="BD304" s="91" t="s">
        <v>3</v>
      </c>
      <c r="BE304" s="88">
        <v>48976.02</v>
      </c>
      <c r="BF304" s="89"/>
      <c r="BG304" s="90">
        <v>37.68</v>
      </c>
      <c r="BH304" s="90">
        <v>65.91</v>
      </c>
      <c r="BI304" s="90">
        <v>147.66999999999999</v>
      </c>
      <c r="BJ304" s="90">
        <v>284.67</v>
      </c>
      <c r="BK304" s="90">
        <v>464.85</v>
      </c>
      <c r="BL304" s="90">
        <v>589.58000000000004</v>
      </c>
      <c r="BM304" s="90">
        <v>714.31</v>
      </c>
      <c r="BN304" s="90">
        <v>839.03</v>
      </c>
      <c r="BO304" s="90">
        <v>963.76</v>
      </c>
      <c r="BP304" s="90">
        <v>1088.49</v>
      </c>
      <c r="BQ304" s="90">
        <v>1213.22</v>
      </c>
      <c r="BR304" s="24">
        <f>IF(AND($E$3&gt;BC304,$E$3&lt;BE304,$B$3=BF7),BF304,0)</f>
        <v>0</v>
      </c>
      <c r="BS304" s="24">
        <f>IF(AND($E$3&gt;BC304,$E$3&lt;BE304,$B$3=BG7),BG304,0)</f>
        <v>0</v>
      </c>
      <c r="BT304" s="24">
        <f>IF(AND($E$3&gt;BC304,$E$3&lt;BE304,$B$3=BH7),BH304,0)</f>
        <v>0</v>
      </c>
      <c r="BU304" s="24">
        <f>IF(AND($E$3&gt;BC304,$E$3&lt;BE304,$B$3=BI7),BI304,0)</f>
        <v>0</v>
      </c>
      <c r="BV304" s="24">
        <f>IF(AND($E$3&gt;BC304,$E$3&lt;BE304,$B$3=BJ7),BJ304,0)</f>
        <v>0</v>
      </c>
      <c r="BW304" s="24">
        <f>IF(AND($E$3&gt;BC304,$E$3&lt;BE304,$B$3=BK7),BK304,0)</f>
        <v>0</v>
      </c>
      <c r="BX304" s="24">
        <f>IF(AND($E$3&gt;BC304,$E$3&lt;BE304,$B$3=BL7),BL304,0)</f>
        <v>0</v>
      </c>
      <c r="BY304" s="24">
        <f>IF(AND($E$3&gt;BC304,$E$3&lt;BE304,$B$3=BM7),BM304,0)</f>
        <v>0</v>
      </c>
      <c r="BZ304" s="24">
        <f>IF(AND($E$3&gt;BC304,$E$3&lt;BE304,$B$3=BN7),BN304,0)</f>
        <v>0</v>
      </c>
      <c r="CA304" s="24">
        <f>IF(AND($E$3&gt;BC304,$E$3&lt;BE304,$B$3=BO7),BO304,0)</f>
        <v>0</v>
      </c>
      <c r="CB304" s="24">
        <f>IF(AND($E$3&gt;BC304,$E$3&lt;BE304,$B$3=BP7),BP304,0)</f>
        <v>0</v>
      </c>
      <c r="CC304" s="24">
        <f>IF(AND($E$3&gt;BC304,$E$3&lt;BE304,$B$3=BQ7),BQ304,0)</f>
        <v>0</v>
      </c>
      <c r="CF304" s="21"/>
      <c r="CG304" s="25"/>
      <c r="CH304" s="21"/>
      <c r="CI304" s="21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H304" s="86">
        <v>60260.3</v>
      </c>
      <c r="DI304" s="107" t="s">
        <v>3</v>
      </c>
      <c r="DJ304" s="70">
        <v>60376.63</v>
      </c>
      <c r="DK304" s="105"/>
      <c r="DL304" s="106"/>
      <c r="DM304" s="106">
        <v>42.04</v>
      </c>
      <c r="DN304" s="106">
        <v>113.3</v>
      </c>
      <c r="DO304" s="106">
        <v>224.81</v>
      </c>
      <c r="DP304" s="106">
        <v>354.23</v>
      </c>
      <c r="DQ304" s="106">
        <v>494.07</v>
      </c>
      <c r="DR304" s="106">
        <v>630.67999999999995</v>
      </c>
      <c r="DS304" s="106">
        <v>767.29</v>
      </c>
      <c r="DT304" s="106">
        <v>903.9</v>
      </c>
      <c r="DU304" s="106">
        <v>1040.51</v>
      </c>
      <c r="DV304" s="106">
        <v>1177.1199999999999</v>
      </c>
      <c r="DW304" s="24">
        <f>IF(AND($E$3&gt;DH304,$E$3&lt;DJ304,$B$3=DK7),DK304,0)</f>
        <v>0</v>
      </c>
      <c r="DX304" s="24">
        <f>IF(AND($E$3&gt;DH304,$E$3&lt;DJ304,$B$3=DL7),DL304,0)</f>
        <v>0</v>
      </c>
      <c r="DY304" s="24">
        <f>IF(AND($E$3&gt;DH304,$E$3&lt;DJ304,$B$3=DM7),DM304,0)</f>
        <v>0</v>
      </c>
      <c r="DZ304" s="24">
        <f>IF(AND($E$3&gt;DH304,$E$3&lt;DJ304,$B$3=DN7),DN304,0)</f>
        <v>0</v>
      </c>
      <c r="EA304" s="24">
        <f>IF(AND($E$3&gt;DH304,$E$3&lt;DJ304,$B$3=DO7),DO304,0)</f>
        <v>0</v>
      </c>
      <c r="EB304" s="24">
        <f>IF(AND($E$3&gt;DH304,$E$3&lt;DJ304,$B$3=DP7),DP304,0)</f>
        <v>0</v>
      </c>
      <c r="EC304" s="24">
        <f>IF(AND($E$3&gt;DH304,$E$3&lt;DJ304,$B$3=DQ7),DQ304,0)</f>
        <v>0</v>
      </c>
      <c r="ED304" s="24">
        <f>IF(AND($E$3&gt;DH304,$E$3&lt;DJ304,$B$3=DR7),DR304,0)</f>
        <v>0</v>
      </c>
      <c r="EE304" s="24">
        <f>IF(AND($E$3&gt;DH304,$E$3&lt;DJ304,$B$3=DS7),DS304,0)</f>
        <v>0</v>
      </c>
      <c r="EF304" s="24">
        <f>IF(AND($E$3&gt;DH304,$E$3&lt;DJ304,$B$3=DT7),DT304,0)</f>
        <v>0</v>
      </c>
      <c r="EG304" s="24">
        <f>IF(AND($E$3&gt;DH304,$E$3&lt;DJ304,$B$3=DU7),DU304,0)</f>
        <v>0</v>
      </c>
      <c r="EH304" s="24">
        <f>IF(AND($E$3&gt;DH304,$E$3&lt;DJ304,$B$3=DV7),DV304,0)</f>
        <v>0</v>
      </c>
      <c r="EK304" s="86">
        <v>60260.3</v>
      </c>
      <c r="EL304" s="91" t="s">
        <v>3</v>
      </c>
      <c r="EM304" s="88">
        <v>60376.63</v>
      </c>
      <c r="EN304" s="89"/>
      <c r="EO304" s="90">
        <v>42.04</v>
      </c>
      <c r="EP304" s="90">
        <v>113.3</v>
      </c>
      <c r="EQ304" s="90">
        <v>259.75</v>
      </c>
      <c r="ER304" s="90">
        <v>398.84</v>
      </c>
      <c r="ES304" s="90">
        <v>613.4</v>
      </c>
      <c r="ET304" s="90">
        <v>810.26</v>
      </c>
      <c r="EU304" s="90">
        <v>994.3</v>
      </c>
      <c r="EV304" s="90">
        <v>1178.3399999999999</v>
      </c>
      <c r="EW304" s="90">
        <v>1362.38</v>
      </c>
      <c r="EX304" s="90">
        <v>1546.42</v>
      </c>
      <c r="EY304" s="90">
        <v>1730.46</v>
      </c>
      <c r="EZ304" s="24">
        <f>IF(AND($E$3&gt;EK304,$E$3&lt;EM304,$B$3=EN7),EN304,0)</f>
        <v>0</v>
      </c>
      <c r="FA304" s="24">
        <f>IF(AND($E$3&gt;EK304,$E$3&lt;EM304,$B$3=EO7),EO304,0)</f>
        <v>0</v>
      </c>
      <c r="FB304" s="24">
        <f>IF(AND($E$3&gt;EK304,$E$3&lt;EM304,$B$3=EP7),EP304,0)</f>
        <v>0</v>
      </c>
      <c r="FC304" s="24">
        <f>IF(AND($E$3&gt;EK304,$E$3&lt;EM304,$B$3=EQ7),EQ304,0)</f>
        <v>0</v>
      </c>
      <c r="FD304" s="24">
        <f>IF(AND($E$3&gt;EK304,$E$3&lt;EM304,$B$3=ER7),ER304,0)</f>
        <v>0</v>
      </c>
      <c r="FE304" s="24">
        <f>IF(AND($E$3&gt;EK304,$E$3&lt;EM304,$B$3=ES7),ES304,0)</f>
        <v>0</v>
      </c>
      <c r="FF304" s="24">
        <f>IF(AND($E$3&gt;EK304,$E$3&lt;EM304,$B$3=ET7),ET304,0)</f>
        <v>0</v>
      </c>
      <c r="FG304" s="24">
        <f>IF(AND($E$3&gt;EK304,$E$3&lt;EM304,$B$3=EU7),EU304,0)</f>
        <v>0</v>
      </c>
      <c r="FH304" s="24">
        <f>IF(AND($E$3&gt;EK304,$E$3&lt;EM304,$B$3=EV7),EV304,0)</f>
        <v>0</v>
      </c>
      <c r="FI304" s="24">
        <f>IF(AND($E$3&gt;EK304,$E$3&lt;EM304,$B$3=EW7),EW304,0)</f>
        <v>0</v>
      </c>
      <c r="FJ304" s="24">
        <f>IF(AND($E$3&gt;EK304,$E$3&lt;EM304,$B$3=EX7),EX304,0)</f>
        <v>0</v>
      </c>
      <c r="FK304" s="24">
        <f>IF(AND($E$3&gt;EK304,$E$3&lt;EM304,$B$3=EY7),EY304,0)</f>
        <v>0</v>
      </c>
    </row>
    <row r="305" spans="24:167" ht="12.75" customHeight="1" x14ac:dyDescent="0.2">
      <c r="X305" s="142"/>
      <c r="Y305" s="60">
        <v>48976.03</v>
      </c>
      <c r="Z305" s="61" t="s">
        <v>3</v>
      </c>
      <c r="AA305" s="62">
        <v>49092.37</v>
      </c>
      <c r="AB305" s="63"/>
      <c r="AC305" s="63"/>
      <c r="AD305" s="63">
        <v>37.49</v>
      </c>
      <c r="AE305" s="63">
        <v>65.650000000000006</v>
      </c>
      <c r="AF305" s="64">
        <v>147.27000000000001</v>
      </c>
      <c r="AG305" s="65">
        <v>234.2</v>
      </c>
      <c r="AH305" s="66">
        <v>361.33</v>
      </c>
      <c r="AI305" s="67">
        <v>470.53</v>
      </c>
      <c r="AJ305" s="67">
        <v>579.73</v>
      </c>
      <c r="AK305" s="67">
        <v>688.93</v>
      </c>
      <c r="AL305" s="67">
        <v>798.13</v>
      </c>
      <c r="AM305" s="67">
        <v>907.33</v>
      </c>
      <c r="AN305" s="24">
        <f t="shared" si="89"/>
        <v>0</v>
      </c>
      <c r="AO305" s="24">
        <f t="shared" si="90"/>
        <v>0</v>
      </c>
      <c r="AP305" s="24">
        <f t="shared" si="91"/>
        <v>0</v>
      </c>
      <c r="AQ305" s="24">
        <f t="shared" si="92"/>
        <v>0</v>
      </c>
      <c r="AR305" s="24">
        <f t="shared" si="93"/>
        <v>0</v>
      </c>
      <c r="AS305" s="24">
        <f t="shared" si="94"/>
        <v>0</v>
      </c>
      <c r="AT305" s="24">
        <f t="shared" si="95"/>
        <v>0</v>
      </c>
      <c r="AU305" s="24">
        <f t="shared" si="96"/>
        <v>0</v>
      </c>
      <c r="AV305" s="24">
        <f t="shared" si="97"/>
        <v>0</v>
      </c>
      <c r="AW305" s="24">
        <f t="shared" si="98"/>
        <v>0</v>
      </c>
      <c r="AX305" s="24">
        <f t="shared" si="99"/>
        <v>0</v>
      </c>
      <c r="AY305" s="24">
        <f t="shared" si="100"/>
        <v>0</v>
      </c>
      <c r="BC305" s="81">
        <v>48976.03</v>
      </c>
      <c r="BD305" s="82" t="s">
        <v>3</v>
      </c>
      <c r="BE305" s="83">
        <v>49092.37</v>
      </c>
      <c r="BF305" s="84"/>
      <c r="BG305" s="85">
        <v>37.49</v>
      </c>
      <c r="BH305" s="85">
        <v>65.650000000000006</v>
      </c>
      <c r="BI305" s="85">
        <v>147.27000000000001</v>
      </c>
      <c r="BJ305" s="85">
        <v>282.91000000000003</v>
      </c>
      <c r="BK305" s="85">
        <v>462.63</v>
      </c>
      <c r="BL305" s="85">
        <v>587.02</v>
      </c>
      <c r="BM305" s="85">
        <v>711.42</v>
      </c>
      <c r="BN305" s="85">
        <v>835.81</v>
      </c>
      <c r="BO305" s="85">
        <v>960.21</v>
      </c>
      <c r="BP305" s="85">
        <v>1084.5999999999999</v>
      </c>
      <c r="BQ305" s="85">
        <v>1209</v>
      </c>
      <c r="BR305" s="24">
        <f>IF(AND($E$3&gt;BC305,$E$3&lt;BE305,$B$3=BF7),BF305,0)</f>
        <v>0</v>
      </c>
      <c r="BS305" s="24">
        <f>IF(AND($E$3&gt;BC305,$E$3&lt;BE305,$B$3=BG7),BG305,0)</f>
        <v>0</v>
      </c>
      <c r="BT305" s="24">
        <f>IF(AND($E$3&gt;BC305,$E$3&lt;BE305,$B$3=BH7),BH305,0)</f>
        <v>0</v>
      </c>
      <c r="BU305" s="24">
        <f>IF(AND($E$3&gt;BC305,$E$3&lt;BE305,$B$3=BI7),BI305,0)</f>
        <v>0</v>
      </c>
      <c r="BV305" s="24">
        <f>IF(AND($E$3&gt;BC305,$E$3&lt;BE305,$B$3=BJ7),BJ305,0)</f>
        <v>0</v>
      </c>
      <c r="BW305" s="24">
        <f>IF(AND($E$3&gt;BC305,$E$3&lt;BE305,$B$3=BK7),BK305,0)</f>
        <v>0</v>
      </c>
      <c r="BX305" s="24">
        <f>IF(AND($E$3&gt;BC305,$E$3&lt;BE305,$B$3=BL7),BL305,0)</f>
        <v>0</v>
      </c>
      <c r="BY305" s="24">
        <f>IF(AND($E$3&gt;BC305,$E$3&lt;BE305,$B$3=BM7),BM305,0)</f>
        <v>0</v>
      </c>
      <c r="BZ305" s="24">
        <f>IF(AND($E$3&gt;BC305,$E$3&lt;BE305,$B$3=BN7),BN305,0)</f>
        <v>0</v>
      </c>
      <c r="CA305" s="24">
        <f>IF(AND($E$3&gt;BC305,$E$3&lt;BE305,$B$3=BO7),BO305,0)</f>
        <v>0</v>
      </c>
      <c r="CB305" s="24">
        <f>IF(AND($E$3&gt;BC305,$E$3&lt;BE305,$B$3=BP7),BP305,0)</f>
        <v>0</v>
      </c>
      <c r="CC305" s="24">
        <f>IF(AND($E$3&gt;BC305,$E$3&lt;BE305,$B$3=BQ7),BQ305,0)</f>
        <v>0</v>
      </c>
      <c r="CF305" s="21"/>
      <c r="CG305" s="21"/>
      <c r="CH305" s="21"/>
      <c r="CI305" s="21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H305" s="81">
        <v>60376.639999999999</v>
      </c>
      <c r="DI305" s="61" t="s">
        <v>3</v>
      </c>
      <c r="DJ305" s="62">
        <v>60492.959999999999</v>
      </c>
      <c r="DK305" s="103"/>
      <c r="DL305" s="104"/>
      <c r="DM305" s="104">
        <v>41.61</v>
      </c>
      <c r="DN305" s="104">
        <v>112.58</v>
      </c>
      <c r="DO305" s="104">
        <v>223.99</v>
      </c>
      <c r="DP305" s="104">
        <v>353.03</v>
      </c>
      <c r="DQ305" s="104">
        <v>492.63</v>
      </c>
      <c r="DR305" s="104">
        <v>629.02</v>
      </c>
      <c r="DS305" s="104">
        <v>765.42</v>
      </c>
      <c r="DT305" s="104">
        <v>901.81</v>
      </c>
      <c r="DU305" s="104">
        <v>1038.21</v>
      </c>
      <c r="DV305" s="104">
        <v>1174.5999999999999</v>
      </c>
      <c r="DW305" s="24">
        <f>IF(AND($E$3&gt;DH305,$E$3&lt;DJ305,$B$3=DK7),DK305,0)</f>
        <v>0</v>
      </c>
      <c r="DX305" s="24">
        <f>IF(AND($E$3&gt;DH305,$E$3&lt;DJ305,$B$3=DL7),DL305,0)</f>
        <v>0</v>
      </c>
      <c r="DY305" s="24">
        <f>IF(AND($E$3&gt;DH305,$E$3&lt;DJ305,$B$3=DM7),DM305,0)</f>
        <v>0</v>
      </c>
      <c r="DZ305" s="24">
        <f>IF(AND($E$3&gt;DH305,$E$3&lt;DJ305,$B$3=DN7),DN305,0)</f>
        <v>0</v>
      </c>
      <c r="EA305" s="24">
        <f>IF(AND($E$3&gt;DH305,$E$3&lt;DJ305,$B$3=DO7),DO305,0)</f>
        <v>0</v>
      </c>
      <c r="EB305" s="24">
        <f>IF(AND($E$3&gt;DH305,$E$3&lt;DJ305,$B$3=DP7),DP305,0)</f>
        <v>0</v>
      </c>
      <c r="EC305" s="24">
        <f>IF(AND($E$3&gt;DH305,$E$3&lt;DJ305,$B$3=DQ7),DQ305,0)</f>
        <v>0</v>
      </c>
      <c r="ED305" s="24">
        <f>IF(AND($E$3&gt;DH305,$E$3&lt;DJ305,$B$3=DR7),DR305,0)</f>
        <v>0</v>
      </c>
      <c r="EE305" s="24">
        <f>IF(AND($E$3&gt;DH305,$E$3&lt;DJ305,$B$3=DS7),DS305,0)</f>
        <v>0</v>
      </c>
      <c r="EF305" s="24">
        <f>IF(AND($E$3&gt;DH305,$E$3&lt;DJ305,$B$3=DT7),DT305,0)</f>
        <v>0</v>
      </c>
      <c r="EG305" s="24">
        <f>IF(AND($E$3&gt;DH305,$E$3&lt;DJ305,$B$3=DU7),DU305,0)</f>
        <v>0</v>
      </c>
      <c r="EH305" s="24">
        <f>IF(AND($E$3&gt;DH305,$E$3&lt;DJ305,$B$3=DV7),DV305,0)</f>
        <v>0</v>
      </c>
      <c r="EK305" s="81">
        <v>60376.639999999999</v>
      </c>
      <c r="EL305" s="82" t="s">
        <v>3</v>
      </c>
      <c r="EM305" s="83">
        <v>60492.959999999999</v>
      </c>
      <c r="EN305" s="84"/>
      <c r="EO305" s="85">
        <v>41.61</v>
      </c>
      <c r="EP305" s="85">
        <v>112.58</v>
      </c>
      <c r="EQ305" s="85">
        <v>258.8</v>
      </c>
      <c r="ER305" s="85">
        <v>397.57</v>
      </c>
      <c r="ES305" s="85">
        <v>612</v>
      </c>
      <c r="ET305" s="85">
        <v>808.55</v>
      </c>
      <c r="EU305" s="85">
        <v>992.33</v>
      </c>
      <c r="EV305" s="85">
        <v>1176.1199999999999</v>
      </c>
      <c r="EW305" s="85">
        <v>1359.9</v>
      </c>
      <c r="EX305" s="85">
        <v>1543.68</v>
      </c>
      <c r="EY305" s="85">
        <v>1727.46</v>
      </c>
      <c r="EZ305" s="24">
        <f>IF(AND($E$3&gt;EK305,$E$3&lt;EM305,$B$3=EN7),EN305,0)</f>
        <v>0</v>
      </c>
      <c r="FA305" s="24">
        <f>IF(AND($E$3&gt;EK305,$E$3&lt;EM305,$B$3=EO7),EO305,0)</f>
        <v>0</v>
      </c>
      <c r="FB305" s="24">
        <f>IF(AND($E$3&gt;EK305,$E$3&lt;EM305,$B$3=EP7),EP305,0)</f>
        <v>0</v>
      </c>
      <c r="FC305" s="24">
        <f>IF(AND($E$3&gt;EK305,$E$3&lt;EM305,$B$3=EQ7),EQ305,0)</f>
        <v>0</v>
      </c>
      <c r="FD305" s="24">
        <f>IF(AND($E$3&gt;EK305,$E$3&lt;EM305,$B$3=ER7),ER305,0)</f>
        <v>0</v>
      </c>
      <c r="FE305" s="24">
        <f>IF(AND($E$3&gt;EK305,$E$3&lt;EM305,$B$3=ES7),ES305,0)</f>
        <v>0</v>
      </c>
      <c r="FF305" s="24">
        <f>IF(AND($E$3&gt;EK305,$E$3&lt;EM305,$B$3=ET7),ET305,0)</f>
        <v>0</v>
      </c>
      <c r="FG305" s="24">
        <f>IF(AND($E$3&gt;EK305,$E$3&lt;EM305,$B$3=EU7),EU305,0)</f>
        <v>0</v>
      </c>
      <c r="FH305" s="24">
        <f>IF(AND($E$3&gt;EK305,$E$3&lt;EM305,$B$3=EV7),EV305,0)</f>
        <v>0</v>
      </c>
      <c r="FI305" s="24">
        <f>IF(AND($E$3&gt;EK305,$E$3&lt;EM305,$B$3=EW7),EW305,0)</f>
        <v>0</v>
      </c>
      <c r="FJ305" s="24">
        <f>IF(AND($E$3&gt;EK305,$E$3&lt;EM305,$B$3=EX7),EX305,0)</f>
        <v>0</v>
      </c>
      <c r="FK305" s="24">
        <f>IF(AND($E$3&gt;EK305,$E$3&lt;EM305,$B$3=EY7),EY305,0)</f>
        <v>0</v>
      </c>
    </row>
    <row r="306" spans="24:167" ht="12.75" customHeight="1" x14ac:dyDescent="0.2">
      <c r="X306" s="142"/>
      <c r="Y306" s="68">
        <v>49092.380000000005</v>
      </c>
      <c r="Z306" s="69" t="s">
        <v>3</v>
      </c>
      <c r="AA306" s="70">
        <v>49208.7</v>
      </c>
      <c r="AB306" s="71"/>
      <c r="AC306" s="71"/>
      <c r="AD306" s="71">
        <v>37.299999999999997</v>
      </c>
      <c r="AE306" s="71">
        <v>65.39</v>
      </c>
      <c r="AF306" s="71">
        <v>146.87</v>
      </c>
      <c r="AG306" s="72">
        <v>232.57</v>
      </c>
      <c r="AH306" s="73">
        <v>359.25</v>
      </c>
      <c r="AI306" s="74">
        <v>468.14</v>
      </c>
      <c r="AJ306" s="74">
        <v>577.03</v>
      </c>
      <c r="AK306" s="74">
        <v>685.91</v>
      </c>
      <c r="AL306" s="74">
        <v>794.8</v>
      </c>
      <c r="AM306" s="74">
        <v>903.69</v>
      </c>
      <c r="AN306" s="24">
        <f t="shared" si="89"/>
        <v>0</v>
      </c>
      <c r="AO306" s="24">
        <f t="shared" si="90"/>
        <v>0</v>
      </c>
      <c r="AP306" s="24">
        <f t="shared" si="91"/>
        <v>0</v>
      </c>
      <c r="AQ306" s="24">
        <f t="shared" si="92"/>
        <v>0</v>
      </c>
      <c r="AR306" s="24">
        <f t="shared" si="93"/>
        <v>0</v>
      </c>
      <c r="AS306" s="24">
        <f t="shared" si="94"/>
        <v>0</v>
      </c>
      <c r="AT306" s="24">
        <f t="shared" si="95"/>
        <v>0</v>
      </c>
      <c r="AU306" s="24">
        <f t="shared" si="96"/>
        <v>0</v>
      </c>
      <c r="AV306" s="24">
        <f t="shared" si="97"/>
        <v>0</v>
      </c>
      <c r="AW306" s="24">
        <f t="shared" si="98"/>
        <v>0</v>
      </c>
      <c r="AX306" s="24">
        <f t="shared" si="99"/>
        <v>0</v>
      </c>
      <c r="AY306" s="24">
        <f t="shared" si="100"/>
        <v>0</v>
      </c>
      <c r="BC306" s="86">
        <v>49092.380000000005</v>
      </c>
      <c r="BD306" s="87" t="s">
        <v>3</v>
      </c>
      <c r="BE306" s="88">
        <v>49208.7</v>
      </c>
      <c r="BF306" s="89"/>
      <c r="BG306" s="90">
        <v>37.299999999999997</v>
      </c>
      <c r="BH306" s="90">
        <v>65.39</v>
      </c>
      <c r="BI306" s="90">
        <v>146.87</v>
      </c>
      <c r="BJ306" s="90">
        <v>281.14999999999998</v>
      </c>
      <c r="BK306" s="90">
        <v>460.42</v>
      </c>
      <c r="BL306" s="90">
        <v>584.48</v>
      </c>
      <c r="BM306" s="90">
        <v>708.55</v>
      </c>
      <c r="BN306" s="90">
        <v>832.61</v>
      </c>
      <c r="BO306" s="90">
        <v>956.67</v>
      </c>
      <c r="BP306" s="90">
        <v>1080.74</v>
      </c>
      <c r="BQ306" s="90">
        <v>1204.8</v>
      </c>
      <c r="BR306" s="24">
        <f>IF(AND($E$3&gt;BC306,$E$3&lt;BE306,$B$3=BF7),BF306,0)</f>
        <v>0</v>
      </c>
      <c r="BS306" s="24">
        <f>IF(AND($E$3&gt;BC306,$E$3&lt;BE306,$B$3=BG7),BG306,0)</f>
        <v>0</v>
      </c>
      <c r="BT306" s="24">
        <f>IF(AND($E$3&gt;BC306,$E$3&lt;BE306,$B$3=BH7),BH306,0)</f>
        <v>0</v>
      </c>
      <c r="BU306" s="24">
        <f>IF(AND($E$3&gt;BC306,$E$3&lt;BE306,$B$3=BI7),BI306,0)</f>
        <v>0</v>
      </c>
      <c r="BV306" s="24">
        <f>IF(AND($E$3&gt;BC306,$E$3&lt;BE306,$B$3=BJ7),BJ306,0)</f>
        <v>0</v>
      </c>
      <c r="BW306" s="24">
        <f>IF(AND($E$3&gt;BC306,$E$3&lt;BE306,$B$3=BK7),BK306,0)</f>
        <v>0</v>
      </c>
      <c r="BX306" s="24">
        <f>IF(AND($E$3&gt;BC306,$E$3&lt;BE306,$B$3=BL7),BL306,0)</f>
        <v>0</v>
      </c>
      <c r="BY306" s="24">
        <f>IF(AND($E$3&gt;BC306,$E$3&lt;BE306,$B$3=BM7),BM306,0)</f>
        <v>0</v>
      </c>
      <c r="BZ306" s="24">
        <f>IF(AND($E$3&gt;BC306,$E$3&lt;BE306,$B$3=BN7),BN306,0)</f>
        <v>0</v>
      </c>
      <c r="CA306" s="24">
        <f>IF(AND($E$3&gt;BC306,$E$3&lt;BE306,$B$3=BO7),BO306,0)</f>
        <v>0</v>
      </c>
      <c r="CB306" s="24">
        <f>IF(AND($E$3&gt;BC306,$E$3&lt;BE306,$B$3=BP7),BP306,0)</f>
        <v>0</v>
      </c>
      <c r="CC306" s="24">
        <f>IF(AND($E$3&gt;BC306,$E$3&lt;BE306,$B$3=BQ7),BQ306,0)</f>
        <v>0</v>
      </c>
      <c r="CF306" s="21"/>
      <c r="CG306" s="21"/>
      <c r="CH306" s="21"/>
      <c r="CI306" s="21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H306" s="86">
        <v>60492.97</v>
      </c>
      <c r="DI306" s="107" t="s">
        <v>3</v>
      </c>
      <c r="DJ306" s="70">
        <v>60609.3</v>
      </c>
      <c r="DK306" s="105"/>
      <c r="DL306" s="106"/>
      <c r="DM306" s="106">
        <v>41.19</v>
      </c>
      <c r="DN306" s="106">
        <v>111.86</v>
      </c>
      <c r="DO306" s="106">
        <v>223.16</v>
      </c>
      <c r="DP306" s="106">
        <v>351.83</v>
      </c>
      <c r="DQ306" s="106">
        <v>491.2</v>
      </c>
      <c r="DR306" s="106">
        <v>627.38</v>
      </c>
      <c r="DS306" s="106">
        <v>763.56</v>
      </c>
      <c r="DT306" s="106">
        <v>899.74</v>
      </c>
      <c r="DU306" s="106">
        <v>1035.92</v>
      </c>
      <c r="DV306" s="106">
        <v>1172.0999999999999</v>
      </c>
      <c r="DW306" s="24">
        <f>IF(AND($E$3&gt;DH306,$E$3&lt;DJ306,$B$3=DK7),DK306,0)</f>
        <v>0</v>
      </c>
      <c r="DX306" s="24">
        <f>IF(AND($E$3&gt;DH306,$E$3&lt;DJ306,$B$3=DL7),DL306,0)</f>
        <v>0</v>
      </c>
      <c r="DY306" s="24">
        <f>IF(AND($E$3&gt;DH306,$E$3&lt;DJ306,$B$3=DM7),DM306,0)</f>
        <v>0</v>
      </c>
      <c r="DZ306" s="24">
        <f>IF(AND($E$3&gt;DH306,$E$3&lt;DJ306,$B$3=DN7),DN306,0)</f>
        <v>0</v>
      </c>
      <c r="EA306" s="24">
        <f>IF(AND($E$3&gt;DH306,$E$3&lt;DJ306,$B$3=DO7),DO306,0)</f>
        <v>0</v>
      </c>
      <c r="EB306" s="24">
        <f>IF(AND($E$3&gt;DH306,$E$3&lt;DJ306,$B$3=DP7),DP306,0)</f>
        <v>0</v>
      </c>
      <c r="EC306" s="24">
        <f>IF(AND($E$3&gt;DH306,$E$3&lt;DJ306,$B$3=DQ7),DQ306,0)</f>
        <v>0</v>
      </c>
      <c r="ED306" s="24">
        <f>IF(AND($E$3&gt;DH306,$E$3&lt;DJ306,$B$3=DR7),DR306,0)</f>
        <v>0</v>
      </c>
      <c r="EE306" s="24">
        <f>IF(AND($E$3&gt;DH306,$E$3&lt;DJ306,$B$3=DS7),DS306,0)</f>
        <v>0</v>
      </c>
      <c r="EF306" s="24">
        <f>IF(AND($E$3&gt;DH306,$E$3&lt;DJ306,$B$3=DT7),DT306,0)</f>
        <v>0</v>
      </c>
      <c r="EG306" s="24">
        <f>IF(AND($E$3&gt;DH306,$E$3&lt;DJ306,$B$3=DU7),DU306,0)</f>
        <v>0</v>
      </c>
      <c r="EH306" s="24">
        <f>IF(AND($E$3&gt;DH306,$E$3&lt;DJ306,$B$3=DV7),DV306,0)</f>
        <v>0</v>
      </c>
      <c r="EK306" s="86">
        <v>60492.97</v>
      </c>
      <c r="EL306" s="91" t="s">
        <v>3</v>
      </c>
      <c r="EM306" s="88">
        <v>60609.3</v>
      </c>
      <c r="EN306" s="89"/>
      <c r="EO306" s="90">
        <v>41.19</v>
      </c>
      <c r="EP306" s="90">
        <v>111.86</v>
      </c>
      <c r="EQ306" s="90">
        <v>257.83999999999997</v>
      </c>
      <c r="ER306" s="90">
        <v>396.29</v>
      </c>
      <c r="ES306" s="90">
        <v>610.6</v>
      </c>
      <c r="ET306" s="90">
        <v>806.85</v>
      </c>
      <c r="EU306" s="90">
        <v>990.38</v>
      </c>
      <c r="EV306" s="90">
        <v>1173.9100000000001</v>
      </c>
      <c r="EW306" s="90">
        <v>1357.43</v>
      </c>
      <c r="EX306" s="90">
        <v>1540.96</v>
      </c>
      <c r="EY306" s="90">
        <v>1724.49</v>
      </c>
      <c r="EZ306" s="24">
        <f>IF(AND($E$3&gt;EK306,$E$3&lt;EM306,$B$3=EN7),EN306,0)</f>
        <v>0</v>
      </c>
      <c r="FA306" s="24">
        <f>IF(AND($E$3&gt;EK306,$E$3&lt;EM306,$B$3=EO7),EO306,0)</f>
        <v>0</v>
      </c>
      <c r="FB306" s="24">
        <f>IF(AND($E$3&gt;EK306,$E$3&lt;EM306,$B$3=EP7),EP306,0)</f>
        <v>0</v>
      </c>
      <c r="FC306" s="24">
        <f>IF(AND($E$3&gt;EK306,$E$3&lt;EM306,$B$3=EQ7),EQ306,0)</f>
        <v>0</v>
      </c>
      <c r="FD306" s="24">
        <f>IF(AND($E$3&gt;EK306,$E$3&lt;EM306,$B$3=ER7),ER306,0)</f>
        <v>0</v>
      </c>
      <c r="FE306" s="24">
        <f>IF(AND($E$3&gt;EK306,$E$3&lt;EM306,$B$3=ES7),ES306,0)</f>
        <v>0</v>
      </c>
      <c r="FF306" s="24">
        <f>IF(AND($E$3&gt;EK306,$E$3&lt;EM306,$B$3=ET7),ET306,0)</f>
        <v>0</v>
      </c>
      <c r="FG306" s="24">
        <f>IF(AND($E$3&gt;EK306,$E$3&lt;EM306,$B$3=EU7),EU306,0)</f>
        <v>0</v>
      </c>
      <c r="FH306" s="24">
        <f>IF(AND($E$3&gt;EK306,$E$3&lt;EM306,$B$3=EV7),EV306,0)</f>
        <v>0</v>
      </c>
      <c r="FI306" s="24">
        <f>IF(AND($E$3&gt;EK306,$E$3&lt;EM306,$B$3=EW7),EW306,0)</f>
        <v>0</v>
      </c>
      <c r="FJ306" s="24">
        <f>IF(AND($E$3&gt;EK306,$E$3&lt;EM306,$B$3=EX7),EX306,0)</f>
        <v>0</v>
      </c>
      <c r="FK306" s="24">
        <f>IF(AND($E$3&gt;EK306,$E$3&lt;EM306,$B$3=EY7),EY306,0)</f>
        <v>0</v>
      </c>
    </row>
    <row r="307" spans="24:167" ht="12.75" customHeight="1" x14ac:dyDescent="0.2">
      <c r="X307" s="142"/>
      <c r="Y307" s="60">
        <v>49208.71</v>
      </c>
      <c r="Z307" s="61" t="s">
        <v>3</v>
      </c>
      <c r="AA307" s="62">
        <v>49325.02</v>
      </c>
      <c r="AB307" s="63"/>
      <c r="AC307" s="63"/>
      <c r="AD307" s="63">
        <v>37.11</v>
      </c>
      <c r="AE307" s="63">
        <v>65.13</v>
      </c>
      <c r="AF307" s="64">
        <v>146.47</v>
      </c>
      <c r="AG307" s="65">
        <v>230.93</v>
      </c>
      <c r="AH307" s="66">
        <v>357.17</v>
      </c>
      <c r="AI307" s="67">
        <v>465.75</v>
      </c>
      <c r="AJ307" s="67">
        <v>574.32000000000005</v>
      </c>
      <c r="AK307" s="67">
        <v>682.9</v>
      </c>
      <c r="AL307" s="67">
        <v>791.47</v>
      </c>
      <c r="AM307" s="67">
        <v>900.05</v>
      </c>
      <c r="AN307" s="24">
        <f t="shared" si="89"/>
        <v>0</v>
      </c>
      <c r="AO307" s="24">
        <f t="shared" si="90"/>
        <v>0</v>
      </c>
      <c r="AP307" s="24">
        <f t="shared" si="91"/>
        <v>0</v>
      </c>
      <c r="AQ307" s="24">
        <f t="shared" si="92"/>
        <v>0</v>
      </c>
      <c r="AR307" s="24">
        <f t="shared" si="93"/>
        <v>0</v>
      </c>
      <c r="AS307" s="24">
        <f t="shared" si="94"/>
        <v>0</v>
      </c>
      <c r="AT307" s="24">
        <f t="shared" si="95"/>
        <v>0</v>
      </c>
      <c r="AU307" s="24">
        <f t="shared" si="96"/>
        <v>0</v>
      </c>
      <c r="AV307" s="24">
        <f t="shared" si="97"/>
        <v>0</v>
      </c>
      <c r="AW307" s="24">
        <f t="shared" si="98"/>
        <v>0</v>
      </c>
      <c r="AX307" s="24">
        <f t="shared" si="99"/>
        <v>0</v>
      </c>
      <c r="AY307" s="24">
        <f t="shared" si="100"/>
        <v>0</v>
      </c>
      <c r="BC307" s="81">
        <v>49208.71</v>
      </c>
      <c r="BD307" s="82" t="s">
        <v>3</v>
      </c>
      <c r="BE307" s="83">
        <v>49325.02</v>
      </c>
      <c r="BF307" s="84"/>
      <c r="BG307" s="84">
        <v>37.11</v>
      </c>
      <c r="BH307" s="85">
        <v>65.13</v>
      </c>
      <c r="BI307" s="85">
        <v>146.47</v>
      </c>
      <c r="BJ307" s="85">
        <v>279.39</v>
      </c>
      <c r="BK307" s="85">
        <v>458.2</v>
      </c>
      <c r="BL307" s="85">
        <v>581.92999999999995</v>
      </c>
      <c r="BM307" s="85">
        <v>705.66</v>
      </c>
      <c r="BN307" s="85">
        <v>829.39</v>
      </c>
      <c r="BO307" s="85">
        <v>953.12</v>
      </c>
      <c r="BP307" s="85">
        <v>1076.8499999999999</v>
      </c>
      <c r="BQ307" s="85">
        <v>1200.58</v>
      </c>
      <c r="BR307" s="24">
        <f>IF(AND($E$3&gt;BC307,$E$3&lt;BE307,$B$3=BF7),BF307,0)</f>
        <v>0</v>
      </c>
      <c r="BS307" s="24">
        <f>IF(AND($E$3&gt;BC307,$E$3&lt;BE307,$B$3=BG7),BG307,0)</f>
        <v>0</v>
      </c>
      <c r="BT307" s="24">
        <f>IF(AND($E$3&gt;BC307,$E$3&lt;BE307,$B$3=BH7),BH307,0)</f>
        <v>0</v>
      </c>
      <c r="BU307" s="24">
        <f>IF(AND($E$3&gt;BC307,$E$3&lt;BE307,$B$3=BI7),BI307,0)</f>
        <v>0</v>
      </c>
      <c r="BV307" s="24">
        <f>IF(AND($E$3&gt;BC307,$E$3&lt;BE307,$B$3=BJ7),BJ307,0)</f>
        <v>0</v>
      </c>
      <c r="BW307" s="24">
        <f>IF(AND($E$3&gt;BC307,$E$3&lt;BE307,$B$3=BK7),BK307,0)</f>
        <v>0</v>
      </c>
      <c r="BX307" s="24">
        <f>IF(AND($E$3&gt;BC307,$E$3&lt;BE307,$B$3=BL7),BL307,0)</f>
        <v>0</v>
      </c>
      <c r="BY307" s="24">
        <f>IF(AND($E$3&gt;BC307,$E$3&lt;BE307,$B$3=BM7),BM307,0)</f>
        <v>0</v>
      </c>
      <c r="BZ307" s="24">
        <f>IF(AND($E$3&gt;BC307,$E$3&lt;BE307,$B$3=BN7),BN307,0)</f>
        <v>0</v>
      </c>
      <c r="CA307" s="24">
        <f>IF(AND($E$3&gt;BC307,$E$3&lt;BE307,$B$3=BO7),BO307,0)</f>
        <v>0</v>
      </c>
      <c r="CB307" s="24">
        <f>IF(AND($E$3&gt;BC307,$E$3&lt;BE307,$B$3=BP7),BP307,0)</f>
        <v>0</v>
      </c>
      <c r="CC307" s="24">
        <f>IF(AND($E$3&gt;BC307,$E$3&lt;BE307,$B$3=BQ7),BQ307,0)</f>
        <v>0</v>
      </c>
      <c r="CF307" s="21"/>
      <c r="CG307" s="21"/>
      <c r="CH307" s="21"/>
      <c r="CI307" s="21"/>
      <c r="CJ307" s="21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H307" s="81">
        <v>60609.310000000005</v>
      </c>
      <c r="DI307" s="61" t="s">
        <v>3</v>
      </c>
      <c r="DJ307" s="62">
        <v>60725.64</v>
      </c>
      <c r="DK307" s="103"/>
      <c r="DL307" s="104"/>
      <c r="DM307" s="104">
        <v>40.76</v>
      </c>
      <c r="DN307" s="104">
        <v>111.14</v>
      </c>
      <c r="DO307" s="104">
        <v>222.33</v>
      </c>
      <c r="DP307" s="104">
        <v>350.64</v>
      </c>
      <c r="DQ307" s="104">
        <v>489.76</v>
      </c>
      <c r="DR307" s="104">
        <v>625.72</v>
      </c>
      <c r="DS307" s="104">
        <v>761.69</v>
      </c>
      <c r="DT307" s="104">
        <v>897.65</v>
      </c>
      <c r="DU307" s="104">
        <v>1033.6199999999999</v>
      </c>
      <c r="DV307" s="104">
        <v>1169.58</v>
      </c>
      <c r="DW307" s="24">
        <f>IF(AND($E$3&gt;DH307,$E$3&lt;DJ307,$B$3=DK7),DK307,0)</f>
        <v>0</v>
      </c>
      <c r="DX307" s="24">
        <f>IF(AND($E$3&gt;DH307,$E$3&lt;DJ307,$B$3=DL7),DL307,0)</f>
        <v>0</v>
      </c>
      <c r="DY307" s="24">
        <f>IF(AND($E$3&gt;DH307,$E$3&lt;DJ307,$B$3=DM7),DM307,0)</f>
        <v>0</v>
      </c>
      <c r="DZ307" s="24">
        <f>IF(AND($E$3&gt;DH307,$E$3&lt;DJ307,$B$3=DN7),DN307,0)</f>
        <v>0</v>
      </c>
      <c r="EA307" s="24">
        <f>IF(AND($E$3&gt;DH307,$E$3&lt;DJ307,$B$3=DO7),DO307,0)</f>
        <v>0</v>
      </c>
      <c r="EB307" s="24">
        <f>IF(AND($E$3&gt;DH307,$E$3&lt;DJ307,$B$3=DP7),DP307,0)</f>
        <v>0</v>
      </c>
      <c r="EC307" s="24">
        <f>IF(AND($E$3&gt;DH307,$E$3&lt;DJ307,$B$3=DQ7),DQ307,0)</f>
        <v>0</v>
      </c>
      <c r="ED307" s="24">
        <f>IF(AND($E$3&gt;DH307,$E$3&lt;DJ307,$B$3=DR7),DR307,0)</f>
        <v>0</v>
      </c>
      <c r="EE307" s="24">
        <f>IF(AND($E$3&gt;DH307,$E$3&lt;DJ307,$B$3=DS7),DS307,0)</f>
        <v>0</v>
      </c>
      <c r="EF307" s="24">
        <f>IF(AND($E$3&gt;DH307,$E$3&lt;DJ307,$B$3=DT7),DT307,0)</f>
        <v>0</v>
      </c>
      <c r="EG307" s="24">
        <f>IF(AND($E$3&gt;DH307,$E$3&lt;DJ307,$B$3=DU7),DU307,0)</f>
        <v>0</v>
      </c>
      <c r="EH307" s="24">
        <f>IF(AND($E$3&gt;DH307,$E$3&lt;DJ307,$B$3=DV7),DV307,0)</f>
        <v>0</v>
      </c>
      <c r="EK307" s="81">
        <v>60609.310000000005</v>
      </c>
      <c r="EL307" s="82" t="s">
        <v>3</v>
      </c>
      <c r="EM307" s="83">
        <v>60725.64</v>
      </c>
      <c r="EN307" s="84"/>
      <c r="EO307" s="85">
        <v>40.76</v>
      </c>
      <c r="EP307" s="85">
        <v>111.14</v>
      </c>
      <c r="EQ307" s="85">
        <v>256.89</v>
      </c>
      <c r="ER307" s="85">
        <v>395.01</v>
      </c>
      <c r="ES307" s="85">
        <v>609.20000000000005</v>
      </c>
      <c r="ET307" s="85">
        <v>805.14</v>
      </c>
      <c r="EU307" s="85">
        <v>988.41</v>
      </c>
      <c r="EV307" s="85">
        <v>1171.68</v>
      </c>
      <c r="EW307" s="85">
        <v>1354.95</v>
      </c>
      <c r="EX307" s="85">
        <v>1538.22</v>
      </c>
      <c r="EY307" s="85">
        <v>1721.5</v>
      </c>
      <c r="EZ307" s="24">
        <f>IF(AND($E$3&gt;EK307,$E$3&lt;EM307,$B$3=EN7),EN307,0)</f>
        <v>0</v>
      </c>
      <c r="FA307" s="24">
        <f>IF(AND($E$3&gt;EK307,$E$3&lt;EM307,$B$3=EO7),EO307,0)</f>
        <v>0</v>
      </c>
      <c r="FB307" s="24">
        <f>IF(AND($E$3&gt;EK307,$E$3&lt;EM307,$B$3=EP7),EP307,0)</f>
        <v>0</v>
      </c>
      <c r="FC307" s="24">
        <f>IF(AND($E$3&gt;EK307,$E$3&lt;EM307,$B$3=EQ7),EQ307,0)</f>
        <v>0</v>
      </c>
      <c r="FD307" s="24">
        <f>IF(AND($E$3&gt;EK307,$E$3&lt;EM307,$B$3=ER7),ER307,0)</f>
        <v>0</v>
      </c>
      <c r="FE307" s="24">
        <f>IF(AND($E$3&gt;EK307,$E$3&lt;EM307,$B$3=ES7),ES307,0)</f>
        <v>0</v>
      </c>
      <c r="FF307" s="24">
        <f>IF(AND($E$3&gt;EK307,$E$3&lt;EM307,$B$3=ET7),ET307,0)</f>
        <v>0</v>
      </c>
      <c r="FG307" s="24">
        <f>IF(AND($E$3&gt;EK307,$E$3&lt;EM307,$B$3=EU7),EU307,0)</f>
        <v>0</v>
      </c>
      <c r="FH307" s="24">
        <f>IF(AND($E$3&gt;EK307,$E$3&lt;EM307,$B$3=EV7),EV307,0)</f>
        <v>0</v>
      </c>
      <c r="FI307" s="24">
        <f>IF(AND($E$3&gt;EK307,$E$3&lt;EM307,$B$3=EW7),EW307,0)</f>
        <v>0</v>
      </c>
      <c r="FJ307" s="24">
        <f>IF(AND($E$3&gt;EK307,$E$3&lt;EM307,$B$3=EX7),EX307,0)</f>
        <v>0</v>
      </c>
      <c r="FK307" s="24">
        <f>IF(AND($E$3&gt;EK307,$E$3&lt;EM307,$B$3=EY7),EY307,0)</f>
        <v>0</v>
      </c>
    </row>
    <row r="308" spans="24:167" ht="12.75" customHeight="1" x14ac:dyDescent="0.2">
      <c r="X308" s="142"/>
      <c r="Y308" s="68">
        <v>49325.03</v>
      </c>
      <c r="Z308" s="69" t="s">
        <v>3</v>
      </c>
      <c r="AA308" s="70">
        <v>49441.37</v>
      </c>
      <c r="AB308" s="71"/>
      <c r="AC308" s="71"/>
      <c r="AD308" s="71">
        <v>36.92</v>
      </c>
      <c r="AE308" s="71">
        <v>64.88</v>
      </c>
      <c r="AF308" s="71">
        <v>146.07</v>
      </c>
      <c r="AG308" s="72">
        <v>229.3</v>
      </c>
      <c r="AH308" s="73">
        <v>355.08</v>
      </c>
      <c r="AI308" s="74">
        <v>463.34</v>
      </c>
      <c r="AJ308" s="74">
        <v>571.6</v>
      </c>
      <c r="AK308" s="74">
        <v>679.87</v>
      </c>
      <c r="AL308" s="74">
        <v>788.13</v>
      </c>
      <c r="AM308" s="74">
        <v>896.39</v>
      </c>
      <c r="AN308" s="24">
        <f t="shared" si="89"/>
        <v>0</v>
      </c>
      <c r="AO308" s="24">
        <f t="shared" si="90"/>
        <v>0</v>
      </c>
      <c r="AP308" s="24">
        <f t="shared" si="91"/>
        <v>0</v>
      </c>
      <c r="AQ308" s="24">
        <f t="shared" si="92"/>
        <v>0</v>
      </c>
      <c r="AR308" s="24">
        <f t="shared" si="93"/>
        <v>0</v>
      </c>
      <c r="AS308" s="24">
        <f t="shared" si="94"/>
        <v>0</v>
      </c>
      <c r="AT308" s="24">
        <f t="shared" si="95"/>
        <v>0</v>
      </c>
      <c r="AU308" s="24">
        <f t="shared" si="96"/>
        <v>0</v>
      </c>
      <c r="AV308" s="24">
        <f t="shared" si="97"/>
        <v>0</v>
      </c>
      <c r="AW308" s="24">
        <f t="shared" si="98"/>
        <v>0</v>
      </c>
      <c r="AX308" s="24">
        <f t="shared" si="99"/>
        <v>0</v>
      </c>
      <c r="AY308" s="24">
        <f t="shared" si="100"/>
        <v>0</v>
      </c>
      <c r="BC308" s="86">
        <v>49325.03</v>
      </c>
      <c r="BD308" s="91" t="s">
        <v>3</v>
      </c>
      <c r="BE308" s="88">
        <v>49441.37</v>
      </c>
      <c r="BF308" s="89"/>
      <c r="BG308" s="90">
        <v>36.92</v>
      </c>
      <c r="BH308" s="90">
        <v>64.88</v>
      </c>
      <c r="BI308" s="90">
        <v>146.07</v>
      </c>
      <c r="BJ308" s="90">
        <v>277.63</v>
      </c>
      <c r="BK308" s="90">
        <v>455.98</v>
      </c>
      <c r="BL308" s="90">
        <v>579.38</v>
      </c>
      <c r="BM308" s="90">
        <v>702.77</v>
      </c>
      <c r="BN308" s="90">
        <v>826.17</v>
      </c>
      <c r="BO308" s="90">
        <v>949.57</v>
      </c>
      <c r="BP308" s="90">
        <v>1072.97</v>
      </c>
      <c r="BQ308" s="90">
        <v>1196.3599999999999</v>
      </c>
      <c r="BR308" s="24">
        <f>IF(AND($E$3&gt;BC308,$E$3&lt;BE308,$B$3=BF7),BF308,0)</f>
        <v>0</v>
      </c>
      <c r="BS308" s="24">
        <f>IF(AND($E$3&gt;BC308,$E$3&lt;BE308,$B$3=BG7),BG308,0)</f>
        <v>0</v>
      </c>
      <c r="BT308" s="24">
        <f>IF(AND($E$3&gt;BC308,$E$3&lt;BE308,$B$3=BH7),BH308,0)</f>
        <v>0</v>
      </c>
      <c r="BU308" s="24">
        <f>IF(AND($E$3&gt;BC308,$E$3&lt;BE308,$B$3=BI7),BI308,0)</f>
        <v>0</v>
      </c>
      <c r="BV308" s="24">
        <f>IF(AND($E$3&gt;BC308,$E$3&lt;BE308,$B$3=BJ7),BJ308,0)</f>
        <v>0</v>
      </c>
      <c r="BW308" s="24">
        <f>IF(AND($E$3&gt;BC308,$E$3&lt;BE308,$B$3=BK7),BK308,0)</f>
        <v>0</v>
      </c>
      <c r="BX308" s="24">
        <f>IF(AND($E$3&gt;BC308,$E$3&lt;BE308,$B$3=BL7),BL308,0)</f>
        <v>0</v>
      </c>
      <c r="BY308" s="24">
        <f>IF(AND($E$3&gt;BC308,$E$3&lt;BE308,$B$3=BM7),BM308,0)</f>
        <v>0</v>
      </c>
      <c r="BZ308" s="24">
        <f>IF(AND($E$3&gt;BC308,$E$3&lt;BE308,$B$3=BN7),BN308,0)</f>
        <v>0</v>
      </c>
      <c r="CA308" s="24">
        <f>IF(AND($E$3&gt;BC308,$E$3&lt;BE308,$B$3=BO7),BO308,0)</f>
        <v>0</v>
      </c>
      <c r="CB308" s="24">
        <f>IF(AND($E$3&gt;BC308,$E$3&lt;BE308,$B$3=BP7),BP308,0)</f>
        <v>0</v>
      </c>
      <c r="CC308" s="24">
        <f>IF(AND($E$3&gt;BC308,$E$3&lt;BE308,$B$3=BQ7),BQ308,0)</f>
        <v>0</v>
      </c>
      <c r="CF308" s="21"/>
      <c r="CG308" s="25"/>
      <c r="CH308" s="21"/>
      <c r="CI308" s="21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H308" s="86">
        <v>60725.65</v>
      </c>
      <c r="DI308" s="107" t="s">
        <v>3</v>
      </c>
      <c r="DJ308" s="70">
        <v>60841.96</v>
      </c>
      <c r="DK308" s="105"/>
      <c r="DL308" s="106"/>
      <c r="DM308" s="106">
        <v>40.33</v>
      </c>
      <c r="DN308" s="106">
        <v>110.42</v>
      </c>
      <c r="DO308" s="106">
        <v>221.5</v>
      </c>
      <c r="DP308" s="106">
        <v>349.44</v>
      </c>
      <c r="DQ308" s="106">
        <v>488.33</v>
      </c>
      <c r="DR308" s="106">
        <v>624.08000000000004</v>
      </c>
      <c r="DS308" s="106">
        <v>759.83</v>
      </c>
      <c r="DT308" s="106">
        <v>895.58</v>
      </c>
      <c r="DU308" s="106">
        <v>1031.33</v>
      </c>
      <c r="DV308" s="106">
        <v>1167.08</v>
      </c>
      <c r="DW308" s="24">
        <f>IF(AND($E$3&gt;DH308,$E$3&lt;DJ308,$B$3=DK7),DK308,0)</f>
        <v>0</v>
      </c>
      <c r="DX308" s="24">
        <f>IF(AND($E$3&gt;DH308,$E$3&lt;DJ308,$B$3=DL7),DL308,0)</f>
        <v>0</v>
      </c>
      <c r="DY308" s="24">
        <f>IF(AND($E$3&gt;DH308,$E$3&lt;DJ308,$B$3=DM7),DM308,0)</f>
        <v>0</v>
      </c>
      <c r="DZ308" s="24">
        <f>IF(AND($E$3&gt;DH308,$E$3&lt;DJ308,$B$3=DN7),DN308,0)</f>
        <v>0</v>
      </c>
      <c r="EA308" s="24">
        <f>IF(AND($E$3&gt;DH308,$E$3&lt;DJ308,$B$3=DO7),DO308,0)</f>
        <v>0</v>
      </c>
      <c r="EB308" s="24">
        <f>IF(AND($E$3&gt;DH308,$E$3&lt;DJ308,$B$3=DP7),DP308,0)</f>
        <v>0</v>
      </c>
      <c r="EC308" s="24">
        <f>IF(AND($E$3&gt;DH308,$E$3&lt;DJ308,$B$3=DQ7),DQ308,0)</f>
        <v>0</v>
      </c>
      <c r="ED308" s="24">
        <f>IF(AND($E$3&gt;DH308,$E$3&lt;DJ308,$B$3=DR7),DR308,0)</f>
        <v>0</v>
      </c>
      <c r="EE308" s="24">
        <f>IF(AND($E$3&gt;DH308,$E$3&lt;DJ308,$B$3=DS7),DS308,0)</f>
        <v>0</v>
      </c>
      <c r="EF308" s="24">
        <f>IF(AND($E$3&gt;DH308,$E$3&lt;DJ308,$B$3=DT7),DT308,0)</f>
        <v>0</v>
      </c>
      <c r="EG308" s="24">
        <f>IF(AND($E$3&gt;DH308,$E$3&lt;DJ308,$B$3=DU7),DU308,0)</f>
        <v>0</v>
      </c>
      <c r="EH308" s="24">
        <f>IF(AND($E$3&gt;DH308,$E$3&lt;DJ308,$B$3=DV7),DV308,0)</f>
        <v>0</v>
      </c>
      <c r="EK308" s="86">
        <v>60725.65</v>
      </c>
      <c r="EL308" s="91" t="s">
        <v>3</v>
      </c>
      <c r="EM308" s="88">
        <v>60841.96</v>
      </c>
      <c r="EN308" s="89"/>
      <c r="EO308" s="90">
        <v>40.33</v>
      </c>
      <c r="EP308" s="90">
        <v>110.42</v>
      </c>
      <c r="EQ308" s="90">
        <v>255.93</v>
      </c>
      <c r="ER308" s="90">
        <v>393.73</v>
      </c>
      <c r="ES308" s="90">
        <v>607.79999999999995</v>
      </c>
      <c r="ET308" s="90">
        <v>803.44</v>
      </c>
      <c r="EU308" s="90">
        <v>986.46</v>
      </c>
      <c r="EV308" s="90">
        <v>1169.47</v>
      </c>
      <c r="EW308" s="90">
        <v>1352.49</v>
      </c>
      <c r="EX308" s="90">
        <v>1535.5</v>
      </c>
      <c r="EY308" s="90">
        <v>1718.52</v>
      </c>
      <c r="EZ308" s="24">
        <f>IF(AND($E$3&gt;EK308,$E$3&lt;EM308,$B$3=EN7),EN308,0)</f>
        <v>0</v>
      </c>
      <c r="FA308" s="24">
        <f>IF(AND($E$3&gt;EK308,$E$3&lt;EM308,$B$3=EO7),EO308,0)</f>
        <v>0</v>
      </c>
      <c r="FB308" s="24">
        <f>IF(AND($E$3&gt;EK308,$E$3&lt;EM308,$B$3=EP7),EP308,0)</f>
        <v>0</v>
      </c>
      <c r="FC308" s="24">
        <f>IF(AND($E$3&gt;EK308,$E$3&lt;EM308,$B$3=EQ7),EQ308,0)</f>
        <v>0</v>
      </c>
      <c r="FD308" s="24">
        <f>IF(AND($E$3&gt;EK308,$E$3&lt;EM308,$B$3=ER7),ER308,0)</f>
        <v>0</v>
      </c>
      <c r="FE308" s="24">
        <f>IF(AND($E$3&gt;EK308,$E$3&lt;EM308,$B$3=ES7),ES308,0)</f>
        <v>0</v>
      </c>
      <c r="FF308" s="24">
        <f>IF(AND($E$3&gt;EK308,$E$3&lt;EM308,$B$3=ET7),ET308,0)</f>
        <v>0</v>
      </c>
      <c r="FG308" s="24">
        <f>IF(AND($E$3&gt;EK308,$E$3&lt;EM308,$B$3=EU7),EU308,0)</f>
        <v>0</v>
      </c>
      <c r="FH308" s="24">
        <f>IF(AND($E$3&gt;EK308,$E$3&lt;EM308,$B$3=EV7),EV308,0)</f>
        <v>0</v>
      </c>
      <c r="FI308" s="24">
        <f>IF(AND($E$3&gt;EK308,$E$3&lt;EM308,$B$3=EW7),EW308,0)</f>
        <v>0</v>
      </c>
      <c r="FJ308" s="24">
        <f>IF(AND($E$3&gt;EK308,$E$3&lt;EM308,$B$3=EX7),EX308,0)</f>
        <v>0</v>
      </c>
      <c r="FK308" s="24">
        <f>IF(AND($E$3&gt;EK308,$E$3&lt;EM308,$B$3=EY7),EY308,0)</f>
        <v>0</v>
      </c>
    </row>
    <row r="309" spans="24:167" ht="12.75" customHeight="1" x14ac:dyDescent="0.2">
      <c r="X309" s="142"/>
      <c r="Y309" s="60">
        <v>49441.380000000005</v>
      </c>
      <c r="Z309" s="61" t="s">
        <v>3</v>
      </c>
      <c r="AA309" s="62">
        <v>49557.69</v>
      </c>
      <c r="AB309" s="63"/>
      <c r="AC309" s="63"/>
      <c r="AD309" s="63">
        <v>36.729999999999997</v>
      </c>
      <c r="AE309" s="63">
        <v>64.62</v>
      </c>
      <c r="AF309" s="64">
        <v>145.66999999999999</v>
      </c>
      <c r="AG309" s="65">
        <v>227.67</v>
      </c>
      <c r="AH309" s="66">
        <v>353</v>
      </c>
      <c r="AI309" s="67">
        <v>460.95</v>
      </c>
      <c r="AJ309" s="67">
        <v>568.9</v>
      </c>
      <c r="AK309" s="67">
        <v>676.85</v>
      </c>
      <c r="AL309" s="67">
        <v>784.8</v>
      </c>
      <c r="AM309" s="67">
        <v>892.75</v>
      </c>
      <c r="AN309" s="24">
        <f t="shared" si="89"/>
        <v>0</v>
      </c>
      <c r="AO309" s="24">
        <f t="shared" si="90"/>
        <v>0</v>
      </c>
      <c r="AP309" s="24">
        <f t="shared" si="91"/>
        <v>0</v>
      </c>
      <c r="AQ309" s="24">
        <f t="shared" si="92"/>
        <v>0</v>
      </c>
      <c r="AR309" s="24">
        <f t="shared" si="93"/>
        <v>0</v>
      </c>
      <c r="AS309" s="24">
        <f t="shared" si="94"/>
        <v>0</v>
      </c>
      <c r="AT309" s="24">
        <f t="shared" si="95"/>
        <v>0</v>
      </c>
      <c r="AU309" s="24">
        <f t="shared" si="96"/>
        <v>0</v>
      </c>
      <c r="AV309" s="24">
        <f t="shared" si="97"/>
        <v>0</v>
      </c>
      <c r="AW309" s="24">
        <f t="shared" si="98"/>
        <v>0</v>
      </c>
      <c r="AX309" s="24">
        <f t="shared" si="99"/>
        <v>0</v>
      </c>
      <c r="AY309" s="24">
        <f t="shared" si="100"/>
        <v>0</v>
      </c>
      <c r="BC309" s="81">
        <v>49441.380000000005</v>
      </c>
      <c r="BD309" s="82" t="s">
        <v>3</v>
      </c>
      <c r="BE309" s="83">
        <v>49557.69</v>
      </c>
      <c r="BF309" s="84"/>
      <c r="BG309" s="85">
        <v>36.729999999999997</v>
      </c>
      <c r="BH309" s="85">
        <v>64.62</v>
      </c>
      <c r="BI309" s="85">
        <v>145.66999999999999</v>
      </c>
      <c r="BJ309" s="85">
        <v>275.88</v>
      </c>
      <c r="BK309" s="85">
        <v>453.77</v>
      </c>
      <c r="BL309" s="85">
        <v>576.84</v>
      </c>
      <c r="BM309" s="85">
        <v>699.9</v>
      </c>
      <c r="BN309" s="85">
        <v>822.97</v>
      </c>
      <c r="BO309" s="85">
        <v>946.03</v>
      </c>
      <c r="BP309" s="85">
        <v>1069.0999999999999</v>
      </c>
      <c r="BQ309" s="85">
        <v>1192.1600000000001</v>
      </c>
      <c r="BR309" s="24">
        <f>IF(AND($E$3&gt;BC309,$E$3&lt;BE309,$B$3=BF7),BF309,0)</f>
        <v>0</v>
      </c>
      <c r="BS309" s="24">
        <f>IF(AND($E$3&gt;BC309,$E$3&lt;BE309,$B$3=BG7),BG309,0)</f>
        <v>0</v>
      </c>
      <c r="BT309" s="24">
        <f>IF(AND($E$3&gt;BC309,$E$3&lt;BE309,$B$3=BH7),BH309,0)</f>
        <v>0</v>
      </c>
      <c r="BU309" s="24">
        <f>IF(AND($E$3&gt;BC309,$E$3&lt;BE309,$B$3=BI7),BI309,0)</f>
        <v>0</v>
      </c>
      <c r="BV309" s="24">
        <f>IF(AND($E$3&gt;BC309,$E$3&lt;BE309,$B$3=BJ7),BJ309,0)</f>
        <v>0</v>
      </c>
      <c r="BW309" s="24">
        <f>IF(AND($E$3&gt;BC309,$E$3&lt;BE309,$B$3=BK7),BK309,0)</f>
        <v>0</v>
      </c>
      <c r="BX309" s="24">
        <f>IF(AND($E$3&gt;BC309,$E$3&lt;BE309,$B$3=BL7),BL309,0)</f>
        <v>0</v>
      </c>
      <c r="BY309" s="24">
        <f>IF(AND($E$3&gt;BC309,$E$3&lt;BE309,$B$3=BM7),BM309,0)</f>
        <v>0</v>
      </c>
      <c r="BZ309" s="24">
        <f>IF(AND($E$3&gt;BC309,$E$3&lt;BE309,$B$3=BN7),BN309,0)</f>
        <v>0</v>
      </c>
      <c r="CA309" s="24">
        <f>IF(AND($E$3&gt;BC309,$E$3&lt;BE309,$B$3=BO7),BO309,0)</f>
        <v>0</v>
      </c>
      <c r="CB309" s="24">
        <f>IF(AND($E$3&gt;BC309,$E$3&lt;BE309,$B$3=BP7),BP309,0)</f>
        <v>0</v>
      </c>
      <c r="CC309" s="24">
        <f>IF(AND($E$3&gt;BC309,$E$3&lt;BE309,$B$3=BQ7),BQ309,0)</f>
        <v>0</v>
      </c>
      <c r="CF309" s="21"/>
      <c r="CG309" s="21"/>
      <c r="CH309" s="21"/>
      <c r="CI309" s="21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H309" s="81">
        <v>60841.97</v>
      </c>
      <c r="DI309" s="61" t="s">
        <v>3</v>
      </c>
      <c r="DJ309" s="62">
        <v>60958.3</v>
      </c>
      <c r="DK309" s="103"/>
      <c r="DL309" s="104"/>
      <c r="DM309" s="104">
        <v>39.909999999999997</v>
      </c>
      <c r="DN309" s="104">
        <v>109.7</v>
      </c>
      <c r="DO309" s="104">
        <v>220.67</v>
      </c>
      <c r="DP309" s="104">
        <v>348.24</v>
      </c>
      <c r="DQ309" s="104">
        <v>486.89</v>
      </c>
      <c r="DR309" s="104">
        <v>622.41999999999996</v>
      </c>
      <c r="DS309" s="104">
        <v>757.96</v>
      </c>
      <c r="DT309" s="104">
        <v>893.49</v>
      </c>
      <c r="DU309" s="104">
        <v>1029.02</v>
      </c>
      <c r="DV309" s="104">
        <v>1164.56</v>
      </c>
      <c r="DW309" s="24">
        <f>IF(AND($E$3&gt;DH309,$E$3&lt;DJ309,$B$3=DK7),DK309,0)</f>
        <v>0</v>
      </c>
      <c r="DX309" s="24">
        <f>IF(AND($E$3&gt;DH309,$E$3&lt;DJ309,$B$3=DL7),DL309,0)</f>
        <v>0</v>
      </c>
      <c r="DY309" s="24">
        <f>IF(AND($E$3&gt;DH309,$E$3&lt;DJ309,$B$3=DM7),DM309,0)</f>
        <v>0</v>
      </c>
      <c r="DZ309" s="24">
        <f>IF(AND($E$3&gt;DH309,$E$3&lt;DJ309,$B$3=DN7),DN309,0)</f>
        <v>0</v>
      </c>
      <c r="EA309" s="24">
        <f>IF(AND($E$3&gt;DH309,$E$3&lt;DJ309,$B$3=DO7),DO309,0)</f>
        <v>0</v>
      </c>
      <c r="EB309" s="24">
        <f>IF(AND($E$3&gt;DH309,$E$3&lt;DJ309,$B$3=DP7),DP309,0)</f>
        <v>0</v>
      </c>
      <c r="EC309" s="24">
        <f>IF(AND($E$3&gt;DH309,$E$3&lt;DJ309,$B$3=DQ7),DQ309,0)</f>
        <v>0</v>
      </c>
      <c r="ED309" s="24">
        <f>IF(AND($E$3&gt;DH309,$E$3&lt;DJ309,$B$3=DR7),DR309,0)</f>
        <v>0</v>
      </c>
      <c r="EE309" s="24">
        <f>IF(AND($E$3&gt;DH309,$E$3&lt;DJ309,$B$3=DS7),DS309,0)</f>
        <v>0</v>
      </c>
      <c r="EF309" s="24">
        <f>IF(AND($E$3&gt;DH309,$E$3&lt;DJ309,$B$3=DT7),DT309,0)</f>
        <v>0</v>
      </c>
      <c r="EG309" s="24">
        <f>IF(AND($E$3&gt;DH309,$E$3&lt;DJ309,$B$3=DU7),DU309,0)</f>
        <v>0</v>
      </c>
      <c r="EH309" s="24">
        <f>IF(AND($E$3&gt;DH309,$E$3&lt;DJ309,$B$3=DV7),DV309,0)</f>
        <v>0</v>
      </c>
      <c r="EK309" s="81">
        <v>60841.97</v>
      </c>
      <c r="EL309" s="82" t="s">
        <v>3</v>
      </c>
      <c r="EM309" s="83">
        <v>60958.3</v>
      </c>
      <c r="EN309" s="84"/>
      <c r="EO309" s="85">
        <v>39.909999999999997</v>
      </c>
      <c r="EP309" s="85">
        <v>109.7</v>
      </c>
      <c r="EQ309" s="85">
        <v>254.98</v>
      </c>
      <c r="ER309" s="85">
        <v>392.46</v>
      </c>
      <c r="ES309" s="85">
        <v>606.4</v>
      </c>
      <c r="ET309" s="85">
        <v>801.73</v>
      </c>
      <c r="EU309" s="85">
        <v>984.49</v>
      </c>
      <c r="EV309" s="85">
        <v>1167.25</v>
      </c>
      <c r="EW309" s="85">
        <v>1350.01</v>
      </c>
      <c r="EX309" s="85">
        <v>1532.77</v>
      </c>
      <c r="EY309" s="85">
        <v>1715.53</v>
      </c>
      <c r="EZ309" s="24">
        <f>IF(AND($E$3&gt;EK309,$E$3&lt;EM309,$B$3=EN7),EN309,0)</f>
        <v>0</v>
      </c>
      <c r="FA309" s="24">
        <f>IF(AND($E$3&gt;EK309,$E$3&lt;EM309,$B$3=EO7),EO309,0)</f>
        <v>0</v>
      </c>
      <c r="FB309" s="24">
        <f>IF(AND($E$3&gt;EK309,$E$3&lt;EM309,$B$3=EP7),EP309,0)</f>
        <v>0</v>
      </c>
      <c r="FC309" s="24">
        <f>IF(AND($E$3&gt;EK309,$E$3&lt;EM309,$B$3=EQ7),EQ309,0)</f>
        <v>0</v>
      </c>
      <c r="FD309" s="24">
        <f>IF(AND($E$3&gt;EK309,$E$3&lt;EM309,$B$3=ER7),ER309,0)</f>
        <v>0</v>
      </c>
      <c r="FE309" s="24">
        <f>IF(AND($E$3&gt;EK309,$E$3&lt;EM309,$B$3=ES7),ES309,0)</f>
        <v>0</v>
      </c>
      <c r="FF309" s="24">
        <f>IF(AND($E$3&gt;EK309,$E$3&lt;EM309,$B$3=ET7),ET309,0)</f>
        <v>0</v>
      </c>
      <c r="FG309" s="24">
        <f>IF(AND($E$3&gt;EK309,$E$3&lt;EM309,$B$3=EU7),EU309,0)</f>
        <v>0</v>
      </c>
      <c r="FH309" s="24">
        <f>IF(AND($E$3&gt;EK309,$E$3&lt;EM309,$B$3=EV7),EV309,0)</f>
        <v>0</v>
      </c>
      <c r="FI309" s="24">
        <f>IF(AND($E$3&gt;EK309,$E$3&lt;EM309,$B$3=EW7),EW309,0)</f>
        <v>0</v>
      </c>
      <c r="FJ309" s="24">
        <f>IF(AND($E$3&gt;EK309,$E$3&lt;EM309,$B$3=EX7),EX309,0)</f>
        <v>0</v>
      </c>
      <c r="FK309" s="24">
        <f>IF(AND($E$3&gt;EK309,$E$3&lt;EM309,$B$3=EY7),EY309,0)</f>
        <v>0</v>
      </c>
    </row>
    <row r="310" spans="24:167" ht="12.75" customHeight="1" x14ac:dyDescent="0.2">
      <c r="X310" s="142"/>
      <c r="Y310" s="68">
        <v>49557.700000000004</v>
      </c>
      <c r="Z310" s="69" t="s">
        <v>3</v>
      </c>
      <c r="AA310" s="70">
        <v>49674.04</v>
      </c>
      <c r="AB310" s="71"/>
      <c r="AC310" s="71"/>
      <c r="AD310" s="71">
        <v>36.53</v>
      </c>
      <c r="AE310" s="71">
        <v>64.36</v>
      </c>
      <c r="AF310" s="71">
        <v>145.27000000000001</v>
      </c>
      <c r="AG310" s="72">
        <v>226.03</v>
      </c>
      <c r="AH310" s="73">
        <v>350.92</v>
      </c>
      <c r="AI310" s="74">
        <v>458.56</v>
      </c>
      <c r="AJ310" s="74">
        <v>566.20000000000005</v>
      </c>
      <c r="AK310" s="74">
        <v>673.83</v>
      </c>
      <c r="AL310" s="74">
        <v>781.47</v>
      </c>
      <c r="AM310" s="74">
        <v>889.11</v>
      </c>
      <c r="AN310" s="24">
        <f t="shared" si="89"/>
        <v>0</v>
      </c>
      <c r="AO310" s="24">
        <f t="shared" si="90"/>
        <v>0</v>
      </c>
      <c r="AP310" s="24">
        <f t="shared" si="91"/>
        <v>0</v>
      </c>
      <c r="AQ310" s="24">
        <f t="shared" si="92"/>
        <v>0</v>
      </c>
      <c r="AR310" s="24">
        <f t="shared" si="93"/>
        <v>0</v>
      </c>
      <c r="AS310" s="24">
        <f t="shared" si="94"/>
        <v>0</v>
      </c>
      <c r="AT310" s="24">
        <f t="shared" si="95"/>
        <v>0</v>
      </c>
      <c r="AU310" s="24">
        <f t="shared" si="96"/>
        <v>0</v>
      </c>
      <c r="AV310" s="24">
        <f t="shared" si="97"/>
        <v>0</v>
      </c>
      <c r="AW310" s="24">
        <f t="shared" si="98"/>
        <v>0</v>
      </c>
      <c r="AX310" s="24">
        <f t="shared" si="99"/>
        <v>0</v>
      </c>
      <c r="AY310" s="24">
        <f t="shared" si="100"/>
        <v>0</v>
      </c>
      <c r="BC310" s="86">
        <v>49557.700000000004</v>
      </c>
      <c r="BD310" s="87" t="s">
        <v>3</v>
      </c>
      <c r="BE310" s="88">
        <v>49674.04</v>
      </c>
      <c r="BF310" s="89"/>
      <c r="BG310" s="90">
        <v>36.53</v>
      </c>
      <c r="BH310" s="90">
        <v>64.36</v>
      </c>
      <c r="BI310" s="90">
        <v>145.27000000000001</v>
      </c>
      <c r="BJ310" s="90">
        <v>274.12</v>
      </c>
      <c r="BK310" s="90">
        <v>451.55</v>
      </c>
      <c r="BL310" s="90">
        <v>574.28</v>
      </c>
      <c r="BM310" s="90">
        <v>697.02</v>
      </c>
      <c r="BN310" s="90">
        <v>819.75</v>
      </c>
      <c r="BO310" s="90">
        <v>942.48</v>
      </c>
      <c r="BP310" s="90">
        <v>1065.21</v>
      </c>
      <c r="BQ310" s="90">
        <v>1187.95</v>
      </c>
      <c r="BR310" s="24">
        <f>IF(AND($E$3&gt;BC310,$E$3&lt;BE310,$B$3=BF7),BF310,0)</f>
        <v>0</v>
      </c>
      <c r="BS310" s="24">
        <f>IF(AND($E$3&gt;BC310,$E$3&lt;BE310,$B$3=BG7),BG310,0)</f>
        <v>0</v>
      </c>
      <c r="BT310" s="24">
        <f>IF(AND($E$3&gt;BC310,$E$3&lt;BE310,$B$3=BH7),BH310,0)</f>
        <v>0</v>
      </c>
      <c r="BU310" s="24">
        <f>IF(AND($E$3&gt;BC310,$E$3&lt;BE310,$B$3=BI7),BI310,0)</f>
        <v>0</v>
      </c>
      <c r="BV310" s="24">
        <f>IF(AND($E$3&gt;BC310,$E$3&lt;BE310,$B$3=BJ7),BJ310,0)</f>
        <v>0</v>
      </c>
      <c r="BW310" s="24">
        <f>IF(AND($E$3&gt;BC310,$E$3&lt;BE310,$B$3=BK7),BK310,0)</f>
        <v>0</v>
      </c>
      <c r="BX310" s="24">
        <f>IF(AND($E$3&gt;BC310,$E$3&lt;BE310,$B$3=BL7),BL310,0)</f>
        <v>0</v>
      </c>
      <c r="BY310" s="24">
        <f>IF(AND($E$3&gt;BC310,$E$3&lt;BE310,$B$3=BM7),BM310,0)</f>
        <v>0</v>
      </c>
      <c r="BZ310" s="24">
        <f>IF(AND($E$3&gt;BC310,$E$3&lt;BE310,$B$3=BN7),BN310,0)</f>
        <v>0</v>
      </c>
      <c r="CA310" s="24">
        <f>IF(AND($E$3&gt;BC310,$E$3&lt;BE310,$B$3=BO7),BO310,0)</f>
        <v>0</v>
      </c>
      <c r="CB310" s="24">
        <f>IF(AND($E$3&gt;BC310,$E$3&lt;BE310,$B$3=BP7),BP310,0)</f>
        <v>0</v>
      </c>
      <c r="CC310" s="24">
        <f>IF(AND($E$3&gt;BC310,$E$3&lt;BE310,$B$3=BQ7),BQ310,0)</f>
        <v>0</v>
      </c>
      <c r="CF310" s="21"/>
      <c r="CG310" s="21"/>
      <c r="CH310" s="21"/>
      <c r="CI310" s="21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H310" s="86">
        <v>60958.310000000005</v>
      </c>
      <c r="DI310" s="107" t="s">
        <v>3</v>
      </c>
      <c r="DJ310" s="70">
        <v>61074.63</v>
      </c>
      <c r="DK310" s="105"/>
      <c r="DL310" s="106"/>
      <c r="DM310" s="106">
        <v>39.479999999999997</v>
      </c>
      <c r="DN310" s="106">
        <v>108.98</v>
      </c>
      <c r="DO310" s="106">
        <v>219.84</v>
      </c>
      <c r="DP310" s="106">
        <v>347.04</v>
      </c>
      <c r="DQ310" s="106">
        <v>485.46</v>
      </c>
      <c r="DR310" s="106">
        <v>620.78</v>
      </c>
      <c r="DS310" s="106">
        <v>756.1</v>
      </c>
      <c r="DT310" s="106">
        <v>891.42</v>
      </c>
      <c r="DU310" s="106">
        <v>1026.74</v>
      </c>
      <c r="DV310" s="106">
        <v>1162.06</v>
      </c>
      <c r="DW310" s="24">
        <f>IF(AND($E$3&gt;DH310,$E$3&lt;DJ310,$B$3=DK7),DK310,0)</f>
        <v>0</v>
      </c>
      <c r="DX310" s="24">
        <f>IF(AND($E$3&gt;DH310,$E$3&lt;DJ310,$B$3=DL7),DL310,0)</f>
        <v>0</v>
      </c>
      <c r="DY310" s="24">
        <f>IF(AND($E$3&gt;DH310,$E$3&lt;DJ310,$B$3=DM7),DM310,0)</f>
        <v>0</v>
      </c>
      <c r="DZ310" s="24">
        <f>IF(AND($E$3&gt;DH310,$E$3&lt;DJ310,$B$3=DN7),DN310,0)</f>
        <v>0</v>
      </c>
      <c r="EA310" s="24">
        <f>IF(AND($E$3&gt;DH310,$E$3&lt;DJ310,$B$3=DO7),DO310,0)</f>
        <v>0</v>
      </c>
      <c r="EB310" s="24">
        <f>IF(AND($E$3&gt;DH310,$E$3&lt;DJ310,$B$3=DP7),DP310,0)</f>
        <v>0</v>
      </c>
      <c r="EC310" s="24">
        <f>IF(AND($E$3&gt;DH310,$E$3&lt;DJ310,$B$3=DQ7),DQ310,0)</f>
        <v>0</v>
      </c>
      <c r="ED310" s="24">
        <f>IF(AND($E$3&gt;DH310,$E$3&lt;DJ310,$B$3=DR7),DR310,0)</f>
        <v>0</v>
      </c>
      <c r="EE310" s="24">
        <f>IF(AND($E$3&gt;DH310,$E$3&lt;DJ310,$B$3=DS7),DS310,0)</f>
        <v>0</v>
      </c>
      <c r="EF310" s="24">
        <f>IF(AND($E$3&gt;DH310,$E$3&lt;DJ310,$B$3=DT7),DT310,0)</f>
        <v>0</v>
      </c>
      <c r="EG310" s="24">
        <f>IF(AND($E$3&gt;DH310,$E$3&lt;DJ310,$B$3=DU7),DU310,0)</f>
        <v>0</v>
      </c>
      <c r="EH310" s="24">
        <f>IF(AND($E$3&gt;DH310,$E$3&lt;DJ310,$B$3=DV7),DV310,0)</f>
        <v>0</v>
      </c>
      <c r="EK310" s="86">
        <v>60958.310000000005</v>
      </c>
      <c r="EL310" s="91" t="s">
        <v>3</v>
      </c>
      <c r="EM310" s="88">
        <v>61074.63</v>
      </c>
      <c r="EN310" s="89"/>
      <c r="EO310" s="90">
        <v>39.479999999999997</v>
      </c>
      <c r="EP310" s="90">
        <v>108.98</v>
      </c>
      <c r="EQ310" s="90">
        <v>254.02</v>
      </c>
      <c r="ER310" s="90">
        <v>391.18</v>
      </c>
      <c r="ES310" s="90">
        <v>605</v>
      </c>
      <c r="ET310" s="90">
        <v>800.03</v>
      </c>
      <c r="EU310" s="90">
        <v>982.53</v>
      </c>
      <c r="EV310" s="90">
        <v>1165.04</v>
      </c>
      <c r="EW310" s="90">
        <v>1347.54</v>
      </c>
      <c r="EX310" s="90">
        <v>1530.05</v>
      </c>
      <c r="EY310" s="90">
        <v>1712.55</v>
      </c>
      <c r="EZ310" s="24">
        <f>IF(AND($E$3&gt;EK310,$E$3&lt;EM310,$B$3=EN7),EN310,0)</f>
        <v>0</v>
      </c>
      <c r="FA310" s="24">
        <f>IF(AND($E$3&gt;EK310,$E$3&lt;EM310,$B$3=EO7),EO310,0)</f>
        <v>0</v>
      </c>
      <c r="FB310" s="24">
        <f>IF(AND($E$3&gt;EK310,$E$3&lt;EM310,$B$3=EP7),EP310,0)</f>
        <v>0</v>
      </c>
      <c r="FC310" s="24">
        <f>IF(AND($E$3&gt;EK310,$E$3&lt;EM310,$B$3=EQ7),EQ310,0)</f>
        <v>0</v>
      </c>
      <c r="FD310" s="24">
        <f>IF(AND($E$3&gt;EK310,$E$3&lt;EM310,$B$3=ER7),ER310,0)</f>
        <v>0</v>
      </c>
      <c r="FE310" s="24">
        <f>IF(AND($E$3&gt;EK310,$E$3&lt;EM310,$B$3=ES7),ES310,0)</f>
        <v>0</v>
      </c>
      <c r="FF310" s="24">
        <f>IF(AND($E$3&gt;EK310,$E$3&lt;EM310,$B$3=ET7),ET310,0)</f>
        <v>0</v>
      </c>
      <c r="FG310" s="24">
        <f>IF(AND($E$3&gt;EK310,$E$3&lt;EM310,$B$3=EU7),EU310,0)</f>
        <v>0</v>
      </c>
      <c r="FH310" s="24">
        <f>IF(AND($E$3&gt;EK310,$E$3&lt;EM310,$B$3=EV7),EV310,0)</f>
        <v>0</v>
      </c>
      <c r="FI310" s="24">
        <f>IF(AND($E$3&gt;EK310,$E$3&lt;EM310,$B$3=EW7),EW310,0)</f>
        <v>0</v>
      </c>
      <c r="FJ310" s="24">
        <f>IF(AND($E$3&gt;EK310,$E$3&lt;EM310,$B$3=EX7),EX310,0)</f>
        <v>0</v>
      </c>
      <c r="FK310" s="24">
        <f>IF(AND($E$3&gt;EK310,$E$3&lt;EM310,$B$3=EY7),EY310,0)</f>
        <v>0</v>
      </c>
    </row>
    <row r="311" spans="24:167" ht="12.75" customHeight="1" x14ac:dyDescent="0.2">
      <c r="X311" s="142"/>
      <c r="Y311" s="60">
        <v>49674.05</v>
      </c>
      <c r="Z311" s="61" t="s">
        <v>3</v>
      </c>
      <c r="AA311" s="62">
        <v>49790.35</v>
      </c>
      <c r="AB311" s="63"/>
      <c r="AC311" s="63"/>
      <c r="AD311" s="63">
        <v>36.340000000000003</v>
      </c>
      <c r="AE311" s="63">
        <v>64.099999999999994</v>
      </c>
      <c r="AF311" s="64">
        <v>144.87</v>
      </c>
      <c r="AG311" s="65">
        <v>224.4</v>
      </c>
      <c r="AH311" s="66">
        <v>348.83</v>
      </c>
      <c r="AI311" s="67">
        <v>456.15</v>
      </c>
      <c r="AJ311" s="67">
        <v>563.48</v>
      </c>
      <c r="AK311" s="67">
        <v>670.8</v>
      </c>
      <c r="AL311" s="67">
        <v>778.13</v>
      </c>
      <c r="AM311" s="67">
        <v>885.45</v>
      </c>
      <c r="AN311" s="24">
        <f t="shared" si="89"/>
        <v>0</v>
      </c>
      <c r="AO311" s="24">
        <f t="shared" si="90"/>
        <v>0</v>
      </c>
      <c r="AP311" s="24">
        <f t="shared" si="91"/>
        <v>0</v>
      </c>
      <c r="AQ311" s="24">
        <f t="shared" si="92"/>
        <v>0</v>
      </c>
      <c r="AR311" s="24">
        <f t="shared" si="93"/>
        <v>0</v>
      </c>
      <c r="AS311" s="24">
        <f t="shared" si="94"/>
        <v>0</v>
      </c>
      <c r="AT311" s="24">
        <f t="shared" si="95"/>
        <v>0</v>
      </c>
      <c r="AU311" s="24">
        <f t="shared" si="96"/>
        <v>0</v>
      </c>
      <c r="AV311" s="24">
        <f t="shared" si="97"/>
        <v>0</v>
      </c>
      <c r="AW311" s="24">
        <f t="shared" si="98"/>
        <v>0</v>
      </c>
      <c r="AX311" s="24">
        <f t="shared" si="99"/>
        <v>0</v>
      </c>
      <c r="AY311" s="24">
        <f t="shared" si="100"/>
        <v>0</v>
      </c>
      <c r="BC311" s="81">
        <v>49674.05</v>
      </c>
      <c r="BD311" s="82" t="s">
        <v>3</v>
      </c>
      <c r="BE311" s="83">
        <v>49790.35</v>
      </c>
      <c r="BF311" s="84"/>
      <c r="BG311" s="84">
        <v>36.340000000000003</v>
      </c>
      <c r="BH311" s="85">
        <v>64.099999999999994</v>
      </c>
      <c r="BI311" s="85">
        <v>144.87</v>
      </c>
      <c r="BJ311" s="85">
        <v>272.36</v>
      </c>
      <c r="BK311" s="85">
        <v>449.33</v>
      </c>
      <c r="BL311" s="85">
        <v>571.73</v>
      </c>
      <c r="BM311" s="85">
        <v>694.13</v>
      </c>
      <c r="BN311" s="85">
        <v>816.53</v>
      </c>
      <c r="BO311" s="85">
        <v>938.93</v>
      </c>
      <c r="BP311" s="85">
        <v>1061.33</v>
      </c>
      <c r="BQ311" s="85">
        <v>1183.73</v>
      </c>
      <c r="BR311" s="24">
        <f>IF(AND($E$3&gt;BC311,$E$3&lt;BE311,$B$3=BF7),BF311,0)</f>
        <v>0</v>
      </c>
      <c r="BS311" s="24">
        <f>IF(AND($E$3&gt;BC311,$E$3&lt;BE311,$B$3=BG7),BG311,0)</f>
        <v>0</v>
      </c>
      <c r="BT311" s="24">
        <f>IF(AND($E$3&gt;BC311,$E$3&lt;BE311,$B$3=BH7),BH311,0)</f>
        <v>0</v>
      </c>
      <c r="BU311" s="24">
        <f>IF(AND($E$3&gt;BC311,$E$3&lt;BE311,$B$3=BI7),BI311,0)</f>
        <v>0</v>
      </c>
      <c r="BV311" s="24">
        <f>IF(AND($E$3&gt;BC311,$E$3&lt;BE311,$B$3=BJ7),BJ311,0)</f>
        <v>0</v>
      </c>
      <c r="BW311" s="24">
        <f>IF(AND($E$3&gt;BC311,$E$3&lt;BE311,$B$3=BK7),BK311,0)</f>
        <v>0</v>
      </c>
      <c r="BX311" s="24">
        <f>IF(AND($E$3&gt;BC311,$E$3&lt;BE311,$B$3=BL7),BL311,0)</f>
        <v>0</v>
      </c>
      <c r="BY311" s="24">
        <f>IF(AND($E$3&gt;BC311,$E$3&lt;BE311,$B$3=BM7),BM311,0)</f>
        <v>0</v>
      </c>
      <c r="BZ311" s="24">
        <f>IF(AND($E$3&gt;BC311,$E$3&lt;BE311,$B$3=BN7),BN311,0)</f>
        <v>0</v>
      </c>
      <c r="CA311" s="24">
        <f>IF(AND($E$3&gt;BC311,$E$3&lt;BE311,$B$3=BO7),BO311,0)</f>
        <v>0</v>
      </c>
      <c r="CB311" s="24">
        <f>IF(AND($E$3&gt;BC311,$E$3&lt;BE311,$B$3=BP7),BP311,0)</f>
        <v>0</v>
      </c>
      <c r="CC311" s="24">
        <f>IF(AND($E$3&gt;BC311,$E$3&lt;BE311,$B$3=BQ7),BQ311,0)</f>
        <v>0</v>
      </c>
      <c r="CF311" s="21"/>
      <c r="CG311" s="21"/>
      <c r="CH311" s="21"/>
      <c r="CI311" s="21"/>
      <c r="CJ311" s="21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H311" s="81">
        <v>61074.64</v>
      </c>
      <c r="DI311" s="61" t="s">
        <v>3</v>
      </c>
      <c r="DJ311" s="62">
        <v>61190.96</v>
      </c>
      <c r="DK311" s="103"/>
      <c r="DL311" s="104"/>
      <c r="DM311" s="104">
        <v>39.049999999999997</v>
      </c>
      <c r="DN311" s="104">
        <v>108.25</v>
      </c>
      <c r="DO311" s="104">
        <v>219.02</v>
      </c>
      <c r="DP311" s="104">
        <v>345.84</v>
      </c>
      <c r="DQ311" s="104">
        <v>484.02</v>
      </c>
      <c r="DR311" s="104">
        <v>619.12</v>
      </c>
      <c r="DS311" s="104">
        <v>754.23</v>
      </c>
      <c r="DT311" s="104">
        <v>889.33</v>
      </c>
      <c r="DU311" s="104">
        <v>1024.43</v>
      </c>
      <c r="DV311" s="104">
        <v>1159.54</v>
      </c>
      <c r="DW311" s="24">
        <f>IF(AND($E$3&gt;DH311,$E$3&lt;DJ311,$B$3=DK7),DK311,0)</f>
        <v>0</v>
      </c>
      <c r="DX311" s="24">
        <f>IF(AND($E$3&gt;DH311,$E$3&lt;DJ311,$B$3=DL7),DL311,0)</f>
        <v>0</v>
      </c>
      <c r="DY311" s="24">
        <f>IF(AND($E$3&gt;DH311,$E$3&lt;DJ311,$B$3=DM7),DM311,0)</f>
        <v>0</v>
      </c>
      <c r="DZ311" s="24">
        <f>IF(AND($E$3&gt;DH311,$E$3&lt;DJ311,$B$3=DN7),DN311,0)</f>
        <v>0</v>
      </c>
      <c r="EA311" s="24">
        <f>IF(AND($E$3&gt;DH311,$E$3&lt;DJ311,$B$3=DO7),DO311,0)</f>
        <v>0</v>
      </c>
      <c r="EB311" s="24">
        <f>IF(AND($E$3&gt;DH311,$E$3&lt;DJ311,$B$3=DP7),DP311,0)</f>
        <v>0</v>
      </c>
      <c r="EC311" s="24">
        <f>IF(AND($E$3&gt;DH311,$E$3&lt;DJ311,$B$3=DQ7),DQ311,0)</f>
        <v>0</v>
      </c>
      <c r="ED311" s="24">
        <f>IF(AND($E$3&gt;DH311,$E$3&lt;DJ311,$B$3=DR7),DR311,0)</f>
        <v>0</v>
      </c>
      <c r="EE311" s="24">
        <f>IF(AND($E$3&gt;DH311,$E$3&lt;DJ311,$B$3=DS7),DS311,0)</f>
        <v>0</v>
      </c>
      <c r="EF311" s="24">
        <f>IF(AND($E$3&gt;DH311,$E$3&lt;DJ311,$B$3=DT7),DT311,0)</f>
        <v>0</v>
      </c>
      <c r="EG311" s="24">
        <f>IF(AND($E$3&gt;DH311,$E$3&lt;DJ311,$B$3=DU7),DU311,0)</f>
        <v>0</v>
      </c>
      <c r="EH311" s="24">
        <f>IF(AND($E$3&gt;DH311,$E$3&lt;DJ311,$B$3=DV7),DV311,0)</f>
        <v>0</v>
      </c>
      <c r="EK311" s="81">
        <v>61074.64</v>
      </c>
      <c r="EL311" s="82" t="s">
        <v>3</v>
      </c>
      <c r="EM311" s="83">
        <v>61190.96</v>
      </c>
      <c r="EN311" s="84"/>
      <c r="EO311" s="85">
        <v>39.049999999999997</v>
      </c>
      <c r="EP311" s="85">
        <v>108.25</v>
      </c>
      <c r="EQ311" s="85">
        <v>253.07</v>
      </c>
      <c r="ER311" s="85">
        <v>389.9</v>
      </c>
      <c r="ES311" s="85">
        <v>603.6</v>
      </c>
      <c r="ET311" s="85">
        <v>798.32</v>
      </c>
      <c r="EU311" s="85">
        <v>980.57</v>
      </c>
      <c r="EV311" s="85">
        <v>1162.82</v>
      </c>
      <c r="EW311" s="85">
        <v>1345.06</v>
      </c>
      <c r="EX311" s="85">
        <v>1527.31</v>
      </c>
      <c r="EY311" s="85">
        <v>1709.56</v>
      </c>
      <c r="EZ311" s="24">
        <f>IF(AND($E$3&gt;EK311,$E$3&lt;EM311,$B$3=EN7),EN311,0)</f>
        <v>0</v>
      </c>
      <c r="FA311" s="24">
        <f>IF(AND($E$3&gt;EK311,$E$3&lt;EM311,$B$3=EO7),EO311,0)</f>
        <v>0</v>
      </c>
      <c r="FB311" s="24">
        <f>IF(AND($E$3&gt;EK311,$E$3&lt;EM311,$B$3=EP7),EP311,0)</f>
        <v>0</v>
      </c>
      <c r="FC311" s="24">
        <f>IF(AND($E$3&gt;EK311,$E$3&lt;EM311,$B$3=EQ7),EQ311,0)</f>
        <v>0</v>
      </c>
      <c r="FD311" s="24">
        <f>IF(AND($E$3&gt;EK311,$E$3&lt;EM311,$B$3=ER7),ER311,0)</f>
        <v>0</v>
      </c>
      <c r="FE311" s="24">
        <f>IF(AND($E$3&gt;EK311,$E$3&lt;EM311,$B$3=ES7),ES311,0)</f>
        <v>0</v>
      </c>
      <c r="FF311" s="24">
        <f>IF(AND($E$3&gt;EK311,$E$3&lt;EM311,$B$3=ET7),ET311,0)</f>
        <v>0</v>
      </c>
      <c r="FG311" s="24">
        <f>IF(AND($E$3&gt;EK311,$E$3&lt;EM311,$B$3=EU7),EU311,0)</f>
        <v>0</v>
      </c>
      <c r="FH311" s="24">
        <f>IF(AND($E$3&gt;EK311,$E$3&lt;EM311,$B$3=EV7),EV311,0)</f>
        <v>0</v>
      </c>
      <c r="FI311" s="24">
        <f>IF(AND($E$3&gt;EK311,$E$3&lt;EM311,$B$3=EW7),EW311,0)</f>
        <v>0</v>
      </c>
      <c r="FJ311" s="24">
        <f>IF(AND($E$3&gt;EK311,$E$3&lt;EM311,$B$3=EX7),EX311,0)</f>
        <v>0</v>
      </c>
      <c r="FK311" s="24">
        <f>IF(AND($E$3&gt;EK311,$E$3&lt;EM311,$B$3=EY7),EY311,0)</f>
        <v>0</v>
      </c>
    </row>
    <row r="312" spans="24:167" ht="12.75" customHeight="1" x14ac:dyDescent="0.2">
      <c r="X312" s="142"/>
      <c r="Y312" s="68">
        <v>49790.36</v>
      </c>
      <c r="Z312" s="69" t="s">
        <v>3</v>
      </c>
      <c r="AA312" s="70">
        <v>49906.7</v>
      </c>
      <c r="AB312" s="71"/>
      <c r="AC312" s="71"/>
      <c r="AD312" s="71">
        <v>36.15</v>
      </c>
      <c r="AE312" s="71">
        <v>63.84</v>
      </c>
      <c r="AF312" s="71">
        <v>144.47</v>
      </c>
      <c r="AG312" s="72">
        <v>222.77</v>
      </c>
      <c r="AH312" s="73">
        <v>346.75</v>
      </c>
      <c r="AI312" s="74">
        <v>453.76</v>
      </c>
      <c r="AJ312" s="74">
        <v>560.78</v>
      </c>
      <c r="AK312" s="74">
        <v>667.79</v>
      </c>
      <c r="AL312" s="74">
        <v>774.8</v>
      </c>
      <c r="AM312" s="74">
        <v>881.81</v>
      </c>
      <c r="AN312" s="24">
        <f t="shared" si="89"/>
        <v>0</v>
      </c>
      <c r="AO312" s="24">
        <f t="shared" si="90"/>
        <v>0</v>
      </c>
      <c r="AP312" s="24">
        <f t="shared" si="91"/>
        <v>0</v>
      </c>
      <c r="AQ312" s="24">
        <f t="shared" si="92"/>
        <v>0</v>
      </c>
      <c r="AR312" s="24">
        <f t="shared" si="93"/>
        <v>0</v>
      </c>
      <c r="AS312" s="24">
        <f t="shared" si="94"/>
        <v>0</v>
      </c>
      <c r="AT312" s="24">
        <f t="shared" si="95"/>
        <v>0</v>
      </c>
      <c r="AU312" s="24">
        <f t="shared" si="96"/>
        <v>0</v>
      </c>
      <c r="AV312" s="24">
        <f t="shared" si="97"/>
        <v>0</v>
      </c>
      <c r="AW312" s="24">
        <f t="shared" si="98"/>
        <v>0</v>
      </c>
      <c r="AX312" s="24">
        <f t="shared" si="99"/>
        <v>0</v>
      </c>
      <c r="AY312" s="24">
        <f t="shared" si="100"/>
        <v>0</v>
      </c>
      <c r="BC312" s="86">
        <v>49790.36</v>
      </c>
      <c r="BD312" s="91" t="s">
        <v>3</v>
      </c>
      <c r="BE312" s="88">
        <v>49906.7</v>
      </c>
      <c r="BF312" s="89"/>
      <c r="BG312" s="90">
        <v>36.15</v>
      </c>
      <c r="BH312" s="90">
        <v>63.84</v>
      </c>
      <c r="BI312" s="90">
        <v>144.47</v>
      </c>
      <c r="BJ312" s="90">
        <v>270.60000000000002</v>
      </c>
      <c r="BK312" s="90">
        <v>447.12</v>
      </c>
      <c r="BL312" s="90">
        <v>569.19000000000005</v>
      </c>
      <c r="BM312" s="90">
        <v>691.26</v>
      </c>
      <c r="BN312" s="90">
        <v>813.32</v>
      </c>
      <c r="BO312" s="90">
        <v>935.39</v>
      </c>
      <c r="BP312" s="90">
        <v>1057.46</v>
      </c>
      <c r="BQ312" s="90">
        <v>1179.53</v>
      </c>
      <c r="BR312" s="24">
        <f>IF(AND($E$3&gt;BC312,$E$3&lt;BE312,$B$3=BF7),BF312,0)</f>
        <v>0</v>
      </c>
      <c r="BS312" s="24">
        <f>IF(AND($E$3&gt;BC312,$E$3&lt;BE312,$B$3=BG7),BG312,0)</f>
        <v>0</v>
      </c>
      <c r="BT312" s="24">
        <f>IF(AND($E$3&gt;BC312,$E$3&lt;BE312,$B$3=BH7),BH312,0)</f>
        <v>0</v>
      </c>
      <c r="BU312" s="24">
        <f>IF(AND($E$3&gt;BC312,$E$3&lt;BE312,$B$3=BI7),BI312,0)</f>
        <v>0</v>
      </c>
      <c r="BV312" s="24">
        <f>IF(AND($E$3&gt;BC312,$E$3&lt;BE312,$B$3=BJ7),BJ312,0)</f>
        <v>0</v>
      </c>
      <c r="BW312" s="24">
        <f>IF(AND($E$3&gt;BC312,$E$3&lt;BE312,$B$3=BK7),BK312,0)</f>
        <v>0</v>
      </c>
      <c r="BX312" s="24">
        <f>IF(AND($E$3&gt;BC312,$E$3&lt;BE312,$B$3=BL7),BL312,0)</f>
        <v>0</v>
      </c>
      <c r="BY312" s="24">
        <f>IF(AND($E$3&gt;BC312,$E$3&lt;BE312,$B$3=BM7),BM312,0)</f>
        <v>0</v>
      </c>
      <c r="BZ312" s="24">
        <f>IF(AND($E$3&gt;BC312,$E$3&lt;BE312,$B$3=BN7),BN312,0)</f>
        <v>0</v>
      </c>
      <c r="CA312" s="24">
        <f>IF(AND($E$3&gt;BC312,$E$3&lt;BE312,$B$3=BO7),BO312,0)</f>
        <v>0</v>
      </c>
      <c r="CB312" s="24">
        <f>IF(AND($E$3&gt;BC312,$E$3&lt;BE312,$B$3=BP7),BP312,0)</f>
        <v>0</v>
      </c>
      <c r="CC312" s="24">
        <f>IF(AND($E$3&gt;BC312,$E$3&lt;BE312,$B$3=BQ7),BQ312,0)</f>
        <v>0</v>
      </c>
      <c r="CF312" s="21"/>
      <c r="CG312" s="25"/>
      <c r="CH312" s="21"/>
      <c r="CI312" s="21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H312" s="86">
        <v>61190.97</v>
      </c>
      <c r="DI312" s="107" t="s">
        <v>3</v>
      </c>
      <c r="DJ312" s="70">
        <v>61307.3</v>
      </c>
      <c r="DK312" s="105"/>
      <c r="DL312" s="106"/>
      <c r="DM312" s="106">
        <v>38.630000000000003</v>
      </c>
      <c r="DN312" s="106">
        <v>107.53</v>
      </c>
      <c r="DO312" s="106">
        <v>218.19</v>
      </c>
      <c r="DP312" s="106">
        <v>344.64</v>
      </c>
      <c r="DQ312" s="106">
        <v>482.59</v>
      </c>
      <c r="DR312" s="106">
        <v>617.48</v>
      </c>
      <c r="DS312" s="106">
        <v>752.37</v>
      </c>
      <c r="DT312" s="106">
        <v>887.26</v>
      </c>
      <c r="DU312" s="106">
        <v>1022.14</v>
      </c>
      <c r="DV312" s="106">
        <v>1157.03</v>
      </c>
      <c r="DW312" s="24">
        <f>IF(AND($E$3&gt;DH312,$E$3&lt;DJ312,$B$3=DK7),DK312,0)</f>
        <v>0</v>
      </c>
      <c r="DX312" s="24">
        <f>IF(AND($E$3&gt;DH312,$E$3&lt;DJ312,$B$3=DL7),DL312,0)</f>
        <v>0</v>
      </c>
      <c r="DY312" s="24">
        <f>IF(AND($E$3&gt;DH312,$E$3&lt;DJ312,$B$3=DM7),DM312,0)</f>
        <v>0</v>
      </c>
      <c r="DZ312" s="24">
        <f>IF(AND($E$3&gt;DH312,$E$3&lt;DJ312,$B$3=DN7),DN312,0)</f>
        <v>0</v>
      </c>
      <c r="EA312" s="24">
        <f>IF(AND($E$3&gt;DH312,$E$3&lt;DJ312,$B$3=DO7),DO312,0)</f>
        <v>0</v>
      </c>
      <c r="EB312" s="24">
        <f>IF(AND($E$3&gt;DH312,$E$3&lt;DJ312,$B$3=DP7),DP312,0)</f>
        <v>0</v>
      </c>
      <c r="EC312" s="24">
        <f>IF(AND($E$3&gt;DH312,$E$3&lt;DJ312,$B$3=DQ7),DQ312,0)</f>
        <v>0</v>
      </c>
      <c r="ED312" s="24">
        <f>IF(AND($E$3&gt;DH312,$E$3&lt;DJ312,$B$3=DR7),DR312,0)</f>
        <v>0</v>
      </c>
      <c r="EE312" s="24">
        <f>IF(AND($E$3&gt;DH312,$E$3&lt;DJ312,$B$3=DS7),DS312,0)</f>
        <v>0</v>
      </c>
      <c r="EF312" s="24">
        <f>IF(AND($E$3&gt;DH312,$E$3&lt;DJ312,$B$3=DT7),DT312,0)</f>
        <v>0</v>
      </c>
      <c r="EG312" s="24">
        <f>IF(AND($E$3&gt;DH312,$E$3&lt;DJ312,$B$3=DU7),DU312,0)</f>
        <v>0</v>
      </c>
      <c r="EH312" s="24">
        <f>IF(AND($E$3&gt;DH312,$E$3&lt;DJ312,$B$3=DV7),DV312,0)</f>
        <v>0</v>
      </c>
      <c r="EK312" s="86">
        <v>61190.97</v>
      </c>
      <c r="EL312" s="91" t="s">
        <v>3</v>
      </c>
      <c r="EM312" s="88">
        <v>61307.3</v>
      </c>
      <c r="EN312" s="89"/>
      <c r="EO312" s="90">
        <v>38.630000000000003</v>
      </c>
      <c r="EP312" s="90">
        <v>107.53</v>
      </c>
      <c r="EQ312" s="90">
        <v>252.11</v>
      </c>
      <c r="ER312" s="90">
        <v>388.62</v>
      </c>
      <c r="ES312" s="90">
        <v>602.20000000000005</v>
      </c>
      <c r="ET312" s="90">
        <v>796.62</v>
      </c>
      <c r="EU312" s="90">
        <v>978.61</v>
      </c>
      <c r="EV312" s="90">
        <v>1160.6099999999999</v>
      </c>
      <c r="EW312" s="90">
        <v>1342.6</v>
      </c>
      <c r="EX312" s="90">
        <v>1524.59</v>
      </c>
      <c r="EY312" s="90">
        <v>1706.59</v>
      </c>
      <c r="EZ312" s="24">
        <f>IF(AND($E$3&gt;EK312,$E$3&lt;EM312,$B$3=EN7),EN312,0)</f>
        <v>0</v>
      </c>
      <c r="FA312" s="24">
        <f>IF(AND($E$3&gt;EK312,$E$3&lt;EM312,$B$3=EO7),EO312,0)</f>
        <v>0</v>
      </c>
      <c r="FB312" s="24">
        <f>IF(AND($E$3&gt;EK312,$E$3&lt;EM312,$B$3=EP7),EP312,0)</f>
        <v>0</v>
      </c>
      <c r="FC312" s="24">
        <f>IF(AND($E$3&gt;EK312,$E$3&lt;EM312,$B$3=EQ7),EQ312,0)</f>
        <v>0</v>
      </c>
      <c r="FD312" s="24">
        <f>IF(AND($E$3&gt;EK312,$E$3&lt;EM312,$B$3=ER7),ER312,0)</f>
        <v>0</v>
      </c>
      <c r="FE312" s="24">
        <f>IF(AND($E$3&gt;EK312,$E$3&lt;EM312,$B$3=ES7),ES312,0)</f>
        <v>0</v>
      </c>
      <c r="FF312" s="24">
        <f>IF(AND($E$3&gt;EK312,$E$3&lt;EM312,$B$3=ET7),ET312,0)</f>
        <v>0</v>
      </c>
      <c r="FG312" s="24">
        <f>IF(AND($E$3&gt;EK312,$E$3&lt;EM312,$B$3=EU7),EU312,0)</f>
        <v>0</v>
      </c>
      <c r="FH312" s="24">
        <f>IF(AND($E$3&gt;EK312,$E$3&lt;EM312,$B$3=EV7),EV312,0)</f>
        <v>0</v>
      </c>
      <c r="FI312" s="24">
        <f>IF(AND($E$3&gt;EK312,$E$3&lt;EM312,$B$3=EW7),EW312,0)</f>
        <v>0</v>
      </c>
      <c r="FJ312" s="24">
        <f>IF(AND($E$3&gt;EK312,$E$3&lt;EM312,$B$3=EX7),EX312,0)</f>
        <v>0</v>
      </c>
      <c r="FK312" s="24">
        <f>IF(AND($E$3&gt;EK312,$E$3&lt;EM312,$B$3=EY7),EY312,0)</f>
        <v>0</v>
      </c>
    </row>
    <row r="313" spans="24:167" ht="12.75" customHeight="1" x14ac:dyDescent="0.2">
      <c r="X313" s="142"/>
      <c r="Y313" s="60">
        <v>49906.71</v>
      </c>
      <c r="Z313" s="61" t="s">
        <v>3</v>
      </c>
      <c r="AA313" s="62">
        <v>50023.02</v>
      </c>
      <c r="AB313" s="63"/>
      <c r="AC313" s="63"/>
      <c r="AD313" s="63">
        <v>35.96</v>
      </c>
      <c r="AE313" s="63">
        <v>63.58</v>
      </c>
      <c r="AF313" s="64">
        <v>144.07</v>
      </c>
      <c r="AG313" s="65">
        <v>221.13</v>
      </c>
      <c r="AH313" s="66">
        <v>344.67</v>
      </c>
      <c r="AI313" s="67">
        <v>451.37</v>
      </c>
      <c r="AJ313" s="67">
        <v>558.07000000000005</v>
      </c>
      <c r="AK313" s="67">
        <v>664.77</v>
      </c>
      <c r="AL313" s="67">
        <v>771.47</v>
      </c>
      <c r="AM313" s="67">
        <v>878.17</v>
      </c>
      <c r="AN313" s="24">
        <f t="shared" si="89"/>
        <v>0</v>
      </c>
      <c r="AO313" s="24">
        <f t="shared" si="90"/>
        <v>0</v>
      </c>
      <c r="AP313" s="24">
        <f t="shared" si="91"/>
        <v>0</v>
      </c>
      <c r="AQ313" s="24">
        <f t="shared" si="92"/>
        <v>0</v>
      </c>
      <c r="AR313" s="24">
        <f t="shared" si="93"/>
        <v>0</v>
      </c>
      <c r="AS313" s="24">
        <f t="shared" si="94"/>
        <v>0</v>
      </c>
      <c r="AT313" s="24">
        <f t="shared" si="95"/>
        <v>0</v>
      </c>
      <c r="AU313" s="24">
        <f t="shared" si="96"/>
        <v>0</v>
      </c>
      <c r="AV313" s="24">
        <f t="shared" si="97"/>
        <v>0</v>
      </c>
      <c r="AW313" s="24">
        <f t="shared" si="98"/>
        <v>0</v>
      </c>
      <c r="AX313" s="24">
        <f t="shared" si="99"/>
        <v>0</v>
      </c>
      <c r="AY313" s="24">
        <f t="shared" si="100"/>
        <v>0</v>
      </c>
      <c r="BC313" s="81">
        <v>49906.71</v>
      </c>
      <c r="BD313" s="82" t="s">
        <v>3</v>
      </c>
      <c r="BE313" s="83">
        <v>50023.02</v>
      </c>
      <c r="BF313" s="84"/>
      <c r="BG313" s="85">
        <v>35.96</v>
      </c>
      <c r="BH313" s="85">
        <v>63.58</v>
      </c>
      <c r="BI313" s="85">
        <v>144.07</v>
      </c>
      <c r="BJ313" s="85">
        <v>268.83999999999997</v>
      </c>
      <c r="BK313" s="85">
        <v>444.9</v>
      </c>
      <c r="BL313" s="85">
        <v>566.64</v>
      </c>
      <c r="BM313" s="85">
        <v>688.37</v>
      </c>
      <c r="BN313" s="85">
        <v>810.11</v>
      </c>
      <c r="BO313" s="85">
        <v>931.84</v>
      </c>
      <c r="BP313" s="85">
        <v>1053.58</v>
      </c>
      <c r="BQ313" s="85">
        <v>1175.31</v>
      </c>
      <c r="BR313" s="24">
        <f>IF(AND($E$3&gt;BC313,$E$3&lt;BE313,$B$3=BF7),BF313,0)</f>
        <v>0</v>
      </c>
      <c r="BS313" s="24">
        <f>IF(AND($E$3&gt;BC313,$E$3&lt;BE313,$B$3=BG7),BG313,0)</f>
        <v>0</v>
      </c>
      <c r="BT313" s="24">
        <f>IF(AND($E$3&gt;BC313,$E$3&lt;BE313,$B$3=BH7),BH313,0)</f>
        <v>0</v>
      </c>
      <c r="BU313" s="24">
        <f>IF(AND($E$3&gt;BC313,$E$3&lt;BE313,$B$3=BI7),BI313,0)</f>
        <v>0</v>
      </c>
      <c r="BV313" s="24">
        <f>IF(AND($E$3&gt;BC313,$E$3&lt;BE313,$B$3=BJ7),BJ313,0)</f>
        <v>0</v>
      </c>
      <c r="BW313" s="24">
        <f>IF(AND($E$3&gt;BC313,$E$3&lt;BE313,$B$3=BK7),BK313,0)</f>
        <v>0</v>
      </c>
      <c r="BX313" s="24">
        <f>IF(AND($E$3&gt;BC313,$E$3&lt;BE313,$B$3=BL7),BL313,0)</f>
        <v>0</v>
      </c>
      <c r="BY313" s="24">
        <f>IF(AND($E$3&gt;BC313,$E$3&lt;BE313,$B$3=BM7),BM313,0)</f>
        <v>0</v>
      </c>
      <c r="BZ313" s="24">
        <f>IF(AND($E$3&gt;BC313,$E$3&lt;BE313,$B$3=BN7),BN313,0)</f>
        <v>0</v>
      </c>
      <c r="CA313" s="24">
        <f>IF(AND($E$3&gt;BC313,$E$3&lt;BE313,$B$3=BO7),BO313,0)</f>
        <v>0</v>
      </c>
      <c r="CB313" s="24">
        <f>IF(AND($E$3&gt;BC313,$E$3&lt;BE313,$B$3=BP7),BP313,0)</f>
        <v>0</v>
      </c>
      <c r="CC313" s="24">
        <f>IF(AND($E$3&gt;BC313,$E$3&lt;BE313,$B$3=BQ7),BQ313,0)</f>
        <v>0</v>
      </c>
      <c r="CF313" s="21"/>
      <c r="CG313" s="21"/>
      <c r="CH313" s="21"/>
      <c r="CI313" s="21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H313" s="81">
        <v>61307.310000000005</v>
      </c>
      <c r="DI313" s="61" t="s">
        <v>3</v>
      </c>
      <c r="DJ313" s="62">
        <v>61423.63</v>
      </c>
      <c r="DK313" s="103"/>
      <c r="DL313" s="104"/>
      <c r="DM313" s="104">
        <v>38.200000000000003</v>
      </c>
      <c r="DN313" s="104">
        <v>106.81</v>
      </c>
      <c r="DO313" s="104">
        <v>217.36</v>
      </c>
      <c r="DP313" s="104">
        <v>343.44</v>
      </c>
      <c r="DQ313" s="104">
        <v>481.15</v>
      </c>
      <c r="DR313" s="104">
        <v>615.82000000000005</v>
      </c>
      <c r="DS313" s="104">
        <v>750.5</v>
      </c>
      <c r="DT313" s="104">
        <v>885.17</v>
      </c>
      <c r="DU313" s="104">
        <v>1019.84</v>
      </c>
      <c r="DV313" s="104">
        <v>1154.51</v>
      </c>
      <c r="DW313" s="24">
        <f>IF(AND($E$3&gt;DH313,$E$3&lt;DJ313,$B$3=DK7),DK313,0)</f>
        <v>0</v>
      </c>
      <c r="DX313" s="24">
        <f>IF(AND($E$3&gt;DH313,$E$3&lt;DJ313,$B$3=DL7),DL313,0)</f>
        <v>0</v>
      </c>
      <c r="DY313" s="24">
        <f>IF(AND($E$3&gt;DH313,$E$3&lt;DJ313,$B$3=DM7),DM313,0)</f>
        <v>0</v>
      </c>
      <c r="DZ313" s="24">
        <f>IF(AND($E$3&gt;DH313,$E$3&lt;DJ313,$B$3=DN7),DN313,0)</f>
        <v>0</v>
      </c>
      <c r="EA313" s="24">
        <f>IF(AND($E$3&gt;DH313,$E$3&lt;DJ313,$B$3=DO7),DO313,0)</f>
        <v>0</v>
      </c>
      <c r="EB313" s="24">
        <f>IF(AND($E$3&gt;DH313,$E$3&lt;DJ313,$B$3=DP7),DP313,0)</f>
        <v>0</v>
      </c>
      <c r="EC313" s="24">
        <f>IF(AND($E$3&gt;DH313,$E$3&lt;DJ313,$B$3=DQ7),DQ313,0)</f>
        <v>0</v>
      </c>
      <c r="ED313" s="24">
        <f>IF(AND($E$3&gt;DH313,$E$3&lt;DJ313,$B$3=DR7),DR313,0)</f>
        <v>0</v>
      </c>
      <c r="EE313" s="24">
        <f>IF(AND($E$3&gt;DH313,$E$3&lt;DJ313,$B$3=DS7),DS313,0)</f>
        <v>0</v>
      </c>
      <c r="EF313" s="24">
        <f>IF(AND($E$3&gt;DH313,$E$3&lt;DJ313,$B$3=DT7),DT313,0)</f>
        <v>0</v>
      </c>
      <c r="EG313" s="24">
        <f>IF(AND($E$3&gt;DH313,$E$3&lt;DJ313,$B$3=DU7),DU313,0)</f>
        <v>0</v>
      </c>
      <c r="EH313" s="24">
        <f>IF(AND($E$3&gt;DH313,$E$3&lt;DJ313,$B$3=DV7),DV313,0)</f>
        <v>0</v>
      </c>
      <c r="EK313" s="81">
        <v>61307.310000000005</v>
      </c>
      <c r="EL313" s="82" t="s">
        <v>3</v>
      </c>
      <c r="EM313" s="83">
        <v>61423.63</v>
      </c>
      <c r="EN313" s="84"/>
      <c r="EO313" s="85">
        <v>38.200000000000003</v>
      </c>
      <c r="EP313" s="85">
        <v>106.81</v>
      </c>
      <c r="EQ313" s="85">
        <v>251.16</v>
      </c>
      <c r="ER313" s="85">
        <v>387.35</v>
      </c>
      <c r="ES313" s="85">
        <v>600.79999999999995</v>
      </c>
      <c r="ET313" s="85">
        <v>794.91</v>
      </c>
      <c r="EU313" s="85">
        <v>976.65</v>
      </c>
      <c r="EV313" s="85">
        <v>1158.3800000000001</v>
      </c>
      <c r="EW313" s="85">
        <v>1340.12</v>
      </c>
      <c r="EX313" s="85">
        <v>1521.86</v>
      </c>
      <c r="EY313" s="85">
        <v>1703.59</v>
      </c>
      <c r="EZ313" s="24">
        <f>IF(AND($E$3&gt;EK313,$E$3&lt;EM313,$B$3=EN7),EN313,0)</f>
        <v>0</v>
      </c>
      <c r="FA313" s="24">
        <f>IF(AND($E$3&gt;EK313,$E$3&lt;EM313,$B$3=EO7),EO313,0)</f>
        <v>0</v>
      </c>
      <c r="FB313" s="24">
        <f>IF(AND($E$3&gt;EK313,$E$3&lt;EM313,$B$3=EP7),EP313,0)</f>
        <v>0</v>
      </c>
      <c r="FC313" s="24">
        <f>IF(AND($E$3&gt;EK313,$E$3&lt;EM313,$B$3=EQ7),EQ313,0)</f>
        <v>0</v>
      </c>
      <c r="FD313" s="24">
        <f>IF(AND($E$3&gt;EK313,$E$3&lt;EM313,$B$3=ER7),ER313,0)</f>
        <v>0</v>
      </c>
      <c r="FE313" s="24">
        <f>IF(AND($E$3&gt;EK313,$E$3&lt;EM313,$B$3=ES7),ES313,0)</f>
        <v>0</v>
      </c>
      <c r="FF313" s="24">
        <f>IF(AND($E$3&gt;EK313,$E$3&lt;EM313,$B$3=ET7),ET313,0)</f>
        <v>0</v>
      </c>
      <c r="FG313" s="24">
        <f>IF(AND($E$3&gt;EK313,$E$3&lt;EM313,$B$3=EU7),EU313,0)</f>
        <v>0</v>
      </c>
      <c r="FH313" s="24">
        <f>IF(AND($E$3&gt;EK313,$E$3&lt;EM313,$B$3=EV7),EV313,0)</f>
        <v>0</v>
      </c>
      <c r="FI313" s="24">
        <f>IF(AND($E$3&gt;EK313,$E$3&lt;EM313,$B$3=EW7),EW313,0)</f>
        <v>0</v>
      </c>
      <c r="FJ313" s="24">
        <f>IF(AND($E$3&gt;EK313,$E$3&lt;EM313,$B$3=EX7),EX313,0)</f>
        <v>0</v>
      </c>
      <c r="FK313" s="24">
        <f>IF(AND($E$3&gt;EK313,$E$3&lt;EM313,$B$3=EY7),EY313,0)</f>
        <v>0</v>
      </c>
    </row>
    <row r="314" spans="24:167" ht="12.75" customHeight="1" x14ac:dyDescent="0.2">
      <c r="X314" s="142"/>
      <c r="Y314" s="68">
        <v>50023.03</v>
      </c>
      <c r="Z314" s="69" t="s">
        <v>3</v>
      </c>
      <c r="AA314" s="70">
        <v>50139.360000000001</v>
      </c>
      <c r="AB314" s="71"/>
      <c r="AC314" s="71"/>
      <c r="AD314" s="71">
        <v>35.770000000000003</v>
      </c>
      <c r="AE314" s="71">
        <v>63.33</v>
      </c>
      <c r="AF314" s="71">
        <v>143.66999999999999</v>
      </c>
      <c r="AG314" s="72">
        <v>219.5</v>
      </c>
      <c r="AH314" s="73">
        <v>342.58</v>
      </c>
      <c r="AI314" s="74">
        <v>448.97</v>
      </c>
      <c r="AJ314" s="74">
        <v>555.35</v>
      </c>
      <c r="AK314" s="74">
        <v>661.74</v>
      </c>
      <c r="AL314" s="74">
        <v>768.13</v>
      </c>
      <c r="AM314" s="74">
        <v>874.52</v>
      </c>
      <c r="AN314" s="24">
        <f t="shared" si="89"/>
        <v>0</v>
      </c>
      <c r="AO314" s="24">
        <f t="shared" si="90"/>
        <v>0</v>
      </c>
      <c r="AP314" s="24">
        <f t="shared" si="91"/>
        <v>0</v>
      </c>
      <c r="AQ314" s="24">
        <f t="shared" si="92"/>
        <v>0</v>
      </c>
      <c r="AR314" s="24">
        <f t="shared" si="93"/>
        <v>0</v>
      </c>
      <c r="AS314" s="24">
        <f t="shared" si="94"/>
        <v>0</v>
      </c>
      <c r="AT314" s="24">
        <f t="shared" si="95"/>
        <v>0</v>
      </c>
      <c r="AU314" s="24">
        <f t="shared" si="96"/>
        <v>0</v>
      </c>
      <c r="AV314" s="24">
        <f t="shared" si="97"/>
        <v>0</v>
      </c>
      <c r="AW314" s="24">
        <f t="shared" si="98"/>
        <v>0</v>
      </c>
      <c r="AX314" s="24">
        <f t="shared" si="99"/>
        <v>0</v>
      </c>
      <c r="AY314" s="24">
        <f t="shared" si="100"/>
        <v>0</v>
      </c>
      <c r="BC314" s="86">
        <v>50023.03</v>
      </c>
      <c r="BD314" s="87" t="s">
        <v>3</v>
      </c>
      <c r="BE314" s="88">
        <v>50139.360000000001</v>
      </c>
      <c r="BF314" s="89"/>
      <c r="BG314" s="90">
        <v>35.770000000000003</v>
      </c>
      <c r="BH314" s="90">
        <v>63.33</v>
      </c>
      <c r="BI314" s="90">
        <v>143.66999999999999</v>
      </c>
      <c r="BJ314" s="90">
        <v>267.08</v>
      </c>
      <c r="BK314" s="90">
        <v>442.68</v>
      </c>
      <c r="BL314" s="90">
        <v>564.08000000000004</v>
      </c>
      <c r="BM314" s="90">
        <v>685.48</v>
      </c>
      <c r="BN314" s="90">
        <v>806.89</v>
      </c>
      <c r="BO314" s="90">
        <v>928.29</v>
      </c>
      <c r="BP314" s="90">
        <v>1049.69</v>
      </c>
      <c r="BQ314" s="90">
        <v>1171.0899999999999</v>
      </c>
      <c r="BR314" s="24">
        <f>IF(AND($E$3&gt;BC314,$E$3&lt;BE314,$B$3=BF7),BF314,0)</f>
        <v>0</v>
      </c>
      <c r="BS314" s="24">
        <f>IF(AND($E$3&gt;BC314,$E$3&lt;BE314,$B$3=BG7),BG314,0)</f>
        <v>0</v>
      </c>
      <c r="BT314" s="24">
        <f>IF(AND($E$3&gt;BC314,$E$3&lt;BE314,$B$3=BH7),BH314,0)</f>
        <v>0</v>
      </c>
      <c r="BU314" s="24">
        <f>IF(AND($E$3&gt;BC314,$E$3&lt;BE314,$B$3=BI7),BI314,0)</f>
        <v>0</v>
      </c>
      <c r="BV314" s="24">
        <f>IF(AND($E$3&gt;BC314,$E$3&lt;BE314,$B$3=BJ7),BJ314,0)</f>
        <v>0</v>
      </c>
      <c r="BW314" s="24">
        <f>IF(AND($E$3&gt;BC314,$E$3&lt;BE314,$B$3=BK7),BK314,0)</f>
        <v>0</v>
      </c>
      <c r="BX314" s="24">
        <f>IF(AND($E$3&gt;BC314,$E$3&lt;BE314,$B$3=BL7),BL314,0)</f>
        <v>0</v>
      </c>
      <c r="BY314" s="24">
        <f>IF(AND($E$3&gt;BC314,$E$3&lt;BE314,$B$3=BM7),BM314,0)</f>
        <v>0</v>
      </c>
      <c r="BZ314" s="24">
        <f>IF(AND($E$3&gt;BC314,$E$3&lt;BE314,$B$3=BN7),BN314,0)</f>
        <v>0</v>
      </c>
      <c r="CA314" s="24">
        <f>IF(AND($E$3&gt;BC314,$E$3&lt;BE314,$B$3=BO7),BO314,0)</f>
        <v>0</v>
      </c>
      <c r="CB314" s="24">
        <f>IF(AND($E$3&gt;BC314,$E$3&lt;BE314,$B$3=BP7),BP314,0)</f>
        <v>0</v>
      </c>
      <c r="CC314" s="24">
        <f>IF(AND($E$3&gt;BC314,$E$3&lt;BE314,$B$3=BQ7),BQ314,0)</f>
        <v>0</v>
      </c>
      <c r="CF314" s="21"/>
      <c r="CG314" s="21"/>
      <c r="CH314" s="21"/>
      <c r="CI314" s="21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H314" s="86">
        <v>61423.64</v>
      </c>
      <c r="DI314" s="107" t="s">
        <v>3</v>
      </c>
      <c r="DJ314" s="70">
        <v>61539.96</v>
      </c>
      <c r="DK314" s="105"/>
      <c r="DL314" s="106"/>
      <c r="DM314" s="106">
        <v>37.770000000000003</v>
      </c>
      <c r="DN314" s="106">
        <v>106.09</v>
      </c>
      <c r="DO314" s="106">
        <v>216.53</v>
      </c>
      <c r="DP314" s="106">
        <v>342.24</v>
      </c>
      <c r="DQ314" s="106">
        <v>479.72</v>
      </c>
      <c r="DR314" s="106">
        <v>614.17999999999995</v>
      </c>
      <c r="DS314" s="106">
        <v>748.64</v>
      </c>
      <c r="DT314" s="106">
        <v>883.09</v>
      </c>
      <c r="DU314" s="106">
        <v>1017.55</v>
      </c>
      <c r="DV314" s="106">
        <v>1152.01</v>
      </c>
      <c r="DW314" s="24">
        <f>IF(AND($E$3&gt;DH314,$E$3&lt;DJ314,$B$3=DK7),DK314,0)</f>
        <v>0</v>
      </c>
      <c r="DX314" s="24">
        <f>IF(AND($E$3&gt;DH314,$E$3&lt;DJ314,$B$3=DL7),DL314,0)</f>
        <v>0</v>
      </c>
      <c r="DY314" s="24">
        <f>IF(AND($E$3&gt;DH314,$E$3&lt;DJ314,$B$3=DM7),DM314,0)</f>
        <v>0</v>
      </c>
      <c r="DZ314" s="24">
        <f>IF(AND($E$3&gt;DH314,$E$3&lt;DJ314,$B$3=DN7),DN314,0)</f>
        <v>0</v>
      </c>
      <c r="EA314" s="24">
        <f>IF(AND($E$3&gt;DH314,$E$3&lt;DJ314,$B$3=DO7),DO314,0)</f>
        <v>0</v>
      </c>
      <c r="EB314" s="24">
        <f>IF(AND($E$3&gt;DH314,$E$3&lt;DJ314,$B$3=DP7),DP314,0)</f>
        <v>0</v>
      </c>
      <c r="EC314" s="24">
        <f>IF(AND($E$3&gt;DH314,$E$3&lt;DJ314,$B$3=DQ7),DQ314,0)</f>
        <v>0</v>
      </c>
      <c r="ED314" s="24">
        <f>IF(AND($E$3&gt;DH314,$E$3&lt;DJ314,$B$3=DR7),DR314,0)</f>
        <v>0</v>
      </c>
      <c r="EE314" s="24">
        <f>IF(AND($E$3&gt;DH314,$E$3&lt;DJ314,$B$3=DS7),DS314,0)</f>
        <v>0</v>
      </c>
      <c r="EF314" s="24">
        <f>IF(AND($E$3&gt;DH314,$E$3&lt;DJ314,$B$3=DT7),DT314,0)</f>
        <v>0</v>
      </c>
      <c r="EG314" s="24">
        <f>IF(AND($E$3&gt;DH314,$E$3&lt;DJ314,$B$3=DU7),DU314,0)</f>
        <v>0</v>
      </c>
      <c r="EH314" s="24">
        <f>IF(AND($E$3&gt;DH314,$E$3&lt;DJ314,$B$3=DV7),DV314,0)</f>
        <v>0</v>
      </c>
      <c r="EK314" s="86">
        <v>61423.64</v>
      </c>
      <c r="EL314" s="91" t="s">
        <v>3</v>
      </c>
      <c r="EM314" s="88">
        <v>61539.96</v>
      </c>
      <c r="EN314" s="89"/>
      <c r="EO314" s="90">
        <v>37.770000000000003</v>
      </c>
      <c r="EP314" s="90">
        <v>106.09</v>
      </c>
      <c r="EQ314" s="90">
        <v>250.2</v>
      </c>
      <c r="ER314" s="90">
        <v>386.07</v>
      </c>
      <c r="ES314" s="90">
        <v>599.4</v>
      </c>
      <c r="ET314" s="90">
        <v>793.21</v>
      </c>
      <c r="EU314" s="90">
        <v>974.69</v>
      </c>
      <c r="EV314" s="90">
        <v>1156.17</v>
      </c>
      <c r="EW314" s="90">
        <v>1337.65</v>
      </c>
      <c r="EX314" s="90">
        <v>1519.14</v>
      </c>
      <c r="EY314" s="90">
        <v>1700.62</v>
      </c>
      <c r="EZ314" s="24">
        <f>IF(AND($E$3&gt;EK314,$E$3&lt;EM314,$B$3=EN7),EN314,0)</f>
        <v>0</v>
      </c>
      <c r="FA314" s="24">
        <f>IF(AND($E$3&gt;EK314,$E$3&lt;EM314,$B$3=EO7),EO314,0)</f>
        <v>0</v>
      </c>
      <c r="FB314" s="24">
        <f>IF(AND($E$3&gt;EK314,$E$3&lt;EM314,$B$3=EP7),EP314,0)</f>
        <v>0</v>
      </c>
      <c r="FC314" s="24">
        <f>IF(AND($E$3&gt;EK314,$E$3&lt;EM314,$B$3=EQ7),EQ314,0)</f>
        <v>0</v>
      </c>
      <c r="FD314" s="24">
        <f>IF(AND($E$3&gt;EK314,$E$3&lt;EM314,$B$3=ER7),ER314,0)</f>
        <v>0</v>
      </c>
      <c r="FE314" s="24">
        <f>IF(AND($E$3&gt;EK314,$E$3&lt;EM314,$B$3=ES7),ES314,0)</f>
        <v>0</v>
      </c>
      <c r="FF314" s="24">
        <f>IF(AND($E$3&gt;EK314,$E$3&lt;EM314,$B$3=ET7),ET314,0)</f>
        <v>0</v>
      </c>
      <c r="FG314" s="24">
        <f>IF(AND($E$3&gt;EK314,$E$3&lt;EM314,$B$3=EU7),EU314,0)</f>
        <v>0</v>
      </c>
      <c r="FH314" s="24">
        <f>IF(AND($E$3&gt;EK314,$E$3&lt;EM314,$B$3=EV7),EV314,0)</f>
        <v>0</v>
      </c>
      <c r="FI314" s="24">
        <f>IF(AND($E$3&gt;EK314,$E$3&lt;EM314,$B$3=EW7),EW314,0)</f>
        <v>0</v>
      </c>
      <c r="FJ314" s="24">
        <f>IF(AND($E$3&gt;EK314,$E$3&lt;EM314,$B$3=EX7),EX314,0)</f>
        <v>0</v>
      </c>
      <c r="FK314" s="24">
        <f>IF(AND($E$3&gt;EK314,$E$3&lt;EM314,$B$3=EY7),EY314,0)</f>
        <v>0</v>
      </c>
    </row>
    <row r="315" spans="24:167" ht="12.75" customHeight="1" x14ac:dyDescent="0.2">
      <c r="X315" s="142"/>
      <c r="Y315" s="60">
        <v>50139.37</v>
      </c>
      <c r="Z315" s="61" t="s">
        <v>3</v>
      </c>
      <c r="AA315" s="62">
        <v>50255.69</v>
      </c>
      <c r="AB315" s="63"/>
      <c r="AC315" s="63"/>
      <c r="AD315" s="63">
        <v>35.58</v>
      </c>
      <c r="AE315" s="63">
        <v>63.07</v>
      </c>
      <c r="AF315" s="64">
        <v>143.27000000000001</v>
      </c>
      <c r="AG315" s="65">
        <v>217.87</v>
      </c>
      <c r="AH315" s="66">
        <v>340.5</v>
      </c>
      <c r="AI315" s="67">
        <v>446.58</v>
      </c>
      <c r="AJ315" s="67">
        <v>552.65</v>
      </c>
      <c r="AK315" s="67">
        <v>658.73</v>
      </c>
      <c r="AL315" s="67">
        <v>764.8</v>
      </c>
      <c r="AM315" s="67">
        <v>870.88</v>
      </c>
      <c r="AN315" s="24">
        <f t="shared" si="89"/>
        <v>0</v>
      </c>
      <c r="AO315" s="24">
        <f t="shared" si="90"/>
        <v>0</v>
      </c>
      <c r="AP315" s="24">
        <f t="shared" si="91"/>
        <v>0</v>
      </c>
      <c r="AQ315" s="24">
        <f t="shared" si="92"/>
        <v>0</v>
      </c>
      <c r="AR315" s="24">
        <f t="shared" si="93"/>
        <v>0</v>
      </c>
      <c r="AS315" s="24">
        <f t="shared" si="94"/>
        <v>0</v>
      </c>
      <c r="AT315" s="24">
        <f t="shared" si="95"/>
        <v>0</v>
      </c>
      <c r="AU315" s="24">
        <f t="shared" si="96"/>
        <v>0</v>
      </c>
      <c r="AV315" s="24">
        <f t="shared" si="97"/>
        <v>0</v>
      </c>
      <c r="AW315" s="24">
        <f t="shared" si="98"/>
        <v>0</v>
      </c>
      <c r="AX315" s="24">
        <f t="shared" si="99"/>
        <v>0</v>
      </c>
      <c r="AY315" s="24">
        <f t="shared" si="100"/>
        <v>0</v>
      </c>
      <c r="BC315" s="81">
        <v>50139.37</v>
      </c>
      <c r="BD315" s="82" t="s">
        <v>3</v>
      </c>
      <c r="BE315" s="83">
        <v>50255.69</v>
      </c>
      <c r="BF315" s="84"/>
      <c r="BG315" s="84">
        <v>35.58</v>
      </c>
      <c r="BH315" s="85">
        <v>63.07</v>
      </c>
      <c r="BI315" s="85">
        <v>143.27000000000001</v>
      </c>
      <c r="BJ315" s="85">
        <v>265.33</v>
      </c>
      <c r="BK315" s="85">
        <v>440.47</v>
      </c>
      <c r="BL315" s="85">
        <v>561.54</v>
      </c>
      <c r="BM315" s="85">
        <v>682.61</v>
      </c>
      <c r="BN315" s="85">
        <v>803.68</v>
      </c>
      <c r="BO315" s="85">
        <v>924.75</v>
      </c>
      <c r="BP315" s="85">
        <v>1045.82</v>
      </c>
      <c r="BQ315" s="85">
        <v>1166.8900000000001</v>
      </c>
      <c r="BR315" s="24">
        <f>IF(AND($E$3&gt;BC315,$E$3&lt;BE315,$B$3=BF7),BF315,0)</f>
        <v>0</v>
      </c>
      <c r="BS315" s="24">
        <f>IF(AND($E$3&gt;BC315,$E$3&lt;BE315,$B$3=BG7),BG315,0)</f>
        <v>0</v>
      </c>
      <c r="BT315" s="24">
        <f>IF(AND($E$3&gt;BC315,$E$3&lt;BE315,$B$3=BH7),BH315,0)</f>
        <v>0</v>
      </c>
      <c r="BU315" s="24">
        <f>IF(AND($E$3&gt;BC315,$E$3&lt;BE315,$B$3=BI7),BI315,0)</f>
        <v>0</v>
      </c>
      <c r="BV315" s="24">
        <f>IF(AND($E$3&gt;BC315,$E$3&lt;BE315,$B$3=BJ7),BJ315,0)</f>
        <v>0</v>
      </c>
      <c r="BW315" s="24">
        <f>IF(AND($E$3&gt;BC315,$E$3&lt;BE315,$B$3=BK7),BK315,0)</f>
        <v>0</v>
      </c>
      <c r="BX315" s="24">
        <f>IF(AND($E$3&gt;BC315,$E$3&lt;BE315,$B$3=BL7),BL315,0)</f>
        <v>0</v>
      </c>
      <c r="BY315" s="24">
        <f>IF(AND($E$3&gt;BC315,$E$3&lt;BE315,$B$3=BM7),BM315,0)</f>
        <v>0</v>
      </c>
      <c r="BZ315" s="24">
        <f>IF(AND($E$3&gt;BC315,$E$3&lt;BE315,$B$3=BN7),BN315,0)</f>
        <v>0</v>
      </c>
      <c r="CA315" s="24">
        <f>IF(AND($E$3&gt;BC315,$E$3&lt;BE315,$B$3=BO7),BO315,0)</f>
        <v>0</v>
      </c>
      <c r="CB315" s="24">
        <f>IF(AND($E$3&gt;BC315,$E$3&lt;BE315,$B$3=BP7),BP315,0)</f>
        <v>0</v>
      </c>
      <c r="CC315" s="24">
        <f>IF(AND($E$3&gt;BC315,$E$3&lt;BE315,$B$3=BQ7),BQ315,0)</f>
        <v>0</v>
      </c>
      <c r="CF315" s="21"/>
      <c r="CG315" s="21"/>
      <c r="CH315" s="21"/>
      <c r="CI315" s="21"/>
      <c r="CJ315" s="21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H315" s="81">
        <v>61539.97</v>
      </c>
      <c r="DI315" s="61" t="s">
        <v>3</v>
      </c>
      <c r="DJ315" s="62">
        <v>61656.29</v>
      </c>
      <c r="DK315" s="103"/>
      <c r="DL315" s="104"/>
      <c r="DM315" s="104">
        <v>37.35</v>
      </c>
      <c r="DN315" s="104">
        <v>105.37</v>
      </c>
      <c r="DO315" s="104">
        <v>215.7</v>
      </c>
      <c r="DP315" s="104">
        <v>341.04</v>
      </c>
      <c r="DQ315" s="104">
        <v>478.28</v>
      </c>
      <c r="DR315" s="104">
        <v>612.52</v>
      </c>
      <c r="DS315" s="104">
        <v>746.76</v>
      </c>
      <c r="DT315" s="104">
        <v>881.01</v>
      </c>
      <c r="DU315" s="104">
        <v>1015.25</v>
      </c>
      <c r="DV315" s="104">
        <v>1149.49</v>
      </c>
      <c r="DW315" s="24">
        <f>IF(AND($E$3&gt;DH315,$E$3&lt;DJ315,$B$3=DK7),DK315,0)</f>
        <v>0</v>
      </c>
      <c r="DX315" s="24">
        <f>IF(AND($E$3&gt;DH315,$E$3&lt;DJ315,$B$3=DL7),DL315,0)</f>
        <v>0</v>
      </c>
      <c r="DY315" s="24">
        <f>IF(AND($E$3&gt;DH315,$E$3&lt;DJ315,$B$3=DM7),DM315,0)</f>
        <v>0</v>
      </c>
      <c r="DZ315" s="24">
        <f>IF(AND($E$3&gt;DH315,$E$3&lt;DJ315,$B$3=DN7),DN315,0)</f>
        <v>0</v>
      </c>
      <c r="EA315" s="24">
        <f>IF(AND($E$3&gt;DH315,$E$3&lt;DJ315,$B$3=DO7),DO315,0)</f>
        <v>0</v>
      </c>
      <c r="EB315" s="24">
        <f>IF(AND($E$3&gt;DH315,$E$3&lt;DJ315,$B$3=DP7),DP315,0)</f>
        <v>0</v>
      </c>
      <c r="EC315" s="24">
        <f>IF(AND($E$3&gt;DH315,$E$3&lt;DJ315,$B$3=DQ7),DQ315,0)</f>
        <v>0</v>
      </c>
      <c r="ED315" s="24">
        <f>IF(AND($E$3&gt;DH315,$E$3&lt;DJ315,$B$3=DR7),DR315,0)</f>
        <v>0</v>
      </c>
      <c r="EE315" s="24">
        <f>IF(AND($E$3&gt;DH315,$E$3&lt;DJ315,$B$3=DS7),DS315,0)</f>
        <v>0</v>
      </c>
      <c r="EF315" s="24">
        <f>IF(AND($E$3&gt;DH315,$E$3&lt;DJ315,$B$3=DT7),DT315,0)</f>
        <v>0</v>
      </c>
      <c r="EG315" s="24">
        <f>IF(AND($E$3&gt;DH315,$E$3&lt;DJ315,$B$3=DU7),DU315,0)</f>
        <v>0</v>
      </c>
      <c r="EH315" s="24">
        <f>IF(AND($E$3&gt;DH315,$E$3&lt;DJ315,$B$3=DV7),DV315,0)</f>
        <v>0</v>
      </c>
      <c r="EK315" s="81">
        <v>61539.97</v>
      </c>
      <c r="EL315" s="82" t="s">
        <v>3</v>
      </c>
      <c r="EM315" s="83">
        <v>61656.29</v>
      </c>
      <c r="EN315" s="84"/>
      <c r="EO315" s="85">
        <v>37.35</v>
      </c>
      <c r="EP315" s="85">
        <v>105.37</v>
      </c>
      <c r="EQ315" s="85">
        <v>249.25</v>
      </c>
      <c r="ER315" s="85">
        <v>384.79</v>
      </c>
      <c r="ES315" s="85">
        <v>598</v>
      </c>
      <c r="ET315" s="85">
        <v>791.5</v>
      </c>
      <c r="EU315" s="85">
        <v>972.73</v>
      </c>
      <c r="EV315" s="85">
        <v>1153.95</v>
      </c>
      <c r="EW315" s="85">
        <v>1335.18</v>
      </c>
      <c r="EX315" s="85">
        <v>1516.4</v>
      </c>
      <c r="EY315" s="85">
        <v>1697.63</v>
      </c>
      <c r="EZ315" s="24">
        <f>IF(AND($E$3&gt;EK315,$E$3&lt;EM315,$B$3=EN7),EN315,0)</f>
        <v>0</v>
      </c>
      <c r="FA315" s="24">
        <f>IF(AND($E$3&gt;EK315,$E$3&lt;EM315,$B$3=EO7),EO315,0)</f>
        <v>0</v>
      </c>
      <c r="FB315" s="24">
        <f>IF(AND($E$3&gt;EK315,$E$3&lt;EM315,$B$3=EP7),EP315,0)</f>
        <v>0</v>
      </c>
      <c r="FC315" s="24">
        <f>IF(AND($E$3&gt;EK315,$E$3&lt;EM315,$B$3=EQ7),EQ315,0)</f>
        <v>0</v>
      </c>
      <c r="FD315" s="24">
        <f>IF(AND($E$3&gt;EK315,$E$3&lt;EM315,$B$3=ER7),ER315,0)</f>
        <v>0</v>
      </c>
      <c r="FE315" s="24">
        <f>IF(AND($E$3&gt;EK315,$E$3&lt;EM315,$B$3=ES7),ES315,0)</f>
        <v>0</v>
      </c>
      <c r="FF315" s="24">
        <f>IF(AND($E$3&gt;EK315,$E$3&lt;EM315,$B$3=ET7),ET315,0)</f>
        <v>0</v>
      </c>
      <c r="FG315" s="24">
        <f>IF(AND($E$3&gt;EK315,$E$3&lt;EM315,$B$3=EU7),EU315,0)</f>
        <v>0</v>
      </c>
      <c r="FH315" s="24">
        <f>IF(AND($E$3&gt;EK315,$E$3&lt;EM315,$B$3=EV7),EV315,0)</f>
        <v>0</v>
      </c>
      <c r="FI315" s="24">
        <f>IF(AND($E$3&gt;EK315,$E$3&lt;EM315,$B$3=EW7),EW315,0)</f>
        <v>0</v>
      </c>
      <c r="FJ315" s="24">
        <f>IF(AND($E$3&gt;EK315,$E$3&lt;EM315,$B$3=EX7),EX315,0)</f>
        <v>0</v>
      </c>
      <c r="FK315" s="24">
        <f>IF(AND($E$3&gt;EK315,$E$3&lt;EM315,$B$3=EY7),EY315,0)</f>
        <v>0</v>
      </c>
    </row>
    <row r="316" spans="24:167" ht="12.75" customHeight="1" x14ac:dyDescent="0.2">
      <c r="X316" s="142"/>
      <c r="Y316" s="68">
        <v>50255.700000000004</v>
      </c>
      <c r="Z316" s="69" t="s">
        <v>3</v>
      </c>
      <c r="AA316" s="70">
        <v>50372.03</v>
      </c>
      <c r="AB316" s="71"/>
      <c r="AC316" s="71"/>
      <c r="AD316" s="71">
        <v>35.380000000000003</v>
      </c>
      <c r="AE316" s="71">
        <v>62.81</v>
      </c>
      <c r="AF316" s="71">
        <v>142.87</v>
      </c>
      <c r="AG316" s="72">
        <v>216.23</v>
      </c>
      <c r="AH316" s="73">
        <v>338.42</v>
      </c>
      <c r="AI316" s="74">
        <v>444.18</v>
      </c>
      <c r="AJ316" s="74">
        <v>549.95000000000005</v>
      </c>
      <c r="AK316" s="74">
        <v>655.71</v>
      </c>
      <c r="AL316" s="74">
        <v>761.47</v>
      </c>
      <c r="AM316" s="74">
        <v>867.24</v>
      </c>
      <c r="AN316" s="24">
        <f t="shared" si="89"/>
        <v>0</v>
      </c>
      <c r="AO316" s="24">
        <f t="shared" si="90"/>
        <v>0</v>
      </c>
      <c r="AP316" s="24">
        <f t="shared" si="91"/>
        <v>0</v>
      </c>
      <c r="AQ316" s="24">
        <f t="shared" si="92"/>
        <v>0</v>
      </c>
      <c r="AR316" s="24">
        <f t="shared" si="93"/>
        <v>0</v>
      </c>
      <c r="AS316" s="24">
        <f t="shared" si="94"/>
        <v>0</v>
      </c>
      <c r="AT316" s="24">
        <f t="shared" si="95"/>
        <v>0</v>
      </c>
      <c r="AU316" s="24">
        <f t="shared" si="96"/>
        <v>0</v>
      </c>
      <c r="AV316" s="24">
        <f t="shared" si="97"/>
        <v>0</v>
      </c>
      <c r="AW316" s="24">
        <f t="shared" si="98"/>
        <v>0</v>
      </c>
      <c r="AX316" s="24">
        <f t="shared" si="99"/>
        <v>0</v>
      </c>
      <c r="AY316" s="24">
        <f t="shared" si="100"/>
        <v>0</v>
      </c>
      <c r="BC316" s="86">
        <v>50255.700000000004</v>
      </c>
      <c r="BD316" s="91" t="s">
        <v>3</v>
      </c>
      <c r="BE316" s="88">
        <v>50372.03</v>
      </c>
      <c r="BF316" s="89"/>
      <c r="BG316" s="90">
        <v>35.380000000000003</v>
      </c>
      <c r="BH316" s="90">
        <v>62.81</v>
      </c>
      <c r="BI316" s="90">
        <v>142.87</v>
      </c>
      <c r="BJ316" s="90">
        <v>263.57</v>
      </c>
      <c r="BK316" s="90">
        <v>438.25</v>
      </c>
      <c r="BL316" s="90">
        <v>558.99</v>
      </c>
      <c r="BM316" s="90">
        <v>679.73</v>
      </c>
      <c r="BN316" s="90">
        <v>800.46</v>
      </c>
      <c r="BO316" s="90">
        <v>921.2</v>
      </c>
      <c r="BP316" s="90">
        <v>1041.94</v>
      </c>
      <c r="BQ316" s="90">
        <v>1162.68</v>
      </c>
      <c r="BR316" s="24">
        <f>IF(AND($E$3&gt;BC316,$E$3&lt;BE316,$B$3=BF7),BF316,0)</f>
        <v>0</v>
      </c>
      <c r="BS316" s="24">
        <f>IF(AND($E$3&gt;BC316,$E$3&lt;BE316,$B$3=BG7),BG316,0)</f>
        <v>0</v>
      </c>
      <c r="BT316" s="24">
        <f>IF(AND($E$3&gt;BC316,$E$3&lt;BE316,$B$3=BH7),BH316,0)</f>
        <v>0</v>
      </c>
      <c r="BU316" s="24">
        <f>IF(AND($E$3&gt;BC316,$E$3&lt;BE316,$B$3=BI7),BI316,0)</f>
        <v>0</v>
      </c>
      <c r="BV316" s="24">
        <f>IF(AND($E$3&gt;BC316,$E$3&lt;BE316,$B$3=BJ7),BJ316,0)</f>
        <v>0</v>
      </c>
      <c r="BW316" s="24">
        <f>IF(AND($E$3&gt;BC316,$E$3&lt;BE316,$B$3=BK7),BK316,0)</f>
        <v>0</v>
      </c>
      <c r="BX316" s="24">
        <f>IF(AND($E$3&gt;BC316,$E$3&lt;BE316,$B$3=BL7),BL316,0)</f>
        <v>0</v>
      </c>
      <c r="BY316" s="24">
        <f>IF(AND($E$3&gt;BC316,$E$3&lt;BE316,$B$3=BM7),BM316,0)</f>
        <v>0</v>
      </c>
      <c r="BZ316" s="24">
        <f>IF(AND($E$3&gt;BC316,$E$3&lt;BE316,$B$3=BN7),BN316,0)</f>
        <v>0</v>
      </c>
      <c r="CA316" s="24">
        <f>IF(AND($E$3&gt;BC316,$E$3&lt;BE316,$B$3=BO7),BO316,0)</f>
        <v>0</v>
      </c>
      <c r="CB316" s="24">
        <f>IF(AND($E$3&gt;BC316,$E$3&lt;BE316,$B$3=BP7),BP316,0)</f>
        <v>0</v>
      </c>
      <c r="CC316" s="24">
        <f>IF(AND($E$3&gt;BC316,$E$3&lt;BE316,$B$3=BQ7),BQ316,0)</f>
        <v>0</v>
      </c>
      <c r="CF316" s="21"/>
      <c r="CG316" s="25"/>
      <c r="CH316" s="21"/>
      <c r="CI316" s="21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H316" s="86">
        <v>61656.3</v>
      </c>
      <c r="DI316" s="107" t="s">
        <v>3</v>
      </c>
      <c r="DJ316" s="70">
        <v>61772.639999999999</v>
      </c>
      <c r="DK316" s="105"/>
      <c r="DL316" s="106"/>
      <c r="DM316" s="106">
        <v>36.92</v>
      </c>
      <c r="DN316" s="106">
        <v>104.65</v>
      </c>
      <c r="DO316" s="106">
        <v>214.87</v>
      </c>
      <c r="DP316" s="106">
        <v>339.84</v>
      </c>
      <c r="DQ316" s="106">
        <v>476.85</v>
      </c>
      <c r="DR316" s="106">
        <v>610.88</v>
      </c>
      <c r="DS316" s="106">
        <v>744.91</v>
      </c>
      <c r="DT316" s="106">
        <v>878.93</v>
      </c>
      <c r="DU316" s="106">
        <v>1012.96</v>
      </c>
      <c r="DV316" s="106">
        <v>1146.99</v>
      </c>
      <c r="DW316" s="24">
        <f>IF(AND($E$3&gt;DH316,$E$3&lt;DJ316,$B$3=DK7),DK316,0)</f>
        <v>0</v>
      </c>
      <c r="DX316" s="24">
        <f>IF(AND($E$3&gt;DH316,$E$3&lt;DJ316,$B$3=DL7),DL316,0)</f>
        <v>0</v>
      </c>
      <c r="DY316" s="24">
        <f>IF(AND($E$3&gt;DH316,$E$3&lt;DJ316,$B$3=DM7),DM316,0)</f>
        <v>0</v>
      </c>
      <c r="DZ316" s="24">
        <f>IF(AND($E$3&gt;DH316,$E$3&lt;DJ316,$B$3=DN7),DN316,0)</f>
        <v>0</v>
      </c>
      <c r="EA316" s="24">
        <f>IF(AND($E$3&gt;DH316,$E$3&lt;DJ316,$B$3=DO7),DO316,0)</f>
        <v>0</v>
      </c>
      <c r="EB316" s="24">
        <f>IF(AND($E$3&gt;DH316,$E$3&lt;DJ316,$B$3=DP7),DP316,0)</f>
        <v>0</v>
      </c>
      <c r="EC316" s="24">
        <f>IF(AND($E$3&gt;DH316,$E$3&lt;DJ316,$B$3=DQ7),DQ316,0)</f>
        <v>0</v>
      </c>
      <c r="ED316" s="24">
        <f>IF(AND($E$3&gt;DH316,$E$3&lt;DJ316,$B$3=DR7),DR316,0)</f>
        <v>0</v>
      </c>
      <c r="EE316" s="24">
        <f>IF(AND($E$3&gt;DH316,$E$3&lt;DJ316,$B$3=DS7),DS316,0)</f>
        <v>0</v>
      </c>
      <c r="EF316" s="24">
        <f>IF(AND($E$3&gt;DH316,$E$3&lt;DJ316,$B$3=DT7),DT316,0)</f>
        <v>0</v>
      </c>
      <c r="EG316" s="24">
        <f>IF(AND($E$3&gt;DH316,$E$3&lt;DJ316,$B$3=DU7),DU316,0)</f>
        <v>0</v>
      </c>
      <c r="EH316" s="24">
        <f>IF(AND($E$3&gt;DH316,$E$3&lt;DJ316,$B$3=DV7),DV316,0)</f>
        <v>0</v>
      </c>
      <c r="EK316" s="86">
        <v>61656.3</v>
      </c>
      <c r="EL316" s="91" t="s">
        <v>3</v>
      </c>
      <c r="EM316" s="88">
        <v>61772.639999999999</v>
      </c>
      <c r="EN316" s="89"/>
      <c r="EO316" s="90">
        <v>36.92</v>
      </c>
      <c r="EP316" s="90">
        <v>104.65</v>
      </c>
      <c r="EQ316" s="90">
        <v>248.29</v>
      </c>
      <c r="ER316" s="90">
        <v>383.51</v>
      </c>
      <c r="ES316" s="90">
        <v>596.6</v>
      </c>
      <c r="ET316" s="90">
        <v>789.8</v>
      </c>
      <c r="EU316" s="90">
        <v>970.77</v>
      </c>
      <c r="EV316" s="90">
        <v>1151.74</v>
      </c>
      <c r="EW316" s="90">
        <v>1332.71</v>
      </c>
      <c r="EX316" s="90">
        <v>1513.68</v>
      </c>
      <c r="EY316" s="90">
        <v>1694.65</v>
      </c>
      <c r="EZ316" s="24">
        <f>IF(AND($E$3&gt;EK316,$E$3&lt;EM316,$B$3=EN7),EN316,0)</f>
        <v>0</v>
      </c>
      <c r="FA316" s="24">
        <f>IF(AND($E$3&gt;EK316,$E$3&lt;EM316,$B$3=EO7),EO316,0)</f>
        <v>0</v>
      </c>
      <c r="FB316" s="24">
        <f>IF(AND($E$3&gt;EK316,$E$3&lt;EM316,$B$3=EP7),EP316,0)</f>
        <v>0</v>
      </c>
      <c r="FC316" s="24">
        <f>IF(AND($E$3&gt;EK316,$E$3&lt;EM316,$B$3=EQ7),EQ316,0)</f>
        <v>0</v>
      </c>
      <c r="FD316" s="24">
        <f>IF(AND($E$3&gt;EK316,$E$3&lt;EM316,$B$3=ER7),ER316,0)</f>
        <v>0</v>
      </c>
      <c r="FE316" s="24">
        <f>IF(AND($E$3&gt;EK316,$E$3&lt;EM316,$B$3=ES7),ES316,0)</f>
        <v>0</v>
      </c>
      <c r="FF316" s="24">
        <f>IF(AND($E$3&gt;EK316,$E$3&lt;EM316,$B$3=ET7),ET316,0)</f>
        <v>0</v>
      </c>
      <c r="FG316" s="24">
        <f>IF(AND($E$3&gt;EK316,$E$3&lt;EM316,$B$3=EU7),EU316,0)</f>
        <v>0</v>
      </c>
      <c r="FH316" s="24">
        <f>IF(AND($E$3&gt;EK316,$E$3&lt;EM316,$B$3=EV7),EV316,0)</f>
        <v>0</v>
      </c>
      <c r="FI316" s="24">
        <f>IF(AND($E$3&gt;EK316,$E$3&lt;EM316,$B$3=EW7),EW316,0)</f>
        <v>0</v>
      </c>
      <c r="FJ316" s="24">
        <f>IF(AND($E$3&gt;EK316,$E$3&lt;EM316,$B$3=EX7),EX316,0)</f>
        <v>0</v>
      </c>
      <c r="FK316" s="24">
        <f>IF(AND($E$3&gt;EK316,$E$3&lt;EM316,$B$3=EY7),EY316,0)</f>
        <v>0</v>
      </c>
    </row>
    <row r="317" spans="24:167" ht="12.75" customHeight="1" x14ac:dyDescent="0.2">
      <c r="X317" s="142"/>
      <c r="Y317" s="60">
        <v>50372.04</v>
      </c>
      <c r="Z317" s="61" t="s">
        <v>3</v>
      </c>
      <c r="AA317" s="62">
        <v>50488.36</v>
      </c>
      <c r="AB317" s="63"/>
      <c r="AC317" s="63"/>
      <c r="AD317" s="63">
        <v>35.19</v>
      </c>
      <c r="AE317" s="63">
        <v>62.55</v>
      </c>
      <c r="AF317" s="64">
        <v>142.47</v>
      </c>
      <c r="AG317" s="65">
        <v>214.6</v>
      </c>
      <c r="AH317" s="66">
        <v>336.33</v>
      </c>
      <c r="AI317" s="67">
        <v>441.78</v>
      </c>
      <c r="AJ317" s="67">
        <v>547.23</v>
      </c>
      <c r="AK317" s="67">
        <v>652.67999999999995</v>
      </c>
      <c r="AL317" s="67">
        <v>758.13</v>
      </c>
      <c r="AM317" s="67">
        <v>863.58</v>
      </c>
      <c r="AN317" s="24">
        <f t="shared" si="89"/>
        <v>0</v>
      </c>
      <c r="AO317" s="24">
        <f t="shared" si="90"/>
        <v>0</v>
      </c>
      <c r="AP317" s="24">
        <f t="shared" si="91"/>
        <v>0</v>
      </c>
      <c r="AQ317" s="24">
        <f t="shared" si="92"/>
        <v>0</v>
      </c>
      <c r="AR317" s="24">
        <f t="shared" si="93"/>
        <v>0</v>
      </c>
      <c r="AS317" s="24">
        <f t="shared" si="94"/>
        <v>0</v>
      </c>
      <c r="AT317" s="24">
        <f t="shared" si="95"/>
        <v>0</v>
      </c>
      <c r="AU317" s="24">
        <f t="shared" si="96"/>
        <v>0</v>
      </c>
      <c r="AV317" s="24">
        <f t="shared" si="97"/>
        <v>0</v>
      </c>
      <c r="AW317" s="24">
        <f t="shared" si="98"/>
        <v>0</v>
      </c>
      <c r="AX317" s="24">
        <f t="shared" si="99"/>
        <v>0</v>
      </c>
      <c r="AY317" s="24">
        <f t="shared" si="100"/>
        <v>0</v>
      </c>
      <c r="BC317" s="81">
        <v>50372.04</v>
      </c>
      <c r="BD317" s="82" t="s">
        <v>3</v>
      </c>
      <c r="BE317" s="83">
        <v>50488.36</v>
      </c>
      <c r="BF317" s="84"/>
      <c r="BG317" s="85">
        <v>35.19</v>
      </c>
      <c r="BH317" s="85">
        <v>62.55</v>
      </c>
      <c r="BI317" s="85">
        <v>142.47</v>
      </c>
      <c r="BJ317" s="85">
        <v>261.81</v>
      </c>
      <c r="BK317" s="85">
        <v>436.03</v>
      </c>
      <c r="BL317" s="85">
        <v>556.42999999999995</v>
      </c>
      <c r="BM317" s="85">
        <v>676.84</v>
      </c>
      <c r="BN317" s="85">
        <v>797.24</v>
      </c>
      <c r="BO317" s="85">
        <v>917.65</v>
      </c>
      <c r="BP317" s="85">
        <v>1038.05</v>
      </c>
      <c r="BQ317" s="85">
        <v>1158.46</v>
      </c>
      <c r="BR317" s="24">
        <f>IF(AND($E$3&gt;BC317,$E$3&lt;BE317,$B$3=BF7),BF317,0)</f>
        <v>0</v>
      </c>
      <c r="BS317" s="24">
        <f>IF(AND($E$3&gt;BC317,$E$3&lt;BE317,$B$3=BG7),BG317,0)</f>
        <v>0</v>
      </c>
      <c r="BT317" s="24">
        <f>IF(AND($E$3&gt;BC317,$E$3&lt;BE317,$B$3=BH7),BH317,0)</f>
        <v>0</v>
      </c>
      <c r="BU317" s="24">
        <f>IF(AND($E$3&gt;BC317,$E$3&lt;BE317,$B$3=BI7),BI317,0)</f>
        <v>0</v>
      </c>
      <c r="BV317" s="24">
        <f>IF(AND($E$3&gt;BC317,$E$3&lt;BE317,$B$3=BJ7),BJ317,0)</f>
        <v>0</v>
      </c>
      <c r="BW317" s="24">
        <f>IF(AND($E$3&gt;BC317,$E$3&lt;BE317,$B$3=BK7),BK317,0)</f>
        <v>0</v>
      </c>
      <c r="BX317" s="24">
        <f>IF(AND($E$3&gt;BC317,$E$3&lt;BE317,$B$3=BL7),BL317,0)</f>
        <v>0</v>
      </c>
      <c r="BY317" s="24">
        <f>IF(AND($E$3&gt;BC317,$E$3&lt;BE317,$B$3=BM7),BM317,0)</f>
        <v>0</v>
      </c>
      <c r="BZ317" s="24">
        <f>IF(AND($E$3&gt;BC317,$E$3&lt;BE317,$B$3=BN7),BN317,0)</f>
        <v>0</v>
      </c>
      <c r="CA317" s="24">
        <f>IF(AND($E$3&gt;BC317,$E$3&lt;BE317,$B$3=BO7),BO317,0)</f>
        <v>0</v>
      </c>
      <c r="CB317" s="24">
        <f>IF(AND($E$3&gt;BC317,$E$3&lt;BE317,$B$3=BP7),BP317,0)</f>
        <v>0</v>
      </c>
      <c r="CC317" s="24">
        <f>IF(AND($E$3&gt;BC317,$E$3&lt;BE317,$B$3=BQ7),BQ317,0)</f>
        <v>0</v>
      </c>
      <c r="CF317" s="21"/>
      <c r="CG317" s="21"/>
      <c r="CH317" s="21"/>
      <c r="CI317" s="21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H317" s="81">
        <v>61772.65</v>
      </c>
      <c r="DI317" s="61" t="s">
        <v>3</v>
      </c>
      <c r="DJ317" s="62">
        <v>61888.97</v>
      </c>
      <c r="DK317" s="103"/>
      <c r="DL317" s="104"/>
      <c r="DM317" s="104">
        <v>36.49</v>
      </c>
      <c r="DN317" s="104">
        <v>103.93</v>
      </c>
      <c r="DO317" s="104">
        <v>214.05</v>
      </c>
      <c r="DP317" s="104">
        <v>338.64</v>
      </c>
      <c r="DQ317" s="104">
        <v>475.41</v>
      </c>
      <c r="DR317" s="104">
        <v>609.22</v>
      </c>
      <c r="DS317" s="104">
        <v>743.03</v>
      </c>
      <c r="DT317" s="104">
        <v>876.84</v>
      </c>
      <c r="DU317" s="104">
        <v>1010.66</v>
      </c>
      <c r="DV317" s="104">
        <v>1144.47</v>
      </c>
      <c r="DW317" s="24">
        <f>IF(AND($E$3&gt;DH317,$E$3&lt;DJ317,$B$3=DK7),DK317,0)</f>
        <v>0</v>
      </c>
      <c r="DX317" s="24">
        <f>IF(AND($E$3&gt;DH317,$E$3&lt;DJ317,$B$3=DL7),DL317,0)</f>
        <v>0</v>
      </c>
      <c r="DY317" s="24">
        <f>IF(AND($E$3&gt;DH317,$E$3&lt;DJ317,$B$3=DM7),DM317,0)</f>
        <v>0</v>
      </c>
      <c r="DZ317" s="24">
        <f>IF(AND($E$3&gt;DH317,$E$3&lt;DJ317,$B$3=DN7),DN317,0)</f>
        <v>0</v>
      </c>
      <c r="EA317" s="24">
        <f>IF(AND($E$3&gt;DH317,$E$3&lt;DJ317,$B$3=DO7),DO317,0)</f>
        <v>0</v>
      </c>
      <c r="EB317" s="24">
        <f>IF(AND($E$3&gt;DH317,$E$3&lt;DJ317,$B$3=DP7),DP317,0)</f>
        <v>0</v>
      </c>
      <c r="EC317" s="24">
        <f>IF(AND($E$3&gt;DH317,$E$3&lt;DJ317,$B$3=DQ7),DQ317,0)</f>
        <v>0</v>
      </c>
      <c r="ED317" s="24">
        <f>IF(AND($E$3&gt;DH317,$E$3&lt;DJ317,$B$3=DR7),DR317,0)</f>
        <v>0</v>
      </c>
      <c r="EE317" s="24">
        <f>IF(AND($E$3&gt;DH317,$E$3&lt;DJ317,$B$3=DS7),DS317,0)</f>
        <v>0</v>
      </c>
      <c r="EF317" s="24">
        <f>IF(AND($E$3&gt;DH317,$E$3&lt;DJ317,$B$3=DT7),DT317,0)</f>
        <v>0</v>
      </c>
      <c r="EG317" s="24">
        <f>IF(AND($E$3&gt;DH317,$E$3&lt;DJ317,$B$3=DU7),DU317,0)</f>
        <v>0</v>
      </c>
      <c r="EH317" s="24">
        <f>IF(AND($E$3&gt;DH317,$E$3&lt;DJ317,$B$3=DV7),DV317,0)</f>
        <v>0</v>
      </c>
      <c r="EK317" s="81">
        <v>61772.65</v>
      </c>
      <c r="EL317" s="82" t="s">
        <v>3</v>
      </c>
      <c r="EM317" s="83">
        <v>61888.97</v>
      </c>
      <c r="EN317" s="84"/>
      <c r="EO317" s="85">
        <v>36.49</v>
      </c>
      <c r="EP317" s="85">
        <v>103.93</v>
      </c>
      <c r="EQ317" s="85">
        <v>247.34</v>
      </c>
      <c r="ER317" s="85">
        <v>382.24</v>
      </c>
      <c r="ES317" s="85">
        <v>595.20000000000005</v>
      </c>
      <c r="ET317" s="85">
        <v>788.09</v>
      </c>
      <c r="EU317" s="85">
        <v>968.8</v>
      </c>
      <c r="EV317" s="85">
        <v>1149.52</v>
      </c>
      <c r="EW317" s="85">
        <v>1330.23</v>
      </c>
      <c r="EX317" s="85">
        <v>1510.94</v>
      </c>
      <c r="EY317" s="85">
        <v>1691.66</v>
      </c>
      <c r="EZ317" s="24">
        <f>IF(AND($E$3&gt;EK317,$E$3&lt;EM317,$B$3=EN7),EN317,0)</f>
        <v>0</v>
      </c>
      <c r="FA317" s="24">
        <f>IF(AND($E$3&gt;EK317,$E$3&lt;EM317,$B$3=EO7),EO317,0)</f>
        <v>0</v>
      </c>
      <c r="FB317" s="24">
        <f>IF(AND($E$3&gt;EK317,$E$3&lt;EM317,$B$3=EP7),EP317,0)</f>
        <v>0</v>
      </c>
      <c r="FC317" s="24">
        <f>IF(AND($E$3&gt;EK317,$E$3&lt;EM317,$B$3=EQ7),EQ317,0)</f>
        <v>0</v>
      </c>
      <c r="FD317" s="24">
        <f>IF(AND($E$3&gt;EK317,$E$3&lt;EM317,$B$3=ER7),ER317,0)</f>
        <v>0</v>
      </c>
      <c r="FE317" s="24">
        <f>IF(AND($E$3&gt;EK317,$E$3&lt;EM317,$B$3=ES7),ES317,0)</f>
        <v>0</v>
      </c>
      <c r="FF317" s="24">
        <f>IF(AND($E$3&gt;EK317,$E$3&lt;EM317,$B$3=ET7),ET317,0)</f>
        <v>0</v>
      </c>
      <c r="FG317" s="24">
        <f>IF(AND($E$3&gt;EK317,$E$3&lt;EM317,$B$3=EU7),EU317,0)</f>
        <v>0</v>
      </c>
      <c r="FH317" s="24">
        <f>IF(AND($E$3&gt;EK317,$E$3&lt;EM317,$B$3=EV7),EV317,0)</f>
        <v>0</v>
      </c>
      <c r="FI317" s="24">
        <f>IF(AND($E$3&gt;EK317,$E$3&lt;EM317,$B$3=EW7),EW317,0)</f>
        <v>0</v>
      </c>
      <c r="FJ317" s="24">
        <f>IF(AND($E$3&gt;EK317,$E$3&lt;EM317,$B$3=EX7),EX317,0)</f>
        <v>0</v>
      </c>
      <c r="FK317" s="24">
        <f>IF(AND($E$3&gt;EK317,$E$3&lt;EM317,$B$3=EY7),EY317,0)</f>
        <v>0</v>
      </c>
    </row>
    <row r="318" spans="24:167" ht="12.75" customHeight="1" x14ac:dyDescent="0.2">
      <c r="X318" s="142"/>
      <c r="Y318" s="68">
        <v>50488.37</v>
      </c>
      <c r="Z318" s="69" t="s">
        <v>3</v>
      </c>
      <c r="AA318" s="70">
        <v>50604.71</v>
      </c>
      <c r="AB318" s="71"/>
      <c r="AC318" s="71"/>
      <c r="AD318" s="71">
        <v>35</v>
      </c>
      <c r="AE318" s="71">
        <v>62.29</v>
      </c>
      <c r="AF318" s="71">
        <v>142.07</v>
      </c>
      <c r="AG318" s="72">
        <v>212.97</v>
      </c>
      <c r="AH318" s="73">
        <v>334.25</v>
      </c>
      <c r="AI318" s="74">
        <v>439.39</v>
      </c>
      <c r="AJ318" s="74">
        <v>544.53</v>
      </c>
      <c r="AK318" s="74">
        <v>649.66</v>
      </c>
      <c r="AL318" s="74">
        <v>754.8</v>
      </c>
      <c r="AM318" s="74">
        <v>859.94</v>
      </c>
      <c r="AN318" s="24">
        <f t="shared" si="89"/>
        <v>0</v>
      </c>
      <c r="AO318" s="24">
        <f t="shared" si="90"/>
        <v>0</v>
      </c>
      <c r="AP318" s="24">
        <f t="shared" si="91"/>
        <v>0</v>
      </c>
      <c r="AQ318" s="24">
        <f t="shared" si="92"/>
        <v>0</v>
      </c>
      <c r="AR318" s="24">
        <f t="shared" si="93"/>
        <v>0</v>
      </c>
      <c r="AS318" s="24">
        <f t="shared" si="94"/>
        <v>0</v>
      </c>
      <c r="AT318" s="24">
        <f t="shared" si="95"/>
        <v>0</v>
      </c>
      <c r="AU318" s="24">
        <f t="shared" si="96"/>
        <v>0</v>
      </c>
      <c r="AV318" s="24">
        <f t="shared" si="97"/>
        <v>0</v>
      </c>
      <c r="AW318" s="24">
        <f t="shared" si="98"/>
        <v>0</v>
      </c>
      <c r="AX318" s="24">
        <f t="shared" si="99"/>
        <v>0</v>
      </c>
      <c r="AY318" s="24">
        <f t="shared" si="100"/>
        <v>0</v>
      </c>
      <c r="BC318" s="86">
        <v>50488.37</v>
      </c>
      <c r="BD318" s="87" t="s">
        <v>3</v>
      </c>
      <c r="BE318" s="88">
        <v>50604.71</v>
      </c>
      <c r="BF318" s="89"/>
      <c r="BG318" s="90">
        <v>35</v>
      </c>
      <c r="BH318" s="90">
        <v>62.29</v>
      </c>
      <c r="BI318" s="90">
        <v>142.07</v>
      </c>
      <c r="BJ318" s="90">
        <v>260.05</v>
      </c>
      <c r="BK318" s="90">
        <v>433.82</v>
      </c>
      <c r="BL318" s="90">
        <v>553.89</v>
      </c>
      <c r="BM318" s="90">
        <v>673.97</v>
      </c>
      <c r="BN318" s="90">
        <v>794.04</v>
      </c>
      <c r="BO318" s="90">
        <v>914.11</v>
      </c>
      <c r="BP318" s="90">
        <v>1034.19</v>
      </c>
      <c r="BQ318" s="90">
        <v>1154.26</v>
      </c>
      <c r="BR318" s="24">
        <f>IF(AND($E$3&gt;BC318,$E$3&lt;BE318,$B$3=BF7),BF318,0)</f>
        <v>0</v>
      </c>
      <c r="BS318" s="24">
        <f>IF(AND($E$3&gt;BC318,$E$3&lt;BE318,$B$3=BG7),BG318,0)</f>
        <v>0</v>
      </c>
      <c r="BT318" s="24">
        <f>IF(AND($E$3&gt;BC318,$E$3&lt;BE318,$B$3=BH7),BH318,0)</f>
        <v>0</v>
      </c>
      <c r="BU318" s="24">
        <f>IF(AND($E$3&gt;BC318,$E$3&lt;BE318,$B$3=BI7),BI318,0)</f>
        <v>0</v>
      </c>
      <c r="BV318" s="24">
        <f>IF(AND($E$3&gt;BC318,$E$3&lt;BE318,$B$3=BJ7),BJ318,0)</f>
        <v>0</v>
      </c>
      <c r="BW318" s="24">
        <f>IF(AND($E$3&gt;BC318,$E$3&lt;BE318,$B$3=BK7),BK318,0)</f>
        <v>0</v>
      </c>
      <c r="BX318" s="24">
        <f>IF(AND($E$3&gt;BC318,$E$3&lt;BE318,$B$3=BL7),BL318,0)</f>
        <v>0</v>
      </c>
      <c r="BY318" s="24">
        <f>IF(AND($E$3&gt;BC318,$E$3&lt;BE318,$B$3=BM7),BM318,0)</f>
        <v>0</v>
      </c>
      <c r="BZ318" s="24">
        <f>IF(AND($E$3&gt;BC318,$E$3&lt;BE318,$B$3=BN7),BN318,0)</f>
        <v>0</v>
      </c>
      <c r="CA318" s="24">
        <f>IF(AND($E$3&gt;BC318,$E$3&lt;BE318,$B$3=BO7),BO318,0)</f>
        <v>0</v>
      </c>
      <c r="CB318" s="24">
        <f>IF(AND($E$3&gt;BC318,$E$3&lt;BE318,$B$3=BP7),BP318,0)</f>
        <v>0</v>
      </c>
      <c r="CC318" s="24">
        <f>IF(AND($E$3&gt;BC318,$E$3&lt;BE318,$B$3=BQ7),BQ318,0)</f>
        <v>0</v>
      </c>
      <c r="CF318" s="21"/>
      <c r="CG318" s="21"/>
      <c r="CH318" s="21"/>
      <c r="CI318" s="21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H318" s="86">
        <v>61888.98</v>
      </c>
      <c r="DI318" s="107" t="s">
        <v>3</v>
      </c>
      <c r="DJ318" s="70">
        <v>62005.31</v>
      </c>
      <c r="DK318" s="105"/>
      <c r="DL318" s="106"/>
      <c r="DM318" s="106">
        <v>36.07</v>
      </c>
      <c r="DN318" s="106">
        <v>103.21</v>
      </c>
      <c r="DO318" s="106">
        <v>213.22</v>
      </c>
      <c r="DP318" s="106">
        <v>337.44</v>
      </c>
      <c r="DQ318" s="106">
        <v>473.98</v>
      </c>
      <c r="DR318" s="106">
        <v>607.58000000000004</v>
      </c>
      <c r="DS318" s="106">
        <v>741.17</v>
      </c>
      <c r="DT318" s="106">
        <v>874.77</v>
      </c>
      <c r="DU318" s="106">
        <v>1008.37</v>
      </c>
      <c r="DV318" s="106">
        <v>1141.97</v>
      </c>
      <c r="DW318" s="24">
        <f>IF(AND($E$3&gt;DH318,$E$3&lt;DJ318,$B$3=DK7),DK318,0)</f>
        <v>0</v>
      </c>
      <c r="DX318" s="24">
        <f>IF(AND($E$3&gt;DH318,$E$3&lt;DJ318,$B$3=DL7),DL318,0)</f>
        <v>0</v>
      </c>
      <c r="DY318" s="24">
        <f>IF(AND($E$3&gt;DH318,$E$3&lt;DJ318,$B$3=DM7),DM318,0)</f>
        <v>0</v>
      </c>
      <c r="DZ318" s="24">
        <f>IF(AND($E$3&gt;DH318,$E$3&lt;DJ318,$B$3=DN7),DN318,0)</f>
        <v>0</v>
      </c>
      <c r="EA318" s="24">
        <f>IF(AND($E$3&gt;DH318,$E$3&lt;DJ318,$B$3=DO7),DO318,0)</f>
        <v>0</v>
      </c>
      <c r="EB318" s="24">
        <f>IF(AND($E$3&gt;DH318,$E$3&lt;DJ318,$B$3=DP7),DP318,0)</f>
        <v>0</v>
      </c>
      <c r="EC318" s="24">
        <f>IF(AND($E$3&gt;DH318,$E$3&lt;DJ318,$B$3=DQ7),DQ318,0)</f>
        <v>0</v>
      </c>
      <c r="ED318" s="24">
        <f>IF(AND($E$3&gt;DH318,$E$3&lt;DJ318,$B$3=DR7),DR318,0)</f>
        <v>0</v>
      </c>
      <c r="EE318" s="24">
        <f>IF(AND($E$3&gt;DH318,$E$3&lt;DJ318,$B$3=DS7),DS318,0)</f>
        <v>0</v>
      </c>
      <c r="EF318" s="24">
        <f>IF(AND($E$3&gt;DH318,$E$3&lt;DJ318,$B$3=DT7),DT318,0)</f>
        <v>0</v>
      </c>
      <c r="EG318" s="24">
        <f>IF(AND($E$3&gt;DH318,$E$3&lt;DJ318,$B$3=DU7),DU318,0)</f>
        <v>0</v>
      </c>
      <c r="EH318" s="24">
        <f>IF(AND($E$3&gt;DH318,$E$3&lt;DJ318,$B$3=DV7),DV318,0)</f>
        <v>0</v>
      </c>
      <c r="EK318" s="86">
        <v>61888.98</v>
      </c>
      <c r="EL318" s="91" t="s">
        <v>3</v>
      </c>
      <c r="EM318" s="88">
        <v>62005.31</v>
      </c>
      <c r="EN318" s="89"/>
      <c r="EO318" s="90">
        <v>36.07</v>
      </c>
      <c r="EP318" s="90">
        <v>103.21</v>
      </c>
      <c r="EQ318" s="90">
        <v>246.38</v>
      </c>
      <c r="ER318" s="90">
        <v>380.96</v>
      </c>
      <c r="ES318" s="90">
        <v>593.79999999999995</v>
      </c>
      <c r="ET318" s="90">
        <v>786.39</v>
      </c>
      <c r="EU318" s="90">
        <v>966.85</v>
      </c>
      <c r="EV318" s="90">
        <v>1147.31</v>
      </c>
      <c r="EW318" s="90">
        <v>1327.77</v>
      </c>
      <c r="EX318" s="90">
        <v>1508.22</v>
      </c>
      <c r="EY318" s="90">
        <v>1688.68</v>
      </c>
      <c r="EZ318" s="24">
        <f>IF(AND($E$3&gt;EK318,$E$3&lt;EM318,$B$3=EN7),EN318,0)</f>
        <v>0</v>
      </c>
      <c r="FA318" s="24">
        <f>IF(AND($E$3&gt;EK318,$E$3&lt;EM318,$B$3=EO7),EO318,0)</f>
        <v>0</v>
      </c>
      <c r="FB318" s="24">
        <f>IF(AND($E$3&gt;EK318,$E$3&lt;EM318,$B$3=EP7),EP318,0)</f>
        <v>0</v>
      </c>
      <c r="FC318" s="24">
        <f>IF(AND($E$3&gt;EK318,$E$3&lt;EM318,$B$3=EQ7),EQ318,0)</f>
        <v>0</v>
      </c>
      <c r="FD318" s="24">
        <f>IF(AND($E$3&gt;EK318,$E$3&lt;EM318,$B$3=ER7),ER318,0)</f>
        <v>0</v>
      </c>
      <c r="FE318" s="24">
        <f>IF(AND($E$3&gt;EK318,$E$3&lt;EM318,$B$3=ES7),ES318,0)</f>
        <v>0</v>
      </c>
      <c r="FF318" s="24">
        <f>IF(AND($E$3&gt;EK318,$E$3&lt;EM318,$B$3=ET7),ET318,0)</f>
        <v>0</v>
      </c>
      <c r="FG318" s="24">
        <f>IF(AND($E$3&gt;EK318,$E$3&lt;EM318,$B$3=EU7),EU318,0)</f>
        <v>0</v>
      </c>
      <c r="FH318" s="24">
        <f>IF(AND($E$3&gt;EK318,$E$3&lt;EM318,$B$3=EV7),EV318,0)</f>
        <v>0</v>
      </c>
      <c r="FI318" s="24">
        <f>IF(AND($E$3&gt;EK318,$E$3&lt;EM318,$B$3=EW7),EW318,0)</f>
        <v>0</v>
      </c>
      <c r="FJ318" s="24">
        <f>IF(AND($E$3&gt;EK318,$E$3&lt;EM318,$B$3=EX7),EX318,0)</f>
        <v>0</v>
      </c>
      <c r="FK318" s="24">
        <f>IF(AND($E$3&gt;EK318,$E$3&lt;EM318,$B$3=EY7),EY318,0)</f>
        <v>0</v>
      </c>
    </row>
    <row r="319" spans="24:167" ht="12.75" customHeight="1" x14ac:dyDescent="0.2">
      <c r="X319" s="142"/>
      <c r="Y319" s="60">
        <v>50604.72</v>
      </c>
      <c r="Z319" s="61" t="s">
        <v>3</v>
      </c>
      <c r="AA319" s="62">
        <v>50721.03</v>
      </c>
      <c r="AB319" s="63"/>
      <c r="AC319" s="63"/>
      <c r="AD319" s="63">
        <v>34.81</v>
      </c>
      <c r="AE319" s="63">
        <v>62.03</v>
      </c>
      <c r="AF319" s="64">
        <v>141.66999999999999</v>
      </c>
      <c r="AG319" s="65">
        <v>211.33</v>
      </c>
      <c r="AH319" s="66">
        <v>332.17</v>
      </c>
      <c r="AI319" s="67">
        <v>437</v>
      </c>
      <c r="AJ319" s="67">
        <v>541.82000000000005</v>
      </c>
      <c r="AK319" s="67">
        <v>646.65</v>
      </c>
      <c r="AL319" s="67">
        <v>751.47</v>
      </c>
      <c r="AM319" s="67">
        <v>856.3</v>
      </c>
      <c r="AN319" s="24">
        <f t="shared" si="89"/>
        <v>0</v>
      </c>
      <c r="AO319" s="24">
        <f t="shared" si="90"/>
        <v>0</v>
      </c>
      <c r="AP319" s="24">
        <f t="shared" si="91"/>
        <v>0</v>
      </c>
      <c r="AQ319" s="24">
        <f t="shared" si="92"/>
        <v>0</v>
      </c>
      <c r="AR319" s="24">
        <f t="shared" si="93"/>
        <v>0</v>
      </c>
      <c r="AS319" s="24">
        <f t="shared" si="94"/>
        <v>0</v>
      </c>
      <c r="AT319" s="24">
        <f t="shared" si="95"/>
        <v>0</v>
      </c>
      <c r="AU319" s="24">
        <f t="shared" si="96"/>
        <v>0</v>
      </c>
      <c r="AV319" s="24">
        <f t="shared" si="97"/>
        <v>0</v>
      </c>
      <c r="AW319" s="24">
        <f t="shared" si="98"/>
        <v>0</v>
      </c>
      <c r="AX319" s="24">
        <f t="shared" si="99"/>
        <v>0</v>
      </c>
      <c r="AY319" s="24">
        <f t="shared" si="100"/>
        <v>0</v>
      </c>
      <c r="BC319" s="81">
        <v>50604.72</v>
      </c>
      <c r="BD319" s="82" t="s">
        <v>3</v>
      </c>
      <c r="BE319" s="83">
        <v>50721.03</v>
      </c>
      <c r="BF319" s="84"/>
      <c r="BG319" s="84">
        <v>34.81</v>
      </c>
      <c r="BH319" s="85">
        <v>62.03</v>
      </c>
      <c r="BI319" s="85">
        <v>141.66999999999999</v>
      </c>
      <c r="BJ319" s="85">
        <v>258.29000000000002</v>
      </c>
      <c r="BK319" s="85">
        <v>431.6</v>
      </c>
      <c r="BL319" s="85">
        <v>551.34</v>
      </c>
      <c r="BM319" s="85">
        <v>671.08</v>
      </c>
      <c r="BN319" s="85">
        <v>790.82</v>
      </c>
      <c r="BO319" s="85">
        <v>910.56</v>
      </c>
      <c r="BP319" s="85">
        <v>1030.3</v>
      </c>
      <c r="BQ319" s="85">
        <v>1150.04</v>
      </c>
      <c r="BR319" s="24">
        <f>IF(AND($E$3&gt;BC319,$E$3&lt;BE319,$B$3=BF7),BF319,0)</f>
        <v>0</v>
      </c>
      <c r="BS319" s="24">
        <f>IF(AND($E$3&gt;BC319,$E$3&lt;BE319,$B$3=BG7),BG319,0)</f>
        <v>0</v>
      </c>
      <c r="BT319" s="24">
        <f>IF(AND($E$3&gt;BC319,$E$3&lt;BE319,$B$3=BH7),BH319,0)</f>
        <v>0</v>
      </c>
      <c r="BU319" s="24">
        <f>IF(AND($E$3&gt;BC319,$E$3&lt;BE319,$B$3=BI7),BI319,0)</f>
        <v>0</v>
      </c>
      <c r="BV319" s="24">
        <f>IF(AND($E$3&gt;BC319,$E$3&lt;BE319,$B$3=BJ7),BJ319,0)</f>
        <v>0</v>
      </c>
      <c r="BW319" s="24">
        <f>IF(AND($E$3&gt;BC319,$E$3&lt;BE319,$B$3=BK7),BK319,0)</f>
        <v>0</v>
      </c>
      <c r="BX319" s="24">
        <f>IF(AND($E$3&gt;BC319,$E$3&lt;BE319,$B$3=BL7),BL319,0)</f>
        <v>0</v>
      </c>
      <c r="BY319" s="24">
        <f>IF(AND($E$3&gt;BC319,$E$3&lt;BE319,$B$3=BM7),BM319,0)</f>
        <v>0</v>
      </c>
      <c r="BZ319" s="24">
        <f>IF(AND($E$3&gt;BC319,$E$3&lt;BE319,$B$3=BN7),BN319,0)</f>
        <v>0</v>
      </c>
      <c r="CA319" s="24">
        <f>IF(AND($E$3&gt;BC319,$E$3&lt;BE319,$B$3=BO7),BO319,0)</f>
        <v>0</v>
      </c>
      <c r="CB319" s="24">
        <f>IF(AND($E$3&gt;BC319,$E$3&lt;BE319,$B$3=BP7),BP319,0)</f>
        <v>0</v>
      </c>
      <c r="CC319" s="24">
        <f>IF(AND($E$3&gt;BC319,$E$3&lt;BE319,$B$3=BQ7),BQ319,0)</f>
        <v>0</v>
      </c>
      <c r="CF319" s="21"/>
      <c r="CG319" s="21"/>
      <c r="CH319" s="21"/>
      <c r="CI319" s="21"/>
      <c r="CJ319" s="21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H319" s="81">
        <v>62005.32</v>
      </c>
      <c r="DI319" s="61" t="s">
        <v>3</v>
      </c>
      <c r="DJ319" s="62">
        <v>62121.63</v>
      </c>
      <c r="DK319" s="103"/>
      <c r="DL319" s="104"/>
      <c r="DM319" s="104">
        <v>35.64</v>
      </c>
      <c r="DN319" s="104">
        <v>102.49</v>
      </c>
      <c r="DO319" s="104">
        <v>212.39</v>
      </c>
      <c r="DP319" s="104">
        <v>336.25</v>
      </c>
      <c r="DQ319" s="104">
        <v>472.54</v>
      </c>
      <c r="DR319" s="104">
        <v>605.91999999999996</v>
      </c>
      <c r="DS319" s="104">
        <v>739.3</v>
      </c>
      <c r="DT319" s="104">
        <v>872.68</v>
      </c>
      <c r="DU319" s="104">
        <v>1006.06</v>
      </c>
      <c r="DV319" s="104">
        <v>1139.45</v>
      </c>
      <c r="DW319" s="24">
        <f>IF(AND($E$3&gt;DH319,$E$3&lt;DJ319,$B$3=DK7),DK319,0)</f>
        <v>0</v>
      </c>
      <c r="DX319" s="24">
        <f>IF(AND($E$3&gt;DH319,$E$3&lt;DJ319,$B$3=DL7),DL319,0)</f>
        <v>0</v>
      </c>
      <c r="DY319" s="24">
        <f>IF(AND($E$3&gt;DH319,$E$3&lt;DJ319,$B$3=DM7),DM319,0)</f>
        <v>0</v>
      </c>
      <c r="DZ319" s="24">
        <f>IF(AND($E$3&gt;DH319,$E$3&lt;DJ319,$B$3=DN7),DN319,0)</f>
        <v>0</v>
      </c>
      <c r="EA319" s="24">
        <f>IF(AND($E$3&gt;DH319,$E$3&lt;DJ319,$B$3=DO7),DO319,0)</f>
        <v>0</v>
      </c>
      <c r="EB319" s="24">
        <f>IF(AND($E$3&gt;DH319,$E$3&lt;DJ319,$B$3=DP7),DP319,0)</f>
        <v>0</v>
      </c>
      <c r="EC319" s="24">
        <f>IF(AND($E$3&gt;DH319,$E$3&lt;DJ319,$B$3=DQ7),DQ319,0)</f>
        <v>0</v>
      </c>
      <c r="ED319" s="24">
        <f>IF(AND($E$3&gt;DH319,$E$3&lt;DJ319,$B$3=DR7),DR319,0)</f>
        <v>0</v>
      </c>
      <c r="EE319" s="24">
        <f>IF(AND($E$3&gt;DH319,$E$3&lt;DJ319,$B$3=DS7),DS319,0)</f>
        <v>0</v>
      </c>
      <c r="EF319" s="24">
        <f>IF(AND($E$3&gt;DH319,$E$3&lt;DJ319,$B$3=DT7),DT319,0)</f>
        <v>0</v>
      </c>
      <c r="EG319" s="24">
        <f>IF(AND($E$3&gt;DH319,$E$3&lt;DJ319,$B$3=DU7),DU319,0)</f>
        <v>0</v>
      </c>
      <c r="EH319" s="24">
        <f>IF(AND($E$3&gt;DH319,$E$3&lt;DJ319,$B$3=DV7),DV319,0)</f>
        <v>0</v>
      </c>
      <c r="EK319" s="81">
        <v>62005.32</v>
      </c>
      <c r="EL319" s="82" t="s">
        <v>3</v>
      </c>
      <c r="EM319" s="83">
        <v>62121.63</v>
      </c>
      <c r="EN319" s="84"/>
      <c r="EO319" s="85">
        <v>35.64</v>
      </c>
      <c r="EP319" s="85">
        <v>102.49</v>
      </c>
      <c r="EQ319" s="85">
        <v>245.43</v>
      </c>
      <c r="ER319" s="85">
        <v>379.68</v>
      </c>
      <c r="ES319" s="85">
        <v>592.4</v>
      </c>
      <c r="ET319" s="85">
        <v>784.68</v>
      </c>
      <c r="EU319" s="85">
        <v>964.88</v>
      </c>
      <c r="EV319" s="85">
        <v>1145.08</v>
      </c>
      <c r="EW319" s="85">
        <v>1325.29</v>
      </c>
      <c r="EX319" s="85">
        <v>1505.49</v>
      </c>
      <c r="EY319" s="85">
        <v>1685.69</v>
      </c>
      <c r="EZ319" s="24">
        <f>IF(AND($E$3&gt;EK319,$E$3&lt;EM319,$B$3=EN7),EN319,0)</f>
        <v>0</v>
      </c>
      <c r="FA319" s="24">
        <f>IF(AND($E$3&gt;EK319,$E$3&lt;EM319,$B$3=EO7),EO319,0)</f>
        <v>0</v>
      </c>
      <c r="FB319" s="24">
        <f>IF(AND($E$3&gt;EK319,$E$3&lt;EM319,$B$3=EP7),EP319,0)</f>
        <v>0</v>
      </c>
      <c r="FC319" s="24">
        <f>IF(AND($E$3&gt;EK319,$E$3&lt;EM319,$B$3=EQ7),EQ319,0)</f>
        <v>0</v>
      </c>
      <c r="FD319" s="24">
        <f>IF(AND($E$3&gt;EK319,$E$3&lt;EM319,$B$3=ER7),ER319,0)</f>
        <v>0</v>
      </c>
      <c r="FE319" s="24">
        <f>IF(AND($E$3&gt;EK319,$E$3&lt;EM319,$B$3=ES7),ES319,0)</f>
        <v>0</v>
      </c>
      <c r="FF319" s="24">
        <f>IF(AND($E$3&gt;EK319,$E$3&lt;EM319,$B$3=ET7),ET319,0)</f>
        <v>0</v>
      </c>
      <c r="FG319" s="24">
        <f>IF(AND($E$3&gt;EK319,$E$3&lt;EM319,$B$3=EU7),EU319,0)</f>
        <v>0</v>
      </c>
      <c r="FH319" s="24">
        <f>IF(AND($E$3&gt;EK319,$E$3&lt;EM319,$B$3=EV7),EV319,0)</f>
        <v>0</v>
      </c>
      <c r="FI319" s="24">
        <f>IF(AND($E$3&gt;EK319,$E$3&lt;EM319,$B$3=EW7),EW319,0)</f>
        <v>0</v>
      </c>
      <c r="FJ319" s="24">
        <f>IF(AND($E$3&gt;EK319,$E$3&lt;EM319,$B$3=EX7),EX319,0)</f>
        <v>0</v>
      </c>
      <c r="FK319" s="24">
        <f>IF(AND($E$3&gt;EK319,$E$3&lt;EM319,$B$3=EY7),EY319,0)</f>
        <v>0</v>
      </c>
    </row>
    <row r="320" spans="24:167" ht="12.75" customHeight="1" x14ac:dyDescent="0.2">
      <c r="X320" s="142"/>
      <c r="Y320" s="68">
        <v>50721.04</v>
      </c>
      <c r="Z320" s="69" t="s">
        <v>3</v>
      </c>
      <c r="AA320" s="70">
        <v>50837.37</v>
      </c>
      <c r="AB320" s="71"/>
      <c r="AC320" s="71"/>
      <c r="AD320" s="71">
        <v>34.619999999999997</v>
      </c>
      <c r="AE320" s="71">
        <v>61.78</v>
      </c>
      <c r="AF320" s="71">
        <v>141.27000000000001</v>
      </c>
      <c r="AG320" s="72">
        <v>209.7</v>
      </c>
      <c r="AH320" s="73">
        <v>330.08</v>
      </c>
      <c r="AI320" s="74">
        <v>434.59</v>
      </c>
      <c r="AJ320" s="74">
        <v>539.1</v>
      </c>
      <c r="AK320" s="74">
        <v>643.62</v>
      </c>
      <c r="AL320" s="74">
        <v>748.13</v>
      </c>
      <c r="AM320" s="74">
        <v>852.64</v>
      </c>
      <c r="AN320" s="24">
        <f t="shared" si="89"/>
        <v>0</v>
      </c>
      <c r="AO320" s="24">
        <f t="shared" si="90"/>
        <v>0</v>
      </c>
      <c r="AP320" s="24">
        <f t="shared" si="91"/>
        <v>0</v>
      </c>
      <c r="AQ320" s="24">
        <f t="shared" si="92"/>
        <v>0</v>
      </c>
      <c r="AR320" s="24">
        <f t="shared" si="93"/>
        <v>0</v>
      </c>
      <c r="AS320" s="24">
        <f t="shared" si="94"/>
        <v>0</v>
      </c>
      <c r="AT320" s="24">
        <f t="shared" si="95"/>
        <v>0</v>
      </c>
      <c r="AU320" s="24">
        <f t="shared" si="96"/>
        <v>0</v>
      </c>
      <c r="AV320" s="24">
        <f t="shared" si="97"/>
        <v>0</v>
      </c>
      <c r="AW320" s="24">
        <f t="shared" si="98"/>
        <v>0</v>
      </c>
      <c r="AX320" s="24">
        <f t="shared" si="99"/>
        <v>0</v>
      </c>
      <c r="AY320" s="24">
        <f t="shared" si="100"/>
        <v>0</v>
      </c>
      <c r="BC320" s="86">
        <v>50721.04</v>
      </c>
      <c r="BD320" s="91" t="s">
        <v>3</v>
      </c>
      <c r="BE320" s="88">
        <v>50837.37</v>
      </c>
      <c r="BF320" s="89"/>
      <c r="BG320" s="90">
        <v>34.619999999999997</v>
      </c>
      <c r="BH320" s="90">
        <v>61.78</v>
      </c>
      <c r="BI320" s="90">
        <v>141.27000000000001</v>
      </c>
      <c r="BJ320" s="90">
        <v>256.52999999999997</v>
      </c>
      <c r="BK320" s="90">
        <v>429.38</v>
      </c>
      <c r="BL320" s="90">
        <v>548.79</v>
      </c>
      <c r="BM320" s="90">
        <v>668.19</v>
      </c>
      <c r="BN320" s="90">
        <v>787.6</v>
      </c>
      <c r="BO320" s="90">
        <v>907.01</v>
      </c>
      <c r="BP320" s="90">
        <v>1026.42</v>
      </c>
      <c r="BQ320" s="90">
        <v>1145.82</v>
      </c>
      <c r="BR320" s="24">
        <f>IF(AND($E$3&gt;BC320,$E$3&lt;BE320,$B$3=BF7),BF320,0)</f>
        <v>0</v>
      </c>
      <c r="BS320" s="24">
        <f>IF(AND($E$3&gt;BC320,$E$3&lt;BE320,$B$3=BG7),BG320,0)</f>
        <v>0</v>
      </c>
      <c r="BT320" s="24">
        <f>IF(AND($E$3&gt;BC320,$E$3&lt;BE320,$B$3=BH7),BH320,0)</f>
        <v>0</v>
      </c>
      <c r="BU320" s="24">
        <f>IF(AND($E$3&gt;BC320,$E$3&lt;BE320,$B$3=BI7),BI320,0)</f>
        <v>0</v>
      </c>
      <c r="BV320" s="24">
        <f>IF(AND($E$3&gt;BC320,$E$3&lt;BE320,$B$3=BJ7),BJ320,0)</f>
        <v>0</v>
      </c>
      <c r="BW320" s="24">
        <f>IF(AND($E$3&gt;BC320,$E$3&lt;BE320,$B$3=BK7),BK320,0)</f>
        <v>0</v>
      </c>
      <c r="BX320" s="24">
        <f>IF(AND($E$3&gt;BC320,$E$3&lt;BE320,$B$3=BL7),BL320,0)</f>
        <v>0</v>
      </c>
      <c r="BY320" s="24">
        <f>IF(AND($E$3&gt;BC320,$E$3&lt;BE320,$B$3=BM7),BM320,0)</f>
        <v>0</v>
      </c>
      <c r="BZ320" s="24">
        <f>IF(AND($E$3&gt;BC320,$E$3&lt;BE320,$B$3=BN7),BN320,0)</f>
        <v>0</v>
      </c>
      <c r="CA320" s="24">
        <f>IF(AND($E$3&gt;BC320,$E$3&lt;BE320,$B$3=BO7),BO320,0)</f>
        <v>0</v>
      </c>
      <c r="CB320" s="24">
        <f>IF(AND($E$3&gt;BC320,$E$3&lt;BE320,$B$3=BP7),BP320,0)</f>
        <v>0</v>
      </c>
      <c r="CC320" s="24">
        <f>IF(AND($E$3&gt;BC320,$E$3&lt;BE320,$B$3=BQ7),BQ320,0)</f>
        <v>0</v>
      </c>
      <c r="CF320" s="21"/>
      <c r="CG320" s="25"/>
      <c r="CH320" s="21"/>
      <c r="CI320" s="21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H320" s="86">
        <v>62121.64</v>
      </c>
      <c r="DI320" s="107" t="s">
        <v>3</v>
      </c>
      <c r="DJ320" s="70">
        <v>62237.95</v>
      </c>
      <c r="DK320" s="105"/>
      <c r="DL320" s="106"/>
      <c r="DM320" s="106">
        <v>35.21</v>
      </c>
      <c r="DN320" s="106">
        <v>101.77</v>
      </c>
      <c r="DO320" s="106">
        <v>211.56</v>
      </c>
      <c r="DP320" s="106">
        <v>335.05</v>
      </c>
      <c r="DQ320" s="106">
        <v>471.11</v>
      </c>
      <c r="DR320" s="106">
        <v>604.28</v>
      </c>
      <c r="DS320" s="106">
        <v>737.44</v>
      </c>
      <c r="DT320" s="106">
        <v>870.61</v>
      </c>
      <c r="DU320" s="106">
        <v>1003.78</v>
      </c>
      <c r="DV320" s="106">
        <v>1136.94</v>
      </c>
      <c r="DW320" s="24">
        <f>IF(AND($E$3&gt;DH320,$E$3&lt;DJ320,$B$3=DK7),DK320,0)</f>
        <v>0</v>
      </c>
      <c r="DX320" s="24">
        <f>IF(AND($E$3&gt;DH320,$E$3&lt;DJ320,$B$3=DL7),DL320,0)</f>
        <v>0</v>
      </c>
      <c r="DY320" s="24">
        <f>IF(AND($E$3&gt;DH320,$E$3&lt;DJ320,$B$3=DM7),DM320,0)</f>
        <v>0</v>
      </c>
      <c r="DZ320" s="24">
        <f>IF(AND($E$3&gt;DH320,$E$3&lt;DJ320,$B$3=DN7),DN320,0)</f>
        <v>0</v>
      </c>
      <c r="EA320" s="24">
        <f>IF(AND($E$3&gt;DH320,$E$3&lt;DJ320,$B$3=DO7),DO320,0)</f>
        <v>0</v>
      </c>
      <c r="EB320" s="24">
        <f>IF(AND($E$3&gt;DH320,$E$3&lt;DJ320,$B$3=DP7),DP320,0)</f>
        <v>0</v>
      </c>
      <c r="EC320" s="24">
        <f>IF(AND($E$3&gt;DH320,$E$3&lt;DJ320,$B$3=DQ7),DQ320,0)</f>
        <v>0</v>
      </c>
      <c r="ED320" s="24">
        <f>IF(AND($E$3&gt;DH320,$E$3&lt;DJ320,$B$3=DR7),DR320,0)</f>
        <v>0</v>
      </c>
      <c r="EE320" s="24">
        <f>IF(AND($E$3&gt;DH320,$E$3&lt;DJ320,$B$3=DS7),DS320,0)</f>
        <v>0</v>
      </c>
      <c r="EF320" s="24">
        <f>IF(AND($E$3&gt;DH320,$E$3&lt;DJ320,$B$3=DT7),DT320,0)</f>
        <v>0</v>
      </c>
      <c r="EG320" s="24">
        <f>IF(AND($E$3&gt;DH320,$E$3&lt;DJ320,$B$3=DU7),DU320,0)</f>
        <v>0</v>
      </c>
      <c r="EH320" s="24">
        <f>IF(AND($E$3&gt;DH320,$E$3&lt;DJ320,$B$3=DV7),DV320,0)</f>
        <v>0</v>
      </c>
      <c r="EK320" s="86">
        <v>62121.64</v>
      </c>
      <c r="EL320" s="91" t="s">
        <v>3</v>
      </c>
      <c r="EM320" s="88">
        <v>62237.95</v>
      </c>
      <c r="EN320" s="89"/>
      <c r="EO320" s="90">
        <v>35.21</v>
      </c>
      <c r="EP320" s="90">
        <v>101.77</v>
      </c>
      <c r="EQ320" s="90">
        <v>244.47</v>
      </c>
      <c r="ER320" s="90">
        <v>378.4</v>
      </c>
      <c r="ES320" s="90">
        <v>591</v>
      </c>
      <c r="ET320" s="90">
        <v>782.98</v>
      </c>
      <c r="EU320" s="90">
        <v>962.93</v>
      </c>
      <c r="EV320" s="90">
        <v>1142.8699999999999</v>
      </c>
      <c r="EW320" s="90">
        <v>1322.82</v>
      </c>
      <c r="EX320" s="90">
        <v>1502.77</v>
      </c>
      <c r="EY320" s="90">
        <v>1682.72</v>
      </c>
      <c r="EZ320" s="24">
        <f>IF(AND($E$3&gt;EK320,$E$3&lt;EM320,$B$3=EN7),EN320,0)</f>
        <v>0</v>
      </c>
      <c r="FA320" s="24">
        <f>IF(AND($E$3&gt;EK320,$E$3&lt;EM320,$B$3=EO7),EO320,0)</f>
        <v>0</v>
      </c>
      <c r="FB320" s="24">
        <f>IF(AND($E$3&gt;EK320,$E$3&lt;EM320,$B$3=EP7),EP320,0)</f>
        <v>0</v>
      </c>
      <c r="FC320" s="24">
        <f>IF(AND($E$3&gt;EK320,$E$3&lt;EM320,$B$3=EQ7),EQ320,0)</f>
        <v>0</v>
      </c>
      <c r="FD320" s="24">
        <f>IF(AND($E$3&gt;EK320,$E$3&lt;EM320,$B$3=ER7),ER320,0)</f>
        <v>0</v>
      </c>
      <c r="FE320" s="24">
        <f>IF(AND($E$3&gt;EK320,$E$3&lt;EM320,$B$3=ES7),ES320,0)</f>
        <v>0</v>
      </c>
      <c r="FF320" s="24">
        <f>IF(AND($E$3&gt;EK320,$E$3&lt;EM320,$B$3=ET7),ET320,0)</f>
        <v>0</v>
      </c>
      <c r="FG320" s="24">
        <f>IF(AND($E$3&gt;EK320,$E$3&lt;EM320,$B$3=EU7),EU320,0)</f>
        <v>0</v>
      </c>
      <c r="FH320" s="24">
        <f>IF(AND($E$3&gt;EK320,$E$3&lt;EM320,$B$3=EV7),EV320,0)</f>
        <v>0</v>
      </c>
      <c r="FI320" s="24">
        <f>IF(AND($E$3&gt;EK320,$E$3&lt;EM320,$B$3=EW7),EW320,0)</f>
        <v>0</v>
      </c>
      <c r="FJ320" s="24">
        <f>IF(AND($E$3&gt;EK320,$E$3&lt;EM320,$B$3=EX7),EX320,0)</f>
        <v>0</v>
      </c>
      <c r="FK320" s="24">
        <f>IF(AND($E$3&gt;EK320,$E$3&lt;EM320,$B$3=EY7),EY320,0)</f>
        <v>0</v>
      </c>
    </row>
    <row r="321" spans="24:167" ht="12.75" customHeight="1" x14ac:dyDescent="0.2">
      <c r="X321" s="142"/>
      <c r="Y321" s="60">
        <v>50837.380000000005</v>
      </c>
      <c r="Z321" s="61" t="s">
        <v>3</v>
      </c>
      <c r="AA321" s="62">
        <v>50953.7</v>
      </c>
      <c r="AB321" s="63"/>
      <c r="AC321" s="63"/>
      <c r="AD321" s="63">
        <v>34.43</v>
      </c>
      <c r="AE321" s="63">
        <v>61.52</v>
      </c>
      <c r="AF321" s="64">
        <v>140.87</v>
      </c>
      <c r="AG321" s="65">
        <v>208.07</v>
      </c>
      <c r="AH321" s="66">
        <v>328</v>
      </c>
      <c r="AI321" s="67">
        <v>432.2</v>
      </c>
      <c r="AJ321" s="67">
        <v>536.4</v>
      </c>
      <c r="AK321" s="67">
        <v>640.6</v>
      </c>
      <c r="AL321" s="67">
        <v>744.8</v>
      </c>
      <c r="AM321" s="67">
        <v>849</v>
      </c>
      <c r="AN321" s="24">
        <f t="shared" si="89"/>
        <v>0</v>
      </c>
      <c r="AO321" s="24">
        <f t="shared" si="90"/>
        <v>0</v>
      </c>
      <c r="AP321" s="24">
        <f t="shared" si="91"/>
        <v>0</v>
      </c>
      <c r="AQ321" s="24">
        <f t="shared" si="92"/>
        <v>0</v>
      </c>
      <c r="AR321" s="24">
        <f t="shared" si="93"/>
        <v>0</v>
      </c>
      <c r="AS321" s="24">
        <f t="shared" si="94"/>
        <v>0</v>
      </c>
      <c r="AT321" s="24">
        <f t="shared" si="95"/>
        <v>0</v>
      </c>
      <c r="AU321" s="24">
        <f t="shared" si="96"/>
        <v>0</v>
      </c>
      <c r="AV321" s="24">
        <f t="shared" si="97"/>
        <v>0</v>
      </c>
      <c r="AW321" s="24">
        <f t="shared" si="98"/>
        <v>0</v>
      </c>
      <c r="AX321" s="24">
        <f t="shared" si="99"/>
        <v>0</v>
      </c>
      <c r="AY321" s="24">
        <f t="shared" si="100"/>
        <v>0</v>
      </c>
      <c r="BC321" s="81">
        <v>50837.380000000005</v>
      </c>
      <c r="BD321" s="82" t="s">
        <v>3</v>
      </c>
      <c r="BE321" s="83">
        <v>50953.7</v>
      </c>
      <c r="BF321" s="84"/>
      <c r="BG321" s="85">
        <v>34.43</v>
      </c>
      <c r="BH321" s="85">
        <v>61.52</v>
      </c>
      <c r="BI321" s="85">
        <v>140.87</v>
      </c>
      <c r="BJ321" s="85">
        <v>254.78</v>
      </c>
      <c r="BK321" s="85">
        <v>427.17</v>
      </c>
      <c r="BL321" s="85">
        <v>546.25</v>
      </c>
      <c r="BM321" s="85">
        <v>665.32</v>
      </c>
      <c r="BN321" s="85">
        <v>784.4</v>
      </c>
      <c r="BO321" s="85">
        <v>903.47</v>
      </c>
      <c r="BP321" s="85">
        <v>1022.55</v>
      </c>
      <c r="BQ321" s="85">
        <v>1141.6199999999999</v>
      </c>
      <c r="BR321" s="24">
        <f>IF(AND($E$3&gt;BC321,$E$3&lt;BE321,$B$3=BF7),BF321,0)</f>
        <v>0</v>
      </c>
      <c r="BS321" s="24">
        <f>IF(AND($E$3&gt;BC321,$E$3&lt;BE321,$B$3=BG7),BG321,0)</f>
        <v>0</v>
      </c>
      <c r="BT321" s="24">
        <f>IF(AND($E$3&gt;BC321,$E$3&lt;BE321,$B$3=BH7),BH321,0)</f>
        <v>0</v>
      </c>
      <c r="BU321" s="24">
        <f>IF(AND($E$3&gt;BC321,$E$3&lt;BE321,$B$3=BI7),BI321,0)</f>
        <v>0</v>
      </c>
      <c r="BV321" s="24">
        <f>IF(AND($E$3&gt;BC321,$E$3&lt;BE321,$B$3=BJ7),BJ321,0)</f>
        <v>0</v>
      </c>
      <c r="BW321" s="24">
        <f>IF(AND($E$3&gt;BC321,$E$3&lt;BE321,$B$3=BK7),BK321,0)</f>
        <v>0</v>
      </c>
      <c r="BX321" s="24">
        <f>IF(AND($E$3&gt;BC321,$E$3&lt;BE321,$B$3=BL7),BL321,0)</f>
        <v>0</v>
      </c>
      <c r="BY321" s="24">
        <f>IF(AND($E$3&gt;BC321,$E$3&lt;BE321,$B$3=BM7),BM321,0)</f>
        <v>0</v>
      </c>
      <c r="BZ321" s="24">
        <f>IF(AND($E$3&gt;BC321,$E$3&lt;BE321,$B$3=BN7),BN321,0)</f>
        <v>0</v>
      </c>
      <c r="CA321" s="24">
        <f>IF(AND($E$3&gt;BC321,$E$3&lt;BE321,$B$3=BO7),BO321,0)</f>
        <v>0</v>
      </c>
      <c r="CB321" s="24">
        <f>IF(AND($E$3&gt;BC321,$E$3&lt;BE321,$B$3=BP7),BP321,0)</f>
        <v>0</v>
      </c>
      <c r="CC321" s="24">
        <f>IF(AND($E$3&gt;BC321,$E$3&lt;BE321,$B$3=BQ7),BQ321,0)</f>
        <v>0</v>
      </c>
      <c r="CF321" s="21"/>
      <c r="CG321" s="21"/>
      <c r="CH321" s="21"/>
      <c r="CI321" s="21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H321" s="81">
        <v>62237.96</v>
      </c>
      <c r="DI321" s="61" t="s">
        <v>3</v>
      </c>
      <c r="DJ321" s="62">
        <v>62354.28</v>
      </c>
      <c r="DK321" s="103"/>
      <c r="DL321" s="104"/>
      <c r="DM321" s="104">
        <v>34.79</v>
      </c>
      <c r="DN321" s="104">
        <v>101.05</v>
      </c>
      <c r="DO321" s="104">
        <v>210.73</v>
      </c>
      <c r="DP321" s="104">
        <v>333.85</v>
      </c>
      <c r="DQ321" s="104">
        <v>469.67</v>
      </c>
      <c r="DR321" s="104">
        <v>602.62</v>
      </c>
      <c r="DS321" s="104">
        <v>735.57</v>
      </c>
      <c r="DT321" s="104">
        <v>868.52</v>
      </c>
      <c r="DU321" s="104">
        <v>1001.47</v>
      </c>
      <c r="DV321" s="104">
        <v>1134.42</v>
      </c>
      <c r="DW321" s="24">
        <f>IF(AND($E$3&gt;DH321,$E$3&lt;DJ321,$B$3=DK7),DK321,0)</f>
        <v>0</v>
      </c>
      <c r="DX321" s="24">
        <f>IF(AND($E$3&gt;DH321,$E$3&lt;DJ321,$B$3=DL7),DL321,0)</f>
        <v>0</v>
      </c>
      <c r="DY321" s="24">
        <f>IF(AND($E$3&gt;DH321,$E$3&lt;DJ321,$B$3=DM7),DM321,0)</f>
        <v>0</v>
      </c>
      <c r="DZ321" s="24">
        <f>IF(AND($E$3&gt;DH321,$E$3&lt;DJ321,$B$3=DN7),DN321,0)</f>
        <v>0</v>
      </c>
      <c r="EA321" s="24">
        <f>IF(AND($E$3&gt;DH321,$E$3&lt;DJ321,$B$3=DO7),DO321,0)</f>
        <v>0</v>
      </c>
      <c r="EB321" s="24">
        <f>IF(AND($E$3&gt;DH321,$E$3&lt;DJ321,$B$3=DP7),DP321,0)</f>
        <v>0</v>
      </c>
      <c r="EC321" s="24">
        <f>IF(AND($E$3&gt;DH321,$E$3&lt;DJ321,$B$3=DQ7),DQ321,0)</f>
        <v>0</v>
      </c>
      <c r="ED321" s="24">
        <f>IF(AND($E$3&gt;DH321,$E$3&lt;DJ321,$B$3=DR7),DR321,0)</f>
        <v>0</v>
      </c>
      <c r="EE321" s="24">
        <f>IF(AND($E$3&gt;DH321,$E$3&lt;DJ321,$B$3=DS7),DS321,0)</f>
        <v>0</v>
      </c>
      <c r="EF321" s="24">
        <f>IF(AND($E$3&gt;DH321,$E$3&lt;DJ321,$B$3=DT7),DT321,0)</f>
        <v>0</v>
      </c>
      <c r="EG321" s="24">
        <f>IF(AND($E$3&gt;DH321,$E$3&lt;DJ321,$B$3=DU7),DU321,0)</f>
        <v>0</v>
      </c>
      <c r="EH321" s="24">
        <f>IF(AND($E$3&gt;DH321,$E$3&lt;DJ321,$B$3=DV7),DV321,0)</f>
        <v>0</v>
      </c>
      <c r="EK321" s="81">
        <v>62237.96</v>
      </c>
      <c r="EL321" s="82" t="s">
        <v>3</v>
      </c>
      <c r="EM321" s="83">
        <v>62354.28</v>
      </c>
      <c r="EN321" s="84"/>
      <c r="EO321" s="85">
        <v>34.79</v>
      </c>
      <c r="EP321" s="85">
        <v>101.05</v>
      </c>
      <c r="EQ321" s="85">
        <v>243.52</v>
      </c>
      <c r="ER321" s="85">
        <v>377.13</v>
      </c>
      <c r="ES321" s="85">
        <v>589.6</v>
      </c>
      <c r="ET321" s="85">
        <v>781.27</v>
      </c>
      <c r="EU321" s="85">
        <v>960.96</v>
      </c>
      <c r="EV321" s="85">
        <v>1140.6500000000001</v>
      </c>
      <c r="EW321" s="85">
        <v>1320.34</v>
      </c>
      <c r="EX321" s="85">
        <v>1500.03</v>
      </c>
      <c r="EY321" s="85">
        <v>1679.72</v>
      </c>
      <c r="EZ321" s="24">
        <f>IF(AND($E$3&gt;EK321,$E$3&lt;EM321,$B$3=EN7),EN321,0)</f>
        <v>0</v>
      </c>
      <c r="FA321" s="24">
        <f>IF(AND($E$3&gt;EK321,$E$3&lt;EM321,$B$3=EO7),EO321,0)</f>
        <v>0</v>
      </c>
      <c r="FB321" s="24">
        <f>IF(AND($E$3&gt;EK321,$E$3&lt;EM321,$B$3=EP7),EP321,0)</f>
        <v>0</v>
      </c>
      <c r="FC321" s="24">
        <f>IF(AND($E$3&gt;EK321,$E$3&lt;EM321,$B$3=EQ7),EQ321,0)</f>
        <v>0</v>
      </c>
      <c r="FD321" s="24">
        <f>IF(AND($E$3&gt;EK321,$E$3&lt;EM321,$B$3=ER7),ER321,0)</f>
        <v>0</v>
      </c>
      <c r="FE321" s="24">
        <f>IF(AND($E$3&gt;EK321,$E$3&lt;EM321,$B$3=ES7),ES321,0)</f>
        <v>0</v>
      </c>
      <c r="FF321" s="24">
        <f>IF(AND($E$3&gt;EK321,$E$3&lt;EM321,$B$3=ET7),ET321,0)</f>
        <v>0</v>
      </c>
      <c r="FG321" s="24">
        <f>IF(AND($E$3&gt;EK321,$E$3&lt;EM321,$B$3=EU7),EU321,0)</f>
        <v>0</v>
      </c>
      <c r="FH321" s="24">
        <f>IF(AND($E$3&gt;EK321,$E$3&lt;EM321,$B$3=EV7),EV321,0)</f>
        <v>0</v>
      </c>
      <c r="FI321" s="24">
        <f>IF(AND($E$3&gt;EK321,$E$3&lt;EM321,$B$3=EW7),EW321,0)</f>
        <v>0</v>
      </c>
      <c r="FJ321" s="24">
        <f>IF(AND($E$3&gt;EK321,$E$3&lt;EM321,$B$3=EX7),EX321,0)</f>
        <v>0</v>
      </c>
      <c r="FK321" s="24">
        <f>IF(AND($E$3&gt;EK321,$E$3&lt;EM321,$B$3=EY7),EY321,0)</f>
        <v>0</v>
      </c>
    </row>
    <row r="322" spans="24:167" ht="12.75" customHeight="1" x14ac:dyDescent="0.2">
      <c r="X322" s="142"/>
      <c r="Y322" s="68">
        <v>50953.71</v>
      </c>
      <c r="Z322" s="69" t="s">
        <v>3</v>
      </c>
      <c r="AA322" s="70">
        <v>51070.03</v>
      </c>
      <c r="AB322" s="71"/>
      <c r="AC322" s="71"/>
      <c r="AD322" s="71">
        <v>34.229999999999997</v>
      </c>
      <c r="AE322" s="71">
        <v>61.26</v>
      </c>
      <c r="AF322" s="71">
        <v>140.47</v>
      </c>
      <c r="AG322" s="72">
        <v>206.43</v>
      </c>
      <c r="AH322" s="73">
        <v>325.92</v>
      </c>
      <c r="AI322" s="74">
        <v>429.81</v>
      </c>
      <c r="AJ322" s="74">
        <v>533.70000000000005</v>
      </c>
      <c r="AK322" s="74">
        <v>637.58000000000004</v>
      </c>
      <c r="AL322" s="74">
        <v>741.47</v>
      </c>
      <c r="AM322" s="74">
        <v>845.36</v>
      </c>
      <c r="AN322" s="24">
        <f t="shared" si="89"/>
        <v>0</v>
      </c>
      <c r="AO322" s="24">
        <f t="shared" si="90"/>
        <v>0</v>
      </c>
      <c r="AP322" s="24">
        <f t="shared" si="91"/>
        <v>0</v>
      </c>
      <c r="AQ322" s="24">
        <f t="shared" si="92"/>
        <v>0</v>
      </c>
      <c r="AR322" s="24">
        <f t="shared" si="93"/>
        <v>0</v>
      </c>
      <c r="AS322" s="24">
        <f t="shared" si="94"/>
        <v>0</v>
      </c>
      <c r="AT322" s="24">
        <f t="shared" si="95"/>
        <v>0</v>
      </c>
      <c r="AU322" s="24">
        <f t="shared" si="96"/>
        <v>0</v>
      </c>
      <c r="AV322" s="24">
        <f t="shared" si="97"/>
        <v>0</v>
      </c>
      <c r="AW322" s="24">
        <f t="shared" si="98"/>
        <v>0</v>
      </c>
      <c r="AX322" s="24">
        <f t="shared" si="99"/>
        <v>0</v>
      </c>
      <c r="AY322" s="24">
        <f t="shared" si="100"/>
        <v>0</v>
      </c>
      <c r="BC322" s="86">
        <v>50953.71</v>
      </c>
      <c r="BD322" s="87" t="s">
        <v>3</v>
      </c>
      <c r="BE322" s="88">
        <v>51070.03</v>
      </c>
      <c r="BF322" s="89"/>
      <c r="BG322" s="90">
        <v>34.229999999999997</v>
      </c>
      <c r="BH322" s="90">
        <v>61.26</v>
      </c>
      <c r="BI322" s="90">
        <v>140.47</v>
      </c>
      <c r="BJ322" s="90">
        <v>253.02</v>
      </c>
      <c r="BK322" s="90">
        <v>424.95</v>
      </c>
      <c r="BL322" s="90">
        <v>543.69000000000005</v>
      </c>
      <c r="BM322" s="90">
        <v>662.44</v>
      </c>
      <c r="BN322" s="90">
        <v>781.18</v>
      </c>
      <c r="BO322" s="90">
        <v>899.92</v>
      </c>
      <c r="BP322" s="90">
        <v>1018.66</v>
      </c>
      <c r="BQ322" s="90">
        <v>1137.4100000000001</v>
      </c>
      <c r="BR322" s="24">
        <f>IF(AND($E$3&gt;BC322,$E$3&lt;BE322,$B$3=BF7),BF322,0)</f>
        <v>0</v>
      </c>
      <c r="BS322" s="24">
        <f>IF(AND($E$3&gt;BC322,$E$3&lt;BE322,$B$3=BG7),BG322,0)</f>
        <v>0</v>
      </c>
      <c r="BT322" s="24">
        <f>IF(AND($E$3&gt;BC322,$E$3&lt;BE322,$B$3=BH7),BH322,0)</f>
        <v>0</v>
      </c>
      <c r="BU322" s="24">
        <f>IF(AND($E$3&gt;BC322,$E$3&lt;BE322,$B$3=BI7),BI322,0)</f>
        <v>0</v>
      </c>
      <c r="BV322" s="24">
        <f>IF(AND($E$3&gt;BC322,$E$3&lt;BE322,$B$3=BJ7),BJ322,0)</f>
        <v>0</v>
      </c>
      <c r="BW322" s="24">
        <f>IF(AND($E$3&gt;BC322,$E$3&lt;BE322,$B$3=BK7),BK322,0)</f>
        <v>0</v>
      </c>
      <c r="BX322" s="24">
        <f>IF(AND($E$3&gt;BC322,$E$3&lt;BE322,$B$3=BL7),BL322,0)</f>
        <v>0</v>
      </c>
      <c r="BY322" s="24">
        <f>IF(AND($E$3&gt;BC322,$E$3&lt;BE322,$B$3=BM7),BM322,0)</f>
        <v>0</v>
      </c>
      <c r="BZ322" s="24">
        <f>IF(AND($E$3&gt;BC322,$E$3&lt;BE322,$B$3=BN7),BN322,0)</f>
        <v>0</v>
      </c>
      <c r="CA322" s="24">
        <f>IF(AND($E$3&gt;BC322,$E$3&lt;BE322,$B$3=BO7),BO322,0)</f>
        <v>0</v>
      </c>
      <c r="CB322" s="24">
        <f>IF(AND($E$3&gt;BC322,$E$3&lt;BE322,$B$3=BP7),BP322,0)</f>
        <v>0</v>
      </c>
      <c r="CC322" s="24">
        <f>IF(AND($E$3&gt;BC322,$E$3&lt;BE322,$B$3=BQ7),BQ322,0)</f>
        <v>0</v>
      </c>
      <c r="CF322" s="21"/>
      <c r="CG322" s="21"/>
      <c r="CH322" s="21"/>
      <c r="CI322" s="21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H322" s="86">
        <v>62354.29</v>
      </c>
      <c r="DI322" s="107" t="s">
        <v>3</v>
      </c>
      <c r="DJ322" s="70">
        <v>62470.61</v>
      </c>
      <c r="DK322" s="105"/>
      <c r="DL322" s="106"/>
      <c r="DM322" s="106">
        <v>34.36</v>
      </c>
      <c r="DN322" s="106">
        <v>100.33</v>
      </c>
      <c r="DO322" s="106">
        <v>209.9</v>
      </c>
      <c r="DP322" s="106">
        <v>332.65</v>
      </c>
      <c r="DQ322" s="106">
        <v>468.24</v>
      </c>
      <c r="DR322" s="106">
        <v>600.98</v>
      </c>
      <c r="DS322" s="106">
        <v>733.71</v>
      </c>
      <c r="DT322" s="106">
        <v>866.45</v>
      </c>
      <c r="DU322" s="106">
        <v>999.18</v>
      </c>
      <c r="DV322" s="106">
        <v>1131.92</v>
      </c>
      <c r="DW322" s="24">
        <f>IF(AND($E$3&gt;DH322,$E$3&lt;DJ322,$B$3=DK7),DK322,0)</f>
        <v>0</v>
      </c>
      <c r="DX322" s="24">
        <f>IF(AND($E$3&gt;DH322,$E$3&lt;DJ322,$B$3=DL7),DL322,0)</f>
        <v>0</v>
      </c>
      <c r="DY322" s="24">
        <f>IF(AND($E$3&gt;DH322,$E$3&lt;DJ322,$B$3=DM7),DM322,0)</f>
        <v>0</v>
      </c>
      <c r="DZ322" s="24">
        <f>IF(AND($E$3&gt;DH322,$E$3&lt;DJ322,$B$3=DN7),DN322,0)</f>
        <v>0</v>
      </c>
      <c r="EA322" s="24">
        <f>IF(AND($E$3&gt;DH322,$E$3&lt;DJ322,$B$3=DO7),DO322,0)</f>
        <v>0</v>
      </c>
      <c r="EB322" s="24">
        <f>IF(AND($E$3&gt;DH322,$E$3&lt;DJ322,$B$3=DP7),DP322,0)</f>
        <v>0</v>
      </c>
      <c r="EC322" s="24">
        <f>IF(AND($E$3&gt;DH322,$E$3&lt;DJ322,$B$3=DQ7),DQ322,0)</f>
        <v>0</v>
      </c>
      <c r="ED322" s="24">
        <f>IF(AND($E$3&gt;DH322,$E$3&lt;DJ322,$B$3=DR7),DR322,0)</f>
        <v>0</v>
      </c>
      <c r="EE322" s="24">
        <f>IF(AND($E$3&gt;DH322,$E$3&lt;DJ322,$B$3=DS7),DS322,0)</f>
        <v>0</v>
      </c>
      <c r="EF322" s="24">
        <f>IF(AND($E$3&gt;DH322,$E$3&lt;DJ322,$B$3=DT7),DT322,0)</f>
        <v>0</v>
      </c>
      <c r="EG322" s="24">
        <f>IF(AND($E$3&gt;DH322,$E$3&lt;DJ322,$B$3=DU7),DU322,0)</f>
        <v>0</v>
      </c>
      <c r="EH322" s="24">
        <f>IF(AND($E$3&gt;DH322,$E$3&lt;DJ322,$B$3=DV7),DV322,0)</f>
        <v>0</v>
      </c>
      <c r="EK322" s="86">
        <v>62354.29</v>
      </c>
      <c r="EL322" s="91" t="s">
        <v>3</v>
      </c>
      <c r="EM322" s="88">
        <v>62470.61</v>
      </c>
      <c r="EN322" s="89"/>
      <c r="EO322" s="90">
        <v>34.36</v>
      </c>
      <c r="EP322" s="90">
        <v>100.33</v>
      </c>
      <c r="EQ322" s="90">
        <v>242.56</v>
      </c>
      <c r="ER322" s="90">
        <v>375.85</v>
      </c>
      <c r="ES322" s="90">
        <v>588.20000000000005</v>
      </c>
      <c r="ET322" s="90">
        <v>779.57</v>
      </c>
      <c r="EU322" s="90">
        <v>959.01</v>
      </c>
      <c r="EV322" s="90">
        <v>1138.44</v>
      </c>
      <c r="EW322" s="90">
        <v>1317.88</v>
      </c>
      <c r="EX322" s="90">
        <v>1497.31</v>
      </c>
      <c r="EY322" s="90">
        <v>1676.75</v>
      </c>
      <c r="EZ322" s="24">
        <f>IF(AND($E$3&gt;EK322,$E$3&lt;EM322,$B$3=EN7),EN322,0)</f>
        <v>0</v>
      </c>
      <c r="FA322" s="24">
        <f>IF(AND($E$3&gt;EK322,$E$3&lt;EM322,$B$3=EO7),EO322,0)</f>
        <v>0</v>
      </c>
      <c r="FB322" s="24">
        <f>IF(AND($E$3&gt;EK322,$E$3&lt;EM322,$B$3=EP7),EP322,0)</f>
        <v>0</v>
      </c>
      <c r="FC322" s="24">
        <f>IF(AND($E$3&gt;EK322,$E$3&lt;EM322,$B$3=EQ7),EQ322,0)</f>
        <v>0</v>
      </c>
      <c r="FD322" s="24">
        <f>IF(AND($E$3&gt;EK322,$E$3&lt;EM322,$B$3=ER7),ER322,0)</f>
        <v>0</v>
      </c>
      <c r="FE322" s="24">
        <f>IF(AND($E$3&gt;EK322,$E$3&lt;EM322,$B$3=ES7),ES322,0)</f>
        <v>0</v>
      </c>
      <c r="FF322" s="24">
        <f>IF(AND($E$3&gt;EK322,$E$3&lt;EM322,$B$3=ET7),ET322,0)</f>
        <v>0</v>
      </c>
      <c r="FG322" s="24">
        <f>IF(AND($E$3&gt;EK322,$E$3&lt;EM322,$B$3=EU7),EU322,0)</f>
        <v>0</v>
      </c>
      <c r="FH322" s="24">
        <f>IF(AND($E$3&gt;EK322,$E$3&lt;EM322,$B$3=EV7),EV322,0)</f>
        <v>0</v>
      </c>
      <c r="FI322" s="24">
        <f>IF(AND($E$3&gt;EK322,$E$3&lt;EM322,$B$3=EW7),EW322,0)</f>
        <v>0</v>
      </c>
      <c r="FJ322" s="24">
        <f>IF(AND($E$3&gt;EK322,$E$3&lt;EM322,$B$3=EX7),EX322,0)</f>
        <v>0</v>
      </c>
      <c r="FK322" s="24">
        <f>IF(AND($E$3&gt;EK322,$E$3&lt;EM322,$B$3=EY7),EY322,0)</f>
        <v>0</v>
      </c>
    </row>
    <row r="323" spans="24:167" ht="12.75" customHeight="1" x14ac:dyDescent="0.2">
      <c r="X323" s="142"/>
      <c r="Y323" s="60">
        <v>51070.04</v>
      </c>
      <c r="Z323" s="61" t="s">
        <v>3</v>
      </c>
      <c r="AA323" s="62">
        <v>51186.36</v>
      </c>
      <c r="AB323" s="63"/>
      <c r="AC323" s="63"/>
      <c r="AD323" s="63">
        <v>34.04</v>
      </c>
      <c r="AE323" s="63">
        <v>61</v>
      </c>
      <c r="AF323" s="64">
        <v>140.07</v>
      </c>
      <c r="AG323" s="65">
        <v>204.8</v>
      </c>
      <c r="AH323" s="66">
        <v>323.83</v>
      </c>
      <c r="AI323" s="67">
        <v>427.4</v>
      </c>
      <c r="AJ323" s="67">
        <v>530.98</v>
      </c>
      <c r="AK323" s="67">
        <v>634.54999999999995</v>
      </c>
      <c r="AL323" s="67">
        <v>738.13</v>
      </c>
      <c r="AM323" s="67">
        <v>841.7</v>
      </c>
      <c r="AN323" s="24">
        <f t="shared" si="89"/>
        <v>0</v>
      </c>
      <c r="AO323" s="24">
        <f t="shared" si="90"/>
        <v>0</v>
      </c>
      <c r="AP323" s="24">
        <f t="shared" si="91"/>
        <v>0</v>
      </c>
      <c r="AQ323" s="24">
        <f t="shared" si="92"/>
        <v>0</v>
      </c>
      <c r="AR323" s="24">
        <f t="shared" si="93"/>
        <v>0</v>
      </c>
      <c r="AS323" s="24">
        <f t="shared" si="94"/>
        <v>0</v>
      </c>
      <c r="AT323" s="24">
        <f t="shared" si="95"/>
        <v>0</v>
      </c>
      <c r="AU323" s="24">
        <f t="shared" si="96"/>
        <v>0</v>
      </c>
      <c r="AV323" s="24">
        <f t="shared" si="97"/>
        <v>0</v>
      </c>
      <c r="AW323" s="24">
        <f t="shared" si="98"/>
        <v>0</v>
      </c>
      <c r="AX323" s="24">
        <f t="shared" si="99"/>
        <v>0</v>
      </c>
      <c r="AY323" s="24">
        <f t="shared" si="100"/>
        <v>0</v>
      </c>
      <c r="BC323" s="81">
        <v>51070.04</v>
      </c>
      <c r="BD323" s="82" t="s">
        <v>3</v>
      </c>
      <c r="BE323" s="83">
        <v>51186.36</v>
      </c>
      <c r="BF323" s="84"/>
      <c r="BG323" s="84">
        <v>34.04</v>
      </c>
      <c r="BH323" s="85">
        <v>61</v>
      </c>
      <c r="BI323" s="85">
        <v>140.07</v>
      </c>
      <c r="BJ323" s="85">
        <v>251.26</v>
      </c>
      <c r="BK323" s="85">
        <v>422.73</v>
      </c>
      <c r="BL323" s="85">
        <v>541.14</v>
      </c>
      <c r="BM323" s="85">
        <v>659.55</v>
      </c>
      <c r="BN323" s="85">
        <v>777.96</v>
      </c>
      <c r="BO323" s="85">
        <v>896.37</v>
      </c>
      <c r="BP323" s="85">
        <v>1014.78</v>
      </c>
      <c r="BQ323" s="85">
        <v>1133.19</v>
      </c>
      <c r="BR323" s="24">
        <f>IF(AND($E$3&gt;BC323,$E$3&lt;BE323,$B$3=BF7),BF323,0)</f>
        <v>0</v>
      </c>
      <c r="BS323" s="24">
        <f>IF(AND($E$3&gt;BC323,$E$3&lt;BE323,$B$3=BG7),BG323,0)</f>
        <v>0</v>
      </c>
      <c r="BT323" s="24">
        <f>IF(AND($E$3&gt;BC323,$E$3&lt;BE323,$B$3=BH7),BH323,0)</f>
        <v>0</v>
      </c>
      <c r="BU323" s="24">
        <f>IF(AND($E$3&gt;BC323,$E$3&lt;BE323,$B$3=BI7),BI323,0)</f>
        <v>0</v>
      </c>
      <c r="BV323" s="24">
        <f>IF(AND($E$3&gt;BC323,$E$3&lt;BE323,$B$3=BJ7),BJ323,0)</f>
        <v>0</v>
      </c>
      <c r="BW323" s="24">
        <f>IF(AND($E$3&gt;BC323,$E$3&lt;BE323,$B$3=BK7),BK323,0)</f>
        <v>0</v>
      </c>
      <c r="BX323" s="24">
        <f>IF(AND($E$3&gt;BC323,$E$3&lt;BE323,$B$3=BL7),BL323,0)</f>
        <v>0</v>
      </c>
      <c r="BY323" s="24">
        <f>IF(AND($E$3&gt;BC323,$E$3&lt;BE323,$B$3=BM7),BM323,0)</f>
        <v>0</v>
      </c>
      <c r="BZ323" s="24">
        <f>IF(AND($E$3&gt;BC323,$E$3&lt;BE323,$B$3=BN7),BN323,0)</f>
        <v>0</v>
      </c>
      <c r="CA323" s="24">
        <f>IF(AND($E$3&gt;BC323,$E$3&lt;BE323,$B$3=BO7),BO323,0)</f>
        <v>0</v>
      </c>
      <c r="CB323" s="24">
        <f>IF(AND($E$3&gt;BC323,$E$3&lt;BE323,$B$3=BP7),BP323,0)</f>
        <v>0</v>
      </c>
      <c r="CC323" s="24">
        <f>IF(AND($E$3&gt;BC323,$E$3&lt;BE323,$B$3=BQ7),BQ323,0)</f>
        <v>0</v>
      </c>
      <c r="CF323" s="21"/>
      <c r="CG323" s="21"/>
      <c r="CH323" s="21"/>
      <c r="CI323" s="21"/>
      <c r="CJ323" s="21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H323" s="81">
        <v>62470.62</v>
      </c>
      <c r="DI323" s="61" t="s">
        <v>3</v>
      </c>
      <c r="DJ323" s="62">
        <v>62586.95</v>
      </c>
      <c r="DK323" s="103"/>
      <c r="DL323" s="104"/>
      <c r="DM323" s="104">
        <v>33.93</v>
      </c>
      <c r="DN323" s="104">
        <v>99.6</v>
      </c>
      <c r="DO323" s="104">
        <v>209.08</v>
      </c>
      <c r="DP323" s="104">
        <v>331.45</v>
      </c>
      <c r="DQ323" s="104">
        <v>466.8</v>
      </c>
      <c r="DR323" s="104">
        <v>599.32000000000005</v>
      </c>
      <c r="DS323" s="104">
        <v>731.84</v>
      </c>
      <c r="DT323" s="104">
        <v>864.36</v>
      </c>
      <c r="DU323" s="104">
        <v>996.88</v>
      </c>
      <c r="DV323" s="104">
        <v>1129.4000000000001</v>
      </c>
      <c r="DW323" s="24">
        <f>IF(AND($E$3&gt;DH323,$E$3&lt;DJ323,$B$3=DK7),DK323,0)</f>
        <v>0</v>
      </c>
      <c r="DX323" s="24">
        <f>IF(AND($E$3&gt;DH323,$E$3&lt;DJ323,$B$3=DL7),DL323,0)</f>
        <v>0</v>
      </c>
      <c r="DY323" s="24">
        <f>IF(AND($E$3&gt;DH323,$E$3&lt;DJ323,$B$3=DM7),DM323,0)</f>
        <v>0</v>
      </c>
      <c r="DZ323" s="24">
        <f>IF(AND($E$3&gt;DH323,$E$3&lt;DJ323,$B$3=DN7),DN323,0)</f>
        <v>0</v>
      </c>
      <c r="EA323" s="24">
        <f>IF(AND($E$3&gt;DH323,$E$3&lt;DJ323,$B$3=DO7),DO323,0)</f>
        <v>0</v>
      </c>
      <c r="EB323" s="24">
        <f>IF(AND($E$3&gt;DH323,$E$3&lt;DJ323,$B$3=DP7),DP323,0)</f>
        <v>0</v>
      </c>
      <c r="EC323" s="24">
        <f>IF(AND($E$3&gt;DH323,$E$3&lt;DJ323,$B$3=DQ7),DQ323,0)</f>
        <v>0</v>
      </c>
      <c r="ED323" s="24">
        <f>IF(AND($E$3&gt;DH323,$E$3&lt;DJ323,$B$3=DR7),DR323,0)</f>
        <v>0</v>
      </c>
      <c r="EE323" s="24">
        <f>IF(AND($E$3&gt;DH323,$E$3&lt;DJ323,$B$3=DS7),DS323,0)</f>
        <v>0</v>
      </c>
      <c r="EF323" s="24">
        <f>IF(AND($E$3&gt;DH323,$E$3&lt;DJ323,$B$3=DT7),DT323,0)</f>
        <v>0</v>
      </c>
      <c r="EG323" s="24">
        <f>IF(AND($E$3&gt;DH323,$E$3&lt;DJ323,$B$3=DU7),DU323,0)</f>
        <v>0</v>
      </c>
      <c r="EH323" s="24">
        <f>IF(AND($E$3&gt;DH323,$E$3&lt;DJ323,$B$3=DV7),DV323,0)</f>
        <v>0</v>
      </c>
      <c r="EK323" s="81">
        <v>62470.62</v>
      </c>
      <c r="EL323" s="82" t="s">
        <v>3</v>
      </c>
      <c r="EM323" s="83">
        <v>62586.95</v>
      </c>
      <c r="EN323" s="84"/>
      <c r="EO323" s="85">
        <v>33.93</v>
      </c>
      <c r="EP323" s="85">
        <v>99.6</v>
      </c>
      <c r="EQ323" s="85">
        <v>241.61</v>
      </c>
      <c r="ER323" s="85">
        <v>374.57</v>
      </c>
      <c r="ES323" s="85">
        <v>586.79999999999995</v>
      </c>
      <c r="ET323" s="85">
        <v>777.86</v>
      </c>
      <c r="EU323" s="85">
        <v>957.04</v>
      </c>
      <c r="EV323" s="85">
        <v>1136.22</v>
      </c>
      <c r="EW323" s="85">
        <v>1315.4</v>
      </c>
      <c r="EX323" s="85">
        <v>1494.58</v>
      </c>
      <c r="EY323" s="85">
        <v>1673.76</v>
      </c>
      <c r="EZ323" s="24">
        <f>IF(AND($E$3&gt;EK323,$E$3&lt;EM323,$B$3=EN7),EN323,0)</f>
        <v>0</v>
      </c>
      <c r="FA323" s="24">
        <f>IF(AND($E$3&gt;EK323,$E$3&lt;EM323,$B$3=EO7),EO323,0)</f>
        <v>0</v>
      </c>
      <c r="FB323" s="24">
        <f>IF(AND($E$3&gt;EK323,$E$3&lt;EM323,$B$3=EP7),EP323,0)</f>
        <v>0</v>
      </c>
      <c r="FC323" s="24">
        <f>IF(AND($E$3&gt;EK323,$E$3&lt;EM323,$B$3=EQ7),EQ323,0)</f>
        <v>0</v>
      </c>
      <c r="FD323" s="24">
        <f>IF(AND($E$3&gt;EK323,$E$3&lt;EM323,$B$3=ER7),ER323,0)</f>
        <v>0</v>
      </c>
      <c r="FE323" s="24">
        <f>IF(AND($E$3&gt;EK323,$E$3&lt;EM323,$B$3=ES7),ES323,0)</f>
        <v>0</v>
      </c>
      <c r="FF323" s="24">
        <f>IF(AND($E$3&gt;EK323,$E$3&lt;EM323,$B$3=ET7),ET323,0)</f>
        <v>0</v>
      </c>
      <c r="FG323" s="24">
        <f>IF(AND($E$3&gt;EK323,$E$3&lt;EM323,$B$3=EU7),EU323,0)</f>
        <v>0</v>
      </c>
      <c r="FH323" s="24">
        <f>IF(AND($E$3&gt;EK323,$E$3&lt;EM323,$B$3=EV7),EV323,0)</f>
        <v>0</v>
      </c>
      <c r="FI323" s="24">
        <f>IF(AND($E$3&gt;EK323,$E$3&lt;EM323,$B$3=EW7),EW323,0)</f>
        <v>0</v>
      </c>
      <c r="FJ323" s="24">
        <f>IF(AND($E$3&gt;EK323,$E$3&lt;EM323,$B$3=EX7),EX323,0)</f>
        <v>0</v>
      </c>
      <c r="FK323" s="24">
        <f>IF(AND($E$3&gt;EK323,$E$3&lt;EM323,$B$3=EY7),EY323,0)</f>
        <v>0</v>
      </c>
    </row>
    <row r="324" spans="24:167" ht="12.75" customHeight="1" x14ac:dyDescent="0.2">
      <c r="X324" s="142"/>
      <c r="Y324" s="68">
        <v>51186.37</v>
      </c>
      <c r="Z324" s="69" t="s">
        <v>3</v>
      </c>
      <c r="AA324" s="70">
        <v>51302.68</v>
      </c>
      <c r="AB324" s="71"/>
      <c r="AC324" s="71"/>
      <c r="AD324" s="71">
        <v>33.85</v>
      </c>
      <c r="AE324" s="71">
        <v>60.74</v>
      </c>
      <c r="AF324" s="71">
        <v>139.66999999999999</v>
      </c>
      <c r="AG324" s="72">
        <v>203.17</v>
      </c>
      <c r="AH324" s="73">
        <v>321.75</v>
      </c>
      <c r="AI324" s="74">
        <v>425.01</v>
      </c>
      <c r="AJ324" s="74">
        <v>528.28</v>
      </c>
      <c r="AK324" s="74">
        <v>631.54</v>
      </c>
      <c r="AL324" s="74">
        <v>734.8</v>
      </c>
      <c r="AM324" s="74">
        <v>838.06</v>
      </c>
      <c r="AN324" s="24">
        <f t="shared" si="89"/>
        <v>0</v>
      </c>
      <c r="AO324" s="24">
        <f t="shared" si="90"/>
        <v>0</v>
      </c>
      <c r="AP324" s="24">
        <f t="shared" si="91"/>
        <v>0</v>
      </c>
      <c r="AQ324" s="24">
        <f t="shared" si="92"/>
        <v>0</v>
      </c>
      <c r="AR324" s="24">
        <f t="shared" si="93"/>
        <v>0</v>
      </c>
      <c r="AS324" s="24">
        <f t="shared" si="94"/>
        <v>0</v>
      </c>
      <c r="AT324" s="24">
        <f t="shared" si="95"/>
        <v>0</v>
      </c>
      <c r="AU324" s="24">
        <f t="shared" si="96"/>
        <v>0</v>
      </c>
      <c r="AV324" s="24">
        <f t="shared" si="97"/>
        <v>0</v>
      </c>
      <c r="AW324" s="24">
        <f t="shared" si="98"/>
        <v>0</v>
      </c>
      <c r="AX324" s="24">
        <f t="shared" si="99"/>
        <v>0</v>
      </c>
      <c r="AY324" s="24">
        <f t="shared" si="100"/>
        <v>0</v>
      </c>
      <c r="BC324" s="86">
        <v>51186.37</v>
      </c>
      <c r="BD324" s="91" t="s">
        <v>3</v>
      </c>
      <c r="BE324" s="88">
        <v>51302.68</v>
      </c>
      <c r="BF324" s="89"/>
      <c r="BG324" s="90">
        <v>33.85</v>
      </c>
      <c r="BH324" s="90">
        <v>60.74</v>
      </c>
      <c r="BI324" s="90">
        <v>139.66999999999999</v>
      </c>
      <c r="BJ324" s="90">
        <v>249.5</v>
      </c>
      <c r="BK324" s="90">
        <v>420.52</v>
      </c>
      <c r="BL324" s="90">
        <v>538.6</v>
      </c>
      <c r="BM324" s="90">
        <v>656.68</v>
      </c>
      <c r="BN324" s="90">
        <v>774.75</v>
      </c>
      <c r="BO324" s="90">
        <v>892.83</v>
      </c>
      <c r="BP324" s="90">
        <v>1010.91</v>
      </c>
      <c r="BQ324" s="90">
        <v>1128.99</v>
      </c>
      <c r="BR324" s="24">
        <f>IF(AND($E$3&gt;BC324,$E$3&lt;BE324,$B$3=BF7),BF324,0)</f>
        <v>0</v>
      </c>
      <c r="BS324" s="24">
        <f>IF(AND($E$3&gt;BC324,$E$3&lt;BE324,$B$3=BG7),BG324,0)</f>
        <v>0</v>
      </c>
      <c r="BT324" s="24">
        <f>IF(AND($E$3&gt;BC324,$E$3&lt;BE324,$B$3=BH7),BH324,0)</f>
        <v>0</v>
      </c>
      <c r="BU324" s="24">
        <f>IF(AND($E$3&gt;BC324,$E$3&lt;BE324,$B$3=BI7),BI324,0)</f>
        <v>0</v>
      </c>
      <c r="BV324" s="24">
        <f>IF(AND($E$3&gt;BC324,$E$3&lt;BE324,$B$3=BJ7),BJ324,0)</f>
        <v>0</v>
      </c>
      <c r="BW324" s="24">
        <f>IF(AND($E$3&gt;BC324,$E$3&lt;BE324,$B$3=BK7),BK324,0)</f>
        <v>0</v>
      </c>
      <c r="BX324" s="24">
        <f>IF(AND($E$3&gt;BC324,$E$3&lt;BE324,$B$3=BL7),BL324,0)</f>
        <v>0</v>
      </c>
      <c r="BY324" s="24">
        <f>IF(AND($E$3&gt;BC324,$E$3&lt;BE324,$B$3=BM7),BM324,0)</f>
        <v>0</v>
      </c>
      <c r="BZ324" s="24">
        <f>IF(AND($E$3&gt;BC324,$E$3&lt;BE324,$B$3=BN7),BN324,0)</f>
        <v>0</v>
      </c>
      <c r="CA324" s="24">
        <f>IF(AND($E$3&gt;BC324,$E$3&lt;BE324,$B$3=BO7),BO324,0)</f>
        <v>0</v>
      </c>
      <c r="CB324" s="24">
        <f>IF(AND($E$3&gt;BC324,$E$3&lt;BE324,$B$3=BP7),BP324,0)</f>
        <v>0</v>
      </c>
      <c r="CC324" s="24">
        <f>IF(AND($E$3&gt;BC324,$E$3&lt;BE324,$B$3=BQ7),BQ324,0)</f>
        <v>0</v>
      </c>
      <c r="CF324" s="21"/>
      <c r="CG324" s="25"/>
      <c r="CH324" s="21"/>
      <c r="CI324" s="21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H324" s="86">
        <v>62586.96</v>
      </c>
      <c r="DI324" s="107" t="s">
        <v>3</v>
      </c>
      <c r="DJ324" s="70">
        <v>62703.27</v>
      </c>
      <c r="DK324" s="105"/>
      <c r="DL324" s="106"/>
      <c r="DM324" s="106">
        <v>33.51</v>
      </c>
      <c r="DN324" s="106">
        <v>98.88</v>
      </c>
      <c r="DO324" s="106">
        <v>208.25</v>
      </c>
      <c r="DP324" s="106">
        <v>330.25</v>
      </c>
      <c r="DQ324" s="106">
        <v>465.37</v>
      </c>
      <c r="DR324" s="106">
        <v>597.67999999999995</v>
      </c>
      <c r="DS324" s="106">
        <v>729.98</v>
      </c>
      <c r="DT324" s="106">
        <v>862.29</v>
      </c>
      <c r="DU324" s="106">
        <v>994.59</v>
      </c>
      <c r="DV324" s="106">
        <v>1126.9000000000001</v>
      </c>
      <c r="DW324" s="24">
        <f>IF(AND($E$3&gt;DH324,$E$3&lt;DJ324,$B$3=DK7),DK324,0)</f>
        <v>0</v>
      </c>
      <c r="DX324" s="24">
        <f>IF(AND($E$3&gt;DH324,$E$3&lt;DJ324,$B$3=DL7),DL324,0)</f>
        <v>0</v>
      </c>
      <c r="DY324" s="24">
        <f>IF(AND($E$3&gt;DH324,$E$3&lt;DJ324,$B$3=DM7),DM324,0)</f>
        <v>0</v>
      </c>
      <c r="DZ324" s="24">
        <f>IF(AND($E$3&gt;DH324,$E$3&lt;DJ324,$B$3=DN7),DN324,0)</f>
        <v>0</v>
      </c>
      <c r="EA324" s="24">
        <f>IF(AND($E$3&gt;DH324,$E$3&lt;DJ324,$B$3=DO7),DO324,0)</f>
        <v>0</v>
      </c>
      <c r="EB324" s="24">
        <f>IF(AND($E$3&gt;DH324,$E$3&lt;DJ324,$B$3=DP7),DP324,0)</f>
        <v>0</v>
      </c>
      <c r="EC324" s="24">
        <f>IF(AND($E$3&gt;DH324,$E$3&lt;DJ324,$B$3=DQ7),DQ324,0)</f>
        <v>0</v>
      </c>
      <c r="ED324" s="24">
        <f>IF(AND($E$3&gt;DH324,$E$3&lt;DJ324,$B$3=DR7),DR324,0)</f>
        <v>0</v>
      </c>
      <c r="EE324" s="24">
        <f>IF(AND($E$3&gt;DH324,$E$3&lt;DJ324,$B$3=DS7),DS324,0)</f>
        <v>0</v>
      </c>
      <c r="EF324" s="24">
        <f>IF(AND($E$3&gt;DH324,$E$3&lt;DJ324,$B$3=DT7),DT324,0)</f>
        <v>0</v>
      </c>
      <c r="EG324" s="24">
        <f>IF(AND($E$3&gt;DH324,$E$3&lt;DJ324,$B$3=DU7),DU324,0)</f>
        <v>0</v>
      </c>
      <c r="EH324" s="24">
        <f>IF(AND($E$3&gt;DH324,$E$3&lt;DJ324,$B$3=DV7),DV324,0)</f>
        <v>0</v>
      </c>
      <c r="EK324" s="86">
        <v>62586.96</v>
      </c>
      <c r="EL324" s="91" t="s">
        <v>3</v>
      </c>
      <c r="EM324" s="88">
        <v>62703.27</v>
      </c>
      <c r="EN324" s="89"/>
      <c r="EO324" s="90">
        <v>33.51</v>
      </c>
      <c r="EP324" s="90">
        <v>98.88</v>
      </c>
      <c r="EQ324" s="90">
        <v>240.65</v>
      </c>
      <c r="ER324" s="90">
        <v>373.29</v>
      </c>
      <c r="ES324" s="90">
        <v>585.4</v>
      </c>
      <c r="ET324" s="90">
        <v>776.16</v>
      </c>
      <c r="EU324" s="90">
        <v>955.08</v>
      </c>
      <c r="EV324" s="90">
        <v>1134.01</v>
      </c>
      <c r="EW324" s="90">
        <v>1312.93</v>
      </c>
      <c r="EX324" s="90">
        <v>1491.86</v>
      </c>
      <c r="EY324" s="90">
        <v>1670.78</v>
      </c>
      <c r="EZ324" s="24">
        <f>IF(AND($E$3&gt;EK324,$E$3&lt;EM324,$B$3=EN7),EN324,0)</f>
        <v>0</v>
      </c>
      <c r="FA324" s="24">
        <f>IF(AND($E$3&gt;EK324,$E$3&lt;EM324,$B$3=EO7),EO324,0)</f>
        <v>0</v>
      </c>
      <c r="FB324" s="24">
        <f>IF(AND($E$3&gt;EK324,$E$3&lt;EM324,$B$3=EP7),EP324,0)</f>
        <v>0</v>
      </c>
      <c r="FC324" s="24">
        <f>IF(AND($E$3&gt;EK324,$E$3&lt;EM324,$B$3=EQ7),EQ324,0)</f>
        <v>0</v>
      </c>
      <c r="FD324" s="24">
        <f>IF(AND($E$3&gt;EK324,$E$3&lt;EM324,$B$3=ER7),ER324,0)</f>
        <v>0</v>
      </c>
      <c r="FE324" s="24">
        <f>IF(AND($E$3&gt;EK324,$E$3&lt;EM324,$B$3=ES7),ES324,0)</f>
        <v>0</v>
      </c>
      <c r="FF324" s="24">
        <f>IF(AND($E$3&gt;EK324,$E$3&lt;EM324,$B$3=ET7),ET324,0)</f>
        <v>0</v>
      </c>
      <c r="FG324" s="24">
        <f>IF(AND($E$3&gt;EK324,$E$3&lt;EM324,$B$3=EU7),EU324,0)</f>
        <v>0</v>
      </c>
      <c r="FH324" s="24">
        <f>IF(AND($E$3&gt;EK324,$E$3&lt;EM324,$B$3=EV7),EV324,0)</f>
        <v>0</v>
      </c>
      <c r="FI324" s="24">
        <f>IF(AND($E$3&gt;EK324,$E$3&lt;EM324,$B$3=EW7),EW324,0)</f>
        <v>0</v>
      </c>
      <c r="FJ324" s="24">
        <f>IF(AND($E$3&gt;EK324,$E$3&lt;EM324,$B$3=EX7),EX324,0)</f>
        <v>0</v>
      </c>
      <c r="FK324" s="24">
        <f>IF(AND($E$3&gt;EK324,$E$3&lt;EM324,$B$3=EY7),EY324,0)</f>
        <v>0</v>
      </c>
    </row>
    <row r="325" spans="24:167" ht="12.75" customHeight="1" x14ac:dyDescent="0.2">
      <c r="X325" s="142"/>
      <c r="Y325" s="60">
        <v>51302.69</v>
      </c>
      <c r="Z325" s="61" t="s">
        <v>3</v>
      </c>
      <c r="AA325" s="62">
        <v>51419.01</v>
      </c>
      <c r="AB325" s="63"/>
      <c r="AC325" s="63"/>
      <c r="AD325" s="63">
        <v>33.659999999999997</v>
      </c>
      <c r="AE325" s="63">
        <v>60.48</v>
      </c>
      <c r="AF325" s="64">
        <v>139.27000000000001</v>
      </c>
      <c r="AG325" s="65">
        <v>201.53</v>
      </c>
      <c r="AH325" s="66">
        <v>319.67</v>
      </c>
      <c r="AI325" s="67">
        <v>422.62</v>
      </c>
      <c r="AJ325" s="67">
        <v>525.57000000000005</v>
      </c>
      <c r="AK325" s="67">
        <v>628.52</v>
      </c>
      <c r="AL325" s="67">
        <v>731.47</v>
      </c>
      <c r="AM325" s="67">
        <v>834.42</v>
      </c>
      <c r="AN325" s="24">
        <f t="shared" si="89"/>
        <v>0</v>
      </c>
      <c r="AO325" s="24">
        <f t="shared" si="90"/>
        <v>0</v>
      </c>
      <c r="AP325" s="24">
        <f t="shared" si="91"/>
        <v>0</v>
      </c>
      <c r="AQ325" s="24">
        <f t="shared" si="92"/>
        <v>0</v>
      </c>
      <c r="AR325" s="24">
        <f t="shared" si="93"/>
        <v>0</v>
      </c>
      <c r="AS325" s="24">
        <f t="shared" si="94"/>
        <v>0</v>
      </c>
      <c r="AT325" s="24">
        <f t="shared" si="95"/>
        <v>0</v>
      </c>
      <c r="AU325" s="24">
        <f t="shared" si="96"/>
        <v>0</v>
      </c>
      <c r="AV325" s="24">
        <f t="shared" si="97"/>
        <v>0</v>
      </c>
      <c r="AW325" s="24">
        <f t="shared" si="98"/>
        <v>0</v>
      </c>
      <c r="AX325" s="24">
        <f t="shared" si="99"/>
        <v>0</v>
      </c>
      <c r="AY325" s="24">
        <f t="shared" si="100"/>
        <v>0</v>
      </c>
      <c r="BC325" s="81">
        <v>51302.69</v>
      </c>
      <c r="BD325" s="82" t="s">
        <v>3</v>
      </c>
      <c r="BE325" s="83">
        <v>51419.01</v>
      </c>
      <c r="BF325" s="84"/>
      <c r="BG325" s="85">
        <v>33.659999999999997</v>
      </c>
      <c r="BH325" s="85">
        <v>60.48</v>
      </c>
      <c r="BI325" s="85">
        <v>139.27000000000001</v>
      </c>
      <c r="BJ325" s="85">
        <v>247.74</v>
      </c>
      <c r="BK325" s="85">
        <v>418.3</v>
      </c>
      <c r="BL325" s="85">
        <v>536.04999999999995</v>
      </c>
      <c r="BM325" s="85">
        <v>653.79</v>
      </c>
      <c r="BN325" s="85">
        <v>771.54</v>
      </c>
      <c r="BO325" s="85">
        <v>889.28</v>
      </c>
      <c r="BP325" s="85">
        <v>1007.03</v>
      </c>
      <c r="BQ325" s="85">
        <v>1124.77</v>
      </c>
      <c r="BR325" s="24">
        <f>IF(AND($E$3&gt;BC325,$E$3&lt;BE325,$B$3=BF7),BF325,0)</f>
        <v>0</v>
      </c>
      <c r="BS325" s="24">
        <f>IF(AND($E$3&gt;BC325,$E$3&lt;BE325,$B$3=BG7),BG325,0)</f>
        <v>0</v>
      </c>
      <c r="BT325" s="24">
        <f>IF(AND($E$3&gt;BC325,$E$3&lt;BE325,$B$3=BH7),BH325,0)</f>
        <v>0</v>
      </c>
      <c r="BU325" s="24">
        <f>IF(AND($E$3&gt;BC325,$E$3&lt;BE325,$B$3=BI7),BI325,0)</f>
        <v>0</v>
      </c>
      <c r="BV325" s="24">
        <f>IF(AND($E$3&gt;BC325,$E$3&lt;BE325,$B$3=BJ7),BJ325,0)</f>
        <v>0</v>
      </c>
      <c r="BW325" s="24">
        <f>IF(AND($E$3&gt;BC325,$E$3&lt;BE325,$B$3=BK7),BK325,0)</f>
        <v>0</v>
      </c>
      <c r="BX325" s="24">
        <f>IF(AND($E$3&gt;BC325,$E$3&lt;BE325,$B$3=BL7),BL325,0)</f>
        <v>0</v>
      </c>
      <c r="BY325" s="24">
        <f>IF(AND($E$3&gt;BC325,$E$3&lt;BE325,$B$3=BM7),BM325,0)</f>
        <v>0</v>
      </c>
      <c r="BZ325" s="24">
        <f>IF(AND($E$3&gt;BC325,$E$3&lt;BE325,$B$3=BN7),BN325,0)</f>
        <v>0</v>
      </c>
      <c r="CA325" s="24">
        <f>IF(AND($E$3&gt;BC325,$E$3&lt;BE325,$B$3=BO7),BO325,0)</f>
        <v>0</v>
      </c>
      <c r="CB325" s="24">
        <f>IF(AND($E$3&gt;BC325,$E$3&lt;BE325,$B$3=BP7),BP325,0)</f>
        <v>0</v>
      </c>
      <c r="CC325" s="24">
        <f>IF(AND($E$3&gt;BC325,$E$3&lt;BE325,$B$3=BQ7),BQ325,0)</f>
        <v>0</v>
      </c>
      <c r="CF325" s="21"/>
      <c r="CG325" s="21"/>
      <c r="CH325" s="21"/>
      <c r="CI325" s="21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H325" s="81">
        <v>62703.28</v>
      </c>
      <c r="DI325" s="61" t="s">
        <v>3</v>
      </c>
      <c r="DJ325" s="62">
        <v>62819.62</v>
      </c>
      <c r="DK325" s="103"/>
      <c r="DL325" s="104"/>
      <c r="DM325" s="104">
        <v>33.08</v>
      </c>
      <c r="DN325" s="104">
        <v>98.16</v>
      </c>
      <c r="DO325" s="104">
        <v>207.42</v>
      </c>
      <c r="DP325" s="104">
        <v>329.05</v>
      </c>
      <c r="DQ325" s="104">
        <v>463.93</v>
      </c>
      <c r="DR325" s="104">
        <v>596.02</v>
      </c>
      <c r="DS325" s="104">
        <v>728.11</v>
      </c>
      <c r="DT325" s="104">
        <v>860.2</v>
      </c>
      <c r="DU325" s="104">
        <v>992.29</v>
      </c>
      <c r="DV325" s="104">
        <v>1124.3800000000001</v>
      </c>
      <c r="DW325" s="24">
        <f>IF(AND($E$3&gt;DH325,$E$3&lt;DJ325,$B$3=DK7),DK325,0)</f>
        <v>0</v>
      </c>
      <c r="DX325" s="24">
        <f>IF(AND($E$3&gt;DH325,$E$3&lt;DJ325,$B$3=DL7),DL325,0)</f>
        <v>0</v>
      </c>
      <c r="DY325" s="24">
        <f>IF(AND($E$3&gt;DH325,$E$3&lt;DJ325,$B$3=DM7),DM325,0)</f>
        <v>0</v>
      </c>
      <c r="DZ325" s="24">
        <f>IF(AND($E$3&gt;DH325,$E$3&lt;DJ325,$B$3=DN7),DN325,0)</f>
        <v>0</v>
      </c>
      <c r="EA325" s="24">
        <f>IF(AND($E$3&gt;DH325,$E$3&lt;DJ325,$B$3=DO7),DO325,0)</f>
        <v>0</v>
      </c>
      <c r="EB325" s="24">
        <f>IF(AND($E$3&gt;DH325,$E$3&lt;DJ325,$B$3=DP7),DP325,0)</f>
        <v>0</v>
      </c>
      <c r="EC325" s="24">
        <f>IF(AND($E$3&gt;DH325,$E$3&lt;DJ325,$B$3=DQ7),DQ325,0)</f>
        <v>0</v>
      </c>
      <c r="ED325" s="24">
        <f>IF(AND($E$3&gt;DH325,$E$3&lt;DJ325,$B$3=DR7),DR325,0)</f>
        <v>0</v>
      </c>
      <c r="EE325" s="24">
        <f>IF(AND($E$3&gt;DH325,$E$3&lt;DJ325,$B$3=DS7),DS325,0)</f>
        <v>0</v>
      </c>
      <c r="EF325" s="24">
        <f>IF(AND($E$3&gt;DH325,$E$3&lt;DJ325,$B$3=DT7),DT325,0)</f>
        <v>0</v>
      </c>
      <c r="EG325" s="24">
        <f>IF(AND($E$3&gt;DH325,$E$3&lt;DJ325,$B$3=DU7),DU325,0)</f>
        <v>0</v>
      </c>
      <c r="EH325" s="24">
        <f>IF(AND($E$3&gt;DH325,$E$3&lt;DJ325,$B$3=DV7),DV325,0)</f>
        <v>0</v>
      </c>
      <c r="EK325" s="81">
        <v>62703.28</v>
      </c>
      <c r="EL325" s="82" t="s">
        <v>3</v>
      </c>
      <c r="EM325" s="83">
        <v>62819.62</v>
      </c>
      <c r="EN325" s="84"/>
      <c r="EO325" s="85">
        <v>33.08</v>
      </c>
      <c r="EP325" s="85">
        <v>98.16</v>
      </c>
      <c r="EQ325" s="85">
        <v>239.7</v>
      </c>
      <c r="ER325" s="85">
        <v>372.02</v>
      </c>
      <c r="ES325" s="85">
        <v>584</v>
      </c>
      <c r="ET325" s="85">
        <v>774.45</v>
      </c>
      <c r="EU325" s="85">
        <v>953.12</v>
      </c>
      <c r="EV325" s="85">
        <v>1131.79</v>
      </c>
      <c r="EW325" s="85">
        <v>1310.45</v>
      </c>
      <c r="EX325" s="85">
        <v>1489.12</v>
      </c>
      <c r="EY325" s="85">
        <v>1667.79</v>
      </c>
      <c r="EZ325" s="24">
        <f>IF(AND($E$3&gt;EK325,$E$3&lt;EM325,$B$3=EN7),EN325,0)</f>
        <v>0</v>
      </c>
      <c r="FA325" s="24">
        <f>IF(AND($E$3&gt;EK325,$E$3&lt;EM325,$B$3=EO7),EO325,0)</f>
        <v>0</v>
      </c>
      <c r="FB325" s="24">
        <f>IF(AND($E$3&gt;EK325,$E$3&lt;EM325,$B$3=EP7),EP325,0)</f>
        <v>0</v>
      </c>
      <c r="FC325" s="24">
        <f>IF(AND($E$3&gt;EK325,$E$3&lt;EM325,$B$3=EQ7),EQ325,0)</f>
        <v>0</v>
      </c>
      <c r="FD325" s="24">
        <f>IF(AND($E$3&gt;EK325,$E$3&lt;EM325,$B$3=ER7),ER325,0)</f>
        <v>0</v>
      </c>
      <c r="FE325" s="24">
        <f>IF(AND($E$3&gt;EK325,$E$3&lt;EM325,$B$3=ES7),ES325,0)</f>
        <v>0</v>
      </c>
      <c r="FF325" s="24">
        <f>IF(AND($E$3&gt;EK325,$E$3&lt;EM325,$B$3=ET7),ET325,0)</f>
        <v>0</v>
      </c>
      <c r="FG325" s="24">
        <f>IF(AND($E$3&gt;EK325,$E$3&lt;EM325,$B$3=EU7),EU325,0)</f>
        <v>0</v>
      </c>
      <c r="FH325" s="24">
        <f>IF(AND($E$3&gt;EK325,$E$3&lt;EM325,$B$3=EV7),EV325,0)</f>
        <v>0</v>
      </c>
      <c r="FI325" s="24">
        <f>IF(AND($E$3&gt;EK325,$E$3&lt;EM325,$B$3=EW7),EW325,0)</f>
        <v>0</v>
      </c>
      <c r="FJ325" s="24">
        <f>IF(AND($E$3&gt;EK325,$E$3&lt;EM325,$B$3=EX7),EX325,0)</f>
        <v>0</v>
      </c>
      <c r="FK325" s="24">
        <f>IF(AND($E$3&gt;EK325,$E$3&lt;EM325,$B$3=EY7),EY325,0)</f>
        <v>0</v>
      </c>
    </row>
    <row r="326" spans="24:167" ht="12.75" customHeight="1" x14ac:dyDescent="0.2">
      <c r="X326" s="142"/>
      <c r="Y326" s="68">
        <v>51419.020000000004</v>
      </c>
      <c r="Z326" s="69" t="s">
        <v>3</v>
      </c>
      <c r="AA326" s="70">
        <v>51535.34</v>
      </c>
      <c r="AB326" s="71"/>
      <c r="AC326" s="71"/>
      <c r="AD326" s="71">
        <v>33.47</v>
      </c>
      <c r="AE326" s="71">
        <v>60.23</v>
      </c>
      <c r="AF326" s="71">
        <v>138.87</v>
      </c>
      <c r="AG326" s="72">
        <v>199.9</v>
      </c>
      <c r="AH326" s="73">
        <v>317.58</v>
      </c>
      <c r="AI326" s="74">
        <v>420.22</v>
      </c>
      <c r="AJ326" s="74">
        <v>522.85</v>
      </c>
      <c r="AK326" s="74">
        <v>625.49</v>
      </c>
      <c r="AL326" s="74">
        <v>728.13</v>
      </c>
      <c r="AM326" s="74">
        <v>830.77</v>
      </c>
      <c r="AN326" s="24">
        <f t="shared" si="89"/>
        <v>0</v>
      </c>
      <c r="AO326" s="24">
        <f t="shared" si="90"/>
        <v>0</v>
      </c>
      <c r="AP326" s="24">
        <f t="shared" si="91"/>
        <v>0</v>
      </c>
      <c r="AQ326" s="24">
        <f t="shared" si="92"/>
        <v>0</v>
      </c>
      <c r="AR326" s="24">
        <f t="shared" si="93"/>
        <v>0</v>
      </c>
      <c r="AS326" s="24">
        <f t="shared" si="94"/>
        <v>0</v>
      </c>
      <c r="AT326" s="24">
        <f t="shared" si="95"/>
        <v>0</v>
      </c>
      <c r="AU326" s="24">
        <f t="shared" si="96"/>
        <v>0</v>
      </c>
      <c r="AV326" s="24">
        <f t="shared" si="97"/>
        <v>0</v>
      </c>
      <c r="AW326" s="24">
        <f t="shared" si="98"/>
        <v>0</v>
      </c>
      <c r="AX326" s="24">
        <f t="shared" si="99"/>
        <v>0</v>
      </c>
      <c r="AY326" s="24">
        <f t="shared" si="100"/>
        <v>0</v>
      </c>
      <c r="BC326" s="86">
        <v>51419.020000000004</v>
      </c>
      <c r="BD326" s="87" t="s">
        <v>3</v>
      </c>
      <c r="BE326" s="88">
        <v>51535.34</v>
      </c>
      <c r="BF326" s="89"/>
      <c r="BG326" s="90">
        <v>33.47</v>
      </c>
      <c r="BH326" s="90">
        <v>60.23</v>
      </c>
      <c r="BI326" s="90">
        <v>138.87</v>
      </c>
      <c r="BJ326" s="90">
        <v>245.98</v>
      </c>
      <c r="BK326" s="90">
        <v>416.08</v>
      </c>
      <c r="BL326" s="90">
        <v>533.49</v>
      </c>
      <c r="BM326" s="90">
        <v>650.9</v>
      </c>
      <c r="BN326" s="90">
        <v>768.32</v>
      </c>
      <c r="BO326" s="90">
        <v>885.73</v>
      </c>
      <c r="BP326" s="90">
        <v>1003.14</v>
      </c>
      <c r="BQ326" s="90">
        <v>1120.55</v>
      </c>
      <c r="BR326" s="24">
        <f>IF(AND($E$3&gt;BC326,$E$3&lt;BE326,$B$3=BF7),BF326,0)</f>
        <v>0</v>
      </c>
      <c r="BS326" s="24">
        <f>IF(AND($E$3&gt;BC326,$E$3&lt;BE326,$B$3=BG7),BG326,0)</f>
        <v>0</v>
      </c>
      <c r="BT326" s="24">
        <f>IF(AND($E$3&gt;BC326,$E$3&lt;BE326,$B$3=BH7),BH326,0)</f>
        <v>0</v>
      </c>
      <c r="BU326" s="24">
        <f>IF(AND($E$3&gt;BC326,$E$3&lt;BE326,$B$3=BI7),BI326,0)</f>
        <v>0</v>
      </c>
      <c r="BV326" s="24">
        <f>IF(AND($E$3&gt;BC326,$E$3&lt;BE326,$B$3=BJ7),BJ326,0)</f>
        <v>0</v>
      </c>
      <c r="BW326" s="24">
        <f>IF(AND($E$3&gt;BC326,$E$3&lt;BE326,$B$3=BK7),BK326,0)</f>
        <v>0</v>
      </c>
      <c r="BX326" s="24">
        <f>IF(AND($E$3&gt;BC326,$E$3&lt;BE326,$B$3=BL7),BL326,0)</f>
        <v>0</v>
      </c>
      <c r="BY326" s="24">
        <f>IF(AND($E$3&gt;BC326,$E$3&lt;BE326,$B$3=BM7),BM326,0)</f>
        <v>0</v>
      </c>
      <c r="BZ326" s="24">
        <f>IF(AND($E$3&gt;BC326,$E$3&lt;BE326,$B$3=BN7),BN326,0)</f>
        <v>0</v>
      </c>
      <c r="CA326" s="24">
        <f>IF(AND($E$3&gt;BC326,$E$3&lt;BE326,$B$3=BO7),BO326,0)</f>
        <v>0</v>
      </c>
      <c r="CB326" s="24">
        <f>IF(AND($E$3&gt;BC326,$E$3&lt;BE326,$B$3=BP7),BP326,0)</f>
        <v>0</v>
      </c>
      <c r="CC326" s="24">
        <f>IF(AND($E$3&gt;BC326,$E$3&lt;BE326,$B$3=BQ7),BQ326,0)</f>
        <v>0</v>
      </c>
      <c r="CF326" s="21"/>
      <c r="CG326" s="21"/>
      <c r="CH326" s="21"/>
      <c r="CI326" s="21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H326" s="86">
        <v>62819.630000000005</v>
      </c>
      <c r="DI326" s="107" t="s">
        <v>3</v>
      </c>
      <c r="DJ326" s="70">
        <v>62935.93</v>
      </c>
      <c r="DK326" s="105"/>
      <c r="DL326" s="106"/>
      <c r="DM326" s="106">
        <v>32.65</v>
      </c>
      <c r="DN326" s="106">
        <v>97.44</v>
      </c>
      <c r="DO326" s="106">
        <v>206.59</v>
      </c>
      <c r="DP326" s="106">
        <v>327.85</v>
      </c>
      <c r="DQ326" s="106">
        <v>462.5</v>
      </c>
      <c r="DR326" s="106">
        <v>594.38</v>
      </c>
      <c r="DS326" s="106">
        <v>726.25</v>
      </c>
      <c r="DT326" s="106">
        <v>858.13</v>
      </c>
      <c r="DU326" s="106">
        <v>990</v>
      </c>
      <c r="DV326" s="106">
        <v>1121.8800000000001</v>
      </c>
      <c r="DW326" s="24">
        <f>IF(AND($E$3&gt;DH326,$E$3&lt;DJ326,$B$3=DK7),DK326,0)</f>
        <v>0</v>
      </c>
      <c r="DX326" s="24">
        <f>IF(AND($E$3&gt;DH326,$E$3&lt;DJ326,$B$3=DL7),DL326,0)</f>
        <v>0</v>
      </c>
      <c r="DY326" s="24">
        <f>IF(AND($E$3&gt;DH326,$E$3&lt;DJ326,$B$3=DM7),DM326,0)</f>
        <v>0</v>
      </c>
      <c r="DZ326" s="24">
        <f>IF(AND($E$3&gt;DH326,$E$3&lt;DJ326,$B$3=DN7),DN326,0)</f>
        <v>0</v>
      </c>
      <c r="EA326" s="24">
        <f>IF(AND($E$3&gt;DH326,$E$3&lt;DJ326,$B$3=DO7),DO326,0)</f>
        <v>0</v>
      </c>
      <c r="EB326" s="24">
        <f>IF(AND($E$3&gt;DH326,$E$3&lt;DJ326,$B$3=DP7),DP326,0)</f>
        <v>0</v>
      </c>
      <c r="EC326" s="24">
        <f>IF(AND($E$3&gt;DH326,$E$3&lt;DJ326,$B$3=DQ7),DQ326,0)</f>
        <v>0</v>
      </c>
      <c r="ED326" s="24">
        <f>IF(AND($E$3&gt;DH326,$E$3&lt;DJ326,$B$3=DR7),DR326,0)</f>
        <v>0</v>
      </c>
      <c r="EE326" s="24">
        <f>IF(AND($E$3&gt;DH326,$E$3&lt;DJ326,$B$3=DS7),DS326,0)</f>
        <v>0</v>
      </c>
      <c r="EF326" s="24">
        <f>IF(AND($E$3&gt;DH326,$E$3&lt;DJ326,$B$3=DT7),DT326,0)</f>
        <v>0</v>
      </c>
      <c r="EG326" s="24">
        <f>IF(AND($E$3&gt;DH326,$E$3&lt;DJ326,$B$3=DU7),DU326,0)</f>
        <v>0</v>
      </c>
      <c r="EH326" s="24">
        <f>IF(AND($E$3&gt;DH326,$E$3&lt;DJ326,$B$3=DV7),DV326,0)</f>
        <v>0</v>
      </c>
      <c r="EK326" s="86">
        <v>62819.630000000005</v>
      </c>
      <c r="EL326" s="91" t="s">
        <v>3</v>
      </c>
      <c r="EM326" s="88">
        <v>62935.93</v>
      </c>
      <c r="EN326" s="89"/>
      <c r="EO326" s="90">
        <v>32.65</v>
      </c>
      <c r="EP326" s="90">
        <v>97.44</v>
      </c>
      <c r="EQ326" s="90">
        <v>238.74</v>
      </c>
      <c r="ER326" s="90">
        <v>370.74</v>
      </c>
      <c r="ES326" s="90">
        <v>582.6</v>
      </c>
      <c r="ET326" s="90">
        <v>772.75</v>
      </c>
      <c r="EU326" s="90">
        <v>951.16</v>
      </c>
      <c r="EV326" s="90">
        <v>1129.58</v>
      </c>
      <c r="EW326" s="90">
        <v>1307.99</v>
      </c>
      <c r="EX326" s="90">
        <v>1486.4</v>
      </c>
      <c r="EY326" s="90">
        <v>1664.81</v>
      </c>
      <c r="EZ326" s="24">
        <f>IF(AND($E$3&gt;EK326,$E$3&lt;EM326,$B$3=EN7),EN326,0)</f>
        <v>0</v>
      </c>
      <c r="FA326" s="24">
        <f>IF(AND($E$3&gt;EK326,$E$3&lt;EM326,$B$3=EO7),EO326,0)</f>
        <v>0</v>
      </c>
      <c r="FB326" s="24">
        <f>IF(AND($E$3&gt;EK326,$E$3&lt;EM326,$B$3=EP7),EP326,0)</f>
        <v>0</v>
      </c>
      <c r="FC326" s="24">
        <f>IF(AND($E$3&gt;EK326,$E$3&lt;EM326,$B$3=EQ7),EQ326,0)</f>
        <v>0</v>
      </c>
      <c r="FD326" s="24">
        <f>IF(AND($E$3&gt;EK326,$E$3&lt;EM326,$B$3=ER7),ER326,0)</f>
        <v>0</v>
      </c>
      <c r="FE326" s="24">
        <f>IF(AND($E$3&gt;EK326,$E$3&lt;EM326,$B$3=ES7),ES326,0)</f>
        <v>0</v>
      </c>
      <c r="FF326" s="24">
        <f>IF(AND($E$3&gt;EK326,$E$3&lt;EM326,$B$3=ET7),ET326,0)</f>
        <v>0</v>
      </c>
      <c r="FG326" s="24">
        <f>IF(AND($E$3&gt;EK326,$E$3&lt;EM326,$B$3=EU7),EU326,0)</f>
        <v>0</v>
      </c>
      <c r="FH326" s="24">
        <f>IF(AND($E$3&gt;EK326,$E$3&lt;EM326,$B$3=EV7),EV326,0)</f>
        <v>0</v>
      </c>
      <c r="FI326" s="24">
        <f>IF(AND($E$3&gt;EK326,$E$3&lt;EM326,$B$3=EW7),EW326,0)</f>
        <v>0</v>
      </c>
      <c r="FJ326" s="24">
        <f>IF(AND($E$3&gt;EK326,$E$3&lt;EM326,$B$3=EX7),EX326,0)</f>
        <v>0</v>
      </c>
      <c r="FK326" s="24">
        <f>IF(AND($E$3&gt;EK326,$E$3&lt;EM326,$B$3=EY7),EY326,0)</f>
        <v>0</v>
      </c>
    </row>
    <row r="327" spans="24:167" ht="12.75" customHeight="1" x14ac:dyDescent="0.2">
      <c r="X327" s="142"/>
      <c r="Y327" s="60">
        <v>51535.35</v>
      </c>
      <c r="Z327" s="61" t="s">
        <v>3</v>
      </c>
      <c r="AA327" s="62">
        <v>51651.69</v>
      </c>
      <c r="AB327" s="63"/>
      <c r="AC327" s="63"/>
      <c r="AD327" s="63">
        <v>33.28</v>
      </c>
      <c r="AE327" s="63">
        <v>59.97</v>
      </c>
      <c r="AF327" s="64">
        <v>138.47</v>
      </c>
      <c r="AG327" s="65">
        <v>198.27</v>
      </c>
      <c r="AH327" s="66">
        <v>315.5</v>
      </c>
      <c r="AI327" s="67">
        <v>417.83</v>
      </c>
      <c r="AJ327" s="67">
        <v>520.15</v>
      </c>
      <c r="AK327" s="67">
        <v>622.48</v>
      </c>
      <c r="AL327" s="67">
        <v>724.8</v>
      </c>
      <c r="AM327" s="67">
        <v>827.13</v>
      </c>
      <c r="AN327" s="24">
        <f t="shared" si="89"/>
        <v>0</v>
      </c>
      <c r="AO327" s="24">
        <f t="shared" si="90"/>
        <v>0</v>
      </c>
      <c r="AP327" s="24">
        <f t="shared" si="91"/>
        <v>0</v>
      </c>
      <c r="AQ327" s="24">
        <f t="shared" si="92"/>
        <v>0</v>
      </c>
      <c r="AR327" s="24">
        <f t="shared" si="93"/>
        <v>0</v>
      </c>
      <c r="AS327" s="24">
        <f t="shared" si="94"/>
        <v>0</v>
      </c>
      <c r="AT327" s="24">
        <f t="shared" si="95"/>
        <v>0</v>
      </c>
      <c r="AU327" s="24">
        <f t="shared" si="96"/>
        <v>0</v>
      </c>
      <c r="AV327" s="24">
        <f t="shared" si="97"/>
        <v>0</v>
      </c>
      <c r="AW327" s="24">
        <f t="shared" si="98"/>
        <v>0</v>
      </c>
      <c r="AX327" s="24">
        <f t="shared" si="99"/>
        <v>0</v>
      </c>
      <c r="AY327" s="24">
        <f t="shared" si="100"/>
        <v>0</v>
      </c>
      <c r="BC327" s="81">
        <v>51535.35</v>
      </c>
      <c r="BD327" s="82" t="s">
        <v>3</v>
      </c>
      <c r="BE327" s="83">
        <v>51651.69</v>
      </c>
      <c r="BF327" s="84"/>
      <c r="BG327" s="84">
        <v>33.28</v>
      </c>
      <c r="BH327" s="85">
        <v>59.97</v>
      </c>
      <c r="BI327" s="85">
        <v>138.47</v>
      </c>
      <c r="BJ327" s="85">
        <v>244.23</v>
      </c>
      <c r="BK327" s="85">
        <v>413.87</v>
      </c>
      <c r="BL327" s="85">
        <v>530.95000000000005</v>
      </c>
      <c r="BM327" s="85">
        <v>648.03</v>
      </c>
      <c r="BN327" s="85">
        <v>765.11</v>
      </c>
      <c r="BO327" s="85">
        <v>882.19</v>
      </c>
      <c r="BP327" s="85">
        <v>999.27</v>
      </c>
      <c r="BQ327" s="85">
        <v>1116.3499999999999</v>
      </c>
      <c r="BR327" s="24">
        <f>IF(AND($E$3&gt;BC327,$E$3&lt;BE327,$B$3=BF7),BF327,0)</f>
        <v>0</v>
      </c>
      <c r="BS327" s="24">
        <f>IF(AND($E$3&gt;BC327,$E$3&lt;BE327,$B$3=BG7),BG327,0)</f>
        <v>0</v>
      </c>
      <c r="BT327" s="24">
        <f>IF(AND($E$3&gt;BC327,$E$3&lt;BE327,$B$3=BH7),BH327,0)</f>
        <v>0</v>
      </c>
      <c r="BU327" s="24">
        <f>IF(AND($E$3&gt;BC327,$E$3&lt;BE327,$B$3=BI7),BI327,0)</f>
        <v>0</v>
      </c>
      <c r="BV327" s="24">
        <f>IF(AND($E$3&gt;BC327,$E$3&lt;BE327,$B$3=BJ7),BJ327,0)</f>
        <v>0</v>
      </c>
      <c r="BW327" s="24">
        <f>IF(AND($E$3&gt;BC327,$E$3&lt;BE327,$B$3=BK7),BK327,0)</f>
        <v>0</v>
      </c>
      <c r="BX327" s="24">
        <f>IF(AND($E$3&gt;BC327,$E$3&lt;BE327,$B$3=BL7),BL327,0)</f>
        <v>0</v>
      </c>
      <c r="BY327" s="24">
        <f>IF(AND($E$3&gt;BC327,$E$3&lt;BE327,$B$3=BM7),BM327,0)</f>
        <v>0</v>
      </c>
      <c r="BZ327" s="24">
        <f>IF(AND($E$3&gt;BC327,$E$3&lt;BE327,$B$3=BN7),BN327,0)</f>
        <v>0</v>
      </c>
      <c r="CA327" s="24">
        <f>IF(AND($E$3&gt;BC327,$E$3&lt;BE327,$B$3=BO7),BO327,0)</f>
        <v>0</v>
      </c>
      <c r="CB327" s="24">
        <f>IF(AND($E$3&gt;BC327,$E$3&lt;BE327,$B$3=BP7),BP327,0)</f>
        <v>0</v>
      </c>
      <c r="CC327" s="24">
        <f>IF(AND($E$3&gt;BC327,$E$3&lt;BE327,$B$3=BQ7),BQ327,0)</f>
        <v>0</v>
      </c>
      <c r="CF327" s="21"/>
      <c r="CG327" s="21"/>
      <c r="CH327" s="21"/>
      <c r="CI327" s="21"/>
      <c r="CJ327" s="21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H327" s="81">
        <v>62935.94</v>
      </c>
      <c r="DI327" s="61" t="s">
        <v>3</v>
      </c>
      <c r="DJ327" s="62">
        <v>63052.28</v>
      </c>
      <c r="DK327" s="103"/>
      <c r="DL327" s="104"/>
      <c r="DM327" s="104">
        <v>32.229999999999997</v>
      </c>
      <c r="DN327" s="104">
        <v>96.72</v>
      </c>
      <c r="DO327" s="104">
        <v>205.76</v>
      </c>
      <c r="DP327" s="104">
        <v>326.64999999999998</v>
      </c>
      <c r="DQ327" s="104">
        <v>461.06</v>
      </c>
      <c r="DR327" s="104">
        <v>592.72</v>
      </c>
      <c r="DS327" s="104">
        <v>724.38</v>
      </c>
      <c r="DT327" s="104">
        <v>856.04</v>
      </c>
      <c r="DU327" s="104">
        <v>987.7</v>
      </c>
      <c r="DV327" s="104">
        <v>1119.3599999999999</v>
      </c>
      <c r="DW327" s="24">
        <f>IF(AND($E$3&gt;DH327,$E$3&lt;DJ327,$B$3=DK7),DK327,0)</f>
        <v>0</v>
      </c>
      <c r="DX327" s="24">
        <f>IF(AND($E$3&gt;DH327,$E$3&lt;DJ327,$B$3=DL7),DL327,0)</f>
        <v>0</v>
      </c>
      <c r="DY327" s="24">
        <f>IF(AND($E$3&gt;DH327,$E$3&lt;DJ327,$B$3=DM7),DM327,0)</f>
        <v>0</v>
      </c>
      <c r="DZ327" s="24">
        <f>IF(AND($E$3&gt;DH327,$E$3&lt;DJ327,$B$3=DN7),DN327,0)</f>
        <v>0</v>
      </c>
      <c r="EA327" s="24">
        <f>IF(AND($E$3&gt;DH327,$E$3&lt;DJ327,$B$3=DO7),DO327,0)</f>
        <v>0</v>
      </c>
      <c r="EB327" s="24">
        <f>IF(AND($E$3&gt;DH327,$E$3&lt;DJ327,$B$3=DP7),DP327,0)</f>
        <v>0</v>
      </c>
      <c r="EC327" s="24">
        <f>IF(AND($E$3&gt;DH327,$E$3&lt;DJ327,$B$3=DQ7),DQ327,0)</f>
        <v>0</v>
      </c>
      <c r="ED327" s="24">
        <f>IF(AND($E$3&gt;DH327,$E$3&lt;DJ327,$B$3=DR7),DR327,0)</f>
        <v>0</v>
      </c>
      <c r="EE327" s="24">
        <f>IF(AND($E$3&gt;DH327,$E$3&lt;DJ327,$B$3=DS7),DS327,0)</f>
        <v>0</v>
      </c>
      <c r="EF327" s="24">
        <f>IF(AND($E$3&gt;DH327,$E$3&lt;DJ327,$B$3=DT7),DT327,0)</f>
        <v>0</v>
      </c>
      <c r="EG327" s="24">
        <f>IF(AND($E$3&gt;DH327,$E$3&lt;DJ327,$B$3=DU7),DU327,0)</f>
        <v>0</v>
      </c>
      <c r="EH327" s="24">
        <f>IF(AND($E$3&gt;DH327,$E$3&lt;DJ327,$B$3=DV7),DV327,0)</f>
        <v>0</v>
      </c>
      <c r="EK327" s="81">
        <v>62935.94</v>
      </c>
      <c r="EL327" s="82" t="s">
        <v>3</v>
      </c>
      <c r="EM327" s="83">
        <v>63052.28</v>
      </c>
      <c r="EN327" s="84"/>
      <c r="EO327" s="85">
        <v>32.229999999999997</v>
      </c>
      <c r="EP327" s="85">
        <v>96.72</v>
      </c>
      <c r="EQ327" s="85">
        <v>237.79</v>
      </c>
      <c r="ER327" s="85">
        <v>369.46</v>
      </c>
      <c r="ES327" s="85">
        <v>581.20000000000005</v>
      </c>
      <c r="ET327" s="85">
        <v>771.04</v>
      </c>
      <c r="EU327" s="85">
        <v>949.2</v>
      </c>
      <c r="EV327" s="85">
        <v>1127.3499999999999</v>
      </c>
      <c r="EW327" s="85">
        <v>1305.51</v>
      </c>
      <c r="EX327" s="85">
        <v>1483.66</v>
      </c>
      <c r="EY327" s="85">
        <v>1661.82</v>
      </c>
      <c r="EZ327" s="24">
        <f>IF(AND($E$3&gt;EK327,$E$3&lt;EM327,$B$3=EN7),EN327,0)</f>
        <v>0</v>
      </c>
      <c r="FA327" s="24">
        <f>IF(AND($E$3&gt;EK327,$E$3&lt;EM327,$B$3=EO7),EO327,0)</f>
        <v>0</v>
      </c>
      <c r="FB327" s="24">
        <f>IF(AND($E$3&gt;EK327,$E$3&lt;EM327,$B$3=EP7),EP327,0)</f>
        <v>0</v>
      </c>
      <c r="FC327" s="24">
        <f>IF(AND($E$3&gt;EK327,$E$3&lt;EM327,$B$3=EQ7),EQ327,0)</f>
        <v>0</v>
      </c>
      <c r="FD327" s="24">
        <f>IF(AND($E$3&gt;EK327,$E$3&lt;EM327,$B$3=ER7),ER327,0)</f>
        <v>0</v>
      </c>
      <c r="FE327" s="24">
        <f>IF(AND($E$3&gt;EK327,$E$3&lt;EM327,$B$3=ES7),ES327,0)</f>
        <v>0</v>
      </c>
      <c r="FF327" s="24">
        <f>IF(AND($E$3&gt;EK327,$E$3&lt;EM327,$B$3=ET7),ET327,0)</f>
        <v>0</v>
      </c>
      <c r="FG327" s="24">
        <f>IF(AND($E$3&gt;EK327,$E$3&lt;EM327,$B$3=EU7),EU327,0)</f>
        <v>0</v>
      </c>
      <c r="FH327" s="24">
        <f>IF(AND($E$3&gt;EK327,$E$3&lt;EM327,$B$3=EV7),EV327,0)</f>
        <v>0</v>
      </c>
      <c r="FI327" s="24">
        <f>IF(AND($E$3&gt;EK327,$E$3&lt;EM327,$B$3=EW7),EW327,0)</f>
        <v>0</v>
      </c>
      <c r="FJ327" s="24">
        <f>IF(AND($E$3&gt;EK327,$E$3&lt;EM327,$B$3=EX7),EX327,0)</f>
        <v>0</v>
      </c>
      <c r="FK327" s="24">
        <f>IF(AND($E$3&gt;EK327,$E$3&lt;EM327,$B$3=EY7),EY327,0)</f>
        <v>0</v>
      </c>
    </row>
    <row r="328" spans="24:167" ht="12.75" customHeight="1" x14ac:dyDescent="0.2">
      <c r="X328" s="142"/>
      <c r="Y328" s="68">
        <v>51651.700000000004</v>
      </c>
      <c r="Z328" s="69" t="s">
        <v>3</v>
      </c>
      <c r="AA328" s="70">
        <v>51768.02</v>
      </c>
      <c r="AB328" s="71"/>
      <c r="AC328" s="71"/>
      <c r="AD328" s="71">
        <v>33.08</v>
      </c>
      <c r="AE328" s="71">
        <v>59.71</v>
      </c>
      <c r="AF328" s="71">
        <v>138.07</v>
      </c>
      <c r="AG328" s="72">
        <v>196.63</v>
      </c>
      <c r="AH328" s="73">
        <v>313.42</v>
      </c>
      <c r="AI328" s="74">
        <v>415.43</v>
      </c>
      <c r="AJ328" s="74">
        <v>517.45000000000005</v>
      </c>
      <c r="AK328" s="74">
        <v>619.46</v>
      </c>
      <c r="AL328" s="74">
        <v>721.47</v>
      </c>
      <c r="AM328" s="74">
        <v>823.49</v>
      </c>
      <c r="AN328" s="24">
        <f t="shared" si="89"/>
        <v>0</v>
      </c>
      <c r="AO328" s="24">
        <f t="shared" si="90"/>
        <v>0</v>
      </c>
      <c r="AP328" s="24">
        <f t="shared" si="91"/>
        <v>0</v>
      </c>
      <c r="AQ328" s="24">
        <f t="shared" si="92"/>
        <v>0</v>
      </c>
      <c r="AR328" s="24">
        <f t="shared" si="93"/>
        <v>0</v>
      </c>
      <c r="AS328" s="24">
        <f t="shared" si="94"/>
        <v>0</v>
      </c>
      <c r="AT328" s="24">
        <f t="shared" si="95"/>
        <v>0</v>
      </c>
      <c r="AU328" s="24">
        <f t="shared" si="96"/>
        <v>0</v>
      </c>
      <c r="AV328" s="24">
        <f t="shared" si="97"/>
        <v>0</v>
      </c>
      <c r="AW328" s="24">
        <f t="shared" si="98"/>
        <v>0</v>
      </c>
      <c r="AX328" s="24">
        <f t="shared" si="99"/>
        <v>0</v>
      </c>
      <c r="AY328" s="24">
        <f t="shared" si="100"/>
        <v>0</v>
      </c>
      <c r="BC328" s="86">
        <v>51651.700000000004</v>
      </c>
      <c r="BD328" s="91" t="s">
        <v>3</v>
      </c>
      <c r="BE328" s="88">
        <v>51768.02</v>
      </c>
      <c r="BF328" s="89"/>
      <c r="BG328" s="90">
        <v>33.08</v>
      </c>
      <c r="BH328" s="90">
        <v>59.71</v>
      </c>
      <c r="BI328" s="90">
        <v>138.07</v>
      </c>
      <c r="BJ328" s="90">
        <v>242.47</v>
      </c>
      <c r="BK328" s="90">
        <v>411.65</v>
      </c>
      <c r="BL328" s="90">
        <v>528.4</v>
      </c>
      <c r="BM328" s="90">
        <v>645.15</v>
      </c>
      <c r="BN328" s="90">
        <v>761.89</v>
      </c>
      <c r="BO328" s="90">
        <v>878.64</v>
      </c>
      <c r="BP328" s="90">
        <v>995.39</v>
      </c>
      <c r="BQ328" s="90">
        <v>1112.1400000000001</v>
      </c>
      <c r="BR328" s="24">
        <f>IF(AND($E$3&gt;BC328,$E$3&lt;BE328,$B$3=BF7),BF328,0)</f>
        <v>0</v>
      </c>
      <c r="BS328" s="24">
        <f>IF(AND($E$3&gt;BC328,$E$3&lt;BE328,$B$3=BG7),BG328,0)</f>
        <v>0</v>
      </c>
      <c r="BT328" s="24">
        <f>IF(AND($E$3&gt;BC328,$E$3&lt;BE328,$B$3=BH7),BH328,0)</f>
        <v>0</v>
      </c>
      <c r="BU328" s="24">
        <f>IF(AND($E$3&gt;BC328,$E$3&lt;BE328,$B$3=BI7),BI328,0)</f>
        <v>0</v>
      </c>
      <c r="BV328" s="24">
        <f>IF(AND($E$3&gt;BC328,$E$3&lt;BE328,$B$3=BJ7),BJ328,0)</f>
        <v>0</v>
      </c>
      <c r="BW328" s="24">
        <f>IF(AND($E$3&gt;BC328,$E$3&lt;BE328,$B$3=BK7),BK328,0)</f>
        <v>0</v>
      </c>
      <c r="BX328" s="24">
        <f>IF(AND($E$3&gt;BC328,$E$3&lt;BE328,$B$3=BL7),BL328,0)</f>
        <v>0</v>
      </c>
      <c r="BY328" s="24">
        <f>IF(AND($E$3&gt;BC328,$E$3&lt;BE328,$B$3=BM7),BM328,0)</f>
        <v>0</v>
      </c>
      <c r="BZ328" s="24">
        <f>IF(AND($E$3&gt;BC328,$E$3&lt;BE328,$B$3=BN7),BN328,0)</f>
        <v>0</v>
      </c>
      <c r="CA328" s="24">
        <f>IF(AND($E$3&gt;BC328,$E$3&lt;BE328,$B$3=BO7),BO328,0)</f>
        <v>0</v>
      </c>
      <c r="CB328" s="24">
        <f>IF(AND($E$3&gt;BC328,$E$3&lt;BE328,$B$3=BP7),BP328,0)</f>
        <v>0</v>
      </c>
      <c r="CC328" s="24">
        <f>IF(AND($E$3&gt;BC328,$E$3&lt;BE328,$B$3=BQ7),BQ328,0)</f>
        <v>0</v>
      </c>
      <c r="CF328" s="21"/>
      <c r="CG328" s="25"/>
      <c r="CH328" s="21"/>
      <c r="CI328" s="21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H328" s="86">
        <v>63052.29</v>
      </c>
      <c r="DI328" s="107" t="s">
        <v>3</v>
      </c>
      <c r="DJ328" s="70">
        <v>63168.61</v>
      </c>
      <c r="DK328" s="105"/>
      <c r="DL328" s="106"/>
      <c r="DM328" s="106">
        <v>31.8</v>
      </c>
      <c r="DN328" s="106">
        <v>96</v>
      </c>
      <c r="DO328" s="106">
        <v>204.93</v>
      </c>
      <c r="DP328" s="106">
        <v>325.45</v>
      </c>
      <c r="DQ328" s="106">
        <v>459.63</v>
      </c>
      <c r="DR328" s="106">
        <v>591.07000000000005</v>
      </c>
      <c r="DS328" s="106">
        <v>722.52</v>
      </c>
      <c r="DT328" s="106">
        <v>853.96</v>
      </c>
      <c r="DU328" s="106">
        <v>985.41</v>
      </c>
      <c r="DV328" s="106">
        <v>1116.8499999999999</v>
      </c>
      <c r="DW328" s="24">
        <f>IF(AND($E$3&gt;DH328,$E$3&lt;DJ328,$B$3=DK7),DK328,0)</f>
        <v>0</v>
      </c>
      <c r="DX328" s="24">
        <f>IF(AND($E$3&gt;DH328,$E$3&lt;DJ328,$B$3=DL7),DL328,0)</f>
        <v>0</v>
      </c>
      <c r="DY328" s="24">
        <f>IF(AND($E$3&gt;DH328,$E$3&lt;DJ328,$B$3=DM7),DM328,0)</f>
        <v>0</v>
      </c>
      <c r="DZ328" s="24">
        <f>IF(AND($E$3&gt;DH328,$E$3&lt;DJ328,$B$3=DN7),DN328,0)</f>
        <v>0</v>
      </c>
      <c r="EA328" s="24">
        <f>IF(AND($E$3&gt;DH328,$E$3&lt;DJ328,$B$3=DO7),DO328,0)</f>
        <v>0</v>
      </c>
      <c r="EB328" s="24">
        <f>IF(AND($E$3&gt;DH328,$E$3&lt;DJ328,$B$3=DP7),DP328,0)</f>
        <v>0</v>
      </c>
      <c r="EC328" s="24">
        <f>IF(AND($E$3&gt;DH328,$E$3&lt;DJ328,$B$3=DQ7),DQ328,0)</f>
        <v>0</v>
      </c>
      <c r="ED328" s="24">
        <f>IF(AND($E$3&gt;DH328,$E$3&lt;DJ328,$B$3=DR7),DR328,0)</f>
        <v>0</v>
      </c>
      <c r="EE328" s="24">
        <f>IF(AND($E$3&gt;DH328,$E$3&lt;DJ328,$B$3=DS7),DS328,0)</f>
        <v>0</v>
      </c>
      <c r="EF328" s="24">
        <f>IF(AND($E$3&gt;DH328,$E$3&lt;DJ328,$B$3=DT7),DT328,0)</f>
        <v>0</v>
      </c>
      <c r="EG328" s="24">
        <f>IF(AND($E$3&gt;DH328,$E$3&lt;DJ328,$B$3=DU7),DU328,0)</f>
        <v>0</v>
      </c>
      <c r="EH328" s="24">
        <f>IF(AND($E$3&gt;DH328,$E$3&lt;DJ328,$B$3=DV7),DV328,0)</f>
        <v>0</v>
      </c>
      <c r="EK328" s="86">
        <v>63052.29</v>
      </c>
      <c r="EL328" s="91" t="s">
        <v>3</v>
      </c>
      <c r="EM328" s="88">
        <v>63168.61</v>
      </c>
      <c r="EN328" s="89"/>
      <c r="EO328" s="90">
        <v>31.8</v>
      </c>
      <c r="EP328" s="90">
        <v>96</v>
      </c>
      <c r="EQ328" s="90">
        <v>236.83</v>
      </c>
      <c r="ER328" s="90">
        <v>368.18</v>
      </c>
      <c r="ES328" s="90">
        <v>579.79999999999995</v>
      </c>
      <c r="ET328" s="90">
        <v>769.34</v>
      </c>
      <c r="EU328" s="90">
        <v>947.24</v>
      </c>
      <c r="EV328" s="90">
        <v>1125.1400000000001</v>
      </c>
      <c r="EW328" s="90">
        <v>1303.04</v>
      </c>
      <c r="EX328" s="90">
        <v>1480.94</v>
      </c>
      <c r="EY328" s="90">
        <v>1658.85</v>
      </c>
      <c r="EZ328" s="24">
        <f>IF(AND($E$3&gt;EK328,$E$3&lt;EM328,$B$3=EN7),EN328,0)</f>
        <v>0</v>
      </c>
      <c r="FA328" s="24">
        <f>IF(AND($E$3&gt;EK328,$E$3&lt;EM328,$B$3=EO7),EO328,0)</f>
        <v>0</v>
      </c>
      <c r="FB328" s="24">
        <f>IF(AND($E$3&gt;EK328,$E$3&lt;EM328,$B$3=EP7),EP328,0)</f>
        <v>0</v>
      </c>
      <c r="FC328" s="24">
        <f>IF(AND($E$3&gt;EK328,$E$3&lt;EM328,$B$3=EQ7),EQ328,0)</f>
        <v>0</v>
      </c>
      <c r="FD328" s="24">
        <f>IF(AND($E$3&gt;EK328,$E$3&lt;EM328,$B$3=ER7),ER328,0)</f>
        <v>0</v>
      </c>
      <c r="FE328" s="24">
        <f>IF(AND($E$3&gt;EK328,$E$3&lt;EM328,$B$3=ES7),ES328,0)</f>
        <v>0</v>
      </c>
      <c r="FF328" s="24">
        <f>IF(AND($E$3&gt;EK328,$E$3&lt;EM328,$B$3=ET7),ET328,0)</f>
        <v>0</v>
      </c>
      <c r="FG328" s="24">
        <f>IF(AND($E$3&gt;EK328,$E$3&lt;EM328,$B$3=EU7),EU328,0)</f>
        <v>0</v>
      </c>
      <c r="FH328" s="24">
        <f>IF(AND($E$3&gt;EK328,$E$3&lt;EM328,$B$3=EV7),EV328,0)</f>
        <v>0</v>
      </c>
      <c r="FI328" s="24">
        <f>IF(AND($E$3&gt;EK328,$E$3&lt;EM328,$B$3=EW7),EW328,0)</f>
        <v>0</v>
      </c>
      <c r="FJ328" s="24">
        <f>IF(AND($E$3&gt;EK328,$E$3&lt;EM328,$B$3=EX7),EX328,0)</f>
        <v>0</v>
      </c>
      <c r="FK328" s="24">
        <f>IF(AND($E$3&gt;EK328,$E$3&lt;EM328,$B$3=EY7),EY328,0)</f>
        <v>0</v>
      </c>
    </row>
    <row r="329" spans="24:167" ht="12.75" customHeight="1" x14ac:dyDescent="0.2">
      <c r="X329" s="142"/>
      <c r="Y329" s="60">
        <v>51768.03</v>
      </c>
      <c r="Z329" s="61" t="s">
        <v>3</v>
      </c>
      <c r="AA329" s="62">
        <v>51884.35</v>
      </c>
      <c r="AB329" s="63"/>
      <c r="AC329" s="63"/>
      <c r="AD329" s="63">
        <v>32.89</v>
      </c>
      <c r="AE329" s="63">
        <v>59.45</v>
      </c>
      <c r="AF329" s="64">
        <v>137.66999999999999</v>
      </c>
      <c r="AG329" s="65">
        <v>195</v>
      </c>
      <c r="AH329" s="66">
        <v>311.33</v>
      </c>
      <c r="AI329" s="67">
        <v>413.03</v>
      </c>
      <c r="AJ329" s="67">
        <v>514.73</v>
      </c>
      <c r="AK329" s="67">
        <v>616.42999999999995</v>
      </c>
      <c r="AL329" s="67">
        <v>718.13</v>
      </c>
      <c r="AM329" s="67">
        <v>819.83</v>
      </c>
      <c r="AN329" s="24">
        <f t="shared" si="89"/>
        <v>0</v>
      </c>
      <c r="AO329" s="24">
        <f t="shared" si="90"/>
        <v>0</v>
      </c>
      <c r="AP329" s="24">
        <f t="shared" si="91"/>
        <v>0</v>
      </c>
      <c r="AQ329" s="24">
        <f t="shared" si="92"/>
        <v>0</v>
      </c>
      <c r="AR329" s="24">
        <f t="shared" si="93"/>
        <v>0</v>
      </c>
      <c r="AS329" s="24">
        <f t="shared" si="94"/>
        <v>0</v>
      </c>
      <c r="AT329" s="24">
        <f t="shared" si="95"/>
        <v>0</v>
      </c>
      <c r="AU329" s="24">
        <f t="shared" si="96"/>
        <v>0</v>
      </c>
      <c r="AV329" s="24">
        <f t="shared" si="97"/>
        <v>0</v>
      </c>
      <c r="AW329" s="24">
        <f t="shared" si="98"/>
        <v>0</v>
      </c>
      <c r="AX329" s="24">
        <f t="shared" si="99"/>
        <v>0</v>
      </c>
      <c r="AY329" s="24">
        <f t="shared" si="100"/>
        <v>0</v>
      </c>
      <c r="BC329" s="81">
        <v>51768.03</v>
      </c>
      <c r="BD329" s="82" t="s">
        <v>3</v>
      </c>
      <c r="BE329" s="83">
        <v>51884.35</v>
      </c>
      <c r="BF329" s="84"/>
      <c r="BG329" s="85">
        <v>32.89</v>
      </c>
      <c r="BH329" s="85">
        <v>59.45</v>
      </c>
      <c r="BI329" s="85">
        <v>137.66999999999999</v>
      </c>
      <c r="BJ329" s="85">
        <v>240.71</v>
      </c>
      <c r="BK329" s="85">
        <v>409.43</v>
      </c>
      <c r="BL329" s="85">
        <v>525.84</v>
      </c>
      <c r="BM329" s="85">
        <v>642.26</v>
      </c>
      <c r="BN329" s="85">
        <v>758.67</v>
      </c>
      <c r="BO329" s="85">
        <v>875.09</v>
      </c>
      <c r="BP329" s="85">
        <v>991.5</v>
      </c>
      <c r="BQ329" s="85">
        <v>1107.92</v>
      </c>
      <c r="BR329" s="24">
        <f>IF(AND($E$3&gt;BC329,$E$3&lt;BE329,$B$3=BF7),BF329,0)</f>
        <v>0</v>
      </c>
      <c r="BS329" s="24">
        <f>IF(AND($E$3&gt;BC329,$E$3&lt;BE329,$B$3=BG7),BG329,0)</f>
        <v>0</v>
      </c>
      <c r="BT329" s="24">
        <f>IF(AND($E$3&gt;BC329,$E$3&lt;BE329,$B$3=BH7),BH329,0)</f>
        <v>0</v>
      </c>
      <c r="BU329" s="24">
        <f>IF(AND($E$3&gt;BC329,$E$3&lt;BE329,$B$3=BI7),BI329,0)</f>
        <v>0</v>
      </c>
      <c r="BV329" s="24">
        <f>IF(AND($E$3&gt;BC329,$E$3&lt;BE329,$B$3=BJ7),BJ329,0)</f>
        <v>0</v>
      </c>
      <c r="BW329" s="24">
        <f>IF(AND($E$3&gt;BC329,$E$3&lt;BE329,$B$3=BK7),BK329,0)</f>
        <v>0</v>
      </c>
      <c r="BX329" s="24">
        <f>IF(AND($E$3&gt;BC329,$E$3&lt;BE329,$B$3=BL7),BL329,0)</f>
        <v>0</v>
      </c>
      <c r="BY329" s="24">
        <f>IF(AND($E$3&gt;BC329,$E$3&lt;BE329,$B$3=BM7),BM329,0)</f>
        <v>0</v>
      </c>
      <c r="BZ329" s="24">
        <f>IF(AND($E$3&gt;BC329,$E$3&lt;BE329,$B$3=BN7),BN329,0)</f>
        <v>0</v>
      </c>
      <c r="CA329" s="24">
        <f>IF(AND($E$3&gt;BC329,$E$3&lt;BE329,$B$3=BO7),BO329,0)</f>
        <v>0</v>
      </c>
      <c r="CB329" s="24">
        <f>IF(AND($E$3&gt;BC329,$E$3&lt;BE329,$B$3=BP7),BP329,0)</f>
        <v>0</v>
      </c>
      <c r="CC329" s="24">
        <f>IF(AND($E$3&gt;BC329,$E$3&lt;BE329,$B$3=BQ7),BQ329,0)</f>
        <v>0</v>
      </c>
      <c r="CF329" s="21"/>
      <c r="CG329" s="21"/>
      <c r="CH329" s="21"/>
      <c r="CI329" s="21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H329" s="81">
        <v>63168.62</v>
      </c>
      <c r="DI329" s="61" t="s">
        <v>3</v>
      </c>
      <c r="DJ329" s="62">
        <v>63284.95</v>
      </c>
      <c r="DK329" s="103"/>
      <c r="DL329" s="104"/>
      <c r="DM329" s="104">
        <v>31.37</v>
      </c>
      <c r="DN329" s="104">
        <v>95.28</v>
      </c>
      <c r="DO329" s="104">
        <v>204.11</v>
      </c>
      <c r="DP329" s="104">
        <v>324.25</v>
      </c>
      <c r="DQ329" s="104">
        <v>458.19</v>
      </c>
      <c r="DR329" s="104">
        <v>589.41999999999996</v>
      </c>
      <c r="DS329" s="104">
        <v>720.65</v>
      </c>
      <c r="DT329" s="104">
        <v>851.88</v>
      </c>
      <c r="DU329" s="104">
        <v>983.1</v>
      </c>
      <c r="DV329" s="104">
        <v>1114.33</v>
      </c>
      <c r="DW329" s="24">
        <f>IF(AND($E$3&gt;DH329,$E$3&lt;DJ329,$B$3=DK7),DK329,0)</f>
        <v>0</v>
      </c>
      <c r="DX329" s="24">
        <f>IF(AND($E$3&gt;DH329,$E$3&lt;DJ329,$B$3=DL7),DL329,0)</f>
        <v>0</v>
      </c>
      <c r="DY329" s="24">
        <f>IF(AND($E$3&gt;DH329,$E$3&lt;DJ329,$B$3=DM7),DM329,0)</f>
        <v>0</v>
      </c>
      <c r="DZ329" s="24">
        <f>IF(AND($E$3&gt;DH329,$E$3&lt;DJ329,$B$3=DN7),DN329,0)</f>
        <v>0</v>
      </c>
      <c r="EA329" s="24">
        <f>IF(AND($E$3&gt;DH329,$E$3&lt;DJ329,$B$3=DO7),DO329,0)</f>
        <v>0</v>
      </c>
      <c r="EB329" s="24">
        <f>IF(AND($E$3&gt;DH329,$E$3&lt;DJ329,$B$3=DP7),DP329,0)</f>
        <v>0</v>
      </c>
      <c r="EC329" s="24">
        <f>IF(AND($E$3&gt;DH329,$E$3&lt;DJ329,$B$3=DQ7),DQ329,0)</f>
        <v>0</v>
      </c>
      <c r="ED329" s="24">
        <f>IF(AND($E$3&gt;DH329,$E$3&lt;DJ329,$B$3=DR7),DR329,0)</f>
        <v>0</v>
      </c>
      <c r="EE329" s="24">
        <f>IF(AND($E$3&gt;DH329,$E$3&lt;DJ329,$B$3=DS7),DS329,0)</f>
        <v>0</v>
      </c>
      <c r="EF329" s="24">
        <f>IF(AND($E$3&gt;DH329,$E$3&lt;DJ329,$B$3=DT7),DT329,0)</f>
        <v>0</v>
      </c>
      <c r="EG329" s="24">
        <f>IF(AND($E$3&gt;DH329,$E$3&lt;DJ329,$B$3=DU7),DU329,0)</f>
        <v>0</v>
      </c>
      <c r="EH329" s="24">
        <f>IF(AND($E$3&gt;DH329,$E$3&lt;DJ329,$B$3=DV7),DV329,0)</f>
        <v>0</v>
      </c>
      <c r="EK329" s="81">
        <v>63168.62</v>
      </c>
      <c r="EL329" s="82" t="s">
        <v>3</v>
      </c>
      <c r="EM329" s="83">
        <v>63284.95</v>
      </c>
      <c r="EN329" s="84"/>
      <c r="EO329" s="85">
        <v>31.37</v>
      </c>
      <c r="EP329" s="85">
        <v>95.28</v>
      </c>
      <c r="EQ329" s="85">
        <v>235.88</v>
      </c>
      <c r="ER329" s="85">
        <v>366.91</v>
      </c>
      <c r="ES329" s="85">
        <v>578.4</v>
      </c>
      <c r="ET329" s="85">
        <v>767.63</v>
      </c>
      <c r="EU329" s="85">
        <v>945.27</v>
      </c>
      <c r="EV329" s="85">
        <v>1122.92</v>
      </c>
      <c r="EW329" s="85">
        <v>1300.56</v>
      </c>
      <c r="EX329" s="85">
        <v>1478.21</v>
      </c>
      <c r="EY329" s="85">
        <v>1655.85</v>
      </c>
      <c r="EZ329" s="24">
        <f>IF(AND($E$3&gt;EK329,$E$3&lt;EM329,$B$3=EN7),EN329,0)</f>
        <v>0</v>
      </c>
      <c r="FA329" s="24">
        <f>IF(AND($E$3&gt;EK329,$E$3&lt;EM329,$B$3=EO7),EO329,0)</f>
        <v>0</v>
      </c>
      <c r="FB329" s="24">
        <f>IF(AND($E$3&gt;EK329,$E$3&lt;EM329,$B$3=EP7),EP329,0)</f>
        <v>0</v>
      </c>
      <c r="FC329" s="24">
        <f>IF(AND($E$3&gt;EK329,$E$3&lt;EM329,$B$3=EQ7),EQ329,0)</f>
        <v>0</v>
      </c>
      <c r="FD329" s="24">
        <f>IF(AND($E$3&gt;EK329,$E$3&lt;EM329,$B$3=ER7),ER329,0)</f>
        <v>0</v>
      </c>
      <c r="FE329" s="24">
        <f>IF(AND($E$3&gt;EK329,$E$3&lt;EM329,$B$3=ES7),ES329,0)</f>
        <v>0</v>
      </c>
      <c r="FF329" s="24">
        <f>IF(AND($E$3&gt;EK329,$E$3&lt;EM329,$B$3=ET7),ET329,0)</f>
        <v>0</v>
      </c>
      <c r="FG329" s="24">
        <f>IF(AND($E$3&gt;EK329,$E$3&lt;EM329,$B$3=EU7),EU329,0)</f>
        <v>0</v>
      </c>
      <c r="FH329" s="24">
        <f>IF(AND($E$3&gt;EK329,$E$3&lt;EM329,$B$3=EV7),EV329,0)</f>
        <v>0</v>
      </c>
      <c r="FI329" s="24">
        <f>IF(AND($E$3&gt;EK329,$E$3&lt;EM329,$B$3=EW7),EW329,0)</f>
        <v>0</v>
      </c>
      <c r="FJ329" s="24">
        <f>IF(AND($E$3&gt;EK329,$E$3&lt;EM329,$B$3=EX7),EX329,0)</f>
        <v>0</v>
      </c>
      <c r="FK329" s="24">
        <f>IF(AND($E$3&gt;EK329,$E$3&lt;EM329,$B$3=EY7),EY329,0)</f>
        <v>0</v>
      </c>
    </row>
    <row r="330" spans="24:167" ht="12.75" customHeight="1" x14ac:dyDescent="0.2">
      <c r="X330" s="142"/>
      <c r="Y330" s="68">
        <v>51884.36</v>
      </c>
      <c r="Z330" s="69" t="s">
        <v>3</v>
      </c>
      <c r="AA330" s="70">
        <v>52000.68</v>
      </c>
      <c r="AB330" s="71"/>
      <c r="AC330" s="71"/>
      <c r="AD330" s="71">
        <v>32.700000000000003</v>
      </c>
      <c r="AE330" s="71">
        <v>59.19</v>
      </c>
      <c r="AF330" s="71">
        <v>137.27000000000001</v>
      </c>
      <c r="AG330" s="72">
        <v>193.37</v>
      </c>
      <c r="AH330" s="73">
        <v>309.25</v>
      </c>
      <c r="AI330" s="74">
        <v>410.64</v>
      </c>
      <c r="AJ330" s="74">
        <v>512.03</v>
      </c>
      <c r="AK330" s="74">
        <v>613.41</v>
      </c>
      <c r="AL330" s="74">
        <v>714.8</v>
      </c>
      <c r="AM330" s="74">
        <v>816.19</v>
      </c>
      <c r="AN330" s="24">
        <f t="shared" si="89"/>
        <v>0</v>
      </c>
      <c r="AO330" s="24">
        <f t="shared" si="90"/>
        <v>0</v>
      </c>
      <c r="AP330" s="24">
        <f t="shared" si="91"/>
        <v>0</v>
      </c>
      <c r="AQ330" s="24">
        <f t="shared" si="92"/>
        <v>0</v>
      </c>
      <c r="AR330" s="24">
        <f t="shared" si="93"/>
        <v>0</v>
      </c>
      <c r="AS330" s="24">
        <f t="shared" si="94"/>
        <v>0</v>
      </c>
      <c r="AT330" s="24">
        <f t="shared" si="95"/>
        <v>0</v>
      </c>
      <c r="AU330" s="24">
        <f t="shared" si="96"/>
        <v>0</v>
      </c>
      <c r="AV330" s="24">
        <f t="shared" si="97"/>
        <v>0</v>
      </c>
      <c r="AW330" s="24">
        <f t="shared" si="98"/>
        <v>0</v>
      </c>
      <c r="AX330" s="24">
        <f t="shared" si="99"/>
        <v>0</v>
      </c>
      <c r="AY330" s="24">
        <f t="shared" si="100"/>
        <v>0</v>
      </c>
      <c r="BC330" s="86">
        <v>51884.36</v>
      </c>
      <c r="BD330" s="87" t="s">
        <v>3</v>
      </c>
      <c r="BE330" s="88">
        <v>52000.68</v>
      </c>
      <c r="BF330" s="89"/>
      <c r="BG330" s="90">
        <v>32.700000000000003</v>
      </c>
      <c r="BH330" s="90">
        <v>59.19</v>
      </c>
      <c r="BI330" s="90">
        <v>137.27000000000001</v>
      </c>
      <c r="BJ330" s="90">
        <v>238.95</v>
      </c>
      <c r="BK330" s="90">
        <v>407.22</v>
      </c>
      <c r="BL330" s="90">
        <v>523.29999999999995</v>
      </c>
      <c r="BM330" s="90">
        <v>639.39</v>
      </c>
      <c r="BN330" s="90">
        <v>755.47</v>
      </c>
      <c r="BO330" s="90">
        <v>871.55</v>
      </c>
      <c r="BP330" s="90">
        <v>987.64</v>
      </c>
      <c r="BQ330" s="90">
        <v>1103.72</v>
      </c>
      <c r="BR330" s="24">
        <f>IF(AND($E$3&gt;BC330,$E$3&lt;BE330,$B$3=BF7),BF330,0)</f>
        <v>0</v>
      </c>
      <c r="BS330" s="24">
        <f>IF(AND($E$3&gt;BC330,$E$3&lt;BE330,$B$3=BG7),BG330,0)</f>
        <v>0</v>
      </c>
      <c r="BT330" s="24">
        <f>IF(AND($E$3&gt;BC330,$E$3&lt;BE330,$B$3=BH7),BH330,0)</f>
        <v>0</v>
      </c>
      <c r="BU330" s="24">
        <f>IF(AND($E$3&gt;BC330,$E$3&lt;BE330,$B$3=BI7),BI330,0)</f>
        <v>0</v>
      </c>
      <c r="BV330" s="24">
        <f>IF(AND($E$3&gt;BC330,$E$3&lt;BE330,$B$3=BJ7),BJ330,0)</f>
        <v>0</v>
      </c>
      <c r="BW330" s="24">
        <f>IF(AND($E$3&gt;BC330,$E$3&lt;BE330,$B$3=BK7),BK330,0)</f>
        <v>0</v>
      </c>
      <c r="BX330" s="24">
        <f>IF(AND($E$3&gt;BC330,$E$3&lt;BE330,$B$3=BL7),BL330,0)</f>
        <v>0</v>
      </c>
      <c r="BY330" s="24">
        <f>IF(AND($E$3&gt;BC330,$E$3&lt;BE330,$B$3=BM7),BM330,0)</f>
        <v>0</v>
      </c>
      <c r="BZ330" s="24">
        <f>IF(AND($E$3&gt;BC330,$E$3&lt;BE330,$B$3=BN7),BN330,0)</f>
        <v>0</v>
      </c>
      <c r="CA330" s="24">
        <f>IF(AND($E$3&gt;BC330,$E$3&lt;BE330,$B$3=BO7),BO330,0)</f>
        <v>0</v>
      </c>
      <c r="CB330" s="24">
        <f>IF(AND($E$3&gt;BC330,$E$3&lt;BE330,$B$3=BP7),BP330,0)</f>
        <v>0</v>
      </c>
      <c r="CC330" s="24">
        <f>IF(AND($E$3&gt;BC330,$E$3&lt;BE330,$B$3=BQ7),BQ330,0)</f>
        <v>0</v>
      </c>
      <c r="CF330" s="21"/>
      <c r="CG330" s="21"/>
      <c r="CH330" s="21"/>
      <c r="CI330" s="21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H330" s="86">
        <v>63284.959999999999</v>
      </c>
      <c r="DI330" s="107" t="s">
        <v>3</v>
      </c>
      <c r="DJ330" s="70">
        <v>63401.29</v>
      </c>
      <c r="DK330" s="105"/>
      <c r="DL330" s="106"/>
      <c r="DM330" s="106">
        <v>30.95</v>
      </c>
      <c r="DN330" s="106">
        <v>94.56</v>
      </c>
      <c r="DO330" s="106">
        <v>203.28</v>
      </c>
      <c r="DP330" s="106">
        <v>323.05</v>
      </c>
      <c r="DQ330" s="106">
        <v>456.76</v>
      </c>
      <c r="DR330" s="106">
        <v>587.77</v>
      </c>
      <c r="DS330" s="106">
        <v>718.79</v>
      </c>
      <c r="DT330" s="106">
        <v>849.8</v>
      </c>
      <c r="DU330" s="106">
        <v>980.82</v>
      </c>
      <c r="DV330" s="106">
        <v>1111.83</v>
      </c>
      <c r="DW330" s="24">
        <f>IF(AND($E$3&gt;DH330,$E$3&lt;DJ330,$B$3=DK7),DK330,0)</f>
        <v>0</v>
      </c>
      <c r="DX330" s="24">
        <f>IF(AND($E$3&gt;DH330,$E$3&lt;DJ330,$B$3=DL7),DL330,0)</f>
        <v>0</v>
      </c>
      <c r="DY330" s="24">
        <f>IF(AND($E$3&gt;DH330,$E$3&lt;DJ330,$B$3=DM7),DM330,0)</f>
        <v>0</v>
      </c>
      <c r="DZ330" s="24">
        <f>IF(AND($E$3&gt;DH330,$E$3&lt;DJ330,$B$3=DN7),DN330,0)</f>
        <v>0</v>
      </c>
      <c r="EA330" s="24">
        <f>IF(AND($E$3&gt;DH330,$E$3&lt;DJ330,$B$3=DO7),DO330,0)</f>
        <v>0</v>
      </c>
      <c r="EB330" s="24">
        <f>IF(AND($E$3&gt;DH330,$E$3&lt;DJ330,$B$3=DP7),DP330,0)</f>
        <v>0</v>
      </c>
      <c r="EC330" s="24">
        <f>IF(AND($E$3&gt;DH330,$E$3&lt;DJ330,$B$3=DQ7),DQ330,0)</f>
        <v>0</v>
      </c>
      <c r="ED330" s="24">
        <f>IF(AND($E$3&gt;DH330,$E$3&lt;DJ330,$B$3=DR7),DR330,0)</f>
        <v>0</v>
      </c>
      <c r="EE330" s="24">
        <f>IF(AND($E$3&gt;DH330,$E$3&lt;DJ330,$B$3=DS7),DS330,0)</f>
        <v>0</v>
      </c>
      <c r="EF330" s="24">
        <f>IF(AND($E$3&gt;DH330,$E$3&lt;DJ330,$B$3=DT7),DT330,0)</f>
        <v>0</v>
      </c>
      <c r="EG330" s="24">
        <f>IF(AND($E$3&gt;DH330,$E$3&lt;DJ330,$B$3=DU7),DU330,0)</f>
        <v>0</v>
      </c>
      <c r="EH330" s="24">
        <f>IF(AND($E$3&gt;DH330,$E$3&lt;DJ330,$B$3=DV7),DV330,0)</f>
        <v>0</v>
      </c>
      <c r="EK330" s="86">
        <v>63284.959999999999</v>
      </c>
      <c r="EL330" s="91" t="s">
        <v>3</v>
      </c>
      <c r="EM330" s="88">
        <v>63401.29</v>
      </c>
      <c r="EN330" s="89"/>
      <c r="EO330" s="90">
        <v>30.95</v>
      </c>
      <c r="EP330" s="90">
        <v>94.56</v>
      </c>
      <c r="EQ330" s="90">
        <v>234.92</v>
      </c>
      <c r="ER330" s="90">
        <v>365.63</v>
      </c>
      <c r="ES330" s="90">
        <v>577</v>
      </c>
      <c r="ET330" s="90">
        <v>765.93</v>
      </c>
      <c r="EU330" s="90">
        <v>943.32</v>
      </c>
      <c r="EV330" s="90">
        <v>1120.71</v>
      </c>
      <c r="EW330" s="90">
        <v>1298.0999999999999</v>
      </c>
      <c r="EX330" s="90">
        <v>1475.49</v>
      </c>
      <c r="EY330" s="90">
        <v>1652.88</v>
      </c>
      <c r="EZ330" s="24">
        <f>IF(AND($E$3&gt;EK330,$E$3&lt;EM330,$B$3=EN7),EN330,0)</f>
        <v>0</v>
      </c>
      <c r="FA330" s="24">
        <f>IF(AND($E$3&gt;EK330,$E$3&lt;EM330,$B$3=EO7),EO330,0)</f>
        <v>0</v>
      </c>
      <c r="FB330" s="24">
        <f>IF(AND($E$3&gt;EK330,$E$3&lt;EM330,$B$3=EP7),EP330,0)</f>
        <v>0</v>
      </c>
      <c r="FC330" s="24">
        <f>IF(AND($E$3&gt;EK330,$E$3&lt;EM330,$B$3=EQ7),EQ330,0)</f>
        <v>0</v>
      </c>
      <c r="FD330" s="24">
        <f>IF(AND($E$3&gt;EK330,$E$3&lt;EM330,$B$3=ER7),ER330,0)</f>
        <v>0</v>
      </c>
      <c r="FE330" s="24">
        <f>IF(AND($E$3&gt;EK330,$E$3&lt;EM330,$B$3=ES7),ES330,0)</f>
        <v>0</v>
      </c>
      <c r="FF330" s="24">
        <f>IF(AND($E$3&gt;EK330,$E$3&lt;EM330,$B$3=ET7),ET330,0)</f>
        <v>0</v>
      </c>
      <c r="FG330" s="24">
        <f>IF(AND($E$3&gt;EK330,$E$3&lt;EM330,$B$3=EU7),EU330,0)</f>
        <v>0</v>
      </c>
      <c r="FH330" s="24">
        <f>IF(AND($E$3&gt;EK330,$E$3&lt;EM330,$B$3=EV7),EV330,0)</f>
        <v>0</v>
      </c>
      <c r="FI330" s="24">
        <f>IF(AND($E$3&gt;EK330,$E$3&lt;EM330,$B$3=EW7),EW330,0)</f>
        <v>0</v>
      </c>
      <c r="FJ330" s="24">
        <f>IF(AND($E$3&gt;EK330,$E$3&lt;EM330,$B$3=EX7),EX330,0)</f>
        <v>0</v>
      </c>
      <c r="FK330" s="24">
        <f>IF(AND($E$3&gt;EK330,$E$3&lt;EM330,$B$3=EY7),EY330,0)</f>
        <v>0</v>
      </c>
    </row>
    <row r="331" spans="24:167" ht="12.75" customHeight="1" x14ac:dyDescent="0.2">
      <c r="X331" s="142"/>
      <c r="Y331" s="60">
        <v>52000.69</v>
      </c>
      <c r="Z331" s="61" t="s">
        <v>3</v>
      </c>
      <c r="AA331" s="62">
        <v>52117.01</v>
      </c>
      <c r="AB331" s="63"/>
      <c r="AC331" s="63"/>
      <c r="AD331" s="63">
        <v>32.51</v>
      </c>
      <c r="AE331" s="63">
        <v>58.93</v>
      </c>
      <c r="AF331" s="64">
        <v>136.87</v>
      </c>
      <c r="AG331" s="65">
        <v>191.73</v>
      </c>
      <c r="AH331" s="66">
        <v>307.17</v>
      </c>
      <c r="AI331" s="67">
        <v>408.25</v>
      </c>
      <c r="AJ331" s="67">
        <v>509.32</v>
      </c>
      <c r="AK331" s="67">
        <v>610.4</v>
      </c>
      <c r="AL331" s="67">
        <v>711.47</v>
      </c>
      <c r="AM331" s="67">
        <v>812.55</v>
      </c>
      <c r="AN331" s="24">
        <f t="shared" si="89"/>
        <v>0</v>
      </c>
      <c r="AO331" s="24">
        <f t="shared" si="90"/>
        <v>0</v>
      </c>
      <c r="AP331" s="24">
        <f t="shared" si="91"/>
        <v>0</v>
      </c>
      <c r="AQ331" s="24">
        <f t="shared" si="92"/>
        <v>0</v>
      </c>
      <c r="AR331" s="24">
        <f t="shared" si="93"/>
        <v>0</v>
      </c>
      <c r="AS331" s="24">
        <f t="shared" si="94"/>
        <v>0</v>
      </c>
      <c r="AT331" s="24">
        <f t="shared" si="95"/>
        <v>0</v>
      </c>
      <c r="AU331" s="24">
        <f t="shared" si="96"/>
        <v>0</v>
      </c>
      <c r="AV331" s="24">
        <f t="shared" si="97"/>
        <v>0</v>
      </c>
      <c r="AW331" s="24">
        <f t="shared" si="98"/>
        <v>0</v>
      </c>
      <c r="AX331" s="24">
        <f t="shared" si="99"/>
        <v>0</v>
      </c>
      <c r="AY331" s="24">
        <f t="shared" si="100"/>
        <v>0</v>
      </c>
      <c r="BC331" s="81">
        <v>52000.69</v>
      </c>
      <c r="BD331" s="82" t="s">
        <v>3</v>
      </c>
      <c r="BE331" s="83">
        <v>52117.01</v>
      </c>
      <c r="BF331" s="84"/>
      <c r="BG331" s="84">
        <v>32.51</v>
      </c>
      <c r="BH331" s="85">
        <v>58.93</v>
      </c>
      <c r="BI331" s="85">
        <v>136.87</v>
      </c>
      <c r="BJ331" s="85">
        <v>237.19</v>
      </c>
      <c r="BK331" s="85">
        <v>405</v>
      </c>
      <c r="BL331" s="85">
        <v>520.75</v>
      </c>
      <c r="BM331" s="85">
        <v>636.5</v>
      </c>
      <c r="BN331" s="85">
        <v>752.25</v>
      </c>
      <c r="BO331" s="85">
        <v>868</v>
      </c>
      <c r="BP331" s="85">
        <v>983.75</v>
      </c>
      <c r="BQ331" s="85">
        <v>1099.5</v>
      </c>
      <c r="BR331" s="24">
        <f>IF(AND($E$3&gt;BC331,$E$3&lt;BE331,$B$3=BF7),BF331,0)</f>
        <v>0</v>
      </c>
      <c r="BS331" s="24">
        <f>IF(AND($E$3&gt;BC331,$E$3&lt;BE331,$B$3=BG7),BG331,0)</f>
        <v>0</v>
      </c>
      <c r="BT331" s="24">
        <f>IF(AND($E$3&gt;BC331,$E$3&lt;BE331,$B$3=BH7),BH331,0)</f>
        <v>0</v>
      </c>
      <c r="BU331" s="24">
        <f>IF(AND($E$3&gt;BC331,$E$3&lt;BE331,$B$3=BI7),BI331,0)</f>
        <v>0</v>
      </c>
      <c r="BV331" s="24">
        <f>IF(AND($E$3&gt;BC331,$E$3&lt;BE331,$B$3=BJ7),BJ331,0)</f>
        <v>0</v>
      </c>
      <c r="BW331" s="24">
        <f>IF(AND($E$3&gt;BC331,$E$3&lt;BE331,$B$3=BK7),BK331,0)</f>
        <v>0</v>
      </c>
      <c r="BX331" s="24">
        <f>IF(AND($E$3&gt;BC331,$E$3&lt;BE331,$B$3=BL7),BL331,0)</f>
        <v>0</v>
      </c>
      <c r="BY331" s="24">
        <f>IF(AND($E$3&gt;BC331,$E$3&lt;BE331,$B$3=BM7),BM331,0)</f>
        <v>0</v>
      </c>
      <c r="BZ331" s="24">
        <f>IF(AND($E$3&gt;BC331,$E$3&lt;BE331,$B$3=BN7),BN331,0)</f>
        <v>0</v>
      </c>
      <c r="CA331" s="24">
        <f>IF(AND($E$3&gt;BC331,$E$3&lt;BE331,$B$3=BO7),BO331,0)</f>
        <v>0</v>
      </c>
      <c r="CB331" s="24">
        <f>IF(AND($E$3&gt;BC331,$E$3&lt;BE331,$B$3=BP7),BP331,0)</f>
        <v>0</v>
      </c>
      <c r="CC331" s="24">
        <f>IF(AND($E$3&gt;BC331,$E$3&lt;BE331,$B$3=BQ7),BQ331,0)</f>
        <v>0</v>
      </c>
      <c r="CF331" s="21"/>
      <c r="CG331" s="21"/>
      <c r="CH331" s="21"/>
      <c r="CI331" s="21"/>
      <c r="CJ331" s="21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H331" s="81">
        <v>63401.3</v>
      </c>
      <c r="DI331" s="61" t="s">
        <v>3</v>
      </c>
      <c r="DJ331" s="62">
        <v>63517.62</v>
      </c>
      <c r="DK331" s="103"/>
      <c r="DL331" s="104"/>
      <c r="DM331" s="104">
        <v>30.52</v>
      </c>
      <c r="DN331" s="104">
        <v>93.84</v>
      </c>
      <c r="DO331" s="104">
        <v>202.45</v>
      </c>
      <c r="DP331" s="104">
        <v>321.86</v>
      </c>
      <c r="DQ331" s="104">
        <v>455.32</v>
      </c>
      <c r="DR331" s="104">
        <v>586.12</v>
      </c>
      <c r="DS331" s="104">
        <v>716.92</v>
      </c>
      <c r="DT331" s="104">
        <v>847.71</v>
      </c>
      <c r="DU331" s="104">
        <v>978.51</v>
      </c>
      <c r="DV331" s="104">
        <v>1109.31</v>
      </c>
      <c r="DW331" s="24">
        <f>IF(AND($E$3&gt;DH331,$E$3&lt;DJ331,$B$3=DK7),DK331,0)</f>
        <v>0</v>
      </c>
      <c r="DX331" s="24">
        <f>IF(AND($E$3&gt;DH331,$E$3&lt;DJ331,$B$3=DL7),DL331,0)</f>
        <v>0</v>
      </c>
      <c r="DY331" s="24">
        <f>IF(AND($E$3&gt;DH331,$E$3&lt;DJ331,$B$3=DM7),DM331,0)</f>
        <v>0</v>
      </c>
      <c r="DZ331" s="24">
        <f>IF(AND($E$3&gt;DH331,$E$3&lt;DJ331,$B$3=DN7),DN331,0)</f>
        <v>0</v>
      </c>
      <c r="EA331" s="24">
        <f>IF(AND($E$3&gt;DH331,$E$3&lt;DJ331,$B$3=DO7),DO331,0)</f>
        <v>0</v>
      </c>
      <c r="EB331" s="24">
        <f>IF(AND($E$3&gt;DH331,$E$3&lt;DJ331,$B$3=DP7),DP331,0)</f>
        <v>0</v>
      </c>
      <c r="EC331" s="24">
        <f>IF(AND($E$3&gt;DH331,$E$3&lt;DJ331,$B$3=DQ7),DQ331,0)</f>
        <v>0</v>
      </c>
      <c r="ED331" s="24">
        <f>IF(AND($E$3&gt;DH331,$E$3&lt;DJ331,$B$3=DR7),DR331,0)</f>
        <v>0</v>
      </c>
      <c r="EE331" s="24">
        <f>IF(AND($E$3&gt;DH331,$E$3&lt;DJ331,$B$3=DS7),DS331,0)</f>
        <v>0</v>
      </c>
      <c r="EF331" s="24">
        <f>IF(AND($E$3&gt;DH331,$E$3&lt;DJ331,$B$3=DT7),DT331,0)</f>
        <v>0</v>
      </c>
      <c r="EG331" s="24">
        <f>IF(AND($E$3&gt;DH331,$E$3&lt;DJ331,$B$3=DU7),DU331,0)</f>
        <v>0</v>
      </c>
      <c r="EH331" s="24">
        <f>IF(AND($E$3&gt;DH331,$E$3&lt;DJ331,$B$3=DV7),DV331,0)</f>
        <v>0</v>
      </c>
      <c r="EK331" s="81">
        <v>63401.3</v>
      </c>
      <c r="EL331" s="82" t="s">
        <v>3</v>
      </c>
      <c r="EM331" s="83">
        <v>63517.62</v>
      </c>
      <c r="EN331" s="84"/>
      <c r="EO331" s="85">
        <v>30.52</v>
      </c>
      <c r="EP331" s="85">
        <v>93.84</v>
      </c>
      <c r="EQ331" s="85">
        <v>233.97</v>
      </c>
      <c r="ER331" s="85">
        <v>364.35</v>
      </c>
      <c r="ES331" s="85">
        <v>575.6</v>
      </c>
      <c r="ET331" s="85">
        <v>764.22</v>
      </c>
      <c r="EU331" s="85">
        <v>941.35</v>
      </c>
      <c r="EV331" s="85">
        <v>1118.49</v>
      </c>
      <c r="EW331" s="85">
        <v>1295.6199999999999</v>
      </c>
      <c r="EX331" s="85">
        <v>1472.75</v>
      </c>
      <c r="EY331" s="85">
        <v>1649.89</v>
      </c>
      <c r="EZ331" s="24">
        <f>IF(AND($E$3&gt;EK331,$E$3&lt;EM331,$B$3=EN7),EN331,0)</f>
        <v>0</v>
      </c>
      <c r="FA331" s="24">
        <f>IF(AND($E$3&gt;EK331,$E$3&lt;EM331,$B$3=EO7),EO331,0)</f>
        <v>0</v>
      </c>
      <c r="FB331" s="24">
        <f>IF(AND($E$3&gt;EK331,$E$3&lt;EM331,$B$3=EP7),EP331,0)</f>
        <v>0</v>
      </c>
      <c r="FC331" s="24">
        <f>IF(AND($E$3&gt;EK331,$E$3&lt;EM331,$B$3=EQ7),EQ331,0)</f>
        <v>0</v>
      </c>
      <c r="FD331" s="24">
        <f>IF(AND($E$3&gt;EK331,$E$3&lt;EM331,$B$3=ER7),ER331,0)</f>
        <v>0</v>
      </c>
      <c r="FE331" s="24">
        <f>IF(AND($E$3&gt;EK331,$E$3&lt;EM331,$B$3=ES7),ES331,0)</f>
        <v>0</v>
      </c>
      <c r="FF331" s="24">
        <f>IF(AND($E$3&gt;EK331,$E$3&lt;EM331,$B$3=ET7),ET331,0)</f>
        <v>0</v>
      </c>
      <c r="FG331" s="24">
        <f>IF(AND($E$3&gt;EK331,$E$3&lt;EM331,$B$3=EU7),EU331,0)</f>
        <v>0</v>
      </c>
      <c r="FH331" s="24">
        <f>IF(AND($E$3&gt;EK331,$E$3&lt;EM331,$B$3=EV7),EV331,0)</f>
        <v>0</v>
      </c>
      <c r="FI331" s="24">
        <f>IF(AND($E$3&gt;EK331,$E$3&lt;EM331,$B$3=EW7),EW331,0)</f>
        <v>0</v>
      </c>
      <c r="FJ331" s="24">
        <f>IF(AND($E$3&gt;EK331,$E$3&lt;EM331,$B$3=EX7),EX331,0)</f>
        <v>0</v>
      </c>
      <c r="FK331" s="24">
        <f>IF(AND($E$3&gt;EK331,$E$3&lt;EM331,$B$3=EY7),EY331,0)</f>
        <v>0</v>
      </c>
    </row>
    <row r="332" spans="24:167" ht="12.75" customHeight="1" x14ac:dyDescent="0.2">
      <c r="X332" s="142"/>
      <c r="Y332" s="68">
        <v>52117.020000000004</v>
      </c>
      <c r="Z332" s="69" t="s">
        <v>3</v>
      </c>
      <c r="AA332" s="70">
        <v>52233.35</v>
      </c>
      <c r="AB332" s="71"/>
      <c r="AC332" s="71"/>
      <c r="AD332" s="71">
        <v>32.32</v>
      </c>
      <c r="AE332" s="71">
        <v>58.68</v>
      </c>
      <c r="AF332" s="71">
        <v>136.47</v>
      </c>
      <c r="AG332" s="72">
        <v>190.1</v>
      </c>
      <c r="AH332" s="73">
        <v>305.08</v>
      </c>
      <c r="AI332" s="74">
        <v>405.84</v>
      </c>
      <c r="AJ332" s="74">
        <v>506.6</v>
      </c>
      <c r="AK332" s="74">
        <v>607.37</v>
      </c>
      <c r="AL332" s="74">
        <v>708.13</v>
      </c>
      <c r="AM332" s="74">
        <v>808.89</v>
      </c>
      <c r="AN332" s="24">
        <f t="shared" ref="AN332:AN395" si="101">IF(AND($E$3&gt;$Y332,$E$3&lt;$AA332,$B$3=$AB$7),$AB332,0)</f>
        <v>0</v>
      </c>
      <c r="AO332" s="24">
        <f t="shared" ref="AO332:AO395" si="102">IF(AND($E$3&gt;$Y332,$E$3&lt;$AA332,$B$3=$AC$7),$AC332,0)</f>
        <v>0</v>
      </c>
      <c r="AP332" s="24">
        <f t="shared" ref="AP332:AP395" si="103">IF(AND($E$3&gt;$Y332,$E$3&lt;$AA332,$B$3=$AD$7),$AD332,0)</f>
        <v>0</v>
      </c>
      <c r="AQ332" s="24">
        <f t="shared" ref="AQ332:AQ395" si="104">IF(AND($E$3&gt;$Y332,$E$3&lt;$AA332,$B$3=$AE$7),$AE332,0)</f>
        <v>0</v>
      </c>
      <c r="AR332" s="24">
        <f t="shared" ref="AR332:AR395" si="105">IF(AND($E$3&gt;$Y332,$E$3&lt;$AA332,$B$3=$AF$7),$AF332,0)</f>
        <v>0</v>
      </c>
      <c r="AS332" s="24">
        <f t="shared" ref="AS332:AS395" si="106">IF(AND($E$3&gt;$Y332,$E$3&lt;$AA332,$B$3=$AG$7),$AG332,0)</f>
        <v>0</v>
      </c>
      <c r="AT332" s="24">
        <f t="shared" ref="AT332:AT395" si="107">IF(AND($E$3&gt;$Y332,$E$3&lt;$AA332,$B$3=$AH$7),$AH332,0)</f>
        <v>0</v>
      </c>
      <c r="AU332" s="24">
        <f t="shared" ref="AU332:AU395" si="108">IF(AND($E$3&gt;$Y332,$E$3&lt;$AA332,$B$3=$AI$7),$AI332,0)</f>
        <v>0</v>
      </c>
      <c r="AV332" s="24">
        <f t="shared" ref="AV332:AV395" si="109">IF(AND($E$3&gt;$Y332,$E$3&lt;$AA332,$B$3=$AJ$7),$AJ332,0)</f>
        <v>0</v>
      </c>
      <c r="AW332" s="24">
        <f t="shared" ref="AW332:AW395" si="110">IF(AND($E$3&gt;$Y332,$E$3&lt;$AA332,$B$3=$AK$7),$AK332,0)</f>
        <v>0</v>
      </c>
      <c r="AX332" s="24">
        <f t="shared" ref="AX332:AX395" si="111">IF(AND($E$3&gt;$Y332,$E$3&lt;$AA332,$B$3=$AL$7),$AL332,0)</f>
        <v>0</v>
      </c>
      <c r="AY332" s="24">
        <f t="shared" ref="AY332:AY395" si="112">IF(AND($E$3&gt;$Y332,$E$3&lt;$AA332,$B$3=$AM$7),$AM332,0)</f>
        <v>0</v>
      </c>
      <c r="BC332" s="86">
        <v>52117.020000000004</v>
      </c>
      <c r="BD332" s="91" t="s">
        <v>3</v>
      </c>
      <c r="BE332" s="88">
        <v>52233.35</v>
      </c>
      <c r="BF332" s="89"/>
      <c r="BG332" s="90">
        <v>32.32</v>
      </c>
      <c r="BH332" s="90">
        <v>58.68</v>
      </c>
      <c r="BI332" s="90">
        <v>136.47</v>
      </c>
      <c r="BJ332" s="90">
        <v>235.43</v>
      </c>
      <c r="BK332" s="90">
        <v>402.78</v>
      </c>
      <c r="BL332" s="90">
        <v>518.20000000000005</v>
      </c>
      <c r="BM332" s="90">
        <v>633.61</v>
      </c>
      <c r="BN332" s="90">
        <v>749.03</v>
      </c>
      <c r="BO332" s="90">
        <v>864.45</v>
      </c>
      <c r="BP332" s="90">
        <v>979.87</v>
      </c>
      <c r="BQ332" s="90">
        <v>1095.28</v>
      </c>
      <c r="BR332" s="24">
        <f>IF(AND($E$3&gt;BC332,$E$3&lt;BE332,$B$3=BF7),BF332,0)</f>
        <v>0</v>
      </c>
      <c r="BS332" s="24">
        <f>IF(AND($E$3&gt;BC332,$E$3&lt;BE332,$B$3=BG7),BG332,0)</f>
        <v>0</v>
      </c>
      <c r="BT332" s="24">
        <f>IF(AND($E$3&gt;BC332,$E$3&lt;BE332,$B$3=BH7),BH332,0)</f>
        <v>0</v>
      </c>
      <c r="BU332" s="24">
        <f>IF(AND($E$3&gt;BC332,$E$3&lt;BE332,$B$3=BI7),BI332,0)</f>
        <v>0</v>
      </c>
      <c r="BV332" s="24">
        <f>IF(AND($E$3&gt;BC332,$E$3&lt;BE332,$B$3=BJ7),BJ332,0)</f>
        <v>0</v>
      </c>
      <c r="BW332" s="24">
        <f>IF(AND($E$3&gt;BC332,$E$3&lt;BE332,$B$3=BK7),BK332,0)</f>
        <v>0</v>
      </c>
      <c r="BX332" s="24">
        <f>IF(AND($E$3&gt;BC332,$E$3&lt;BE332,$B$3=BL7),BL332,0)</f>
        <v>0</v>
      </c>
      <c r="BY332" s="24">
        <f>IF(AND($E$3&gt;BC332,$E$3&lt;BE332,$B$3=BM7),BM332,0)</f>
        <v>0</v>
      </c>
      <c r="BZ332" s="24">
        <f>IF(AND($E$3&gt;BC332,$E$3&lt;BE332,$B$3=BN7),BN332,0)</f>
        <v>0</v>
      </c>
      <c r="CA332" s="24">
        <f>IF(AND($E$3&gt;BC332,$E$3&lt;BE332,$B$3=BO7),BO332,0)</f>
        <v>0</v>
      </c>
      <c r="CB332" s="24">
        <f>IF(AND($E$3&gt;BC332,$E$3&lt;BE332,$B$3=BP7),BP332,0)</f>
        <v>0</v>
      </c>
      <c r="CC332" s="24">
        <f>IF(AND($E$3&gt;BC332,$E$3&lt;BE332,$B$3=BQ7),BQ332,0)</f>
        <v>0</v>
      </c>
      <c r="CF332" s="21"/>
      <c r="CG332" s="25"/>
      <c r="CH332" s="21"/>
      <c r="CI332" s="21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H332" s="86">
        <v>63517.630000000005</v>
      </c>
      <c r="DI332" s="107" t="s">
        <v>3</v>
      </c>
      <c r="DJ332" s="70">
        <v>63633.95</v>
      </c>
      <c r="DK332" s="105"/>
      <c r="DL332" s="106"/>
      <c r="DM332" s="106">
        <v>30.09</v>
      </c>
      <c r="DN332" s="106">
        <v>93.12</v>
      </c>
      <c r="DO332" s="106">
        <v>201.62</v>
      </c>
      <c r="DP332" s="106">
        <v>320.66000000000003</v>
      </c>
      <c r="DQ332" s="106">
        <v>453.89</v>
      </c>
      <c r="DR332" s="106">
        <v>584.47</v>
      </c>
      <c r="DS332" s="106">
        <v>715.06</v>
      </c>
      <c r="DT332" s="106">
        <v>845.64</v>
      </c>
      <c r="DU332" s="106">
        <v>976.22</v>
      </c>
      <c r="DV332" s="106">
        <v>1106.81</v>
      </c>
      <c r="DW332" s="24">
        <f>IF(AND($E$3&gt;DH332,$E$3&lt;DJ332,$B$3=DK7),DK332,0)</f>
        <v>0</v>
      </c>
      <c r="DX332" s="24">
        <f>IF(AND($E$3&gt;DH332,$E$3&lt;DJ332,$B$3=DL7),DL332,0)</f>
        <v>0</v>
      </c>
      <c r="DY332" s="24">
        <f>IF(AND($E$3&gt;DH332,$E$3&lt;DJ332,$B$3=DM7),DM332,0)</f>
        <v>0</v>
      </c>
      <c r="DZ332" s="24">
        <f>IF(AND($E$3&gt;DH332,$E$3&lt;DJ332,$B$3=DN7),DN332,0)</f>
        <v>0</v>
      </c>
      <c r="EA332" s="24">
        <f>IF(AND($E$3&gt;DH332,$E$3&lt;DJ332,$B$3=DO7),DO332,0)</f>
        <v>0</v>
      </c>
      <c r="EB332" s="24">
        <f>IF(AND($E$3&gt;DH332,$E$3&lt;DJ332,$B$3=DP7),DP332,0)</f>
        <v>0</v>
      </c>
      <c r="EC332" s="24">
        <f>IF(AND($E$3&gt;DH332,$E$3&lt;DJ332,$B$3=DQ7),DQ332,0)</f>
        <v>0</v>
      </c>
      <c r="ED332" s="24">
        <f>IF(AND($E$3&gt;DH332,$E$3&lt;DJ332,$B$3=DR7),DR332,0)</f>
        <v>0</v>
      </c>
      <c r="EE332" s="24">
        <f>IF(AND($E$3&gt;DH332,$E$3&lt;DJ332,$B$3=DS7),DS332,0)</f>
        <v>0</v>
      </c>
      <c r="EF332" s="24">
        <f>IF(AND($E$3&gt;DH332,$E$3&lt;DJ332,$B$3=DT7),DT332,0)</f>
        <v>0</v>
      </c>
      <c r="EG332" s="24">
        <f>IF(AND($E$3&gt;DH332,$E$3&lt;DJ332,$B$3=DU7),DU332,0)</f>
        <v>0</v>
      </c>
      <c r="EH332" s="24">
        <f>IF(AND($E$3&gt;DH332,$E$3&lt;DJ332,$B$3=DV7),DV332,0)</f>
        <v>0</v>
      </c>
      <c r="EK332" s="86">
        <v>63517.630000000005</v>
      </c>
      <c r="EL332" s="91" t="s">
        <v>3</v>
      </c>
      <c r="EM332" s="88">
        <v>63633.95</v>
      </c>
      <c r="EN332" s="89"/>
      <c r="EO332" s="90">
        <v>30.09</v>
      </c>
      <c r="EP332" s="90">
        <v>93.12</v>
      </c>
      <c r="EQ332" s="90">
        <v>233.01</v>
      </c>
      <c r="ER332" s="90">
        <v>363.07</v>
      </c>
      <c r="ES332" s="90">
        <v>574.20000000000005</v>
      </c>
      <c r="ET332" s="90">
        <v>762.52</v>
      </c>
      <c r="EU332" s="90">
        <v>939.4</v>
      </c>
      <c r="EV332" s="90">
        <v>1116.28</v>
      </c>
      <c r="EW332" s="90">
        <v>1293.1500000000001</v>
      </c>
      <c r="EX332" s="90">
        <v>1470.03</v>
      </c>
      <c r="EY332" s="90">
        <v>1646.91</v>
      </c>
      <c r="EZ332" s="24">
        <f>IF(AND($E$3&gt;EK332,$E$3&lt;EM332,$B$3=EN7),EN332,0)</f>
        <v>0</v>
      </c>
      <c r="FA332" s="24">
        <f>IF(AND($E$3&gt;EK332,$E$3&lt;EM332,$B$3=EO7),EO332,0)</f>
        <v>0</v>
      </c>
      <c r="FB332" s="24">
        <f>IF(AND($E$3&gt;EK332,$E$3&lt;EM332,$B$3=EP7),EP332,0)</f>
        <v>0</v>
      </c>
      <c r="FC332" s="24">
        <f>IF(AND($E$3&gt;EK332,$E$3&lt;EM332,$B$3=EQ7),EQ332,0)</f>
        <v>0</v>
      </c>
      <c r="FD332" s="24">
        <f>IF(AND($E$3&gt;EK332,$E$3&lt;EM332,$B$3=ER7),ER332,0)</f>
        <v>0</v>
      </c>
      <c r="FE332" s="24">
        <f>IF(AND($E$3&gt;EK332,$E$3&lt;EM332,$B$3=ES7),ES332,0)</f>
        <v>0</v>
      </c>
      <c r="FF332" s="24">
        <f>IF(AND($E$3&gt;EK332,$E$3&lt;EM332,$B$3=ET7),ET332,0)</f>
        <v>0</v>
      </c>
      <c r="FG332" s="24">
        <f>IF(AND($E$3&gt;EK332,$E$3&lt;EM332,$B$3=EU7),EU332,0)</f>
        <v>0</v>
      </c>
      <c r="FH332" s="24">
        <f>IF(AND($E$3&gt;EK332,$E$3&lt;EM332,$B$3=EV7),EV332,0)</f>
        <v>0</v>
      </c>
      <c r="FI332" s="24">
        <f>IF(AND($E$3&gt;EK332,$E$3&lt;EM332,$B$3=EW7),EW332,0)</f>
        <v>0</v>
      </c>
      <c r="FJ332" s="24">
        <f>IF(AND($E$3&gt;EK332,$E$3&lt;EM332,$B$3=EX7),EX332,0)</f>
        <v>0</v>
      </c>
      <c r="FK332" s="24">
        <f>IF(AND($E$3&gt;EK332,$E$3&lt;EM332,$B$3=EY7),EY332,0)</f>
        <v>0</v>
      </c>
    </row>
    <row r="333" spans="24:167" ht="12.75" customHeight="1" x14ac:dyDescent="0.2">
      <c r="X333" s="142"/>
      <c r="Y333" s="60">
        <v>52233.36</v>
      </c>
      <c r="Z333" s="61" t="s">
        <v>3</v>
      </c>
      <c r="AA333" s="62">
        <v>52349.68</v>
      </c>
      <c r="AB333" s="63"/>
      <c r="AC333" s="63"/>
      <c r="AD333" s="63">
        <v>32.130000000000003</v>
      </c>
      <c r="AE333" s="63">
        <v>58.42</v>
      </c>
      <c r="AF333" s="64">
        <v>136.07</v>
      </c>
      <c r="AG333" s="65">
        <v>188.47</v>
      </c>
      <c r="AH333" s="66">
        <v>303</v>
      </c>
      <c r="AI333" s="67">
        <v>403.45</v>
      </c>
      <c r="AJ333" s="67">
        <v>503.9</v>
      </c>
      <c r="AK333" s="67">
        <v>604.35</v>
      </c>
      <c r="AL333" s="67">
        <v>704.8</v>
      </c>
      <c r="AM333" s="67">
        <v>805.25</v>
      </c>
      <c r="AN333" s="24">
        <f t="shared" si="101"/>
        <v>0</v>
      </c>
      <c r="AO333" s="24">
        <f t="shared" si="102"/>
        <v>0</v>
      </c>
      <c r="AP333" s="24">
        <f t="shared" si="103"/>
        <v>0</v>
      </c>
      <c r="AQ333" s="24">
        <f t="shared" si="104"/>
        <v>0</v>
      </c>
      <c r="AR333" s="24">
        <f t="shared" si="105"/>
        <v>0</v>
      </c>
      <c r="AS333" s="24">
        <f t="shared" si="106"/>
        <v>0</v>
      </c>
      <c r="AT333" s="24">
        <f t="shared" si="107"/>
        <v>0</v>
      </c>
      <c r="AU333" s="24">
        <f t="shared" si="108"/>
        <v>0</v>
      </c>
      <c r="AV333" s="24">
        <f t="shared" si="109"/>
        <v>0</v>
      </c>
      <c r="AW333" s="24">
        <f t="shared" si="110"/>
        <v>0</v>
      </c>
      <c r="AX333" s="24">
        <f t="shared" si="111"/>
        <v>0</v>
      </c>
      <c r="AY333" s="24">
        <f t="shared" si="112"/>
        <v>0</v>
      </c>
      <c r="BC333" s="81">
        <v>52233.36</v>
      </c>
      <c r="BD333" s="82" t="s">
        <v>3</v>
      </c>
      <c r="BE333" s="83">
        <v>52349.68</v>
      </c>
      <c r="BF333" s="84"/>
      <c r="BG333" s="85">
        <v>32.130000000000003</v>
      </c>
      <c r="BH333" s="85">
        <v>58.42</v>
      </c>
      <c r="BI333" s="85">
        <v>136.07</v>
      </c>
      <c r="BJ333" s="85">
        <v>233.68</v>
      </c>
      <c r="BK333" s="85">
        <v>400.57</v>
      </c>
      <c r="BL333" s="85">
        <v>515.66</v>
      </c>
      <c r="BM333" s="85">
        <v>630.74</v>
      </c>
      <c r="BN333" s="85">
        <v>745.83</v>
      </c>
      <c r="BO333" s="85">
        <v>860.91</v>
      </c>
      <c r="BP333" s="85">
        <v>976</v>
      </c>
      <c r="BQ333" s="85">
        <v>1091.08</v>
      </c>
      <c r="BR333" s="24">
        <f>IF(AND($E$3&gt;BC333,$E$3&lt;BE333,$B$3=BF7),BF333,0)</f>
        <v>0</v>
      </c>
      <c r="BS333" s="24">
        <f>IF(AND($E$3&gt;BC333,$E$3&lt;BE333,$B$3=BG7),BG333,0)</f>
        <v>0</v>
      </c>
      <c r="BT333" s="24">
        <f>IF(AND($E$3&gt;BC333,$E$3&lt;BE333,$B$3=BH7),BH333,0)</f>
        <v>0</v>
      </c>
      <c r="BU333" s="24">
        <f>IF(AND($E$3&gt;BC333,$E$3&lt;BE333,$B$3=BI7),BI333,0)</f>
        <v>0</v>
      </c>
      <c r="BV333" s="24">
        <f>IF(AND($E$3&gt;BC333,$E$3&lt;BE333,$B$3=BJ7),BJ333,0)</f>
        <v>0</v>
      </c>
      <c r="BW333" s="24">
        <f>IF(AND($E$3&gt;BC333,$E$3&lt;BE333,$B$3=BK7),BK333,0)</f>
        <v>0</v>
      </c>
      <c r="BX333" s="24">
        <f>IF(AND($E$3&gt;BC333,$E$3&lt;BE333,$B$3=BL7),BL333,0)</f>
        <v>0</v>
      </c>
      <c r="BY333" s="24">
        <f>IF(AND($E$3&gt;BC333,$E$3&lt;BE333,$B$3=BM7),BM333,0)</f>
        <v>0</v>
      </c>
      <c r="BZ333" s="24">
        <f>IF(AND($E$3&gt;BC333,$E$3&lt;BE333,$B$3=BN7),BN333,0)</f>
        <v>0</v>
      </c>
      <c r="CA333" s="24">
        <f>IF(AND($E$3&gt;BC333,$E$3&lt;BE333,$B$3=BO7),BO333,0)</f>
        <v>0</v>
      </c>
      <c r="CB333" s="24">
        <f>IF(AND($E$3&gt;BC333,$E$3&lt;BE333,$B$3=BP7),BP333,0)</f>
        <v>0</v>
      </c>
      <c r="CC333" s="24">
        <f>IF(AND($E$3&gt;BC333,$E$3&lt;BE333,$B$3=BQ7),BQ333,0)</f>
        <v>0</v>
      </c>
      <c r="CF333" s="21"/>
      <c r="CG333" s="21"/>
      <c r="CH333" s="21"/>
      <c r="CI333" s="21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H333" s="81">
        <v>63633.96</v>
      </c>
      <c r="DI333" s="61" t="s">
        <v>3</v>
      </c>
      <c r="DJ333" s="62">
        <v>63750.28</v>
      </c>
      <c r="DK333" s="103"/>
      <c r="DL333" s="104"/>
      <c r="DM333" s="104">
        <v>29.67</v>
      </c>
      <c r="DN333" s="104">
        <v>92.4</v>
      </c>
      <c r="DO333" s="104">
        <v>200.79</v>
      </c>
      <c r="DP333" s="104">
        <v>319.45999999999998</v>
      </c>
      <c r="DQ333" s="104">
        <v>452.45</v>
      </c>
      <c r="DR333" s="104">
        <v>582.82000000000005</v>
      </c>
      <c r="DS333" s="104">
        <v>713.19</v>
      </c>
      <c r="DT333" s="104">
        <v>843.55</v>
      </c>
      <c r="DU333" s="104">
        <v>973.92</v>
      </c>
      <c r="DV333" s="104">
        <v>1104.29</v>
      </c>
      <c r="DW333" s="24">
        <f>IF(AND($E$3&gt;DH333,$E$3&lt;DJ333,$B$3=DK7),DK333,0)</f>
        <v>0</v>
      </c>
      <c r="DX333" s="24">
        <f>IF(AND($E$3&gt;DH333,$E$3&lt;DJ333,$B$3=DL7),DL333,0)</f>
        <v>0</v>
      </c>
      <c r="DY333" s="24">
        <f>IF(AND($E$3&gt;DH333,$E$3&lt;DJ333,$B$3=DM7),DM333,0)</f>
        <v>0</v>
      </c>
      <c r="DZ333" s="24">
        <f>IF(AND($E$3&gt;DH333,$E$3&lt;DJ333,$B$3=DN7),DN333,0)</f>
        <v>0</v>
      </c>
      <c r="EA333" s="24">
        <f>IF(AND($E$3&gt;DH333,$E$3&lt;DJ333,$B$3=DO7),DO333,0)</f>
        <v>0</v>
      </c>
      <c r="EB333" s="24">
        <f>IF(AND($E$3&gt;DH333,$E$3&lt;DJ333,$B$3=DP7),DP333,0)</f>
        <v>0</v>
      </c>
      <c r="EC333" s="24">
        <f>IF(AND($E$3&gt;DH333,$E$3&lt;DJ333,$B$3=DQ7),DQ333,0)</f>
        <v>0</v>
      </c>
      <c r="ED333" s="24">
        <f>IF(AND($E$3&gt;DH333,$E$3&lt;DJ333,$B$3=DR7),DR333,0)</f>
        <v>0</v>
      </c>
      <c r="EE333" s="24">
        <f>IF(AND($E$3&gt;DH333,$E$3&lt;DJ333,$B$3=DS7),DS333,0)</f>
        <v>0</v>
      </c>
      <c r="EF333" s="24">
        <f>IF(AND($E$3&gt;DH333,$E$3&lt;DJ333,$B$3=DT7),DT333,0)</f>
        <v>0</v>
      </c>
      <c r="EG333" s="24">
        <f>IF(AND($E$3&gt;DH333,$E$3&lt;DJ333,$B$3=DU7),DU333,0)</f>
        <v>0</v>
      </c>
      <c r="EH333" s="24">
        <f>IF(AND($E$3&gt;DH333,$E$3&lt;DJ333,$B$3=DV7),DV333,0)</f>
        <v>0</v>
      </c>
      <c r="EK333" s="81">
        <v>63633.96</v>
      </c>
      <c r="EL333" s="82" t="s">
        <v>3</v>
      </c>
      <c r="EM333" s="83">
        <v>63750.28</v>
      </c>
      <c r="EN333" s="84"/>
      <c r="EO333" s="85">
        <v>29.67</v>
      </c>
      <c r="EP333" s="85">
        <v>92.4</v>
      </c>
      <c r="EQ333" s="85">
        <v>232.06</v>
      </c>
      <c r="ER333" s="85">
        <v>361.8</v>
      </c>
      <c r="ES333" s="85">
        <v>572.79999999999995</v>
      </c>
      <c r="ET333" s="85">
        <v>760.81</v>
      </c>
      <c r="EU333" s="85">
        <v>937.43</v>
      </c>
      <c r="EV333" s="85">
        <v>1114.05</v>
      </c>
      <c r="EW333" s="85">
        <v>1290.67</v>
      </c>
      <c r="EX333" s="85">
        <v>1467.3</v>
      </c>
      <c r="EY333" s="85">
        <v>1643.92</v>
      </c>
      <c r="EZ333" s="24">
        <f>IF(AND($E$3&gt;EK333,$E$3&lt;EM333,$B$3=EN7),EN333,0)</f>
        <v>0</v>
      </c>
      <c r="FA333" s="24">
        <f>IF(AND($E$3&gt;EK333,$E$3&lt;EM333,$B$3=EO7),EO333,0)</f>
        <v>0</v>
      </c>
      <c r="FB333" s="24">
        <f>IF(AND($E$3&gt;EK333,$E$3&lt;EM333,$B$3=EP7),EP333,0)</f>
        <v>0</v>
      </c>
      <c r="FC333" s="24">
        <f>IF(AND($E$3&gt;EK333,$E$3&lt;EM333,$B$3=EQ7),EQ333,0)</f>
        <v>0</v>
      </c>
      <c r="FD333" s="24">
        <f>IF(AND($E$3&gt;EK333,$E$3&lt;EM333,$B$3=ER7),ER333,0)</f>
        <v>0</v>
      </c>
      <c r="FE333" s="24">
        <f>IF(AND($E$3&gt;EK333,$E$3&lt;EM333,$B$3=ES7),ES333,0)</f>
        <v>0</v>
      </c>
      <c r="FF333" s="24">
        <f>IF(AND($E$3&gt;EK333,$E$3&lt;EM333,$B$3=ET7),ET333,0)</f>
        <v>0</v>
      </c>
      <c r="FG333" s="24">
        <f>IF(AND($E$3&gt;EK333,$E$3&lt;EM333,$B$3=EU7),EU333,0)</f>
        <v>0</v>
      </c>
      <c r="FH333" s="24">
        <f>IF(AND($E$3&gt;EK333,$E$3&lt;EM333,$B$3=EV7),EV333,0)</f>
        <v>0</v>
      </c>
      <c r="FI333" s="24">
        <f>IF(AND($E$3&gt;EK333,$E$3&lt;EM333,$B$3=EW7),EW333,0)</f>
        <v>0</v>
      </c>
      <c r="FJ333" s="24">
        <f>IF(AND($E$3&gt;EK333,$E$3&lt;EM333,$B$3=EX7),EX333,0)</f>
        <v>0</v>
      </c>
      <c r="FK333" s="24">
        <f>IF(AND($E$3&gt;EK333,$E$3&lt;EM333,$B$3=EY7),EY333,0)</f>
        <v>0</v>
      </c>
    </row>
    <row r="334" spans="24:167" ht="12.75" customHeight="1" x14ac:dyDescent="0.2">
      <c r="X334" s="142"/>
      <c r="Y334" s="68">
        <v>52349.69</v>
      </c>
      <c r="Z334" s="69" t="s">
        <v>3</v>
      </c>
      <c r="AA334" s="70">
        <v>52466.01</v>
      </c>
      <c r="AB334" s="71"/>
      <c r="AC334" s="71"/>
      <c r="AD334" s="71">
        <v>31.93</v>
      </c>
      <c r="AE334" s="71">
        <v>58.16</v>
      </c>
      <c r="AF334" s="71">
        <v>135.66999999999999</v>
      </c>
      <c r="AG334" s="72">
        <v>187.95</v>
      </c>
      <c r="AH334" s="73">
        <v>302.27</v>
      </c>
      <c r="AI334" s="74">
        <v>402.61</v>
      </c>
      <c r="AJ334" s="74">
        <v>502.95</v>
      </c>
      <c r="AK334" s="74">
        <v>603.29</v>
      </c>
      <c r="AL334" s="74">
        <v>703.63</v>
      </c>
      <c r="AM334" s="74">
        <v>803.97</v>
      </c>
      <c r="AN334" s="24">
        <f t="shared" si="101"/>
        <v>0</v>
      </c>
      <c r="AO334" s="24">
        <f t="shared" si="102"/>
        <v>0</v>
      </c>
      <c r="AP334" s="24">
        <f t="shared" si="103"/>
        <v>0</v>
      </c>
      <c r="AQ334" s="24">
        <f t="shared" si="104"/>
        <v>0</v>
      </c>
      <c r="AR334" s="24">
        <f t="shared" si="105"/>
        <v>0</v>
      </c>
      <c r="AS334" s="24">
        <f t="shared" si="106"/>
        <v>0</v>
      </c>
      <c r="AT334" s="24">
        <f t="shared" si="107"/>
        <v>0</v>
      </c>
      <c r="AU334" s="24">
        <f t="shared" si="108"/>
        <v>0</v>
      </c>
      <c r="AV334" s="24">
        <f t="shared" si="109"/>
        <v>0</v>
      </c>
      <c r="AW334" s="24">
        <f t="shared" si="110"/>
        <v>0</v>
      </c>
      <c r="AX334" s="24">
        <f t="shared" si="111"/>
        <v>0</v>
      </c>
      <c r="AY334" s="24">
        <f t="shared" si="112"/>
        <v>0</v>
      </c>
      <c r="BC334" s="86">
        <v>52349.69</v>
      </c>
      <c r="BD334" s="87" t="s">
        <v>3</v>
      </c>
      <c r="BE334" s="88">
        <v>52466.01</v>
      </c>
      <c r="BF334" s="89"/>
      <c r="BG334" s="90">
        <v>31.93</v>
      </c>
      <c r="BH334" s="90">
        <v>58.16</v>
      </c>
      <c r="BI334" s="90">
        <v>135.66999999999999</v>
      </c>
      <c r="BJ334" s="90">
        <v>233.03</v>
      </c>
      <c r="BK334" s="90">
        <v>399.7</v>
      </c>
      <c r="BL334" s="90">
        <v>514.66</v>
      </c>
      <c r="BM334" s="90">
        <v>629.61</v>
      </c>
      <c r="BN334" s="90">
        <v>744.57</v>
      </c>
      <c r="BO334" s="90">
        <v>859.52</v>
      </c>
      <c r="BP334" s="90">
        <v>974.48</v>
      </c>
      <c r="BQ334" s="90">
        <v>1089.43</v>
      </c>
      <c r="BR334" s="24">
        <f>IF(AND($E$3&gt;BC334,$E$3&lt;BE334,$B$3=BF7),BF334,0)</f>
        <v>0</v>
      </c>
      <c r="BS334" s="24">
        <f>IF(AND($E$3&gt;BC334,$E$3&lt;BE334,$B$3=BG7),BG334,0)</f>
        <v>0</v>
      </c>
      <c r="BT334" s="24">
        <f>IF(AND($E$3&gt;BC334,$E$3&lt;BE334,$B$3=BH7),BH334,0)</f>
        <v>0</v>
      </c>
      <c r="BU334" s="24">
        <f>IF(AND($E$3&gt;BC334,$E$3&lt;BE334,$B$3=BI7),BI334,0)</f>
        <v>0</v>
      </c>
      <c r="BV334" s="24">
        <f>IF(AND($E$3&gt;BC334,$E$3&lt;BE334,$B$3=BJ7),BJ334,0)</f>
        <v>0</v>
      </c>
      <c r="BW334" s="24">
        <f>IF(AND($E$3&gt;BC334,$E$3&lt;BE334,$B$3=BK7),BK334,0)</f>
        <v>0</v>
      </c>
      <c r="BX334" s="24">
        <f>IF(AND($E$3&gt;BC334,$E$3&lt;BE334,$B$3=BL7),BL334,0)</f>
        <v>0</v>
      </c>
      <c r="BY334" s="24">
        <f>IF(AND($E$3&gt;BC334,$E$3&lt;BE334,$B$3=BM7),BM334,0)</f>
        <v>0</v>
      </c>
      <c r="BZ334" s="24">
        <f>IF(AND($E$3&gt;BC334,$E$3&lt;BE334,$B$3=BN7),BN334,0)</f>
        <v>0</v>
      </c>
      <c r="CA334" s="24">
        <f>IF(AND($E$3&gt;BC334,$E$3&lt;BE334,$B$3=BO7),BO334,0)</f>
        <v>0</v>
      </c>
      <c r="CB334" s="24">
        <f>IF(AND($E$3&gt;BC334,$E$3&lt;BE334,$B$3=BP7),BP334,0)</f>
        <v>0</v>
      </c>
      <c r="CC334" s="24">
        <f>IF(AND($E$3&gt;BC334,$E$3&lt;BE334,$B$3=BQ7),BQ334,0)</f>
        <v>0</v>
      </c>
      <c r="CF334" s="21"/>
      <c r="CG334" s="21"/>
      <c r="CH334" s="21"/>
      <c r="CI334" s="21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H334" s="86">
        <v>63750.29</v>
      </c>
      <c r="DI334" s="107" t="s">
        <v>3</v>
      </c>
      <c r="DJ334" s="70">
        <v>63866.62</v>
      </c>
      <c r="DK334" s="105"/>
      <c r="DL334" s="106"/>
      <c r="DM334" s="106">
        <v>29.24</v>
      </c>
      <c r="DN334" s="106">
        <v>91.68</v>
      </c>
      <c r="DO334" s="106">
        <v>199.96</v>
      </c>
      <c r="DP334" s="106">
        <v>318.26</v>
      </c>
      <c r="DQ334" s="106">
        <v>451.02</v>
      </c>
      <c r="DR334" s="106">
        <v>581.16999999999996</v>
      </c>
      <c r="DS334" s="106">
        <v>711.33</v>
      </c>
      <c r="DT334" s="106">
        <v>841.48</v>
      </c>
      <c r="DU334" s="106">
        <v>971.63</v>
      </c>
      <c r="DV334" s="106">
        <v>1101.79</v>
      </c>
      <c r="DW334" s="24">
        <f>IF(AND($E$3&gt;DH334,$E$3&lt;DJ334,$B$3=DK7),DK334,0)</f>
        <v>0</v>
      </c>
      <c r="DX334" s="24">
        <f>IF(AND($E$3&gt;DH334,$E$3&lt;DJ334,$B$3=DL7),DL334,0)</f>
        <v>0</v>
      </c>
      <c r="DY334" s="24">
        <f>IF(AND($E$3&gt;DH334,$E$3&lt;DJ334,$B$3=DM7),DM334,0)</f>
        <v>0</v>
      </c>
      <c r="DZ334" s="24">
        <f>IF(AND($E$3&gt;DH334,$E$3&lt;DJ334,$B$3=DN7),DN334,0)</f>
        <v>0</v>
      </c>
      <c r="EA334" s="24">
        <f>IF(AND($E$3&gt;DH334,$E$3&lt;DJ334,$B$3=DO7),DO334,0)</f>
        <v>0</v>
      </c>
      <c r="EB334" s="24">
        <f>IF(AND($E$3&gt;DH334,$E$3&lt;DJ334,$B$3=DP7),DP334,0)</f>
        <v>0</v>
      </c>
      <c r="EC334" s="24">
        <f>IF(AND($E$3&gt;DH334,$E$3&lt;DJ334,$B$3=DQ7),DQ334,0)</f>
        <v>0</v>
      </c>
      <c r="ED334" s="24">
        <f>IF(AND($E$3&gt;DH334,$E$3&lt;DJ334,$B$3=DR7),DR334,0)</f>
        <v>0</v>
      </c>
      <c r="EE334" s="24">
        <f>IF(AND($E$3&gt;DH334,$E$3&lt;DJ334,$B$3=DS7),DS334,0)</f>
        <v>0</v>
      </c>
      <c r="EF334" s="24">
        <f>IF(AND($E$3&gt;DH334,$E$3&lt;DJ334,$B$3=DT7),DT334,0)</f>
        <v>0</v>
      </c>
      <c r="EG334" s="24">
        <f>IF(AND($E$3&gt;DH334,$E$3&lt;DJ334,$B$3=DU7),DU334,0)</f>
        <v>0</v>
      </c>
      <c r="EH334" s="24">
        <f>IF(AND($E$3&gt;DH334,$E$3&lt;DJ334,$B$3=DV7),DV334,0)</f>
        <v>0</v>
      </c>
      <c r="EK334" s="86">
        <v>63750.29</v>
      </c>
      <c r="EL334" s="91" t="s">
        <v>3</v>
      </c>
      <c r="EM334" s="88">
        <v>63866.62</v>
      </c>
      <c r="EN334" s="89"/>
      <c r="EO334" s="90">
        <v>29.24</v>
      </c>
      <c r="EP334" s="90">
        <v>91.68</v>
      </c>
      <c r="EQ334" s="90">
        <v>231.1</v>
      </c>
      <c r="ER334" s="90">
        <v>360.52</v>
      </c>
      <c r="ES334" s="90">
        <v>571.4</v>
      </c>
      <c r="ET334" s="90">
        <v>759.11</v>
      </c>
      <c r="EU334" s="90">
        <v>935.48</v>
      </c>
      <c r="EV334" s="90">
        <v>1111.8399999999999</v>
      </c>
      <c r="EW334" s="90">
        <v>1288.21</v>
      </c>
      <c r="EX334" s="90">
        <v>1464.58</v>
      </c>
      <c r="EY334" s="90">
        <v>1640.94</v>
      </c>
      <c r="EZ334" s="24">
        <f>IF(AND($E$3&gt;EK334,$E$3&lt;EM334,$B$3=EN7),EN334,0)</f>
        <v>0</v>
      </c>
      <c r="FA334" s="24">
        <f>IF(AND($E$3&gt;EK334,$E$3&lt;EM334,$B$3=EO7),EO334,0)</f>
        <v>0</v>
      </c>
      <c r="FB334" s="24">
        <f>IF(AND($E$3&gt;EK334,$E$3&lt;EM334,$B$3=EP7),EP334,0)</f>
        <v>0</v>
      </c>
      <c r="FC334" s="24">
        <f>IF(AND($E$3&gt;EK334,$E$3&lt;EM334,$B$3=EQ7),EQ334,0)</f>
        <v>0</v>
      </c>
      <c r="FD334" s="24">
        <f>IF(AND($E$3&gt;EK334,$E$3&lt;EM334,$B$3=ER7),ER334,0)</f>
        <v>0</v>
      </c>
      <c r="FE334" s="24">
        <f>IF(AND($E$3&gt;EK334,$E$3&lt;EM334,$B$3=ES7),ES334,0)</f>
        <v>0</v>
      </c>
      <c r="FF334" s="24">
        <f>IF(AND($E$3&gt;EK334,$E$3&lt;EM334,$B$3=ET7),ET334,0)</f>
        <v>0</v>
      </c>
      <c r="FG334" s="24">
        <f>IF(AND($E$3&gt;EK334,$E$3&lt;EM334,$B$3=EU7),EU334,0)</f>
        <v>0</v>
      </c>
      <c r="FH334" s="24">
        <f>IF(AND($E$3&gt;EK334,$E$3&lt;EM334,$B$3=EV7),EV334,0)</f>
        <v>0</v>
      </c>
      <c r="FI334" s="24">
        <f>IF(AND($E$3&gt;EK334,$E$3&lt;EM334,$B$3=EW7),EW334,0)</f>
        <v>0</v>
      </c>
      <c r="FJ334" s="24">
        <f>IF(AND($E$3&gt;EK334,$E$3&lt;EM334,$B$3=EX7),EX334,0)</f>
        <v>0</v>
      </c>
      <c r="FK334" s="24">
        <f>IF(AND($E$3&gt;EK334,$E$3&lt;EM334,$B$3=EY7),EY334,0)</f>
        <v>0</v>
      </c>
    </row>
    <row r="335" spans="24:167" ht="12.75" customHeight="1" x14ac:dyDescent="0.2">
      <c r="X335" s="142"/>
      <c r="Y335" s="60">
        <v>52466.020000000004</v>
      </c>
      <c r="Z335" s="61" t="s">
        <v>3</v>
      </c>
      <c r="AA335" s="62">
        <v>52582.35</v>
      </c>
      <c r="AB335" s="63"/>
      <c r="AC335" s="63"/>
      <c r="AD335" s="63">
        <v>31.74</v>
      </c>
      <c r="AE335" s="63">
        <v>57.9</v>
      </c>
      <c r="AF335" s="64">
        <v>135.27000000000001</v>
      </c>
      <c r="AG335" s="65">
        <v>187.43</v>
      </c>
      <c r="AH335" s="66">
        <v>301.52999999999997</v>
      </c>
      <c r="AI335" s="67">
        <v>401.76</v>
      </c>
      <c r="AJ335" s="67">
        <v>501.99</v>
      </c>
      <c r="AK335" s="67">
        <v>602.22</v>
      </c>
      <c r="AL335" s="67">
        <v>702.45</v>
      </c>
      <c r="AM335" s="67">
        <v>802.68</v>
      </c>
      <c r="AN335" s="24">
        <f t="shared" si="101"/>
        <v>0</v>
      </c>
      <c r="AO335" s="24">
        <f t="shared" si="102"/>
        <v>0</v>
      </c>
      <c r="AP335" s="24">
        <f t="shared" si="103"/>
        <v>0</v>
      </c>
      <c r="AQ335" s="24">
        <f t="shared" si="104"/>
        <v>0</v>
      </c>
      <c r="AR335" s="24">
        <f t="shared" si="105"/>
        <v>0</v>
      </c>
      <c r="AS335" s="24">
        <f t="shared" si="106"/>
        <v>0</v>
      </c>
      <c r="AT335" s="24">
        <f t="shared" si="107"/>
        <v>0</v>
      </c>
      <c r="AU335" s="24">
        <f t="shared" si="108"/>
        <v>0</v>
      </c>
      <c r="AV335" s="24">
        <f t="shared" si="109"/>
        <v>0</v>
      </c>
      <c r="AW335" s="24">
        <f t="shared" si="110"/>
        <v>0</v>
      </c>
      <c r="AX335" s="24">
        <f t="shared" si="111"/>
        <v>0</v>
      </c>
      <c r="AY335" s="24">
        <f t="shared" si="112"/>
        <v>0</v>
      </c>
      <c r="BC335" s="81">
        <v>52466.020000000004</v>
      </c>
      <c r="BD335" s="82" t="s">
        <v>3</v>
      </c>
      <c r="BE335" s="83">
        <v>52582.35</v>
      </c>
      <c r="BF335" s="84"/>
      <c r="BG335" s="84">
        <v>31.74</v>
      </c>
      <c r="BH335" s="85">
        <v>57.9</v>
      </c>
      <c r="BI335" s="85">
        <v>135.27000000000001</v>
      </c>
      <c r="BJ335" s="85">
        <v>232.39</v>
      </c>
      <c r="BK335" s="85">
        <v>398.83</v>
      </c>
      <c r="BL335" s="85">
        <v>513.65</v>
      </c>
      <c r="BM335" s="85">
        <v>628.48</v>
      </c>
      <c r="BN335" s="85">
        <v>743.3</v>
      </c>
      <c r="BO335" s="85">
        <v>858.13</v>
      </c>
      <c r="BP335" s="85">
        <v>972.95</v>
      </c>
      <c r="BQ335" s="85">
        <v>1087.78</v>
      </c>
      <c r="BR335" s="24">
        <f>IF(AND($E$3&gt;BC335,$E$3&lt;BE335,$B$3=BF7),BF335,0)</f>
        <v>0</v>
      </c>
      <c r="BS335" s="24">
        <f>IF(AND($E$3&gt;BC335,$E$3&lt;BE335,$B$3=BG7),BG335,0)</f>
        <v>0</v>
      </c>
      <c r="BT335" s="24">
        <f>IF(AND($E$3&gt;BC335,$E$3&lt;BE335,$B$3=BH7),BH335,0)</f>
        <v>0</v>
      </c>
      <c r="BU335" s="24">
        <f>IF(AND($E$3&gt;BC335,$E$3&lt;BE335,$B$3=BI7),BI335,0)</f>
        <v>0</v>
      </c>
      <c r="BV335" s="24">
        <f>IF(AND($E$3&gt;BC335,$E$3&lt;BE335,$B$3=BJ7),BJ335,0)</f>
        <v>0</v>
      </c>
      <c r="BW335" s="24">
        <f>IF(AND($E$3&gt;BC335,$E$3&lt;BE335,$B$3=BK7),BK335,0)</f>
        <v>0</v>
      </c>
      <c r="BX335" s="24">
        <f>IF(AND($E$3&gt;BC335,$E$3&lt;BE335,$B$3=BL7),BL335,0)</f>
        <v>0</v>
      </c>
      <c r="BY335" s="24">
        <f>IF(AND($E$3&gt;BC335,$E$3&lt;BE335,$B$3=BM7),BM335,0)</f>
        <v>0</v>
      </c>
      <c r="BZ335" s="24">
        <f>IF(AND($E$3&gt;BC335,$E$3&lt;BE335,$B$3=BN7),BN335,0)</f>
        <v>0</v>
      </c>
      <c r="CA335" s="24">
        <f>IF(AND($E$3&gt;BC335,$E$3&lt;BE335,$B$3=BO7),BO335,0)</f>
        <v>0</v>
      </c>
      <c r="CB335" s="24">
        <f>IF(AND($E$3&gt;BC335,$E$3&lt;BE335,$B$3=BP7),BP335,0)</f>
        <v>0</v>
      </c>
      <c r="CC335" s="24">
        <f>IF(AND($E$3&gt;BC335,$E$3&lt;BE335,$B$3=BQ7),BQ335,0)</f>
        <v>0</v>
      </c>
      <c r="CF335" s="21"/>
      <c r="CG335" s="21"/>
      <c r="CH335" s="21"/>
      <c r="CI335" s="21"/>
      <c r="CJ335" s="21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H335" s="81">
        <v>63866.630000000005</v>
      </c>
      <c r="DI335" s="61" t="s">
        <v>3</v>
      </c>
      <c r="DJ335" s="62">
        <v>63982.93</v>
      </c>
      <c r="DK335" s="103"/>
      <c r="DL335" s="104"/>
      <c r="DM335" s="104">
        <v>28.81</v>
      </c>
      <c r="DN335" s="104">
        <v>90.95</v>
      </c>
      <c r="DO335" s="104">
        <v>199.14</v>
      </c>
      <c r="DP335" s="104">
        <v>317.06</v>
      </c>
      <c r="DQ335" s="104">
        <v>449.58</v>
      </c>
      <c r="DR335" s="104">
        <v>579.52</v>
      </c>
      <c r="DS335" s="104">
        <v>709.45</v>
      </c>
      <c r="DT335" s="104">
        <v>839.39</v>
      </c>
      <c r="DU335" s="104">
        <v>969.33</v>
      </c>
      <c r="DV335" s="104">
        <v>1099.27</v>
      </c>
      <c r="DW335" s="24">
        <f>IF(AND($E$3&gt;DH335,$E$3&lt;DJ335,$B$3=DK7),DK335,0)</f>
        <v>0</v>
      </c>
      <c r="DX335" s="24">
        <f>IF(AND($E$3&gt;DH335,$E$3&lt;DJ335,$B$3=DL7),DL335,0)</f>
        <v>0</v>
      </c>
      <c r="DY335" s="24">
        <f>IF(AND($E$3&gt;DH335,$E$3&lt;DJ335,$B$3=DM7),DM335,0)</f>
        <v>0</v>
      </c>
      <c r="DZ335" s="24">
        <f>IF(AND($E$3&gt;DH335,$E$3&lt;DJ335,$B$3=DN7),DN335,0)</f>
        <v>0</v>
      </c>
      <c r="EA335" s="24">
        <f>IF(AND($E$3&gt;DH335,$E$3&lt;DJ335,$B$3=DO7),DO335,0)</f>
        <v>0</v>
      </c>
      <c r="EB335" s="24">
        <f>IF(AND($E$3&gt;DH335,$E$3&lt;DJ335,$B$3=DP7),DP335,0)</f>
        <v>0</v>
      </c>
      <c r="EC335" s="24">
        <f>IF(AND($E$3&gt;DH335,$E$3&lt;DJ335,$B$3=DQ7),DQ335,0)</f>
        <v>0</v>
      </c>
      <c r="ED335" s="24">
        <f>IF(AND($E$3&gt;DH335,$E$3&lt;DJ335,$B$3=DR7),DR335,0)</f>
        <v>0</v>
      </c>
      <c r="EE335" s="24">
        <f>IF(AND($E$3&gt;DH335,$E$3&lt;DJ335,$B$3=DS7),DS335,0)</f>
        <v>0</v>
      </c>
      <c r="EF335" s="24">
        <f>IF(AND($E$3&gt;DH335,$E$3&lt;DJ335,$B$3=DT7),DT335,0)</f>
        <v>0</v>
      </c>
      <c r="EG335" s="24">
        <f>IF(AND($E$3&gt;DH335,$E$3&lt;DJ335,$B$3=DU7),DU335,0)</f>
        <v>0</v>
      </c>
      <c r="EH335" s="24">
        <f>IF(AND($E$3&gt;DH335,$E$3&lt;DJ335,$B$3=DV7),DV335,0)</f>
        <v>0</v>
      </c>
      <c r="EK335" s="81">
        <v>63866.630000000005</v>
      </c>
      <c r="EL335" s="82" t="s">
        <v>3</v>
      </c>
      <c r="EM335" s="83">
        <v>63982.93</v>
      </c>
      <c r="EN335" s="84"/>
      <c r="EO335" s="85">
        <v>28.81</v>
      </c>
      <c r="EP335" s="85">
        <v>90.95</v>
      </c>
      <c r="EQ335" s="85">
        <v>230.15</v>
      </c>
      <c r="ER335" s="85">
        <v>359.24</v>
      </c>
      <c r="ES335" s="85">
        <v>570</v>
      </c>
      <c r="ET335" s="85">
        <v>757.4</v>
      </c>
      <c r="EU335" s="85">
        <v>933.51</v>
      </c>
      <c r="EV335" s="85">
        <v>1109.6199999999999</v>
      </c>
      <c r="EW335" s="85">
        <v>1285.73</v>
      </c>
      <c r="EX335" s="85">
        <v>1461.84</v>
      </c>
      <c r="EY335" s="85">
        <v>1637.95</v>
      </c>
      <c r="EZ335" s="24">
        <f>IF(AND($E$3&gt;EK335,$E$3&lt;EM335,$B$3=EN7),EN335,0)</f>
        <v>0</v>
      </c>
      <c r="FA335" s="24">
        <f>IF(AND($E$3&gt;EK335,$E$3&lt;EM335,$B$3=EO7),EO335,0)</f>
        <v>0</v>
      </c>
      <c r="FB335" s="24">
        <f>IF(AND($E$3&gt;EK335,$E$3&lt;EM335,$B$3=EP7),EP335,0)</f>
        <v>0</v>
      </c>
      <c r="FC335" s="24">
        <f>IF(AND($E$3&gt;EK335,$E$3&lt;EM335,$B$3=EQ7),EQ335,0)</f>
        <v>0</v>
      </c>
      <c r="FD335" s="24">
        <f>IF(AND($E$3&gt;EK335,$E$3&lt;EM335,$B$3=ER7),ER335,0)</f>
        <v>0</v>
      </c>
      <c r="FE335" s="24">
        <f>IF(AND($E$3&gt;EK335,$E$3&lt;EM335,$B$3=ES7),ES335,0)</f>
        <v>0</v>
      </c>
      <c r="FF335" s="24">
        <f>IF(AND($E$3&gt;EK335,$E$3&lt;EM335,$B$3=ET7),ET335,0)</f>
        <v>0</v>
      </c>
      <c r="FG335" s="24">
        <f>IF(AND($E$3&gt;EK335,$E$3&lt;EM335,$B$3=EU7),EU335,0)</f>
        <v>0</v>
      </c>
      <c r="FH335" s="24">
        <f>IF(AND($E$3&gt;EK335,$E$3&lt;EM335,$B$3=EV7),EV335,0)</f>
        <v>0</v>
      </c>
      <c r="FI335" s="24">
        <f>IF(AND($E$3&gt;EK335,$E$3&lt;EM335,$B$3=EW7),EW335,0)</f>
        <v>0</v>
      </c>
      <c r="FJ335" s="24">
        <f>IF(AND($E$3&gt;EK335,$E$3&lt;EM335,$B$3=EX7),EX335,0)</f>
        <v>0</v>
      </c>
      <c r="FK335" s="24">
        <f>IF(AND($E$3&gt;EK335,$E$3&lt;EM335,$B$3=EY7),EY335,0)</f>
        <v>0</v>
      </c>
    </row>
    <row r="336" spans="24:167" ht="12.75" customHeight="1" x14ac:dyDescent="0.2">
      <c r="X336" s="142"/>
      <c r="Y336" s="68">
        <v>52582.36</v>
      </c>
      <c r="Z336" s="69" t="s">
        <v>3</v>
      </c>
      <c r="AA336" s="70">
        <v>52698.68</v>
      </c>
      <c r="AB336" s="71"/>
      <c r="AC336" s="71"/>
      <c r="AD336" s="71">
        <v>31.55</v>
      </c>
      <c r="AE336" s="71">
        <v>57.64</v>
      </c>
      <c r="AF336" s="71">
        <v>134.87</v>
      </c>
      <c r="AG336" s="72">
        <v>186.92</v>
      </c>
      <c r="AH336" s="73">
        <v>300.8</v>
      </c>
      <c r="AI336" s="74">
        <v>400.92</v>
      </c>
      <c r="AJ336" s="74">
        <v>501.04</v>
      </c>
      <c r="AK336" s="74">
        <v>601.16</v>
      </c>
      <c r="AL336" s="74">
        <v>701.28</v>
      </c>
      <c r="AM336" s="74">
        <v>801.4</v>
      </c>
      <c r="AN336" s="24">
        <f t="shared" si="101"/>
        <v>0</v>
      </c>
      <c r="AO336" s="24">
        <f t="shared" si="102"/>
        <v>0</v>
      </c>
      <c r="AP336" s="24">
        <f t="shared" si="103"/>
        <v>0</v>
      </c>
      <c r="AQ336" s="24">
        <f t="shared" si="104"/>
        <v>0</v>
      </c>
      <c r="AR336" s="24">
        <f t="shared" si="105"/>
        <v>0</v>
      </c>
      <c r="AS336" s="24">
        <f t="shared" si="106"/>
        <v>0</v>
      </c>
      <c r="AT336" s="24">
        <f t="shared" si="107"/>
        <v>0</v>
      </c>
      <c r="AU336" s="24">
        <f t="shared" si="108"/>
        <v>0</v>
      </c>
      <c r="AV336" s="24">
        <f t="shared" si="109"/>
        <v>0</v>
      </c>
      <c r="AW336" s="24">
        <f t="shared" si="110"/>
        <v>0</v>
      </c>
      <c r="AX336" s="24">
        <f t="shared" si="111"/>
        <v>0</v>
      </c>
      <c r="AY336" s="24">
        <f t="shared" si="112"/>
        <v>0</v>
      </c>
      <c r="BC336" s="86">
        <v>52582.36</v>
      </c>
      <c r="BD336" s="91" t="s">
        <v>3</v>
      </c>
      <c r="BE336" s="88">
        <v>52698.68</v>
      </c>
      <c r="BF336" s="89"/>
      <c r="BG336" s="90">
        <v>31.55</v>
      </c>
      <c r="BH336" s="90">
        <v>57.64</v>
      </c>
      <c r="BI336" s="90">
        <v>134.87</v>
      </c>
      <c r="BJ336" s="90">
        <v>231.75</v>
      </c>
      <c r="BK336" s="90">
        <v>397.97</v>
      </c>
      <c r="BL336" s="90">
        <v>512.66999999999996</v>
      </c>
      <c r="BM336" s="90">
        <v>627.36</v>
      </c>
      <c r="BN336" s="90">
        <v>742.06</v>
      </c>
      <c r="BO336" s="90">
        <v>856.75</v>
      </c>
      <c r="BP336" s="90">
        <v>971.45</v>
      </c>
      <c r="BQ336" s="90">
        <v>1086.1400000000001</v>
      </c>
      <c r="BR336" s="24">
        <f>IF(AND($E$3&gt;BC336,$E$3&lt;BE336,$B$3=BF7),BF336,0)</f>
        <v>0</v>
      </c>
      <c r="BS336" s="24">
        <f>IF(AND($E$3&gt;BC336,$E$3&lt;BE336,$B$3=BG7),BG336,0)</f>
        <v>0</v>
      </c>
      <c r="BT336" s="24">
        <f>IF(AND($E$3&gt;BC336,$E$3&lt;BE336,$B$3=BH7),BH336,0)</f>
        <v>0</v>
      </c>
      <c r="BU336" s="24">
        <f>IF(AND($E$3&gt;BC336,$E$3&lt;BE336,$B$3=BI7),BI336,0)</f>
        <v>0</v>
      </c>
      <c r="BV336" s="24">
        <f>IF(AND($E$3&gt;BC336,$E$3&lt;BE336,$B$3=BJ7),BJ336,0)</f>
        <v>0</v>
      </c>
      <c r="BW336" s="24">
        <f>IF(AND($E$3&gt;BC336,$E$3&lt;BE336,$B$3=BK7),BK336,0)</f>
        <v>0</v>
      </c>
      <c r="BX336" s="24">
        <f>IF(AND($E$3&gt;BC336,$E$3&lt;BE336,$B$3=BL7),BL336,0)</f>
        <v>0</v>
      </c>
      <c r="BY336" s="24">
        <f>IF(AND($E$3&gt;BC336,$E$3&lt;BE336,$B$3=BM7),BM336,0)</f>
        <v>0</v>
      </c>
      <c r="BZ336" s="24">
        <f>IF(AND($E$3&gt;BC336,$E$3&lt;BE336,$B$3=BN7),BN336,0)</f>
        <v>0</v>
      </c>
      <c r="CA336" s="24">
        <f>IF(AND($E$3&gt;BC336,$E$3&lt;BE336,$B$3=BO7),BO336,0)</f>
        <v>0</v>
      </c>
      <c r="CB336" s="24">
        <f>IF(AND($E$3&gt;BC336,$E$3&lt;BE336,$B$3=BP7),BP336,0)</f>
        <v>0</v>
      </c>
      <c r="CC336" s="24">
        <f>IF(AND($E$3&gt;BC336,$E$3&lt;BE336,$B$3=BQ7),BQ336,0)</f>
        <v>0</v>
      </c>
      <c r="CF336" s="21"/>
      <c r="CG336" s="25"/>
      <c r="CH336" s="21"/>
      <c r="CI336" s="21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H336" s="86">
        <v>63982.94</v>
      </c>
      <c r="DI336" s="107" t="s">
        <v>3</v>
      </c>
      <c r="DJ336" s="70">
        <v>64099.27</v>
      </c>
      <c r="DK336" s="105"/>
      <c r="DL336" s="106"/>
      <c r="DM336" s="106">
        <v>28.39</v>
      </c>
      <c r="DN336" s="106">
        <v>90.23</v>
      </c>
      <c r="DO336" s="106">
        <v>198.31</v>
      </c>
      <c r="DP336" s="106">
        <v>315.86</v>
      </c>
      <c r="DQ336" s="106">
        <v>448.15</v>
      </c>
      <c r="DR336" s="106">
        <v>577.87</v>
      </c>
      <c r="DS336" s="106">
        <v>707.6</v>
      </c>
      <c r="DT336" s="106">
        <v>837.32</v>
      </c>
      <c r="DU336" s="106">
        <v>967.04</v>
      </c>
      <c r="DV336" s="106">
        <v>1096.76</v>
      </c>
      <c r="DW336" s="24">
        <f>IF(AND($E$3&gt;DH336,$E$3&lt;DJ336,$B$3=DK7),DK336,0)</f>
        <v>0</v>
      </c>
      <c r="DX336" s="24">
        <f>IF(AND($E$3&gt;DH336,$E$3&lt;DJ336,$B$3=DL7),DL336,0)</f>
        <v>0</v>
      </c>
      <c r="DY336" s="24">
        <f>IF(AND($E$3&gt;DH336,$E$3&lt;DJ336,$B$3=DM7),DM336,0)</f>
        <v>0</v>
      </c>
      <c r="DZ336" s="24">
        <f>IF(AND($E$3&gt;DH336,$E$3&lt;DJ336,$B$3=DN7),DN336,0)</f>
        <v>0</v>
      </c>
      <c r="EA336" s="24">
        <f>IF(AND($E$3&gt;DH336,$E$3&lt;DJ336,$B$3=DO7),DO336,0)</f>
        <v>0</v>
      </c>
      <c r="EB336" s="24">
        <f>IF(AND($E$3&gt;DH336,$E$3&lt;DJ336,$B$3=DP7),DP336,0)</f>
        <v>0</v>
      </c>
      <c r="EC336" s="24">
        <f>IF(AND($E$3&gt;DH336,$E$3&lt;DJ336,$B$3=DQ7),DQ336,0)</f>
        <v>0</v>
      </c>
      <c r="ED336" s="24">
        <f>IF(AND($E$3&gt;DH336,$E$3&lt;DJ336,$B$3=DR7),DR336,0)</f>
        <v>0</v>
      </c>
      <c r="EE336" s="24">
        <f>IF(AND($E$3&gt;DH336,$E$3&lt;DJ336,$B$3=DS7),DS336,0)</f>
        <v>0</v>
      </c>
      <c r="EF336" s="24">
        <f>IF(AND($E$3&gt;DH336,$E$3&lt;DJ336,$B$3=DT7),DT336,0)</f>
        <v>0</v>
      </c>
      <c r="EG336" s="24">
        <f>IF(AND($E$3&gt;DH336,$E$3&lt;DJ336,$B$3=DU7),DU336,0)</f>
        <v>0</v>
      </c>
      <c r="EH336" s="24">
        <f>IF(AND($E$3&gt;DH336,$E$3&lt;DJ336,$B$3=DV7),DV336,0)</f>
        <v>0</v>
      </c>
      <c r="EK336" s="86">
        <v>63982.94</v>
      </c>
      <c r="EL336" s="91" t="s">
        <v>3</v>
      </c>
      <c r="EM336" s="88">
        <v>64099.27</v>
      </c>
      <c r="EN336" s="89"/>
      <c r="EO336" s="90">
        <v>28.39</v>
      </c>
      <c r="EP336" s="90">
        <v>90.23</v>
      </c>
      <c r="EQ336" s="90">
        <v>229.19</v>
      </c>
      <c r="ER336" s="90">
        <v>357.96</v>
      </c>
      <c r="ES336" s="90">
        <v>568.6</v>
      </c>
      <c r="ET336" s="90">
        <v>755.7</v>
      </c>
      <c r="EU336" s="90">
        <v>931.56</v>
      </c>
      <c r="EV336" s="90">
        <v>1107.4100000000001</v>
      </c>
      <c r="EW336" s="90">
        <v>1283.27</v>
      </c>
      <c r="EX336" s="90">
        <v>1459.12</v>
      </c>
      <c r="EY336" s="90">
        <v>1634.98</v>
      </c>
      <c r="EZ336" s="24">
        <f>IF(AND($E$3&gt;EK336,$E$3&lt;EM336,$B$3=EN7),EN336,0)</f>
        <v>0</v>
      </c>
      <c r="FA336" s="24">
        <f>IF(AND($E$3&gt;EK336,$E$3&lt;EM336,$B$3=EO7),EO336,0)</f>
        <v>0</v>
      </c>
      <c r="FB336" s="24">
        <f>IF(AND($E$3&gt;EK336,$E$3&lt;EM336,$B$3=EP7),EP336,0)</f>
        <v>0</v>
      </c>
      <c r="FC336" s="24">
        <f>IF(AND($E$3&gt;EK336,$E$3&lt;EM336,$B$3=EQ7),EQ336,0)</f>
        <v>0</v>
      </c>
      <c r="FD336" s="24">
        <f>IF(AND($E$3&gt;EK336,$E$3&lt;EM336,$B$3=ER7),ER336,0)</f>
        <v>0</v>
      </c>
      <c r="FE336" s="24">
        <f>IF(AND($E$3&gt;EK336,$E$3&lt;EM336,$B$3=ES7),ES336,0)</f>
        <v>0</v>
      </c>
      <c r="FF336" s="24">
        <f>IF(AND($E$3&gt;EK336,$E$3&lt;EM336,$B$3=ET7),ET336,0)</f>
        <v>0</v>
      </c>
      <c r="FG336" s="24">
        <f>IF(AND($E$3&gt;EK336,$E$3&lt;EM336,$B$3=EU7),EU336,0)</f>
        <v>0</v>
      </c>
      <c r="FH336" s="24">
        <f>IF(AND($E$3&gt;EK336,$E$3&lt;EM336,$B$3=EV7),EV336,0)</f>
        <v>0</v>
      </c>
      <c r="FI336" s="24">
        <f>IF(AND($E$3&gt;EK336,$E$3&lt;EM336,$B$3=EW7),EW336,0)</f>
        <v>0</v>
      </c>
      <c r="FJ336" s="24">
        <f>IF(AND($E$3&gt;EK336,$E$3&lt;EM336,$B$3=EX7),EX336,0)</f>
        <v>0</v>
      </c>
      <c r="FK336" s="24">
        <f>IF(AND($E$3&gt;EK336,$E$3&lt;EM336,$B$3=EY7),EY336,0)</f>
        <v>0</v>
      </c>
    </row>
    <row r="337" spans="24:167" ht="12.75" customHeight="1" x14ac:dyDescent="0.2">
      <c r="X337" s="142"/>
      <c r="Y337" s="60">
        <v>52698.69</v>
      </c>
      <c r="Z337" s="61" t="s">
        <v>3</v>
      </c>
      <c r="AA337" s="62">
        <v>52815.03</v>
      </c>
      <c r="AB337" s="63"/>
      <c r="AC337" s="63"/>
      <c r="AD337" s="63">
        <v>31.36</v>
      </c>
      <c r="AE337" s="63">
        <v>57.38</v>
      </c>
      <c r="AF337" s="64">
        <v>134.47</v>
      </c>
      <c r="AG337" s="65">
        <v>186.4</v>
      </c>
      <c r="AH337" s="66">
        <v>300.07</v>
      </c>
      <c r="AI337" s="67">
        <v>400.08</v>
      </c>
      <c r="AJ337" s="67">
        <v>500.09</v>
      </c>
      <c r="AK337" s="67">
        <v>600.1</v>
      </c>
      <c r="AL337" s="67">
        <v>700.11</v>
      </c>
      <c r="AM337" s="67">
        <v>800.12</v>
      </c>
      <c r="AN337" s="24">
        <f t="shared" si="101"/>
        <v>0</v>
      </c>
      <c r="AO337" s="24">
        <f t="shared" si="102"/>
        <v>0</v>
      </c>
      <c r="AP337" s="24">
        <f t="shared" si="103"/>
        <v>0</v>
      </c>
      <c r="AQ337" s="24">
        <f t="shared" si="104"/>
        <v>0</v>
      </c>
      <c r="AR337" s="24">
        <f t="shared" si="105"/>
        <v>0</v>
      </c>
      <c r="AS337" s="24">
        <f t="shared" si="106"/>
        <v>0</v>
      </c>
      <c r="AT337" s="24">
        <f t="shared" si="107"/>
        <v>0</v>
      </c>
      <c r="AU337" s="24">
        <f t="shared" si="108"/>
        <v>0</v>
      </c>
      <c r="AV337" s="24">
        <f t="shared" si="109"/>
        <v>0</v>
      </c>
      <c r="AW337" s="24">
        <f t="shared" si="110"/>
        <v>0</v>
      </c>
      <c r="AX337" s="24">
        <f t="shared" si="111"/>
        <v>0</v>
      </c>
      <c r="AY337" s="24">
        <f t="shared" si="112"/>
        <v>0</v>
      </c>
      <c r="BC337" s="81">
        <v>52698.69</v>
      </c>
      <c r="BD337" s="82" t="s">
        <v>3</v>
      </c>
      <c r="BE337" s="83">
        <v>52815.03</v>
      </c>
      <c r="BF337" s="84"/>
      <c r="BG337" s="85">
        <v>31.36</v>
      </c>
      <c r="BH337" s="85">
        <v>57.38</v>
      </c>
      <c r="BI337" s="85">
        <v>134.47</v>
      </c>
      <c r="BJ337" s="85">
        <v>231.11</v>
      </c>
      <c r="BK337" s="85">
        <v>397.1</v>
      </c>
      <c r="BL337" s="85">
        <v>511.67</v>
      </c>
      <c r="BM337" s="85">
        <v>626.23</v>
      </c>
      <c r="BN337" s="85">
        <v>740.8</v>
      </c>
      <c r="BO337" s="85">
        <v>855.36</v>
      </c>
      <c r="BP337" s="85">
        <v>969.93</v>
      </c>
      <c r="BQ337" s="85">
        <v>1084.49</v>
      </c>
      <c r="BR337" s="24">
        <f>IF(AND($E$3&gt;BC337,$E$3&lt;BE337,$B$3=BF7),BF337,0)</f>
        <v>0</v>
      </c>
      <c r="BS337" s="24">
        <f>IF(AND($E$3&gt;BC337,$E$3&lt;BE337,$B$3=BG7),BG337,0)</f>
        <v>0</v>
      </c>
      <c r="BT337" s="24">
        <f>IF(AND($E$3&gt;BC337,$E$3&lt;BE337,$B$3=BH7),BH337,0)</f>
        <v>0</v>
      </c>
      <c r="BU337" s="24">
        <f>IF(AND($E$3&gt;BC337,$E$3&lt;BE337,$B$3=BI7),BI337,0)</f>
        <v>0</v>
      </c>
      <c r="BV337" s="24">
        <f>IF(AND($E$3&gt;BC337,$E$3&lt;BE337,$B$3=BJ7),BJ337,0)</f>
        <v>0</v>
      </c>
      <c r="BW337" s="24">
        <f>IF(AND($E$3&gt;BC337,$E$3&lt;BE337,$B$3=BK7),BK337,0)</f>
        <v>0</v>
      </c>
      <c r="BX337" s="24">
        <f>IF(AND($E$3&gt;BC337,$E$3&lt;BE337,$B$3=BL7),BL337,0)</f>
        <v>0</v>
      </c>
      <c r="BY337" s="24">
        <f>IF(AND($E$3&gt;BC337,$E$3&lt;BE337,$B$3=BM7),BM337,0)</f>
        <v>0</v>
      </c>
      <c r="BZ337" s="24">
        <f>IF(AND($E$3&gt;BC337,$E$3&lt;BE337,$B$3=BN7),BN337,0)</f>
        <v>0</v>
      </c>
      <c r="CA337" s="24">
        <f>IF(AND($E$3&gt;BC337,$E$3&lt;BE337,$B$3=BO7),BO337,0)</f>
        <v>0</v>
      </c>
      <c r="CB337" s="24">
        <f>IF(AND($E$3&gt;BC337,$E$3&lt;BE337,$B$3=BP7),BP337,0)</f>
        <v>0</v>
      </c>
      <c r="CC337" s="24">
        <f>IF(AND($E$3&gt;BC337,$E$3&lt;BE337,$B$3=BQ7),BQ337,0)</f>
        <v>0</v>
      </c>
      <c r="CF337" s="21"/>
      <c r="CG337" s="21"/>
      <c r="CH337" s="21"/>
      <c r="CI337" s="21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H337" s="81">
        <v>64099.28</v>
      </c>
      <c r="DI337" s="61" t="s">
        <v>3</v>
      </c>
      <c r="DJ337" s="62">
        <v>64215.61</v>
      </c>
      <c r="DK337" s="103"/>
      <c r="DL337" s="104"/>
      <c r="DM337" s="104">
        <v>27.96</v>
      </c>
      <c r="DN337" s="104">
        <v>89.51</v>
      </c>
      <c r="DO337" s="104">
        <v>197.48</v>
      </c>
      <c r="DP337" s="104">
        <v>314.66000000000003</v>
      </c>
      <c r="DQ337" s="104">
        <v>446.71</v>
      </c>
      <c r="DR337" s="104">
        <v>576.22</v>
      </c>
      <c r="DS337" s="104">
        <v>705.72</v>
      </c>
      <c r="DT337" s="104">
        <v>835.23</v>
      </c>
      <c r="DU337" s="104">
        <v>964.74</v>
      </c>
      <c r="DV337" s="104">
        <v>1094.24</v>
      </c>
      <c r="DW337" s="24">
        <f>IF(AND($E$3&gt;DH337,$E$3&lt;DJ337,$B$3=DK7),DK337,0)</f>
        <v>0</v>
      </c>
      <c r="DX337" s="24">
        <f>IF(AND($E$3&gt;DH337,$E$3&lt;DJ337,$B$3=DL7),DL337,0)</f>
        <v>0</v>
      </c>
      <c r="DY337" s="24">
        <f>IF(AND($E$3&gt;DH337,$E$3&lt;DJ337,$B$3=DM7),DM337,0)</f>
        <v>0</v>
      </c>
      <c r="DZ337" s="24">
        <f>IF(AND($E$3&gt;DH337,$E$3&lt;DJ337,$B$3=DN7),DN337,0)</f>
        <v>0</v>
      </c>
      <c r="EA337" s="24">
        <f>IF(AND($E$3&gt;DH337,$E$3&lt;DJ337,$B$3=DO7),DO337,0)</f>
        <v>0</v>
      </c>
      <c r="EB337" s="24">
        <f>IF(AND($E$3&gt;DH337,$E$3&lt;DJ337,$B$3=DP7),DP337,0)</f>
        <v>0</v>
      </c>
      <c r="EC337" s="24">
        <f>IF(AND($E$3&gt;DH337,$E$3&lt;DJ337,$B$3=DQ7),DQ337,0)</f>
        <v>0</v>
      </c>
      <c r="ED337" s="24">
        <f>IF(AND($E$3&gt;DH337,$E$3&lt;DJ337,$B$3=DR7),DR337,0)</f>
        <v>0</v>
      </c>
      <c r="EE337" s="24">
        <f>IF(AND($E$3&gt;DH337,$E$3&lt;DJ337,$B$3=DS7),DS337,0)</f>
        <v>0</v>
      </c>
      <c r="EF337" s="24">
        <f>IF(AND($E$3&gt;DH337,$E$3&lt;DJ337,$B$3=DT7),DT337,0)</f>
        <v>0</v>
      </c>
      <c r="EG337" s="24">
        <f>IF(AND($E$3&gt;DH337,$E$3&lt;DJ337,$B$3=DU7),DU337,0)</f>
        <v>0</v>
      </c>
      <c r="EH337" s="24">
        <f>IF(AND($E$3&gt;DH337,$E$3&lt;DJ337,$B$3=DV7),DV337,0)</f>
        <v>0</v>
      </c>
      <c r="EK337" s="81">
        <v>64099.28</v>
      </c>
      <c r="EL337" s="82" t="s">
        <v>3</v>
      </c>
      <c r="EM337" s="83">
        <v>64215.61</v>
      </c>
      <c r="EN337" s="84"/>
      <c r="EO337" s="85">
        <v>27.96</v>
      </c>
      <c r="EP337" s="85">
        <v>89.51</v>
      </c>
      <c r="EQ337" s="85">
        <v>228.24</v>
      </c>
      <c r="ER337" s="85">
        <v>356.69</v>
      </c>
      <c r="ES337" s="85">
        <v>567.20000000000005</v>
      </c>
      <c r="ET337" s="85">
        <v>753.99</v>
      </c>
      <c r="EU337" s="85">
        <v>929.59</v>
      </c>
      <c r="EV337" s="85">
        <v>1105.19</v>
      </c>
      <c r="EW337" s="85">
        <v>1280.79</v>
      </c>
      <c r="EX337" s="85">
        <v>1456.38</v>
      </c>
      <c r="EY337" s="85">
        <v>1631.98</v>
      </c>
      <c r="EZ337" s="24">
        <f>IF(AND($E$3&gt;EK337,$E$3&lt;EM337,$B$3=EN7),EN337,0)</f>
        <v>0</v>
      </c>
      <c r="FA337" s="24">
        <f>IF(AND($E$3&gt;EK337,$E$3&lt;EM337,$B$3=EO7),EO337,0)</f>
        <v>0</v>
      </c>
      <c r="FB337" s="24">
        <f>IF(AND($E$3&gt;EK337,$E$3&lt;EM337,$B$3=EP7),EP337,0)</f>
        <v>0</v>
      </c>
      <c r="FC337" s="24">
        <f>IF(AND($E$3&gt;EK337,$E$3&lt;EM337,$B$3=EQ7),EQ337,0)</f>
        <v>0</v>
      </c>
      <c r="FD337" s="24">
        <f>IF(AND($E$3&gt;EK337,$E$3&lt;EM337,$B$3=ER7),ER337,0)</f>
        <v>0</v>
      </c>
      <c r="FE337" s="24">
        <f>IF(AND($E$3&gt;EK337,$E$3&lt;EM337,$B$3=ES7),ES337,0)</f>
        <v>0</v>
      </c>
      <c r="FF337" s="24">
        <f>IF(AND($E$3&gt;EK337,$E$3&lt;EM337,$B$3=ET7),ET337,0)</f>
        <v>0</v>
      </c>
      <c r="FG337" s="24">
        <f>IF(AND($E$3&gt;EK337,$E$3&lt;EM337,$B$3=EU7),EU337,0)</f>
        <v>0</v>
      </c>
      <c r="FH337" s="24">
        <f>IF(AND($E$3&gt;EK337,$E$3&lt;EM337,$B$3=EV7),EV337,0)</f>
        <v>0</v>
      </c>
      <c r="FI337" s="24">
        <f>IF(AND($E$3&gt;EK337,$E$3&lt;EM337,$B$3=EW7),EW337,0)</f>
        <v>0</v>
      </c>
      <c r="FJ337" s="24">
        <f>IF(AND($E$3&gt;EK337,$E$3&lt;EM337,$B$3=EX7),EX337,0)</f>
        <v>0</v>
      </c>
      <c r="FK337" s="24">
        <f>IF(AND($E$3&gt;EK337,$E$3&lt;EM337,$B$3=EY7),EY337,0)</f>
        <v>0</v>
      </c>
    </row>
    <row r="338" spans="24:167" ht="12.75" customHeight="1" x14ac:dyDescent="0.2">
      <c r="X338" s="142"/>
      <c r="Y338" s="68">
        <v>52815.040000000001</v>
      </c>
      <c r="Z338" s="69" t="s">
        <v>3</v>
      </c>
      <c r="AA338" s="70">
        <v>52931.34</v>
      </c>
      <c r="AB338" s="71"/>
      <c r="AC338" s="71"/>
      <c r="AD338" s="71">
        <v>31.17</v>
      </c>
      <c r="AE338" s="71">
        <v>57.13</v>
      </c>
      <c r="AF338" s="71">
        <v>134.07</v>
      </c>
      <c r="AG338" s="72">
        <v>185.88</v>
      </c>
      <c r="AH338" s="73">
        <v>299.33</v>
      </c>
      <c r="AI338" s="74">
        <v>399.23</v>
      </c>
      <c r="AJ338" s="74">
        <v>499.13</v>
      </c>
      <c r="AK338" s="74">
        <v>599.03</v>
      </c>
      <c r="AL338" s="74">
        <v>698.93</v>
      </c>
      <c r="AM338" s="74">
        <v>798.83</v>
      </c>
      <c r="AN338" s="24">
        <f t="shared" si="101"/>
        <v>0</v>
      </c>
      <c r="AO338" s="24">
        <f t="shared" si="102"/>
        <v>0</v>
      </c>
      <c r="AP338" s="24">
        <f t="shared" si="103"/>
        <v>0</v>
      </c>
      <c r="AQ338" s="24">
        <f t="shared" si="104"/>
        <v>0</v>
      </c>
      <c r="AR338" s="24">
        <f t="shared" si="105"/>
        <v>0</v>
      </c>
      <c r="AS338" s="24">
        <f t="shared" si="106"/>
        <v>0</v>
      </c>
      <c r="AT338" s="24">
        <f t="shared" si="107"/>
        <v>0</v>
      </c>
      <c r="AU338" s="24">
        <f t="shared" si="108"/>
        <v>0</v>
      </c>
      <c r="AV338" s="24">
        <f t="shared" si="109"/>
        <v>0</v>
      </c>
      <c r="AW338" s="24">
        <f t="shared" si="110"/>
        <v>0</v>
      </c>
      <c r="AX338" s="24">
        <f t="shared" si="111"/>
        <v>0</v>
      </c>
      <c r="AY338" s="24">
        <f t="shared" si="112"/>
        <v>0</v>
      </c>
      <c r="BC338" s="86">
        <v>52815.040000000001</v>
      </c>
      <c r="BD338" s="87" t="s">
        <v>3</v>
      </c>
      <c r="BE338" s="88">
        <v>52931.34</v>
      </c>
      <c r="BF338" s="89"/>
      <c r="BG338" s="90">
        <v>31.17</v>
      </c>
      <c r="BH338" s="90">
        <v>57.13</v>
      </c>
      <c r="BI338" s="90">
        <v>134.07</v>
      </c>
      <c r="BJ338" s="90">
        <v>230.47</v>
      </c>
      <c r="BK338" s="90">
        <v>396.23</v>
      </c>
      <c r="BL338" s="90">
        <v>510.66</v>
      </c>
      <c r="BM338" s="90">
        <v>625.1</v>
      </c>
      <c r="BN338" s="90">
        <v>739.53</v>
      </c>
      <c r="BO338" s="90">
        <v>853.97</v>
      </c>
      <c r="BP338" s="90">
        <v>968.4</v>
      </c>
      <c r="BQ338" s="90">
        <v>1082.8399999999999</v>
      </c>
      <c r="BR338" s="24">
        <f>IF(AND($E$3&gt;BC338,$E$3&lt;BE338,$B$3=BF7),BF338,0)</f>
        <v>0</v>
      </c>
      <c r="BS338" s="24">
        <f>IF(AND($E$3&gt;BC338,$E$3&lt;BE338,$B$3=BG7),BG338,0)</f>
        <v>0</v>
      </c>
      <c r="BT338" s="24">
        <f>IF(AND($E$3&gt;BC338,$E$3&lt;BE338,$B$3=BH7),BH338,0)</f>
        <v>0</v>
      </c>
      <c r="BU338" s="24">
        <f>IF(AND($E$3&gt;BC338,$E$3&lt;BE338,$B$3=BI7),BI338,0)</f>
        <v>0</v>
      </c>
      <c r="BV338" s="24">
        <f>IF(AND($E$3&gt;BC338,$E$3&lt;BE338,$B$3=BJ7),BJ338,0)</f>
        <v>0</v>
      </c>
      <c r="BW338" s="24">
        <f>IF(AND($E$3&gt;BC338,$E$3&lt;BE338,$B$3=BK7),BK338,0)</f>
        <v>0</v>
      </c>
      <c r="BX338" s="24">
        <f>IF(AND($E$3&gt;BC338,$E$3&lt;BE338,$B$3=BL7),BL338,0)</f>
        <v>0</v>
      </c>
      <c r="BY338" s="24">
        <f>IF(AND($E$3&gt;BC338,$E$3&lt;BE338,$B$3=BM7),BM338,0)</f>
        <v>0</v>
      </c>
      <c r="BZ338" s="24">
        <f>IF(AND($E$3&gt;BC338,$E$3&lt;BE338,$B$3=BN7),BN338,0)</f>
        <v>0</v>
      </c>
      <c r="CA338" s="24">
        <f>IF(AND($E$3&gt;BC338,$E$3&lt;BE338,$B$3=BO7),BO338,0)</f>
        <v>0</v>
      </c>
      <c r="CB338" s="24">
        <f>IF(AND($E$3&gt;BC338,$E$3&lt;BE338,$B$3=BP7),BP338,0)</f>
        <v>0</v>
      </c>
      <c r="CC338" s="24">
        <f>IF(AND($E$3&gt;BC338,$E$3&lt;BE338,$B$3=BQ7),BQ338,0)</f>
        <v>0</v>
      </c>
      <c r="CF338" s="21"/>
      <c r="CG338" s="21"/>
      <c r="CH338" s="21"/>
      <c r="CI338" s="21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H338" s="86">
        <v>64215.62</v>
      </c>
      <c r="DI338" s="107" t="s">
        <v>3</v>
      </c>
      <c r="DJ338" s="70">
        <v>64331.93</v>
      </c>
      <c r="DK338" s="105"/>
      <c r="DL338" s="106"/>
      <c r="DM338" s="106">
        <v>27.53</v>
      </c>
      <c r="DN338" s="106">
        <v>88.79</v>
      </c>
      <c r="DO338" s="106">
        <v>196.65</v>
      </c>
      <c r="DP338" s="106">
        <v>313.45999999999998</v>
      </c>
      <c r="DQ338" s="106">
        <v>445.28</v>
      </c>
      <c r="DR338" s="106">
        <v>574.57000000000005</v>
      </c>
      <c r="DS338" s="106">
        <v>703.86</v>
      </c>
      <c r="DT338" s="106">
        <v>833.16</v>
      </c>
      <c r="DU338" s="106">
        <v>962.45</v>
      </c>
      <c r="DV338" s="106">
        <v>1091.74</v>
      </c>
      <c r="DW338" s="24">
        <f>IF(AND($E$3&gt;DH338,$E$3&lt;DJ338,$B$3=DK7),DK338,0)</f>
        <v>0</v>
      </c>
      <c r="DX338" s="24">
        <f>IF(AND($E$3&gt;DH338,$E$3&lt;DJ338,$B$3=DL7),DL338,0)</f>
        <v>0</v>
      </c>
      <c r="DY338" s="24">
        <f>IF(AND($E$3&gt;DH338,$E$3&lt;DJ338,$B$3=DM7),DM338,0)</f>
        <v>0</v>
      </c>
      <c r="DZ338" s="24">
        <f>IF(AND($E$3&gt;DH338,$E$3&lt;DJ338,$B$3=DN7),DN338,0)</f>
        <v>0</v>
      </c>
      <c r="EA338" s="24">
        <f>IF(AND($E$3&gt;DH338,$E$3&lt;DJ338,$B$3=DO7),DO338,0)</f>
        <v>0</v>
      </c>
      <c r="EB338" s="24">
        <f>IF(AND($E$3&gt;DH338,$E$3&lt;DJ338,$B$3=DP7),DP338,0)</f>
        <v>0</v>
      </c>
      <c r="EC338" s="24">
        <f>IF(AND($E$3&gt;DH338,$E$3&lt;DJ338,$B$3=DQ7),DQ338,0)</f>
        <v>0</v>
      </c>
      <c r="ED338" s="24">
        <f>IF(AND($E$3&gt;DH338,$E$3&lt;DJ338,$B$3=DR7),DR338,0)</f>
        <v>0</v>
      </c>
      <c r="EE338" s="24">
        <f>IF(AND($E$3&gt;DH338,$E$3&lt;DJ338,$B$3=DS7),DS338,0)</f>
        <v>0</v>
      </c>
      <c r="EF338" s="24">
        <f>IF(AND($E$3&gt;DH338,$E$3&lt;DJ338,$B$3=DT7),DT338,0)</f>
        <v>0</v>
      </c>
      <c r="EG338" s="24">
        <f>IF(AND($E$3&gt;DH338,$E$3&lt;DJ338,$B$3=DU7),DU338,0)</f>
        <v>0</v>
      </c>
      <c r="EH338" s="24">
        <f>IF(AND($E$3&gt;DH338,$E$3&lt;DJ338,$B$3=DV7),DV338,0)</f>
        <v>0</v>
      </c>
      <c r="EK338" s="86">
        <v>64215.62</v>
      </c>
      <c r="EL338" s="91" t="s">
        <v>3</v>
      </c>
      <c r="EM338" s="88">
        <v>64331.93</v>
      </c>
      <c r="EN338" s="89"/>
      <c r="EO338" s="90">
        <v>27.53</v>
      </c>
      <c r="EP338" s="90">
        <v>88.79</v>
      </c>
      <c r="EQ338" s="90">
        <v>227.28</v>
      </c>
      <c r="ER338" s="90">
        <v>355.41</v>
      </c>
      <c r="ES338" s="90">
        <v>565.79999999999995</v>
      </c>
      <c r="ET338" s="90">
        <v>752.29</v>
      </c>
      <c r="EU338" s="90">
        <v>927.63</v>
      </c>
      <c r="EV338" s="90">
        <v>1102.98</v>
      </c>
      <c r="EW338" s="90">
        <v>1278.32</v>
      </c>
      <c r="EX338" s="90">
        <v>1453.66</v>
      </c>
      <c r="EY338" s="90">
        <v>1629.01</v>
      </c>
      <c r="EZ338" s="24">
        <f>IF(AND($E$3&gt;EK338,$E$3&lt;EM338,$B$3=EN7),EN338,0)</f>
        <v>0</v>
      </c>
      <c r="FA338" s="24">
        <f>IF(AND($E$3&gt;EK338,$E$3&lt;EM338,$B$3=EO7),EO338,0)</f>
        <v>0</v>
      </c>
      <c r="FB338" s="24">
        <f>IF(AND($E$3&gt;EK338,$E$3&lt;EM338,$B$3=EP7),EP338,0)</f>
        <v>0</v>
      </c>
      <c r="FC338" s="24">
        <f>IF(AND($E$3&gt;EK338,$E$3&lt;EM338,$B$3=EQ7),EQ338,0)</f>
        <v>0</v>
      </c>
      <c r="FD338" s="24">
        <f>IF(AND($E$3&gt;EK338,$E$3&lt;EM338,$B$3=ER7),ER338,0)</f>
        <v>0</v>
      </c>
      <c r="FE338" s="24">
        <f>IF(AND($E$3&gt;EK338,$E$3&lt;EM338,$B$3=ES7),ES338,0)</f>
        <v>0</v>
      </c>
      <c r="FF338" s="24">
        <f>IF(AND($E$3&gt;EK338,$E$3&lt;EM338,$B$3=ET7),ET338,0)</f>
        <v>0</v>
      </c>
      <c r="FG338" s="24">
        <f>IF(AND($E$3&gt;EK338,$E$3&lt;EM338,$B$3=EU7),EU338,0)</f>
        <v>0</v>
      </c>
      <c r="FH338" s="24">
        <f>IF(AND($E$3&gt;EK338,$E$3&lt;EM338,$B$3=EV7),EV338,0)</f>
        <v>0</v>
      </c>
      <c r="FI338" s="24">
        <f>IF(AND($E$3&gt;EK338,$E$3&lt;EM338,$B$3=EW7),EW338,0)</f>
        <v>0</v>
      </c>
      <c r="FJ338" s="24">
        <f>IF(AND($E$3&gt;EK338,$E$3&lt;EM338,$B$3=EX7),EX338,0)</f>
        <v>0</v>
      </c>
      <c r="FK338" s="24">
        <f>IF(AND($E$3&gt;EK338,$E$3&lt;EM338,$B$3=EY7),EY338,0)</f>
        <v>0</v>
      </c>
    </row>
    <row r="339" spans="24:167" ht="12.75" customHeight="1" x14ac:dyDescent="0.2">
      <c r="X339" s="142"/>
      <c r="Y339" s="60">
        <v>52931.35</v>
      </c>
      <c r="Z339" s="61" t="s">
        <v>3</v>
      </c>
      <c r="AA339" s="62">
        <v>53047.68</v>
      </c>
      <c r="AB339" s="63"/>
      <c r="AC339" s="63"/>
      <c r="AD339" s="63">
        <v>30.98</v>
      </c>
      <c r="AE339" s="63">
        <v>56.87</v>
      </c>
      <c r="AF339" s="64">
        <v>133.66999999999999</v>
      </c>
      <c r="AG339" s="65">
        <v>185.37</v>
      </c>
      <c r="AH339" s="66">
        <v>298.60000000000002</v>
      </c>
      <c r="AI339" s="67">
        <v>398.39</v>
      </c>
      <c r="AJ339" s="67">
        <v>498.18</v>
      </c>
      <c r="AK339" s="67">
        <v>597.97</v>
      </c>
      <c r="AL339" s="67">
        <v>697.76</v>
      </c>
      <c r="AM339" s="67">
        <v>797.55</v>
      </c>
      <c r="AN339" s="24">
        <f t="shared" si="101"/>
        <v>0</v>
      </c>
      <c r="AO339" s="24">
        <f t="shared" si="102"/>
        <v>0</v>
      </c>
      <c r="AP339" s="24">
        <f t="shared" si="103"/>
        <v>0</v>
      </c>
      <c r="AQ339" s="24">
        <f t="shared" si="104"/>
        <v>0</v>
      </c>
      <c r="AR339" s="24">
        <f t="shared" si="105"/>
        <v>0</v>
      </c>
      <c r="AS339" s="24">
        <f t="shared" si="106"/>
        <v>0</v>
      </c>
      <c r="AT339" s="24">
        <f t="shared" si="107"/>
        <v>0</v>
      </c>
      <c r="AU339" s="24">
        <f t="shared" si="108"/>
        <v>0</v>
      </c>
      <c r="AV339" s="24">
        <f t="shared" si="109"/>
        <v>0</v>
      </c>
      <c r="AW339" s="24">
        <f t="shared" si="110"/>
        <v>0</v>
      </c>
      <c r="AX339" s="24">
        <f t="shared" si="111"/>
        <v>0</v>
      </c>
      <c r="AY339" s="24">
        <f t="shared" si="112"/>
        <v>0</v>
      </c>
      <c r="BC339" s="81">
        <v>52931.35</v>
      </c>
      <c r="BD339" s="82" t="s">
        <v>3</v>
      </c>
      <c r="BE339" s="83">
        <v>53047.68</v>
      </c>
      <c r="BF339" s="84"/>
      <c r="BG339" s="84">
        <v>30.98</v>
      </c>
      <c r="BH339" s="85">
        <v>56.87</v>
      </c>
      <c r="BI339" s="85">
        <v>133.66999999999999</v>
      </c>
      <c r="BJ339" s="85">
        <v>229.83</v>
      </c>
      <c r="BK339" s="85">
        <v>395.37</v>
      </c>
      <c r="BL339" s="85">
        <v>509.68</v>
      </c>
      <c r="BM339" s="85">
        <v>623.98</v>
      </c>
      <c r="BN339" s="85">
        <v>738.29</v>
      </c>
      <c r="BO339" s="85">
        <v>852.59</v>
      </c>
      <c r="BP339" s="85">
        <v>966.9</v>
      </c>
      <c r="BQ339" s="85">
        <v>1081.2</v>
      </c>
      <c r="BR339" s="24">
        <f>IF(AND($E$3&gt;BC339,$E$3&lt;BE339,$B$3=BF7),BF339,0)</f>
        <v>0</v>
      </c>
      <c r="BS339" s="24">
        <f>IF(AND($E$3&gt;BC339,$E$3&lt;BE339,$B$3=BG7),BG339,0)</f>
        <v>0</v>
      </c>
      <c r="BT339" s="24">
        <f>IF(AND($E$3&gt;BC339,$E$3&lt;BE339,$B$3=BH7),BH339,0)</f>
        <v>0</v>
      </c>
      <c r="BU339" s="24">
        <f>IF(AND($E$3&gt;BC339,$E$3&lt;BE339,$B$3=BI7),BI339,0)</f>
        <v>0</v>
      </c>
      <c r="BV339" s="24">
        <f>IF(AND($E$3&gt;BC339,$E$3&lt;BE339,$B$3=BJ7),BJ339,0)</f>
        <v>0</v>
      </c>
      <c r="BW339" s="24">
        <f>IF(AND($E$3&gt;BC339,$E$3&lt;BE339,$B$3=BK7),BK339,0)</f>
        <v>0</v>
      </c>
      <c r="BX339" s="24">
        <f>IF(AND($E$3&gt;BC339,$E$3&lt;BE339,$B$3=BL7),BL339,0)</f>
        <v>0</v>
      </c>
      <c r="BY339" s="24">
        <f>IF(AND($E$3&gt;BC339,$E$3&lt;BE339,$B$3=BM7),BM339,0)</f>
        <v>0</v>
      </c>
      <c r="BZ339" s="24">
        <f>IF(AND($E$3&gt;BC339,$E$3&lt;BE339,$B$3=BN7),BN339,0)</f>
        <v>0</v>
      </c>
      <c r="CA339" s="24">
        <f>IF(AND($E$3&gt;BC339,$E$3&lt;BE339,$B$3=BO7),BO339,0)</f>
        <v>0</v>
      </c>
      <c r="CB339" s="24">
        <f>IF(AND($E$3&gt;BC339,$E$3&lt;BE339,$B$3=BP7),BP339,0)</f>
        <v>0</v>
      </c>
      <c r="CC339" s="24">
        <f>IF(AND($E$3&gt;BC339,$E$3&lt;BE339,$B$3=BQ7),BQ339,0)</f>
        <v>0</v>
      </c>
      <c r="CF339" s="21"/>
      <c r="CG339" s="21"/>
      <c r="CH339" s="21"/>
      <c r="CI339" s="21"/>
      <c r="CJ339" s="21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H339" s="81">
        <v>64331.94</v>
      </c>
      <c r="DI339" s="61" t="s">
        <v>3</v>
      </c>
      <c r="DJ339" s="62">
        <v>64448.27</v>
      </c>
      <c r="DK339" s="103"/>
      <c r="DL339" s="104"/>
      <c r="DM339" s="104">
        <v>27.11</v>
      </c>
      <c r="DN339" s="104">
        <v>88.07</v>
      </c>
      <c r="DO339" s="104">
        <v>195.82</v>
      </c>
      <c r="DP339" s="104">
        <v>312.26</v>
      </c>
      <c r="DQ339" s="104">
        <v>443.84</v>
      </c>
      <c r="DR339" s="104">
        <v>572.91999999999996</v>
      </c>
      <c r="DS339" s="104">
        <v>701.99</v>
      </c>
      <c r="DT339" s="104">
        <v>831.07</v>
      </c>
      <c r="DU339" s="104">
        <v>960.14</v>
      </c>
      <c r="DV339" s="104">
        <v>1089.22</v>
      </c>
      <c r="DW339" s="24">
        <f>IF(AND($E$3&gt;DH339,$E$3&lt;DJ339,$B$3=DK7),DK339,0)</f>
        <v>0</v>
      </c>
      <c r="DX339" s="24">
        <f>IF(AND($E$3&gt;DH339,$E$3&lt;DJ339,$B$3=DL7),DL339,0)</f>
        <v>0</v>
      </c>
      <c r="DY339" s="24">
        <f>IF(AND($E$3&gt;DH339,$E$3&lt;DJ339,$B$3=DM7),DM339,0)</f>
        <v>0</v>
      </c>
      <c r="DZ339" s="24">
        <f>IF(AND($E$3&gt;DH339,$E$3&lt;DJ339,$B$3=DN7),DN339,0)</f>
        <v>0</v>
      </c>
      <c r="EA339" s="24">
        <f>IF(AND($E$3&gt;DH339,$E$3&lt;DJ339,$B$3=DO7),DO339,0)</f>
        <v>0</v>
      </c>
      <c r="EB339" s="24">
        <f>IF(AND($E$3&gt;DH339,$E$3&lt;DJ339,$B$3=DP7),DP339,0)</f>
        <v>0</v>
      </c>
      <c r="EC339" s="24">
        <f>IF(AND($E$3&gt;DH339,$E$3&lt;DJ339,$B$3=DQ7),DQ339,0)</f>
        <v>0</v>
      </c>
      <c r="ED339" s="24">
        <f>IF(AND($E$3&gt;DH339,$E$3&lt;DJ339,$B$3=DR7),DR339,0)</f>
        <v>0</v>
      </c>
      <c r="EE339" s="24">
        <f>IF(AND($E$3&gt;DH339,$E$3&lt;DJ339,$B$3=DS7),DS339,0)</f>
        <v>0</v>
      </c>
      <c r="EF339" s="24">
        <f>IF(AND($E$3&gt;DH339,$E$3&lt;DJ339,$B$3=DT7),DT339,0)</f>
        <v>0</v>
      </c>
      <c r="EG339" s="24">
        <f>IF(AND($E$3&gt;DH339,$E$3&lt;DJ339,$B$3=DU7),DU339,0)</f>
        <v>0</v>
      </c>
      <c r="EH339" s="24">
        <f>IF(AND($E$3&gt;DH339,$E$3&lt;DJ339,$B$3=DV7),DV339,0)</f>
        <v>0</v>
      </c>
      <c r="EK339" s="81">
        <v>64331.94</v>
      </c>
      <c r="EL339" s="82" t="s">
        <v>3</v>
      </c>
      <c r="EM339" s="83">
        <v>64448.27</v>
      </c>
      <c r="EN339" s="84"/>
      <c r="EO339" s="85">
        <v>27.11</v>
      </c>
      <c r="EP339" s="85">
        <v>88.07</v>
      </c>
      <c r="EQ339" s="85">
        <v>226.33</v>
      </c>
      <c r="ER339" s="85">
        <v>354.13</v>
      </c>
      <c r="ES339" s="85">
        <v>564.4</v>
      </c>
      <c r="ET339" s="85">
        <v>750.58</v>
      </c>
      <c r="EU339" s="85">
        <v>925.67</v>
      </c>
      <c r="EV339" s="85">
        <v>1100.75</v>
      </c>
      <c r="EW339" s="85">
        <v>1275.8399999999999</v>
      </c>
      <c r="EX339" s="85">
        <v>1450.93</v>
      </c>
      <c r="EY339" s="85">
        <v>1626.02</v>
      </c>
      <c r="EZ339" s="24">
        <f>IF(AND($E$3&gt;EK339,$E$3&lt;EM339,$B$3=EN7),EN339,0)</f>
        <v>0</v>
      </c>
      <c r="FA339" s="24">
        <f>IF(AND($E$3&gt;EK339,$E$3&lt;EM339,$B$3=EO7),EO339,0)</f>
        <v>0</v>
      </c>
      <c r="FB339" s="24">
        <f>IF(AND($E$3&gt;EK339,$E$3&lt;EM339,$B$3=EP7),EP339,0)</f>
        <v>0</v>
      </c>
      <c r="FC339" s="24">
        <f>IF(AND($E$3&gt;EK339,$E$3&lt;EM339,$B$3=EQ7),EQ339,0)</f>
        <v>0</v>
      </c>
      <c r="FD339" s="24">
        <f>IF(AND($E$3&gt;EK339,$E$3&lt;EM339,$B$3=ER7),ER339,0)</f>
        <v>0</v>
      </c>
      <c r="FE339" s="24">
        <f>IF(AND($E$3&gt;EK339,$E$3&lt;EM339,$B$3=ES7),ES339,0)</f>
        <v>0</v>
      </c>
      <c r="FF339" s="24">
        <f>IF(AND($E$3&gt;EK339,$E$3&lt;EM339,$B$3=ET7),ET339,0)</f>
        <v>0</v>
      </c>
      <c r="FG339" s="24">
        <f>IF(AND($E$3&gt;EK339,$E$3&lt;EM339,$B$3=EU7),EU339,0)</f>
        <v>0</v>
      </c>
      <c r="FH339" s="24">
        <f>IF(AND($E$3&gt;EK339,$E$3&lt;EM339,$B$3=EV7),EV339,0)</f>
        <v>0</v>
      </c>
      <c r="FI339" s="24">
        <f>IF(AND($E$3&gt;EK339,$E$3&lt;EM339,$B$3=EW7),EW339,0)</f>
        <v>0</v>
      </c>
      <c r="FJ339" s="24">
        <f>IF(AND($E$3&gt;EK339,$E$3&lt;EM339,$B$3=EX7),EX339,0)</f>
        <v>0</v>
      </c>
      <c r="FK339" s="24">
        <f>IF(AND($E$3&gt;EK339,$E$3&lt;EM339,$B$3=EY7),EY339,0)</f>
        <v>0</v>
      </c>
    </row>
    <row r="340" spans="24:167" ht="12.75" customHeight="1" x14ac:dyDescent="0.2">
      <c r="X340" s="142"/>
      <c r="Y340" s="68">
        <v>53047.69</v>
      </c>
      <c r="Z340" s="69" t="s">
        <v>3</v>
      </c>
      <c r="AA340" s="70">
        <v>53164.01</v>
      </c>
      <c r="AB340" s="71"/>
      <c r="AC340" s="71"/>
      <c r="AD340" s="71">
        <v>30.78</v>
      </c>
      <c r="AE340" s="71">
        <v>56.61</v>
      </c>
      <c r="AF340" s="71">
        <v>133.27000000000001</v>
      </c>
      <c r="AG340" s="72">
        <v>184.85</v>
      </c>
      <c r="AH340" s="73">
        <v>297.87</v>
      </c>
      <c r="AI340" s="74">
        <v>397.55</v>
      </c>
      <c r="AJ340" s="74">
        <v>497.23</v>
      </c>
      <c r="AK340" s="74">
        <v>596.91</v>
      </c>
      <c r="AL340" s="74">
        <v>696.59</v>
      </c>
      <c r="AM340" s="74">
        <v>796.27</v>
      </c>
      <c r="AN340" s="24">
        <f t="shared" si="101"/>
        <v>0</v>
      </c>
      <c r="AO340" s="24">
        <f t="shared" si="102"/>
        <v>0</v>
      </c>
      <c r="AP340" s="24">
        <f t="shared" si="103"/>
        <v>0</v>
      </c>
      <c r="AQ340" s="24">
        <f t="shared" si="104"/>
        <v>0</v>
      </c>
      <c r="AR340" s="24">
        <f t="shared" si="105"/>
        <v>0</v>
      </c>
      <c r="AS340" s="24">
        <f t="shared" si="106"/>
        <v>0</v>
      </c>
      <c r="AT340" s="24">
        <f t="shared" si="107"/>
        <v>0</v>
      </c>
      <c r="AU340" s="24">
        <f t="shared" si="108"/>
        <v>0</v>
      </c>
      <c r="AV340" s="24">
        <f t="shared" si="109"/>
        <v>0</v>
      </c>
      <c r="AW340" s="24">
        <f t="shared" si="110"/>
        <v>0</v>
      </c>
      <c r="AX340" s="24">
        <f t="shared" si="111"/>
        <v>0</v>
      </c>
      <c r="AY340" s="24">
        <f t="shared" si="112"/>
        <v>0</v>
      </c>
      <c r="BC340" s="86">
        <v>53047.69</v>
      </c>
      <c r="BD340" s="91" t="s">
        <v>3</v>
      </c>
      <c r="BE340" s="88">
        <v>53164.01</v>
      </c>
      <c r="BF340" s="89"/>
      <c r="BG340" s="90">
        <v>30.78</v>
      </c>
      <c r="BH340" s="90">
        <v>56.61</v>
      </c>
      <c r="BI340" s="90">
        <v>133.27000000000001</v>
      </c>
      <c r="BJ340" s="90">
        <v>229.18</v>
      </c>
      <c r="BK340" s="90">
        <v>394.5</v>
      </c>
      <c r="BL340" s="90">
        <v>508.68</v>
      </c>
      <c r="BM340" s="90">
        <v>622.85</v>
      </c>
      <c r="BN340" s="90">
        <v>737.03</v>
      </c>
      <c r="BO340" s="90">
        <v>851.2</v>
      </c>
      <c r="BP340" s="90">
        <v>965.38</v>
      </c>
      <c r="BQ340" s="90">
        <v>1079.55</v>
      </c>
      <c r="BR340" s="24">
        <f>IF(AND($E$3&gt;BC340,$E$3&lt;BE340,$B$3=BF7),BF340,0)</f>
        <v>0</v>
      </c>
      <c r="BS340" s="24">
        <f>IF(AND($E$3&gt;BC340,$E$3&lt;BE340,$B$3=BG7),BG340,0)</f>
        <v>0</v>
      </c>
      <c r="BT340" s="24">
        <f>IF(AND($E$3&gt;BC340,$E$3&lt;BE340,$B$3=BH7),BH340,0)</f>
        <v>0</v>
      </c>
      <c r="BU340" s="24">
        <f>IF(AND($E$3&gt;BC340,$E$3&lt;BE340,$B$3=BI7),BI340,0)</f>
        <v>0</v>
      </c>
      <c r="BV340" s="24">
        <f>IF(AND($E$3&gt;BC340,$E$3&lt;BE340,$B$3=BJ7),BJ340,0)</f>
        <v>0</v>
      </c>
      <c r="BW340" s="24">
        <f>IF(AND($E$3&gt;BC340,$E$3&lt;BE340,$B$3=BK7),BK340,0)</f>
        <v>0</v>
      </c>
      <c r="BX340" s="24">
        <f>IF(AND($E$3&gt;BC340,$E$3&lt;BE340,$B$3=BL7),BL340,0)</f>
        <v>0</v>
      </c>
      <c r="BY340" s="24">
        <f>IF(AND($E$3&gt;BC340,$E$3&lt;BE340,$B$3=BM7),BM340,0)</f>
        <v>0</v>
      </c>
      <c r="BZ340" s="24">
        <f>IF(AND($E$3&gt;BC340,$E$3&lt;BE340,$B$3=BN7),BN340,0)</f>
        <v>0</v>
      </c>
      <c r="CA340" s="24">
        <f>IF(AND($E$3&gt;BC340,$E$3&lt;BE340,$B$3=BO7),BO340,0)</f>
        <v>0</v>
      </c>
      <c r="CB340" s="24">
        <f>IF(AND($E$3&gt;BC340,$E$3&lt;BE340,$B$3=BP7),BP340,0)</f>
        <v>0</v>
      </c>
      <c r="CC340" s="24">
        <f>IF(AND($E$3&gt;BC340,$E$3&lt;BE340,$B$3=BQ7),BQ340,0)</f>
        <v>0</v>
      </c>
      <c r="CF340" s="21"/>
      <c r="CG340" s="25"/>
      <c r="CH340" s="21"/>
      <c r="CI340" s="21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H340" s="86">
        <v>64448.28</v>
      </c>
      <c r="DI340" s="107" t="s">
        <v>3</v>
      </c>
      <c r="DJ340" s="70">
        <v>64564.6</v>
      </c>
      <c r="DK340" s="105"/>
      <c r="DL340" s="106"/>
      <c r="DM340" s="106">
        <v>26.68</v>
      </c>
      <c r="DN340" s="106">
        <v>87.35</v>
      </c>
      <c r="DO340" s="106">
        <v>194.99</v>
      </c>
      <c r="DP340" s="106">
        <v>311.06</v>
      </c>
      <c r="DQ340" s="106">
        <v>442.41</v>
      </c>
      <c r="DR340" s="106">
        <v>571.27</v>
      </c>
      <c r="DS340" s="106">
        <v>700.13</v>
      </c>
      <c r="DT340" s="106">
        <v>828.99</v>
      </c>
      <c r="DU340" s="106">
        <v>957.86</v>
      </c>
      <c r="DV340" s="106">
        <v>1086.72</v>
      </c>
      <c r="DW340" s="24">
        <f>IF(AND($E$3&gt;DH340,$E$3&lt;DJ340,$B$3=DK7),DK340,0)</f>
        <v>0</v>
      </c>
      <c r="DX340" s="24">
        <f>IF(AND($E$3&gt;DH340,$E$3&lt;DJ340,$B$3=DL7),DL340,0)</f>
        <v>0</v>
      </c>
      <c r="DY340" s="24">
        <f>IF(AND($E$3&gt;DH340,$E$3&lt;DJ340,$B$3=DM7),DM340,0)</f>
        <v>0</v>
      </c>
      <c r="DZ340" s="24">
        <f>IF(AND($E$3&gt;DH340,$E$3&lt;DJ340,$B$3=DN7),DN340,0)</f>
        <v>0</v>
      </c>
      <c r="EA340" s="24">
        <f>IF(AND($E$3&gt;DH340,$E$3&lt;DJ340,$B$3=DO7),DO340,0)</f>
        <v>0</v>
      </c>
      <c r="EB340" s="24">
        <f>IF(AND($E$3&gt;DH340,$E$3&lt;DJ340,$B$3=DP7),DP340,0)</f>
        <v>0</v>
      </c>
      <c r="EC340" s="24">
        <f>IF(AND($E$3&gt;DH340,$E$3&lt;DJ340,$B$3=DQ7),DQ340,0)</f>
        <v>0</v>
      </c>
      <c r="ED340" s="24">
        <f>IF(AND($E$3&gt;DH340,$E$3&lt;DJ340,$B$3=DR7),DR340,0)</f>
        <v>0</v>
      </c>
      <c r="EE340" s="24">
        <f>IF(AND($E$3&gt;DH340,$E$3&lt;DJ340,$B$3=DS7),DS340,0)</f>
        <v>0</v>
      </c>
      <c r="EF340" s="24">
        <f>IF(AND($E$3&gt;DH340,$E$3&lt;DJ340,$B$3=DT7),DT340,0)</f>
        <v>0</v>
      </c>
      <c r="EG340" s="24">
        <f>IF(AND($E$3&gt;DH340,$E$3&lt;DJ340,$B$3=DU7),DU340,0)</f>
        <v>0</v>
      </c>
      <c r="EH340" s="24">
        <f>IF(AND($E$3&gt;DH340,$E$3&lt;DJ340,$B$3=DV7),DV340,0)</f>
        <v>0</v>
      </c>
      <c r="EK340" s="86">
        <v>64448.28</v>
      </c>
      <c r="EL340" s="91" t="s">
        <v>3</v>
      </c>
      <c r="EM340" s="88">
        <v>64564.6</v>
      </c>
      <c r="EN340" s="89"/>
      <c r="EO340" s="90">
        <v>26.68</v>
      </c>
      <c r="EP340" s="90">
        <v>87.35</v>
      </c>
      <c r="EQ340" s="90">
        <v>225.37</v>
      </c>
      <c r="ER340" s="90">
        <v>352.85</v>
      </c>
      <c r="ES340" s="90">
        <v>563</v>
      </c>
      <c r="ET340" s="90">
        <v>748.88</v>
      </c>
      <c r="EU340" s="90">
        <v>923.71</v>
      </c>
      <c r="EV340" s="90">
        <v>1098.54</v>
      </c>
      <c r="EW340" s="90">
        <v>1273.3800000000001</v>
      </c>
      <c r="EX340" s="90">
        <v>1448.21</v>
      </c>
      <c r="EY340" s="90">
        <v>1623.04</v>
      </c>
      <c r="EZ340" s="24">
        <f>IF(AND($E$3&gt;EK340,$E$3&lt;EM340,$B$3=EN7),EN340,0)</f>
        <v>0</v>
      </c>
      <c r="FA340" s="24">
        <f>IF(AND($E$3&gt;EK340,$E$3&lt;EM340,$B$3=EO7),EO340,0)</f>
        <v>0</v>
      </c>
      <c r="FB340" s="24">
        <f>IF(AND($E$3&gt;EK340,$E$3&lt;EM340,$B$3=EP7),EP340,0)</f>
        <v>0</v>
      </c>
      <c r="FC340" s="24">
        <f>IF(AND($E$3&gt;EK340,$E$3&lt;EM340,$B$3=EQ7),EQ340,0)</f>
        <v>0</v>
      </c>
      <c r="FD340" s="24">
        <f>IF(AND($E$3&gt;EK340,$E$3&lt;EM340,$B$3=ER7),ER340,0)</f>
        <v>0</v>
      </c>
      <c r="FE340" s="24">
        <f>IF(AND($E$3&gt;EK340,$E$3&lt;EM340,$B$3=ES7),ES340,0)</f>
        <v>0</v>
      </c>
      <c r="FF340" s="24">
        <f>IF(AND($E$3&gt;EK340,$E$3&lt;EM340,$B$3=ET7),ET340,0)</f>
        <v>0</v>
      </c>
      <c r="FG340" s="24">
        <f>IF(AND($E$3&gt;EK340,$E$3&lt;EM340,$B$3=EU7),EU340,0)</f>
        <v>0</v>
      </c>
      <c r="FH340" s="24">
        <f>IF(AND($E$3&gt;EK340,$E$3&lt;EM340,$B$3=EV7),EV340,0)</f>
        <v>0</v>
      </c>
      <c r="FI340" s="24">
        <f>IF(AND($E$3&gt;EK340,$E$3&lt;EM340,$B$3=EW7),EW340,0)</f>
        <v>0</v>
      </c>
      <c r="FJ340" s="24">
        <f>IF(AND($E$3&gt;EK340,$E$3&lt;EM340,$B$3=EX7),EX340,0)</f>
        <v>0</v>
      </c>
      <c r="FK340" s="24">
        <f>IF(AND($E$3&gt;EK340,$E$3&lt;EM340,$B$3=EY7),EY340,0)</f>
        <v>0</v>
      </c>
    </row>
    <row r="341" spans="24:167" ht="12.75" customHeight="1" x14ac:dyDescent="0.2">
      <c r="X341" s="142"/>
      <c r="Y341" s="60">
        <v>53164.020000000004</v>
      </c>
      <c r="Z341" s="61" t="s">
        <v>3</v>
      </c>
      <c r="AA341" s="62">
        <v>53280.35</v>
      </c>
      <c r="AB341" s="63"/>
      <c r="AC341" s="63"/>
      <c r="AD341" s="63">
        <v>30.59</v>
      </c>
      <c r="AE341" s="63">
        <v>56.35</v>
      </c>
      <c r="AF341" s="64">
        <v>132.87</v>
      </c>
      <c r="AG341" s="65">
        <v>184.33</v>
      </c>
      <c r="AH341" s="66">
        <v>297.13</v>
      </c>
      <c r="AI341" s="67">
        <v>396.7</v>
      </c>
      <c r="AJ341" s="67">
        <v>496.27</v>
      </c>
      <c r="AK341" s="67">
        <v>595.84</v>
      </c>
      <c r="AL341" s="67">
        <v>695.41</v>
      </c>
      <c r="AM341" s="67">
        <v>794.98</v>
      </c>
      <c r="AN341" s="24">
        <f t="shared" si="101"/>
        <v>0</v>
      </c>
      <c r="AO341" s="24">
        <f t="shared" si="102"/>
        <v>0</v>
      </c>
      <c r="AP341" s="24">
        <f t="shared" si="103"/>
        <v>0</v>
      </c>
      <c r="AQ341" s="24">
        <f t="shared" si="104"/>
        <v>0</v>
      </c>
      <c r="AR341" s="24">
        <f t="shared" si="105"/>
        <v>0</v>
      </c>
      <c r="AS341" s="24">
        <f t="shared" si="106"/>
        <v>0</v>
      </c>
      <c r="AT341" s="24">
        <f t="shared" si="107"/>
        <v>0</v>
      </c>
      <c r="AU341" s="24">
        <f t="shared" si="108"/>
        <v>0</v>
      </c>
      <c r="AV341" s="24">
        <f t="shared" si="109"/>
        <v>0</v>
      </c>
      <c r="AW341" s="24">
        <f t="shared" si="110"/>
        <v>0</v>
      </c>
      <c r="AX341" s="24">
        <f t="shared" si="111"/>
        <v>0</v>
      </c>
      <c r="AY341" s="24">
        <f t="shared" si="112"/>
        <v>0</v>
      </c>
      <c r="BC341" s="81">
        <v>53164.020000000004</v>
      </c>
      <c r="BD341" s="82" t="s">
        <v>3</v>
      </c>
      <c r="BE341" s="83">
        <v>53280.35</v>
      </c>
      <c r="BF341" s="84"/>
      <c r="BG341" s="85">
        <v>30.59</v>
      </c>
      <c r="BH341" s="85">
        <v>56.35</v>
      </c>
      <c r="BI341" s="85">
        <v>132.87</v>
      </c>
      <c r="BJ341" s="85">
        <v>228.54</v>
      </c>
      <c r="BK341" s="85">
        <v>393.63</v>
      </c>
      <c r="BL341" s="85">
        <v>507.67</v>
      </c>
      <c r="BM341" s="85">
        <v>621.72</v>
      </c>
      <c r="BN341" s="85">
        <v>735.76</v>
      </c>
      <c r="BO341" s="85">
        <v>849.81</v>
      </c>
      <c r="BP341" s="85">
        <v>963.85</v>
      </c>
      <c r="BQ341" s="85">
        <v>1077.9000000000001</v>
      </c>
      <c r="BR341" s="24">
        <f>IF(AND($E$3&gt;BC341,$E$3&lt;BE341,$B$3=BF7),BF341,0)</f>
        <v>0</v>
      </c>
      <c r="BS341" s="24">
        <f>IF(AND($E$3&gt;BC341,$E$3&lt;BE341,$B$3=BG7),BG341,0)</f>
        <v>0</v>
      </c>
      <c r="BT341" s="24">
        <f>IF(AND($E$3&gt;BC341,$E$3&lt;BE341,$B$3=BH7),BH341,0)</f>
        <v>0</v>
      </c>
      <c r="BU341" s="24">
        <f>IF(AND($E$3&gt;BC341,$E$3&lt;BE341,$B$3=BI7),BI341,0)</f>
        <v>0</v>
      </c>
      <c r="BV341" s="24">
        <f>IF(AND($E$3&gt;BC341,$E$3&lt;BE341,$B$3=BJ7),BJ341,0)</f>
        <v>0</v>
      </c>
      <c r="BW341" s="24">
        <f>IF(AND($E$3&gt;BC341,$E$3&lt;BE341,$B$3=BK7),BK341,0)</f>
        <v>0</v>
      </c>
      <c r="BX341" s="24">
        <f>IF(AND($E$3&gt;BC341,$E$3&lt;BE341,$B$3=BL7),BL341,0)</f>
        <v>0</v>
      </c>
      <c r="BY341" s="24">
        <f>IF(AND($E$3&gt;BC341,$E$3&lt;BE341,$B$3=BM7),BM341,0)</f>
        <v>0</v>
      </c>
      <c r="BZ341" s="24">
        <f>IF(AND($E$3&gt;BC341,$E$3&lt;BE341,$B$3=BN7),BN341,0)</f>
        <v>0</v>
      </c>
      <c r="CA341" s="24">
        <f>IF(AND($E$3&gt;BC341,$E$3&lt;BE341,$B$3=BO7),BO341,0)</f>
        <v>0</v>
      </c>
      <c r="CB341" s="24">
        <f>IF(AND($E$3&gt;BC341,$E$3&lt;BE341,$B$3=BP7),BP341,0)</f>
        <v>0</v>
      </c>
      <c r="CC341" s="24">
        <f>IF(AND($E$3&gt;BC341,$E$3&lt;BE341,$B$3=BQ7),BQ341,0)</f>
        <v>0</v>
      </c>
      <c r="CF341" s="21"/>
      <c r="CG341" s="21"/>
      <c r="CH341" s="21"/>
      <c r="CI341" s="21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H341" s="81">
        <v>64564.61</v>
      </c>
      <c r="DI341" s="61" t="s">
        <v>3</v>
      </c>
      <c r="DJ341" s="62">
        <v>64680.94</v>
      </c>
      <c r="DK341" s="103"/>
      <c r="DL341" s="104"/>
      <c r="DM341" s="104">
        <v>26.25</v>
      </c>
      <c r="DN341" s="104">
        <v>86.63</v>
      </c>
      <c r="DO341" s="104">
        <v>194.17</v>
      </c>
      <c r="DP341" s="104">
        <v>309.86</v>
      </c>
      <c r="DQ341" s="104">
        <v>440.97</v>
      </c>
      <c r="DR341" s="104">
        <v>569.62</v>
      </c>
      <c r="DS341" s="104">
        <v>698.26</v>
      </c>
      <c r="DT341" s="104">
        <v>826.91</v>
      </c>
      <c r="DU341" s="104">
        <v>955.55</v>
      </c>
      <c r="DV341" s="104">
        <v>1084.2</v>
      </c>
      <c r="DW341" s="24">
        <f>IF(AND($E$3&gt;DH341,$E$3&lt;DJ341,$B$3=DK7),DK341,0)</f>
        <v>0</v>
      </c>
      <c r="DX341" s="24">
        <f>IF(AND($E$3&gt;DH341,$E$3&lt;DJ341,$B$3=DL7),DL341,0)</f>
        <v>0</v>
      </c>
      <c r="DY341" s="24">
        <f>IF(AND($E$3&gt;DH341,$E$3&lt;DJ341,$B$3=DM7),DM341,0)</f>
        <v>0</v>
      </c>
      <c r="DZ341" s="24">
        <f>IF(AND($E$3&gt;DH341,$E$3&lt;DJ341,$B$3=DN7),DN341,0)</f>
        <v>0</v>
      </c>
      <c r="EA341" s="24">
        <f>IF(AND($E$3&gt;DH341,$E$3&lt;DJ341,$B$3=DO7),DO341,0)</f>
        <v>0</v>
      </c>
      <c r="EB341" s="24">
        <f>IF(AND($E$3&gt;DH341,$E$3&lt;DJ341,$B$3=DP7),DP341,0)</f>
        <v>0</v>
      </c>
      <c r="EC341" s="24">
        <f>IF(AND($E$3&gt;DH341,$E$3&lt;DJ341,$B$3=DQ7),DQ341,0)</f>
        <v>0</v>
      </c>
      <c r="ED341" s="24">
        <f>IF(AND($E$3&gt;DH341,$E$3&lt;DJ341,$B$3=DR7),DR341,0)</f>
        <v>0</v>
      </c>
      <c r="EE341" s="24">
        <f>IF(AND($E$3&gt;DH341,$E$3&lt;DJ341,$B$3=DS7),DS341,0)</f>
        <v>0</v>
      </c>
      <c r="EF341" s="24">
        <f>IF(AND($E$3&gt;DH341,$E$3&lt;DJ341,$B$3=DT7),DT341,0)</f>
        <v>0</v>
      </c>
      <c r="EG341" s="24">
        <f>IF(AND($E$3&gt;DH341,$E$3&lt;DJ341,$B$3=DU7),DU341,0)</f>
        <v>0</v>
      </c>
      <c r="EH341" s="24">
        <f>IF(AND($E$3&gt;DH341,$E$3&lt;DJ341,$B$3=DV7),DV341,0)</f>
        <v>0</v>
      </c>
      <c r="EK341" s="81">
        <v>64564.61</v>
      </c>
      <c r="EL341" s="82" t="s">
        <v>3</v>
      </c>
      <c r="EM341" s="83">
        <v>64680.94</v>
      </c>
      <c r="EN341" s="84"/>
      <c r="EO341" s="85">
        <v>26.25</v>
      </c>
      <c r="EP341" s="85">
        <v>86.63</v>
      </c>
      <c r="EQ341" s="85">
        <v>224.42</v>
      </c>
      <c r="ER341" s="85">
        <v>351.58</v>
      </c>
      <c r="ES341" s="85">
        <v>561.6</v>
      </c>
      <c r="ET341" s="85">
        <v>747.17</v>
      </c>
      <c r="EU341" s="85">
        <v>921.75</v>
      </c>
      <c r="EV341" s="85">
        <v>1096.32</v>
      </c>
      <c r="EW341" s="85">
        <v>1270.9000000000001</v>
      </c>
      <c r="EX341" s="85">
        <v>1445.47</v>
      </c>
      <c r="EY341" s="85">
        <v>1620.05</v>
      </c>
      <c r="EZ341" s="24">
        <f>IF(AND($E$3&gt;EK341,$E$3&lt;EM341,$B$3=EN7),EN341,0)</f>
        <v>0</v>
      </c>
      <c r="FA341" s="24">
        <f>IF(AND($E$3&gt;EK341,$E$3&lt;EM341,$B$3=EO7),EO341,0)</f>
        <v>0</v>
      </c>
      <c r="FB341" s="24">
        <f>IF(AND($E$3&gt;EK341,$E$3&lt;EM341,$B$3=EP7),EP341,0)</f>
        <v>0</v>
      </c>
      <c r="FC341" s="24">
        <f>IF(AND($E$3&gt;EK341,$E$3&lt;EM341,$B$3=EQ7),EQ341,0)</f>
        <v>0</v>
      </c>
      <c r="FD341" s="24">
        <f>IF(AND($E$3&gt;EK341,$E$3&lt;EM341,$B$3=ER7),ER341,0)</f>
        <v>0</v>
      </c>
      <c r="FE341" s="24">
        <f>IF(AND($E$3&gt;EK341,$E$3&lt;EM341,$B$3=ES7),ES341,0)</f>
        <v>0</v>
      </c>
      <c r="FF341" s="24">
        <f>IF(AND($E$3&gt;EK341,$E$3&lt;EM341,$B$3=ET7),ET341,0)</f>
        <v>0</v>
      </c>
      <c r="FG341" s="24">
        <f>IF(AND($E$3&gt;EK341,$E$3&lt;EM341,$B$3=EU7),EU341,0)</f>
        <v>0</v>
      </c>
      <c r="FH341" s="24">
        <f>IF(AND($E$3&gt;EK341,$E$3&lt;EM341,$B$3=EV7),EV341,0)</f>
        <v>0</v>
      </c>
      <c r="FI341" s="24">
        <f>IF(AND($E$3&gt;EK341,$E$3&lt;EM341,$B$3=EW7),EW341,0)</f>
        <v>0</v>
      </c>
      <c r="FJ341" s="24">
        <f>IF(AND($E$3&gt;EK341,$E$3&lt;EM341,$B$3=EX7),EX341,0)</f>
        <v>0</v>
      </c>
      <c r="FK341" s="24">
        <f>IF(AND($E$3&gt;EK341,$E$3&lt;EM341,$B$3=EY7),EY341,0)</f>
        <v>0</v>
      </c>
    </row>
    <row r="342" spans="24:167" ht="12.75" customHeight="1" x14ac:dyDescent="0.2">
      <c r="X342" s="142"/>
      <c r="Y342" s="68">
        <v>53280.36</v>
      </c>
      <c r="Z342" s="69" t="s">
        <v>3</v>
      </c>
      <c r="AA342" s="70">
        <v>53396.67</v>
      </c>
      <c r="AB342" s="71"/>
      <c r="AC342" s="71"/>
      <c r="AD342" s="71">
        <v>30.4</v>
      </c>
      <c r="AE342" s="71">
        <v>56.09</v>
      </c>
      <c r="AF342" s="71">
        <v>132.47</v>
      </c>
      <c r="AG342" s="72">
        <v>183.82</v>
      </c>
      <c r="AH342" s="73">
        <v>296.39999999999998</v>
      </c>
      <c r="AI342" s="74">
        <v>395.86</v>
      </c>
      <c r="AJ342" s="74">
        <v>495.32</v>
      </c>
      <c r="AK342" s="74">
        <v>594.78</v>
      </c>
      <c r="AL342" s="74">
        <v>694.24</v>
      </c>
      <c r="AM342" s="74">
        <v>793.7</v>
      </c>
      <c r="AN342" s="24">
        <f t="shared" si="101"/>
        <v>0</v>
      </c>
      <c r="AO342" s="24">
        <f t="shared" si="102"/>
        <v>0</v>
      </c>
      <c r="AP342" s="24">
        <f t="shared" si="103"/>
        <v>0</v>
      </c>
      <c r="AQ342" s="24">
        <f t="shared" si="104"/>
        <v>0</v>
      </c>
      <c r="AR342" s="24">
        <f t="shared" si="105"/>
        <v>0</v>
      </c>
      <c r="AS342" s="24">
        <f t="shared" si="106"/>
        <v>0</v>
      </c>
      <c r="AT342" s="24">
        <f t="shared" si="107"/>
        <v>0</v>
      </c>
      <c r="AU342" s="24">
        <f t="shared" si="108"/>
        <v>0</v>
      </c>
      <c r="AV342" s="24">
        <f t="shared" si="109"/>
        <v>0</v>
      </c>
      <c r="AW342" s="24">
        <f t="shared" si="110"/>
        <v>0</v>
      </c>
      <c r="AX342" s="24">
        <f t="shared" si="111"/>
        <v>0</v>
      </c>
      <c r="AY342" s="24">
        <f t="shared" si="112"/>
        <v>0</v>
      </c>
      <c r="BC342" s="86">
        <v>53280.36</v>
      </c>
      <c r="BD342" s="87" t="s">
        <v>3</v>
      </c>
      <c r="BE342" s="88">
        <v>53396.67</v>
      </c>
      <c r="BF342" s="89"/>
      <c r="BG342" s="90">
        <v>30.4</v>
      </c>
      <c r="BH342" s="90">
        <v>56.09</v>
      </c>
      <c r="BI342" s="90">
        <v>132.47</v>
      </c>
      <c r="BJ342" s="90">
        <v>227.9</v>
      </c>
      <c r="BK342" s="90">
        <v>392.77</v>
      </c>
      <c r="BL342" s="90">
        <v>506.69</v>
      </c>
      <c r="BM342" s="90">
        <v>620.6</v>
      </c>
      <c r="BN342" s="90">
        <v>734.52</v>
      </c>
      <c r="BO342" s="90">
        <v>848.43</v>
      </c>
      <c r="BP342" s="90">
        <v>962.35</v>
      </c>
      <c r="BQ342" s="90">
        <v>1076.26</v>
      </c>
      <c r="BR342" s="24">
        <f>IF(AND($E$3&gt;BC342,$E$3&lt;BE342,$B$3=BF7),BF342,0)</f>
        <v>0</v>
      </c>
      <c r="BS342" s="24">
        <f>IF(AND($E$3&gt;BC342,$E$3&lt;BE342,$B$3=BG7),BG342,0)</f>
        <v>0</v>
      </c>
      <c r="BT342" s="24">
        <f>IF(AND($E$3&gt;BC342,$E$3&lt;BE342,$B$3=BH7),BH342,0)</f>
        <v>0</v>
      </c>
      <c r="BU342" s="24">
        <f>IF(AND($E$3&gt;BC342,$E$3&lt;BE342,$B$3=BI7),BI342,0)</f>
        <v>0</v>
      </c>
      <c r="BV342" s="24">
        <f>IF(AND($E$3&gt;BC342,$E$3&lt;BE342,$B$3=BJ7),BJ342,0)</f>
        <v>0</v>
      </c>
      <c r="BW342" s="24">
        <f>IF(AND($E$3&gt;BC342,$E$3&lt;BE342,$B$3=BK7),BK342,0)</f>
        <v>0</v>
      </c>
      <c r="BX342" s="24">
        <f>IF(AND($E$3&gt;BC342,$E$3&lt;BE342,$B$3=BL7),BL342,0)</f>
        <v>0</v>
      </c>
      <c r="BY342" s="24">
        <f>IF(AND($E$3&gt;BC342,$E$3&lt;BE342,$B$3=BM7),BM342,0)</f>
        <v>0</v>
      </c>
      <c r="BZ342" s="24">
        <f>IF(AND($E$3&gt;BC342,$E$3&lt;BE342,$B$3=BN7),BN342,0)</f>
        <v>0</v>
      </c>
      <c r="CA342" s="24">
        <f>IF(AND($E$3&gt;BC342,$E$3&lt;BE342,$B$3=BO7),BO342,0)</f>
        <v>0</v>
      </c>
      <c r="CB342" s="24">
        <f>IF(AND($E$3&gt;BC342,$E$3&lt;BE342,$B$3=BP7),BP342,0)</f>
        <v>0</v>
      </c>
      <c r="CC342" s="24">
        <f>IF(AND($E$3&gt;BC342,$E$3&lt;BE342,$B$3=BQ7),BQ342,0)</f>
        <v>0</v>
      </c>
      <c r="CF342" s="21"/>
      <c r="CG342" s="21"/>
      <c r="CH342" s="21"/>
      <c r="CI342" s="21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H342" s="86">
        <v>64680.950000000004</v>
      </c>
      <c r="DI342" s="107" t="s">
        <v>3</v>
      </c>
      <c r="DJ342" s="70">
        <v>64797.27</v>
      </c>
      <c r="DK342" s="105"/>
      <c r="DL342" s="106"/>
      <c r="DM342" s="106">
        <v>25.83</v>
      </c>
      <c r="DN342" s="106">
        <v>85.91</v>
      </c>
      <c r="DO342" s="106">
        <v>193.34</v>
      </c>
      <c r="DP342" s="106">
        <v>308.66000000000003</v>
      </c>
      <c r="DQ342" s="106">
        <v>439.54</v>
      </c>
      <c r="DR342" s="106">
        <v>567.97</v>
      </c>
      <c r="DS342" s="106">
        <v>696.4</v>
      </c>
      <c r="DT342" s="106">
        <v>824.83</v>
      </c>
      <c r="DU342" s="106">
        <v>953.26</v>
      </c>
      <c r="DV342" s="106">
        <v>1081.7</v>
      </c>
      <c r="DW342" s="24">
        <f>IF(AND($E$3&gt;DH342,$E$3&lt;DJ342,$B$3=DK7),DK342,0)</f>
        <v>0</v>
      </c>
      <c r="DX342" s="24">
        <f>IF(AND($E$3&gt;DH342,$E$3&lt;DJ342,$B$3=DL7),DL342,0)</f>
        <v>0</v>
      </c>
      <c r="DY342" s="24">
        <f>IF(AND($E$3&gt;DH342,$E$3&lt;DJ342,$B$3=DM7),DM342,0)</f>
        <v>0</v>
      </c>
      <c r="DZ342" s="24">
        <f>IF(AND($E$3&gt;DH342,$E$3&lt;DJ342,$B$3=DN7),DN342,0)</f>
        <v>0</v>
      </c>
      <c r="EA342" s="24">
        <f>IF(AND($E$3&gt;DH342,$E$3&lt;DJ342,$B$3=DO7),DO342,0)</f>
        <v>0</v>
      </c>
      <c r="EB342" s="24">
        <f>IF(AND($E$3&gt;DH342,$E$3&lt;DJ342,$B$3=DP7),DP342,0)</f>
        <v>0</v>
      </c>
      <c r="EC342" s="24">
        <f>IF(AND($E$3&gt;DH342,$E$3&lt;DJ342,$B$3=DQ7),DQ342,0)</f>
        <v>0</v>
      </c>
      <c r="ED342" s="24">
        <f>IF(AND($E$3&gt;DH342,$E$3&lt;DJ342,$B$3=DR7),DR342,0)</f>
        <v>0</v>
      </c>
      <c r="EE342" s="24">
        <f>IF(AND($E$3&gt;DH342,$E$3&lt;DJ342,$B$3=DS7),DS342,0)</f>
        <v>0</v>
      </c>
      <c r="EF342" s="24">
        <f>IF(AND($E$3&gt;DH342,$E$3&lt;DJ342,$B$3=DT7),DT342,0)</f>
        <v>0</v>
      </c>
      <c r="EG342" s="24">
        <f>IF(AND($E$3&gt;DH342,$E$3&lt;DJ342,$B$3=DU7),DU342,0)</f>
        <v>0</v>
      </c>
      <c r="EH342" s="24">
        <f>IF(AND($E$3&gt;DH342,$E$3&lt;DJ342,$B$3=DV7),DV342,0)</f>
        <v>0</v>
      </c>
      <c r="EK342" s="86">
        <v>64680.950000000004</v>
      </c>
      <c r="EL342" s="91" t="s">
        <v>3</v>
      </c>
      <c r="EM342" s="88">
        <v>64797.27</v>
      </c>
      <c r="EN342" s="89"/>
      <c r="EO342" s="90">
        <v>25.83</v>
      </c>
      <c r="EP342" s="90">
        <v>85.91</v>
      </c>
      <c r="EQ342" s="90">
        <v>223.46</v>
      </c>
      <c r="ER342" s="90">
        <v>350.3</v>
      </c>
      <c r="ES342" s="90">
        <v>560.20000000000005</v>
      </c>
      <c r="ET342" s="90">
        <v>745.47</v>
      </c>
      <c r="EU342" s="90">
        <v>919.79</v>
      </c>
      <c r="EV342" s="90">
        <v>1094.1099999999999</v>
      </c>
      <c r="EW342" s="90">
        <v>1268.43</v>
      </c>
      <c r="EX342" s="90">
        <v>1442.75</v>
      </c>
      <c r="EY342" s="90">
        <v>1617.07</v>
      </c>
      <c r="EZ342" s="24">
        <f>IF(AND($E$3&gt;EK342,$E$3&lt;EM342,$B$3=EN7),EN342,0)</f>
        <v>0</v>
      </c>
      <c r="FA342" s="24">
        <f>IF(AND($E$3&gt;EK342,$E$3&lt;EM342,$B$3=EO7),EO342,0)</f>
        <v>0</v>
      </c>
      <c r="FB342" s="24">
        <f>IF(AND($E$3&gt;EK342,$E$3&lt;EM342,$B$3=EP7),EP342,0)</f>
        <v>0</v>
      </c>
      <c r="FC342" s="24">
        <f>IF(AND($E$3&gt;EK342,$E$3&lt;EM342,$B$3=EQ7),EQ342,0)</f>
        <v>0</v>
      </c>
      <c r="FD342" s="24">
        <f>IF(AND($E$3&gt;EK342,$E$3&lt;EM342,$B$3=ER7),ER342,0)</f>
        <v>0</v>
      </c>
      <c r="FE342" s="24">
        <f>IF(AND($E$3&gt;EK342,$E$3&lt;EM342,$B$3=ES7),ES342,0)</f>
        <v>0</v>
      </c>
      <c r="FF342" s="24">
        <f>IF(AND($E$3&gt;EK342,$E$3&lt;EM342,$B$3=ET7),ET342,0)</f>
        <v>0</v>
      </c>
      <c r="FG342" s="24">
        <f>IF(AND($E$3&gt;EK342,$E$3&lt;EM342,$B$3=EU7),EU342,0)</f>
        <v>0</v>
      </c>
      <c r="FH342" s="24">
        <f>IF(AND($E$3&gt;EK342,$E$3&lt;EM342,$B$3=EV7),EV342,0)</f>
        <v>0</v>
      </c>
      <c r="FI342" s="24">
        <f>IF(AND($E$3&gt;EK342,$E$3&lt;EM342,$B$3=EW7),EW342,0)</f>
        <v>0</v>
      </c>
      <c r="FJ342" s="24">
        <f>IF(AND($E$3&gt;EK342,$E$3&lt;EM342,$B$3=EX7),EX342,0)</f>
        <v>0</v>
      </c>
      <c r="FK342" s="24">
        <f>IF(AND($E$3&gt;EK342,$E$3&lt;EM342,$B$3=EY7),EY342,0)</f>
        <v>0</v>
      </c>
    </row>
    <row r="343" spans="24:167" ht="12.75" customHeight="1" x14ac:dyDescent="0.2">
      <c r="X343" s="142"/>
      <c r="Y343" s="60">
        <v>53396.68</v>
      </c>
      <c r="Z343" s="61" t="s">
        <v>3</v>
      </c>
      <c r="AA343" s="62">
        <v>53513</v>
      </c>
      <c r="AB343" s="63"/>
      <c r="AC343" s="63"/>
      <c r="AD343" s="63">
        <v>30.21</v>
      </c>
      <c r="AE343" s="63">
        <v>55.83</v>
      </c>
      <c r="AF343" s="64">
        <v>132.07</v>
      </c>
      <c r="AG343" s="65">
        <v>183.3</v>
      </c>
      <c r="AH343" s="66">
        <v>295.67</v>
      </c>
      <c r="AI343" s="67">
        <v>395.02</v>
      </c>
      <c r="AJ343" s="67">
        <v>494.37</v>
      </c>
      <c r="AK343" s="67">
        <v>593.72</v>
      </c>
      <c r="AL343" s="67">
        <v>693.07</v>
      </c>
      <c r="AM343" s="67">
        <v>792.42</v>
      </c>
      <c r="AN343" s="24">
        <f t="shared" si="101"/>
        <v>0</v>
      </c>
      <c r="AO343" s="24">
        <f t="shared" si="102"/>
        <v>0</v>
      </c>
      <c r="AP343" s="24">
        <f t="shared" si="103"/>
        <v>0</v>
      </c>
      <c r="AQ343" s="24">
        <f t="shared" si="104"/>
        <v>0</v>
      </c>
      <c r="AR343" s="24">
        <f t="shared" si="105"/>
        <v>0</v>
      </c>
      <c r="AS343" s="24">
        <f t="shared" si="106"/>
        <v>0</v>
      </c>
      <c r="AT343" s="24">
        <f t="shared" si="107"/>
        <v>0</v>
      </c>
      <c r="AU343" s="24">
        <f t="shared" si="108"/>
        <v>0</v>
      </c>
      <c r="AV343" s="24">
        <f t="shared" si="109"/>
        <v>0</v>
      </c>
      <c r="AW343" s="24">
        <f t="shared" si="110"/>
        <v>0</v>
      </c>
      <c r="AX343" s="24">
        <f t="shared" si="111"/>
        <v>0</v>
      </c>
      <c r="AY343" s="24">
        <f t="shared" si="112"/>
        <v>0</v>
      </c>
      <c r="BC343" s="81">
        <v>53396.68</v>
      </c>
      <c r="BD343" s="82" t="s">
        <v>3</v>
      </c>
      <c r="BE343" s="83">
        <v>53513</v>
      </c>
      <c r="BF343" s="84"/>
      <c r="BG343" s="84">
        <v>30.21</v>
      </c>
      <c r="BH343" s="85">
        <v>55.83</v>
      </c>
      <c r="BI343" s="85">
        <v>132.07</v>
      </c>
      <c r="BJ343" s="85">
        <v>227.26</v>
      </c>
      <c r="BK343" s="85">
        <v>391.9</v>
      </c>
      <c r="BL343" s="85">
        <v>505.69</v>
      </c>
      <c r="BM343" s="85">
        <v>619.47</v>
      </c>
      <c r="BN343" s="85">
        <v>733.26</v>
      </c>
      <c r="BO343" s="85">
        <v>847.04</v>
      </c>
      <c r="BP343" s="85">
        <v>960.83</v>
      </c>
      <c r="BQ343" s="85">
        <v>1074.6099999999999</v>
      </c>
      <c r="BR343" s="24">
        <f>IF(AND($E$3&gt;BC343,$E$3&lt;BE343,$B$3=BF7),BF343,0)</f>
        <v>0</v>
      </c>
      <c r="BS343" s="24">
        <f>IF(AND($E$3&gt;BC343,$E$3&lt;BE343,$B$3=BG7),BG343,0)</f>
        <v>0</v>
      </c>
      <c r="BT343" s="24">
        <f>IF(AND($E$3&gt;BC343,$E$3&lt;BE343,$B$3=BH7),BH343,0)</f>
        <v>0</v>
      </c>
      <c r="BU343" s="24">
        <f>IF(AND($E$3&gt;BC343,$E$3&lt;BE343,$B$3=BI7),BI343,0)</f>
        <v>0</v>
      </c>
      <c r="BV343" s="24">
        <f>IF(AND($E$3&gt;BC343,$E$3&lt;BE343,$B$3=BJ7),BJ343,0)</f>
        <v>0</v>
      </c>
      <c r="BW343" s="24">
        <f>IF(AND($E$3&gt;BC343,$E$3&lt;BE343,$B$3=BK7),BK343,0)</f>
        <v>0</v>
      </c>
      <c r="BX343" s="24">
        <f>IF(AND($E$3&gt;BC343,$E$3&lt;BE343,$B$3=BL7),BL343,0)</f>
        <v>0</v>
      </c>
      <c r="BY343" s="24">
        <f>IF(AND($E$3&gt;BC343,$E$3&lt;BE343,$B$3=BM7),BM343,0)</f>
        <v>0</v>
      </c>
      <c r="BZ343" s="24">
        <f>IF(AND($E$3&gt;BC343,$E$3&lt;BE343,$B$3=BN7),BN343,0)</f>
        <v>0</v>
      </c>
      <c r="CA343" s="24">
        <f>IF(AND($E$3&gt;BC343,$E$3&lt;BE343,$B$3=BO7),BO343,0)</f>
        <v>0</v>
      </c>
      <c r="CB343" s="24">
        <f>IF(AND($E$3&gt;BC343,$E$3&lt;BE343,$B$3=BP7),BP343,0)</f>
        <v>0</v>
      </c>
      <c r="CC343" s="24">
        <f>IF(AND($E$3&gt;BC343,$E$3&lt;BE343,$B$3=BQ7),BQ343,0)</f>
        <v>0</v>
      </c>
      <c r="CF343" s="21"/>
      <c r="CG343" s="21"/>
      <c r="CH343" s="21"/>
      <c r="CI343" s="21"/>
      <c r="CJ343" s="21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H343" s="81">
        <v>64797.279999999999</v>
      </c>
      <c r="DI343" s="61" t="s">
        <v>3</v>
      </c>
      <c r="DJ343" s="62">
        <v>64913.61</v>
      </c>
      <c r="DK343" s="103"/>
      <c r="DL343" s="104"/>
      <c r="DM343" s="104">
        <v>25.4</v>
      </c>
      <c r="DN343" s="104">
        <v>85.19</v>
      </c>
      <c r="DO343" s="104">
        <v>192.51</v>
      </c>
      <c r="DP343" s="104">
        <v>307.47000000000003</v>
      </c>
      <c r="DQ343" s="104">
        <v>438.1</v>
      </c>
      <c r="DR343" s="104">
        <v>566.32000000000005</v>
      </c>
      <c r="DS343" s="104">
        <v>694.53</v>
      </c>
      <c r="DT343" s="104">
        <v>822.75</v>
      </c>
      <c r="DU343" s="104">
        <v>950.96</v>
      </c>
      <c r="DV343" s="104">
        <v>1079.18</v>
      </c>
      <c r="DW343" s="24">
        <f>IF(AND($E$3&gt;DH343,$E$3&lt;DJ343,$B$3=DK7),DK343,0)</f>
        <v>0</v>
      </c>
      <c r="DX343" s="24">
        <f>IF(AND($E$3&gt;DH343,$E$3&lt;DJ343,$B$3=DL7),DL343,0)</f>
        <v>0</v>
      </c>
      <c r="DY343" s="24">
        <f>IF(AND($E$3&gt;DH343,$E$3&lt;DJ343,$B$3=DM7),DM343,0)</f>
        <v>0</v>
      </c>
      <c r="DZ343" s="24">
        <f>IF(AND($E$3&gt;DH343,$E$3&lt;DJ343,$B$3=DN7),DN343,0)</f>
        <v>0</v>
      </c>
      <c r="EA343" s="24">
        <f>IF(AND($E$3&gt;DH343,$E$3&lt;DJ343,$B$3=DO7),DO343,0)</f>
        <v>0</v>
      </c>
      <c r="EB343" s="24">
        <f>IF(AND($E$3&gt;DH343,$E$3&lt;DJ343,$B$3=DP7),DP343,0)</f>
        <v>0</v>
      </c>
      <c r="EC343" s="24">
        <f>IF(AND($E$3&gt;DH343,$E$3&lt;DJ343,$B$3=DQ7),DQ343,0)</f>
        <v>0</v>
      </c>
      <c r="ED343" s="24">
        <f>IF(AND($E$3&gt;DH343,$E$3&lt;DJ343,$B$3=DR7),DR343,0)</f>
        <v>0</v>
      </c>
      <c r="EE343" s="24">
        <f>IF(AND($E$3&gt;DH343,$E$3&lt;DJ343,$B$3=DS7),DS343,0)</f>
        <v>0</v>
      </c>
      <c r="EF343" s="24">
        <f>IF(AND($E$3&gt;DH343,$E$3&lt;DJ343,$B$3=DT7),DT343,0)</f>
        <v>0</v>
      </c>
      <c r="EG343" s="24">
        <f>IF(AND($E$3&gt;DH343,$E$3&lt;DJ343,$B$3=DU7),DU343,0)</f>
        <v>0</v>
      </c>
      <c r="EH343" s="24">
        <f>IF(AND($E$3&gt;DH343,$E$3&lt;DJ343,$B$3=DV7),DV343,0)</f>
        <v>0</v>
      </c>
      <c r="EK343" s="81">
        <v>64797.279999999999</v>
      </c>
      <c r="EL343" s="82" t="s">
        <v>3</v>
      </c>
      <c r="EM343" s="83">
        <v>64913.61</v>
      </c>
      <c r="EN343" s="84"/>
      <c r="EO343" s="85">
        <v>25.4</v>
      </c>
      <c r="EP343" s="85">
        <v>85.19</v>
      </c>
      <c r="EQ343" s="85">
        <v>222.51</v>
      </c>
      <c r="ER343" s="85">
        <v>349.02</v>
      </c>
      <c r="ES343" s="85">
        <v>558.79999999999995</v>
      </c>
      <c r="ET343" s="85">
        <v>743.76</v>
      </c>
      <c r="EU343" s="85">
        <v>917.82</v>
      </c>
      <c r="EV343" s="85">
        <v>1091.8900000000001</v>
      </c>
      <c r="EW343" s="85">
        <v>1265.95</v>
      </c>
      <c r="EX343" s="85">
        <v>1440.02</v>
      </c>
      <c r="EY343" s="85">
        <v>1614.08</v>
      </c>
      <c r="EZ343" s="24">
        <f>IF(AND($E$3&gt;EK343,$E$3&lt;EM343,$B$3=EN7),EN343,0)</f>
        <v>0</v>
      </c>
      <c r="FA343" s="24">
        <f>IF(AND($E$3&gt;EK343,$E$3&lt;EM343,$B$3=EO7),EO343,0)</f>
        <v>0</v>
      </c>
      <c r="FB343" s="24">
        <f>IF(AND($E$3&gt;EK343,$E$3&lt;EM343,$B$3=EP7),EP343,0)</f>
        <v>0</v>
      </c>
      <c r="FC343" s="24">
        <f>IF(AND($E$3&gt;EK343,$E$3&lt;EM343,$B$3=EQ7),EQ343,0)</f>
        <v>0</v>
      </c>
      <c r="FD343" s="24">
        <f>IF(AND($E$3&gt;EK343,$E$3&lt;EM343,$B$3=ER7),ER343,0)</f>
        <v>0</v>
      </c>
      <c r="FE343" s="24">
        <f>IF(AND($E$3&gt;EK343,$E$3&lt;EM343,$B$3=ES7),ES343,0)</f>
        <v>0</v>
      </c>
      <c r="FF343" s="24">
        <f>IF(AND($E$3&gt;EK343,$E$3&lt;EM343,$B$3=ET7),ET343,0)</f>
        <v>0</v>
      </c>
      <c r="FG343" s="24">
        <f>IF(AND($E$3&gt;EK343,$E$3&lt;EM343,$B$3=EU7),EU343,0)</f>
        <v>0</v>
      </c>
      <c r="FH343" s="24">
        <f>IF(AND($E$3&gt;EK343,$E$3&lt;EM343,$B$3=EV7),EV343,0)</f>
        <v>0</v>
      </c>
      <c r="FI343" s="24">
        <f>IF(AND($E$3&gt;EK343,$E$3&lt;EM343,$B$3=EW7),EW343,0)</f>
        <v>0</v>
      </c>
      <c r="FJ343" s="24">
        <f>IF(AND($E$3&gt;EK343,$E$3&lt;EM343,$B$3=EX7),EX343,0)</f>
        <v>0</v>
      </c>
      <c r="FK343" s="24">
        <f>IF(AND($E$3&gt;EK343,$E$3&lt;EM343,$B$3=EY7),EY343,0)</f>
        <v>0</v>
      </c>
    </row>
    <row r="344" spans="24:167" ht="12.75" customHeight="1" x14ac:dyDescent="0.2">
      <c r="X344" s="142"/>
      <c r="Y344" s="68">
        <v>53513.01</v>
      </c>
      <c r="Z344" s="69" t="s">
        <v>3</v>
      </c>
      <c r="AA344" s="70">
        <v>53629.33</v>
      </c>
      <c r="AB344" s="71"/>
      <c r="AC344" s="71"/>
      <c r="AD344" s="71">
        <v>30.02</v>
      </c>
      <c r="AE344" s="71">
        <v>55.58</v>
      </c>
      <c r="AF344" s="71">
        <v>131.66999999999999</v>
      </c>
      <c r="AG344" s="72">
        <v>182.78</v>
      </c>
      <c r="AH344" s="73">
        <v>294.93</v>
      </c>
      <c r="AI344" s="74">
        <v>394.17</v>
      </c>
      <c r="AJ344" s="74">
        <v>493.41</v>
      </c>
      <c r="AK344" s="74">
        <v>592.65</v>
      </c>
      <c r="AL344" s="74">
        <v>691.89</v>
      </c>
      <c r="AM344" s="74">
        <v>791.13</v>
      </c>
      <c r="AN344" s="24">
        <f t="shared" si="101"/>
        <v>0</v>
      </c>
      <c r="AO344" s="24">
        <f t="shared" si="102"/>
        <v>0</v>
      </c>
      <c r="AP344" s="24">
        <f t="shared" si="103"/>
        <v>0</v>
      </c>
      <c r="AQ344" s="24">
        <f t="shared" si="104"/>
        <v>0</v>
      </c>
      <c r="AR344" s="24">
        <f t="shared" si="105"/>
        <v>0</v>
      </c>
      <c r="AS344" s="24">
        <f t="shared" si="106"/>
        <v>0</v>
      </c>
      <c r="AT344" s="24">
        <f t="shared" si="107"/>
        <v>0</v>
      </c>
      <c r="AU344" s="24">
        <f t="shared" si="108"/>
        <v>0</v>
      </c>
      <c r="AV344" s="24">
        <f t="shared" si="109"/>
        <v>0</v>
      </c>
      <c r="AW344" s="24">
        <f t="shared" si="110"/>
        <v>0</v>
      </c>
      <c r="AX344" s="24">
        <f t="shared" si="111"/>
        <v>0</v>
      </c>
      <c r="AY344" s="24">
        <f t="shared" si="112"/>
        <v>0</v>
      </c>
      <c r="BC344" s="86">
        <v>53513.01</v>
      </c>
      <c r="BD344" s="91" t="s">
        <v>3</v>
      </c>
      <c r="BE344" s="88">
        <v>53629.33</v>
      </c>
      <c r="BF344" s="89"/>
      <c r="BG344" s="90">
        <v>30.02</v>
      </c>
      <c r="BH344" s="90">
        <v>55.58</v>
      </c>
      <c r="BI344" s="90">
        <v>131.66999999999999</v>
      </c>
      <c r="BJ344" s="90">
        <v>226.62</v>
      </c>
      <c r="BK344" s="90">
        <v>391.03</v>
      </c>
      <c r="BL344" s="90">
        <v>504.68</v>
      </c>
      <c r="BM344" s="90">
        <v>618.34</v>
      </c>
      <c r="BN344" s="90">
        <v>731.99</v>
      </c>
      <c r="BO344" s="90">
        <v>845.65</v>
      </c>
      <c r="BP344" s="90">
        <v>959.3</v>
      </c>
      <c r="BQ344" s="90">
        <v>1072.96</v>
      </c>
      <c r="BR344" s="24">
        <f>IF(AND($E$3&gt;BC344,$E$3&lt;BE344,$B$3=BF7),BF344,0)</f>
        <v>0</v>
      </c>
      <c r="BS344" s="24">
        <f>IF(AND($E$3&gt;BC344,$E$3&lt;BE344,$B$3=BG7),BG344,0)</f>
        <v>0</v>
      </c>
      <c r="BT344" s="24">
        <f>IF(AND($E$3&gt;BC344,$E$3&lt;BE344,$B$3=BH7),BH344,0)</f>
        <v>0</v>
      </c>
      <c r="BU344" s="24">
        <f>IF(AND($E$3&gt;BC344,$E$3&lt;BE344,$B$3=BI7),BI344,0)</f>
        <v>0</v>
      </c>
      <c r="BV344" s="24">
        <f>IF(AND($E$3&gt;BC344,$E$3&lt;BE344,$B$3=BJ7),BJ344,0)</f>
        <v>0</v>
      </c>
      <c r="BW344" s="24">
        <f>IF(AND($E$3&gt;BC344,$E$3&lt;BE344,$B$3=BK7),BK344,0)</f>
        <v>0</v>
      </c>
      <c r="BX344" s="24">
        <f>IF(AND($E$3&gt;BC344,$E$3&lt;BE344,$B$3=BL7),BL344,0)</f>
        <v>0</v>
      </c>
      <c r="BY344" s="24">
        <f>IF(AND($E$3&gt;BC344,$E$3&lt;BE344,$B$3=BM7),BM344,0)</f>
        <v>0</v>
      </c>
      <c r="BZ344" s="24">
        <f>IF(AND($E$3&gt;BC344,$E$3&lt;BE344,$B$3=BN7),BN344,0)</f>
        <v>0</v>
      </c>
      <c r="CA344" s="24">
        <f>IF(AND($E$3&gt;BC344,$E$3&lt;BE344,$B$3=BO7),BO344,0)</f>
        <v>0</v>
      </c>
      <c r="CB344" s="24">
        <f>IF(AND($E$3&gt;BC344,$E$3&lt;BE344,$B$3=BP7),BP344,0)</f>
        <v>0</v>
      </c>
      <c r="CC344" s="24">
        <f>IF(AND($E$3&gt;BC344,$E$3&lt;BE344,$B$3=BQ7),BQ344,0)</f>
        <v>0</v>
      </c>
      <c r="CF344" s="21"/>
      <c r="CG344" s="25"/>
      <c r="CH344" s="21"/>
      <c r="CI344" s="21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H344" s="86">
        <v>64913.62</v>
      </c>
      <c r="DI344" s="107" t="s">
        <v>3</v>
      </c>
      <c r="DJ344" s="70">
        <v>65029.95</v>
      </c>
      <c r="DK344" s="105"/>
      <c r="DL344" s="106"/>
      <c r="DM344" s="106">
        <v>24.97</v>
      </c>
      <c r="DN344" s="106">
        <v>84.47</v>
      </c>
      <c r="DO344" s="106">
        <v>191.68</v>
      </c>
      <c r="DP344" s="106">
        <v>306.27</v>
      </c>
      <c r="DQ344" s="106">
        <v>436.67</v>
      </c>
      <c r="DR344" s="106">
        <v>564.66999999999996</v>
      </c>
      <c r="DS344" s="106">
        <v>692.67</v>
      </c>
      <c r="DT344" s="106">
        <v>820.67</v>
      </c>
      <c r="DU344" s="106">
        <v>948.67</v>
      </c>
      <c r="DV344" s="106">
        <v>1076.67</v>
      </c>
      <c r="DW344" s="24">
        <f>IF(AND($E$3&gt;DH344,$E$3&lt;DJ344,$B$3=DK7),DK344,0)</f>
        <v>0</v>
      </c>
      <c r="DX344" s="24">
        <f>IF(AND($E$3&gt;DH344,$E$3&lt;DJ344,$B$3=DL7),DL344,0)</f>
        <v>0</v>
      </c>
      <c r="DY344" s="24">
        <f>IF(AND($E$3&gt;DH344,$E$3&lt;DJ344,$B$3=DM7),DM344,0)</f>
        <v>0</v>
      </c>
      <c r="DZ344" s="24">
        <f>IF(AND($E$3&gt;DH344,$E$3&lt;DJ344,$B$3=DN7),DN344,0)</f>
        <v>0</v>
      </c>
      <c r="EA344" s="24">
        <f>IF(AND($E$3&gt;DH344,$E$3&lt;DJ344,$B$3=DO7),DO344,0)</f>
        <v>0</v>
      </c>
      <c r="EB344" s="24">
        <f>IF(AND($E$3&gt;DH344,$E$3&lt;DJ344,$B$3=DP7),DP344,0)</f>
        <v>0</v>
      </c>
      <c r="EC344" s="24">
        <f>IF(AND($E$3&gt;DH344,$E$3&lt;DJ344,$B$3=DQ7),DQ344,0)</f>
        <v>0</v>
      </c>
      <c r="ED344" s="24">
        <f>IF(AND($E$3&gt;DH344,$E$3&lt;DJ344,$B$3=DR7),DR344,0)</f>
        <v>0</v>
      </c>
      <c r="EE344" s="24">
        <f>IF(AND($E$3&gt;DH344,$E$3&lt;DJ344,$B$3=DS7),DS344,0)</f>
        <v>0</v>
      </c>
      <c r="EF344" s="24">
        <f>IF(AND($E$3&gt;DH344,$E$3&lt;DJ344,$B$3=DT7),DT344,0)</f>
        <v>0</v>
      </c>
      <c r="EG344" s="24">
        <f>IF(AND($E$3&gt;DH344,$E$3&lt;DJ344,$B$3=DU7),DU344,0)</f>
        <v>0</v>
      </c>
      <c r="EH344" s="24">
        <f>IF(AND($E$3&gt;DH344,$E$3&lt;DJ344,$B$3=DV7),DV344,0)</f>
        <v>0</v>
      </c>
      <c r="EK344" s="86">
        <v>64913.62</v>
      </c>
      <c r="EL344" s="91" t="s">
        <v>3</v>
      </c>
      <c r="EM344" s="88">
        <v>65029.95</v>
      </c>
      <c r="EN344" s="89"/>
      <c r="EO344" s="90">
        <v>24.97</v>
      </c>
      <c r="EP344" s="90">
        <v>84.47</v>
      </c>
      <c r="EQ344" s="90">
        <v>221.55</v>
      </c>
      <c r="ER344" s="90">
        <v>347.74</v>
      </c>
      <c r="ES344" s="90">
        <v>557.4</v>
      </c>
      <c r="ET344" s="90">
        <v>742.06</v>
      </c>
      <c r="EU344" s="90">
        <v>915.87</v>
      </c>
      <c r="EV344" s="90">
        <v>1089.68</v>
      </c>
      <c r="EW344" s="90">
        <v>1263.49</v>
      </c>
      <c r="EX344" s="90">
        <v>1437.3</v>
      </c>
      <c r="EY344" s="90">
        <v>1611.11</v>
      </c>
      <c r="EZ344" s="24">
        <f>IF(AND($E$3&gt;EK344,$E$3&lt;EM344,$B$3=EN7),EN344,0)</f>
        <v>0</v>
      </c>
      <c r="FA344" s="24">
        <f>IF(AND($E$3&gt;EK344,$E$3&lt;EM344,$B$3=EO7),EO344,0)</f>
        <v>0</v>
      </c>
      <c r="FB344" s="24">
        <f>IF(AND($E$3&gt;EK344,$E$3&lt;EM344,$B$3=EP7),EP344,0)</f>
        <v>0</v>
      </c>
      <c r="FC344" s="24">
        <f>IF(AND($E$3&gt;EK344,$E$3&lt;EM344,$B$3=EQ7),EQ344,0)</f>
        <v>0</v>
      </c>
      <c r="FD344" s="24">
        <f>IF(AND($E$3&gt;EK344,$E$3&lt;EM344,$B$3=ER7),ER344,0)</f>
        <v>0</v>
      </c>
      <c r="FE344" s="24">
        <f>IF(AND($E$3&gt;EK344,$E$3&lt;EM344,$B$3=ES7),ES344,0)</f>
        <v>0</v>
      </c>
      <c r="FF344" s="24">
        <f>IF(AND($E$3&gt;EK344,$E$3&lt;EM344,$B$3=ET7),ET344,0)</f>
        <v>0</v>
      </c>
      <c r="FG344" s="24">
        <f>IF(AND($E$3&gt;EK344,$E$3&lt;EM344,$B$3=EU7),EU344,0)</f>
        <v>0</v>
      </c>
      <c r="FH344" s="24">
        <f>IF(AND($E$3&gt;EK344,$E$3&lt;EM344,$B$3=EV7),EV344,0)</f>
        <v>0</v>
      </c>
      <c r="FI344" s="24">
        <f>IF(AND($E$3&gt;EK344,$E$3&lt;EM344,$B$3=EW7),EW344,0)</f>
        <v>0</v>
      </c>
      <c r="FJ344" s="24">
        <f>IF(AND($E$3&gt;EK344,$E$3&lt;EM344,$B$3=EX7),EX344,0)</f>
        <v>0</v>
      </c>
      <c r="FK344" s="24">
        <f>IF(AND($E$3&gt;EK344,$E$3&lt;EM344,$B$3=EY7),EY344,0)</f>
        <v>0</v>
      </c>
    </row>
    <row r="345" spans="24:167" ht="12.75" customHeight="1" x14ac:dyDescent="0.2">
      <c r="X345" s="142"/>
      <c r="Y345" s="60">
        <v>53629.340000000004</v>
      </c>
      <c r="Z345" s="61" t="s">
        <v>3</v>
      </c>
      <c r="AA345" s="62">
        <v>53745.66</v>
      </c>
      <c r="AB345" s="63"/>
      <c r="AC345" s="63"/>
      <c r="AD345" s="63">
        <v>29.83</v>
      </c>
      <c r="AE345" s="63">
        <v>55.32</v>
      </c>
      <c r="AF345" s="64">
        <v>131.27000000000001</v>
      </c>
      <c r="AG345" s="65">
        <v>182.27</v>
      </c>
      <c r="AH345" s="66">
        <v>294.2</v>
      </c>
      <c r="AI345" s="67">
        <v>393.33</v>
      </c>
      <c r="AJ345" s="67">
        <v>492.46</v>
      </c>
      <c r="AK345" s="67">
        <v>591.59</v>
      </c>
      <c r="AL345" s="67">
        <v>690.72</v>
      </c>
      <c r="AM345" s="67">
        <v>789.85</v>
      </c>
      <c r="AN345" s="24">
        <f t="shared" si="101"/>
        <v>0</v>
      </c>
      <c r="AO345" s="24">
        <f t="shared" si="102"/>
        <v>0</v>
      </c>
      <c r="AP345" s="24">
        <f t="shared" si="103"/>
        <v>0</v>
      </c>
      <c r="AQ345" s="24">
        <f t="shared" si="104"/>
        <v>0</v>
      </c>
      <c r="AR345" s="24">
        <f t="shared" si="105"/>
        <v>0</v>
      </c>
      <c r="AS345" s="24">
        <f t="shared" si="106"/>
        <v>0</v>
      </c>
      <c r="AT345" s="24">
        <f t="shared" si="107"/>
        <v>0</v>
      </c>
      <c r="AU345" s="24">
        <f t="shared" si="108"/>
        <v>0</v>
      </c>
      <c r="AV345" s="24">
        <f t="shared" si="109"/>
        <v>0</v>
      </c>
      <c r="AW345" s="24">
        <f t="shared" si="110"/>
        <v>0</v>
      </c>
      <c r="AX345" s="24">
        <f t="shared" si="111"/>
        <v>0</v>
      </c>
      <c r="AY345" s="24">
        <f t="shared" si="112"/>
        <v>0</v>
      </c>
      <c r="BC345" s="81">
        <v>53629.340000000004</v>
      </c>
      <c r="BD345" s="82" t="s">
        <v>3</v>
      </c>
      <c r="BE345" s="83">
        <v>53745.66</v>
      </c>
      <c r="BF345" s="84"/>
      <c r="BG345" s="85">
        <v>29.83</v>
      </c>
      <c r="BH345" s="85">
        <v>55.32</v>
      </c>
      <c r="BI345" s="85">
        <v>131.27000000000001</v>
      </c>
      <c r="BJ345" s="85">
        <v>225.98</v>
      </c>
      <c r="BK345" s="85">
        <v>390.17</v>
      </c>
      <c r="BL345" s="85">
        <v>503.7</v>
      </c>
      <c r="BM345" s="85">
        <v>617.22</v>
      </c>
      <c r="BN345" s="85">
        <v>730.75</v>
      </c>
      <c r="BO345" s="85">
        <v>844.27</v>
      </c>
      <c r="BP345" s="85">
        <v>957.8</v>
      </c>
      <c r="BQ345" s="85">
        <v>1071.32</v>
      </c>
      <c r="BR345" s="24">
        <f>IF(AND($E$3&gt;BC345,$E$3&lt;BE345,$B$3=BF7),BF345,0)</f>
        <v>0</v>
      </c>
      <c r="BS345" s="24">
        <f>IF(AND($E$3&gt;BC345,$E$3&lt;BE345,$B$3=BG7),BG345,0)</f>
        <v>0</v>
      </c>
      <c r="BT345" s="24">
        <f>IF(AND($E$3&gt;BC345,$E$3&lt;BE345,$B$3=BH7),BH345,0)</f>
        <v>0</v>
      </c>
      <c r="BU345" s="24">
        <f>IF(AND($E$3&gt;BC345,$E$3&lt;BE345,$B$3=BI7),BI345,0)</f>
        <v>0</v>
      </c>
      <c r="BV345" s="24">
        <f>IF(AND($E$3&gt;BC345,$E$3&lt;BE345,$B$3=BJ7),BJ345,0)</f>
        <v>0</v>
      </c>
      <c r="BW345" s="24">
        <f>IF(AND($E$3&gt;BC345,$E$3&lt;BE345,$B$3=BK7),BK345,0)</f>
        <v>0</v>
      </c>
      <c r="BX345" s="24">
        <f>IF(AND($E$3&gt;BC345,$E$3&lt;BE345,$B$3=BL7),BL345,0)</f>
        <v>0</v>
      </c>
      <c r="BY345" s="24">
        <f>IF(AND($E$3&gt;BC345,$E$3&lt;BE345,$B$3=BM7),BM345,0)</f>
        <v>0</v>
      </c>
      <c r="BZ345" s="24">
        <f>IF(AND($E$3&gt;BC345,$E$3&lt;BE345,$B$3=BN7),BN345,0)</f>
        <v>0</v>
      </c>
      <c r="CA345" s="24">
        <f>IF(AND($E$3&gt;BC345,$E$3&lt;BE345,$B$3=BO7),BO345,0)</f>
        <v>0</v>
      </c>
      <c r="CB345" s="24">
        <f>IF(AND($E$3&gt;BC345,$E$3&lt;BE345,$B$3=BP7),BP345,0)</f>
        <v>0</v>
      </c>
      <c r="CC345" s="24">
        <f>IF(AND($E$3&gt;BC345,$E$3&lt;BE345,$B$3=BQ7),BQ345,0)</f>
        <v>0</v>
      </c>
      <c r="CF345" s="21"/>
      <c r="CG345" s="21"/>
      <c r="CH345" s="21"/>
      <c r="CI345" s="21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H345" s="81">
        <v>65029.96</v>
      </c>
      <c r="DI345" s="61" t="s">
        <v>3</v>
      </c>
      <c r="DJ345" s="62">
        <v>65146.26</v>
      </c>
      <c r="DK345" s="103"/>
      <c r="DL345" s="104"/>
      <c r="DM345" s="104">
        <v>24.55</v>
      </c>
      <c r="DN345" s="104">
        <v>83.75</v>
      </c>
      <c r="DO345" s="104">
        <v>190.85</v>
      </c>
      <c r="DP345" s="104">
        <v>305.07</v>
      </c>
      <c r="DQ345" s="104">
        <v>435.23</v>
      </c>
      <c r="DR345" s="104">
        <v>563.01</v>
      </c>
      <c r="DS345" s="104">
        <v>690.8</v>
      </c>
      <c r="DT345" s="104">
        <v>818.58</v>
      </c>
      <c r="DU345" s="104">
        <v>946.37</v>
      </c>
      <c r="DV345" s="104">
        <v>1074.1500000000001</v>
      </c>
      <c r="DW345" s="24">
        <f>IF(AND($E$3&gt;DH345,$E$3&lt;DJ345,$B$3=DK7),DK345,0)</f>
        <v>0</v>
      </c>
      <c r="DX345" s="24">
        <f>IF(AND($E$3&gt;DH345,$E$3&lt;DJ345,$B$3=DL7),DL345,0)</f>
        <v>0</v>
      </c>
      <c r="DY345" s="24">
        <f>IF(AND($E$3&gt;DH345,$E$3&lt;DJ345,$B$3=DM7),DM345,0)</f>
        <v>0</v>
      </c>
      <c r="DZ345" s="24">
        <f>IF(AND($E$3&gt;DH345,$E$3&lt;DJ345,$B$3=DN7),DN345,0)</f>
        <v>0</v>
      </c>
      <c r="EA345" s="24">
        <f>IF(AND($E$3&gt;DH345,$E$3&lt;DJ345,$B$3=DO7),DO345,0)</f>
        <v>0</v>
      </c>
      <c r="EB345" s="24">
        <f>IF(AND($E$3&gt;DH345,$E$3&lt;DJ345,$B$3=DP7),DP345,0)</f>
        <v>0</v>
      </c>
      <c r="EC345" s="24">
        <f>IF(AND($E$3&gt;DH345,$E$3&lt;DJ345,$B$3=DQ7),DQ345,0)</f>
        <v>0</v>
      </c>
      <c r="ED345" s="24">
        <f>IF(AND($E$3&gt;DH345,$E$3&lt;DJ345,$B$3=DR7),DR345,0)</f>
        <v>0</v>
      </c>
      <c r="EE345" s="24">
        <f>IF(AND($E$3&gt;DH345,$E$3&lt;DJ345,$B$3=DS7),DS345,0)</f>
        <v>0</v>
      </c>
      <c r="EF345" s="24">
        <f>IF(AND($E$3&gt;DH345,$E$3&lt;DJ345,$B$3=DT7),DT345,0)</f>
        <v>0</v>
      </c>
      <c r="EG345" s="24">
        <f>IF(AND($E$3&gt;DH345,$E$3&lt;DJ345,$B$3=DU7),DU345,0)</f>
        <v>0</v>
      </c>
      <c r="EH345" s="24">
        <f>IF(AND($E$3&gt;DH345,$E$3&lt;DJ345,$B$3=DV7),DV345,0)</f>
        <v>0</v>
      </c>
      <c r="EK345" s="81">
        <v>65029.96</v>
      </c>
      <c r="EL345" s="82" t="s">
        <v>3</v>
      </c>
      <c r="EM345" s="83">
        <v>65146.26</v>
      </c>
      <c r="EN345" s="84"/>
      <c r="EO345" s="85">
        <v>24.55</v>
      </c>
      <c r="EP345" s="85">
        <v>83.75</v>
      </c>
      <c r="EQ345" s="85">
        <v>220.6</v>
      </c>
      <c r="ER345" s="85">
        <v>346.47</v>
      </c>
      <c r="ES345" s="85">
        <v>556</v>
      </c>
      <c r="ET345" s="85">
        <v>740.35</v>
      </c>
      <c r="EU345" s="85">
        <v>913.9</v>
      </c>
      <c r="EV345" s="85">
        <v>1087.46</v>
      </c>
      <c r="EW345" s="85">
        <v>1261.01</v>
      </c>
      <c r="EX345" s="85">
        <v>1434.56</v>
      </c>
      <c r="EY345" s="85">
        <v>1608.11</v>
      </c>
      <c r="EZ345" s="24">
        <f>IF(AND($E$3&gt;EK345,$E$3&lt;EM345,$B$3=EN7),EN345,0)</f>
        <v>0</v>
      </c>
      <c r="FA345" s="24">
        <f>IF(AND($E$3&gt;EK345,$E$3&lt;EM345,$B$3=EO7),EO345,0)</f>
        <v>0</v>
      </c>
      <c r="FB345" s="24">
        <f>IF(AND($E$3&gt;EK345,$E$3&lt;EM345,$B$3=EP7),EP345,0)</f>
        <v>0</v>
      </c>
      <c r="FC345" s="24">
        <f>IF(AND($E$3&gt;EK345,$E$3&lt;EM345,$B$3=EQ7),EQ345,0)</f>
        <v>0</v>
      </c>
      <c r="FD345" s="24">
        <f>IF(AND($E$3&gt;EK345,$E$3&lt;EM345,$B$3=ER7),ER345,0)</f>
        <v>0</v>
      </c>
      <c r="FE345" s="24">
        <f>IF(AND($E$3&gt;EK345,$E$3&lt;EM345,$B$3=ES7),ES345,0)</f>
        <v>0</v>
      </c>
      <c r="FF345" s="24">
        <f>IF(AND($E$3&gt;EK345,$E$3&lt;EM345,$B$3=ET7),ET345,0)</f>
        <v>0</v>
      </c>
      <c r="FG345" s="24">
        <f>IF(AND($E$3&gt;EK345,$E$3&lt;EM345,$B$3=EU7),EU345,0)</f>
        <v>0</v>
      </c>
      <c r="FH345" s="24">
        <f>IF(AND($E$3&gt;EK345,$E$3&lt;EM345,$B$3=EV7),EV345,0)</f>
        <v>0</v>
      </c>
      <c r="FI345" s="24">
        <f>IF(AND($E$3&gt;EK345,$E$3&lt;EM345,$B$3=EW7),EW345,0)</f>
        <v>0</v>
      </c>
      <c r="FJ345" s="24">
        <f>IF(AND($E$3&gt;EK345,$E$3&lt;EM345,$B$3=EX7),EX345,0)</f>
        <v>0</v>
      </c>
      <c r="FK345" s="24">
        <f>IF(AND($E$3&gt;EK345,$E$3&lt;EM345,$B$3=EY7),EY345,0)</f>
        <v>0</v>
      </c>
    </row>
    <row r="346" spans="24:167" ht="12.75" customHeight="1" x14ac:dyDescent="0.2">
      <c r="X346" s="142"/>
      <c r="Y346" s="68">
        <v>53745.670000000006</v>
      </c>
      <c r="Z346" s="69" t="s">
        <v>3</v>
      </c>
      <c r="AA346" s="70">
        <v>53862.01</v>
      </c>
      <c r="AB346" s="71"/>
      <c r="AC346" s="71"/>
      <c r="AD346" s="71">
        <v>29.63</v>
      </c>
      <c r="AE346" s="71">
        <v>55.06</v>
      </c>
      <c r="AF346" s="71">
        <v>130.87</v>
      </c>
      <c r="AG346" s="72">
        <v>181.75</v>
      </c>
      <c r="AH346" s="73">
        <v>293.47000000000003</v>
      </c>
      <c r="AI346" s="74">
        <v>392.49</v>
      </c>
      <c r="AJ346" s="74">
        <v>491.51</v>
      </c>
      <c r="AK346" s="74">
        <v>590.53</v>
      </c>
      <c r="AL346" s="74">
        <v>689.55</v>
      </c>
      <c r="AM346" s="74">
        <v>788.57</v>
      </c>
      <c r="AN346" s="24">
        <f t="shared" si="101"/>
        <v>0</v>
      </c>
      <c r="AO346" s="24">
        <f t="shared" si="102"/>
        <v>0</v>
      </c>
      <c r="AP346" s="24">
        <f t="shared" si="103"/>
        <v>0</v>
      </c>
      <c r="AQ346" s="24">
        <f t="shared" si="104"/>
        <v>0</v>
      </c>
      <c r="AR346" s="24">
        <f t="shared" si="105"/>
        <v>0</v>
      </c>
      <c r="AS346" s="24">
        <f t="shared" si="106"/>
        <v>0</v>
      </c>
      <c r="AT346" s="24">
        <f t="shared" si="107"/>
        <v>0</v>
      </c>
      <c r="AU346" s="24">
        <f t="shared" si="108"/>
        <v>0</v>
      </c>
      <c r="AV346" s="24">
        <f t="shared" si="109"/>
        <v>0</v>
      </c>
      <c r="AW346" s="24">
        <f t="shared" si="110"/>
        <v>0</v>
      </c>
      <c r="AX346" s="24">
        <f t="shared" si="111"/>
        <v>0</v>
      </c>
      <c r="AY346" s="24">
        <f t="shared" si="112"/>
        <v>0</v>
      </c>
      <c r="BC346" s="86">
        <v>53745.670000000006</v>
      </c>
      <c r="BD346" s="87" t="s">
        <v>3</v>
      </c>
      <c r="BE346" s="88">
        <v>53862.01</v>
      </c>
      <c r="BF346" s="89"/>
      <c r="BG346" s="90">
        <v>29.63</v>
      </c>
      <c r="BH346" s="90">
        <v>55.06</v>
      </c>
      <c r="BI346" s="90">
        <v>130.87</v>
      </c>
      <c r="BJ346" s="90">
        <v>225.33</v>
      </c>
      <c r="BK346" s="90">
        <v>389.3</v>
      </c>
      <c r="BL346" s="90">
        <v>502.7</v>
      </c>
      <c r="BM346" s="90">
        <v>616.09</v>
      </c>
      <c r="BN346" s="90">
        <v>729.49</v>
      </c>
      <c r="BO346" s="90">
        <v>842.88</v>
      </c>
      <c r="BP346" s="90">
        <v>956.28</v>
      </c>
      <c r="BQ346" s="90">
        <v>1069.67</v>
      </c>
      <c r="BR346" s="24">
        <f>IF(AND($E$3&gt;BC346,$E$3&lt;BE346,$B$3=BF7),BF346,0)</f>
        <v>0</v>
      </c>
      <c r="BS346" s="24">
        <f>IF(AND($E$3&gt;BC346,$E$3&lt;BE346,$B$3=BG7),BG346,0)</f>
        <v>0</v>
      </c>
      <c r="BT346" s="24">
        <f>IF(AND($E$3&gt;BC346,$E$3&lt;BE346,$B$3=BH7),BH346,0)</f>
        <v>0</v>
      </c>
      <c r="BU346" s="24">
        <f>IF(AND($E$3&gt;BC346,$E$3&lt;BE346,$B$3=BI7),BI346,0)</f>
        <v>0</v>
      </c>
      <c r="BV346" s="24">
        <f>IF(AND($E$3&gt;BC346,$E$3&lt;BE346,$B$3=BJ7),BJ346,0)</f>
        <v>0</v>
      </c>
      <c r="BW346" s="24">
        <f>IF(AND($E$3&gt;BC346,$E$3&lt;BE346,$B$3=BK7),BK346,0)</f>
        <v>0</v>
      </c>
      <c r="BX346" s="24">
        <f>IF(AND($E$3&gt;BC346,$E$3&lt;BE346,$B$3=BL7),BL346,0)</f>
        <v>0</v>
      </c>
      <c r="BY346" s="24">
        <f>IF(AND($E$3&gt;BC346,$E$3&lt;BE346,$B$3=BM7),BM346,0)</f>
        <v>0</v>
      </c>
      <c r="BZ346" s="24">
        <f>IF(AND($E$3&gt;BC346,$E$3&lt;BE346,$B$3=BN7),BN346,0)</f>
        <v>0</v>
      </c>
      <c r="CA346" s="24">
        <f>IF(AND($E$3&gt;BC346,$E$3&lt;BE346,$B$3=BO7),BO346,0)</f>
        <v>0</v>
      </c>
      <c r="CB346" s="24">
        <f>IF(AND($E$3&gt;BC346,$E$3&lt;BE346,$B$3=BP7),BP346,0)</f>
        <v>0</v>
      </c>
      <c r="CC346" s="24">
        <f>IF(AND($E$3&gt;BC346,$E$3&lt;BE346,$B$3=BQ7),BQ346,0)</f>
        <v>0</v>
      </c>
      <c r="CF346" s="21"/>
      <c r="CG346" s="21"/>
      <c r="CH346" s="21"/>
      <c r="CI346" s="21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H346" s="86">
        <v>65146.270000000004</v>
      </c>
      <c r="DI346" s="107" t="s">
        <v>3</v>
      </c>
      <c r="DJ346" s="70">
        <v>65262.62</v>
      </c>
      <c r="DK346" s="105"/>
      <c r="DL346" s="106"/>
      <c r="DM346" s="106">
        <v>24.12</v>
      </c>
      <c r="DN346" s="106">
        <v>83.03</v>
      </c>
      <c r="DO346" s="106">
        <v>190.02</v>
      </c>
      <c r="DP346" s="106">
        <v>303.87</v>
      </c>
      <c r="DQ346" s="106">
        <v>433.8</v>
      </c>
      <c r="DR346" s="106">
        <v>561.37</v>
      </c>
      <c r="DS346" s="106">
        <v>688.94</v>
      </c>
      <c r="DT346" s="106">
        <v>816.51</v>
      </c>
      <c r="DU346" s="106">
        <v>944.08</v>
      </c>
      <c r="DV346" s="106">
        <v>1071.6500000000001</v>
      </c>
      <c r="DW346" s="24">
        <f>IF(AND($E$3&gt;DH346,$E$3&lt;DJ346,$B$3=DK7),DK346,0)</f>
        <v>0</v>
      </c>
      <c r="DX346" s="24">
        <f>IF(AND($E$3&gt;DH346,$E$3&lt;DJ346,$B$3=DL7),DL346,0)</f>
        <v>0</v>
      </c>
      <c r="DY346" s="24">
        <f>IF(AND($E$3&gt;DH346,$E$3&lt;DJ346,$B$3=DM7),DM346,0)</f>
        <v>0</v>
      </c>
      <c r="DZ346" s="24">
        <f>IF(AND($E$3&gt;DH346,$E$3&lt;DJ346,$B$3=DN7),DN346,0)</f>
        <v>0</v>
      </c>
      <c r="EA346" s="24">
        <f>IF(AND($E$3&gt;DH346,$E$3&lt;DJ346,$B$3=DO7),DO346,0)</f>
        <v>0</v>
      </c>
      <c r="EB346" s="24">
        <f>IF(AND($E$3&gt;DH346,$E$3&lt;DJ346,$B$3=DP7),DP346,0)</f>
        <v>0</v>
      </c>
      <c r="EC346" s="24">
        <f>IF(AND($E$3&gt;DH346,$E$3&lt;DJ346,$B$3=DQ7),DQ346,0)</f>
        <v>0</v>
      </c>
      <c r="ED346" s="24">
        <f>IF(AND($E$3&gt;DH346,$E$3&lt;DJ346,$B$3=DR7),DR346,0)</f>
        <v>0</v>
      </c>
      <c r="EE346" s="24">
        <f>IF(AND($E$3&gt;DH346,$E$3&lt;DJ346,$B$3=DS7),DS346,0)</f>
        <v>0</v>
      </c>
      <c r="EF346" s="24">
        <f>IF(AND($E$3&gt;DH346,$E$3&lt;DJ346,$B$3=DT7),DT346,0)</f>
        <v>0</v>
      </c>
      <c r="EG346" s="24">
        <f>IF(AND($E$3&gt;DH346,$E$3&lt;DJ346,$B$3=DU7),DU346,0)</f>
        <v>0</v>
      </c>
      <c r="EH346" s="24">
        <f>IF(AND($E$3&gt;DH346,$E$3&lt;DJ346,$B$3=DV7),DV346,0)</f>
        <v>0</v>
      </c>
      <c r="EK346" s="86">
        <v>65146.270000000004</v>
      </c>
      <c r="EL346" s="91" t="s">
        <v>3</v>
      </c>
      <c r="EM346" s="88">
        <v>65262.62</v>
      </c>
      <c r="EN346" s="89"/>
      <c r="EO346" s="90">
        <v>24.12</v>
      </c>
      <c r="EP346" s="90">
        <v>83.03</v>
      </c>
      <c r="EQ346" s="90">
        <v>219.64</v>
      </c>
      <c r="ER346" s="90">
        <v>345.19</v>
      </c>
      <c r="ES346" s="90">
        <v>554.6</v>
      </c>
      <c r="ET346" s="90">
        <v>738.65</v>
      </c>
      <c r="EU346" s="90">
        <v>911.95</v>
      </c>
      <c r="EV346" s="90">
        <v>1085.25</v>
      </c>
      <c r="EW346" s="90">
        <v>1258.54</v>
      </c>
      <c r="EX346" s="90">
        <v>1431.84</v>
      </c>
      <c r="EY346" s="90">
        <v>1605.14</v>
      </c>
      <c r="EZ346" s="24">
        <f>IF(AND($E$3&gt;EK346,$E$3&lt;EM346,$B$3=EN7),EN346,0)</f>
        <v>0</v>
      </c>
      <c r="FA346" s="24">
        <f>IF(AND($E$3&gt;EK346,$E$3&lt;EM346,$B$3=EO7),EO346,0)</f>
        <v>0</v>
      </c>
      <c r="FB346" s="24">
        <f>IF(AND($E$3&gt;EK346,$E$3&lt;EM346,$B$3=EP7),EP346,0)</f>
        <v>0</v>
      </c>
      <c r="FC346" s="24">
        <f>IF(AND($E$3&gt;EK346,$E$3&lt;EM346,$B$3=EQ7),EQ346,0)</f>
        <v>0</v>
      </c>
      <c r="FD346" s="24">
        <f>IF(AND($E$3&gt;EK346,$E$3&lt;EM346,$B$3=ER7),ER346,0)</f>
        <v>0</v>
      </c>
      <c r="FE346" s="24">
        <f>IF(AND($E$3&gt;EK346,$E$3&lt;EM346,$B$3=ES7),ES346,0)</f>
        <v>0</v>
      </c>
      <c r="FF346" s="24">
        <f>IF(AND($E$3&gt;EK346,$E$3&lt;EM346,$B$3=ET7),ET346,0)</f>
        <v>0</v>
      </c>
      <c r="FG346" s="24">
        <f>IF(AND($E$3&gt;EK346,$E$3&lt;EM346,$B$3=EU7),EU346,0)</f>
        <v>0</v>
      </c>
      <c r="FH346" s="24">
        <f>IF(AND($E$3&gt;EK346,$E$3&lt;EM346,$B$3=EV7),EV346,0)</f>
        <v>0</v>
      </c>
      <c r="FI346" s="24">
        <f>IF(AND($E$3&gt;EK346,$E$3&lt;EM346,$B$3=EW7),EW346,0)</f>
        <v>0</v>
      </c>
      <c r="FJ346" s="24">
        <f>IF(AND($E$3&gt;EK346,$E$3&lt;EM346,$B$3=EX7),EX346,0)</f>
        <v>0</v>
      </c>
      <c r="FK346" s="24">
        <f>IF(AND($E$3&gt;EK346,$E$3&lt;EM346,$B$3=EY7),EY346,0)</f>
        <v>0</v>
      </c>
    </row>
    <row r="347" spans="24:167" ht="12.75" customHeight="1" x14ac:dyDescent="0.2">
      <c r="X347" s="142"/>
      <c r="Y347" s="60">
        <v>53862.020000000004</v>
      </c>
      <c r="Z347" s="61" t="s">
        <v>3</v>
      </c>
      <c r="AA347" s="62">
        <v>53978.34</v>
      </c>
      <c r="AB347" s="63"/>
      <c r="AC347" s="63"/>
      <c r="AD347" s="63">
        <v>29.44</v>
      </c>
      <c r="AE347" s="63">
        <v>54.8</v>
      </c>
      <c r="AF347" s="64">
        <v>130.47</v>
      </c>
      <c r="AG347" s="65">
        <v>181.23</v>
      </c>
      <c r="AH347" s="66">
        <v>292.73</v>
      </c>
      <c r="AI347" s="67">
        <v>391.64</v>
      </c>
      <c r="AJ347" s="67">
        <v>490.55</v>
      </c>
      <c r="AK347" s="67">
        <v>589.46</v>
      </c>
      <c r="AL347" s="67">
        <v>688.37</v>
      </c>
      <c r="AM347" s="67">
        <v>787.28</v>
      </c>
      <c r="AN347" s="24">
        <f t="shared" si="101"/>
        <v>0</v>
      </c>
      <c r="AO347" s="24">
        <f t="shared" si="102"/>
        <v>0</v>
      </c>
      <c r="AP347" s="24">
        <f t="shared" si="103"/>
        <v>0</v>
      </c>
      <c r="AQ347" s="24">
        <f t="shared" si="104"/>
        <v>0</v>
      </c>
      <c r="AR347" s="24">
        <f t="shared" si="105"/>
        <v>0</v>
      </c>
      <c r="AS347" s="24">
        <f t="shared" si="106"/>
        <v>0</v>
      </c>
      <c r="AT347" s="24">
        <f t="shared" si="107"/>
        <v>0</v>
      </c>
      <c r="AU347" s="24">
        <f t="shared" si="108"/>
        <v>0</v>
      </c>
      <c r="AV347" s="24">
        <f t="shared" si="109"/>
        <v>0</v>
      </c>
      <c r="AW347" s="24">
        <f t="shared" si="110"/>
        <v>0</v>
      </c>
      <c r="AX347" s="24">
        <f t="shared" si="111"/>
        <v>0</v>
      </c>
      <c r="AY347" s="24">
        <f t="shared" si="112"/>
        <v>0</v>
      </c>
      <c r="BC347" s="81">
        <v>53862.020000000004</v>
      </c>
      <c r="BD347" s="82" t="s">
        <v>3</v>
      </c>
      <c r="BE347" s="83">
        <v>53978.34</v>
      </c>
      <c r="BF347" s="84"/>
      <c r="BG347" s="84">
        <v>29.44</v>
      </c>
      <c r="BH347" s="85">
        <v>54.8</v>
      </c>
      <c r="BI347" s="85">
        <v>130.47</v>
      </c>
      <c r="BJ347" s="85">
        <v>224.69</v>
      </c>
      <c r="BK347" s="85">
        <v>388.43</v>
      </c>
      <c r="BL347" s="85">
        <v>501.69</v>
      </c>
      <c r="BM347" s="85">
        <v>614.96</v>
      </c>
      <c r="BN347" s="85">
        <v>728.22</v>
      </c>
      <c r="BO347" s="85">
        <v>841.49</v>
      </c>
      <c r="BP347" s="85">
        <v>954.75</v>
      </c>
      <c r="BQ347" s="85">
        <v>1068.02</v>
      </c>
      <c r="BR347" s="24">
        <f>IF(AND($E$3&gt;BC347,$E$3&lt;BE347,$B$3=BF7),BF347,0)</f>
        <v>0</v>
      </c>
      <c r="BS347" s="24">
        <f>IF(AND($E$3&gt;BC347,$E$3&lt;BE347,$B$3=BG7),BG347,0)</f>
        <v>0</v>
      </c>
      <c r="BT347" s="24">
        <f>IF(AND($E$3&gt;BC347,$E$3&lt;BE347,$B$3=BH7),BH347,0)</f>
        <v>0</v>
      </c>
      <c r="BU347" s="24">
        <f>IF(AND($E$3&gt;BC347,$E$3&lt;BE347,$B$3=BI7),BI347,0)</f>
        <v>0</v>
      </c>
      <c r="BV347" s="24">
        <f>IF(AND($E$3&gt;BC347,$E$3&lt;BE347,$B$3=BJ7),BJ347,0)</f>
        <v>0</v>
      </c>
      <c r="BW347" s="24">
        <f>IF(AND($E$3&gt;BC347,$E$3&lt;BE347,$B$3=BK7),BK347,0)</f>
        <v>0</v>
      </c>
      <c r="BX347" s="24">
        <f>IF(AND($E$3&gt;BC347,$E$3&lt;BE347,$B$3=BL7),BL347,0)</f>
        <v>0</v>
      </c>
      <c r="BY347" s="24">
        <f>IF(AND($E$3&gt;BC347,$E$3&lt;BE347,$B$3=BM7),BM347,0)</f>
        <v>0</v>
      </c>
      <c r="BZ347" s="24">
        <f>IF(AND($E$3&gt;BC347,$E$3&lt;BE347,$B$3=BN7),BN347,0)</f>
        <v>0</v>
      </c>
      <c r="CA347" s="24">
        <f>IF(AND($E$3&gt;BC347,$E$3&lt;BE347,$B$3=BO7),BO347,0)</f>
        <v>0</v>
      </c>
      <c r="CB347" s="24">
        <f>IF(AND($E$3&gt;BC347,$E$3&lt;BE347,$B$3=BP7),BP347,0)</f>
        <v>0</v>
      </c>
      <c r="CC347" s="24">
        <f>IF(AND($E$3&gt;BC347,$E$3&lt;BE347,$B$3=BQ7),BQ347,0)</f>
        <v>0</v>
      </c>
      <c r="CF347" s="21"/>
      <c r="CG347" s="21"/>
      <c r="CH347" s="21"/>
      <c r="CI347" s="21"/>
      <c r="CJ347" s="21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H347" s="81">
        <v>65262.630000000005</v>
      </c>
      <c r="DI347" s="61" t="s">
        <v>3</v>
      </c>
      <c r="DJ347" s="62">
        <v>65378.94</v>
      </c>
      <c r="DK347" s="103"/>
      <c r="DL347" s="104"/>
      <c r="DM347" s="104">
        <v>23.69</v>
      </c>
      <c r="DN347" s="104">
        <v>82.3</v>
      </c>
      <c r="DO347" s="104">
        <v>189.2</v>
      </c>
      <c r="DP347" s="104">
        <v>302.67</v>
      </c>
      <c r="DQ347" s="104">
        <v>432.36</v>
      </c>
      <c r="DR347" s="104">
        <v>559.71</v>
      </c>
      <c r="DS347" s="104">
        <v>687.07</v>
      </c>
      <c r="DT347" s="104">
        <v>814.42</v>
      </c>
      <c r="DU347" s="104">
        <v>941.78</v>
      </c>
      <c r="DV347" s="104">
        <v>1069.1300000000001</v>
      </c>
      <c r="DW347" s="24">
        <f>IF(AND($E$3&gt;DH347,$E$3&lt;DJ347,$B$3=DK7),DK347,0)</f>
        <v>0</v>
      </c>
      <c r="DX347" s="24">
        <f>IF(AND($E$3&gt;DH347,$E$3&lt;DJ347,$B$3=DL7),DL347,0)</f>
        <v>0</v>
      </c>
      <c r="DY347" s="24">
        <f>IF(AND($E$3&gt;DH347,$E$3&lt;DJ347,$B$3=DM7),DM347,0)</f>
        <v>0</v>
      </c>
      <c r="DZ347" s="24">
        <f>IF(AND($E$3&gt;DH347,$E$3&lt;DJ347,$B$3=DN7),DN347,0)</f>
        <v>0</v>
      </c>
      <c r="EA347" s="24">
        <f>IF(AND($E$3&gt;DH347,$E$3&lt;DJ347,$B$3=DO7),DO347,0)</f>
        <v>0</v>
      </c>
      <c r="EB347" s="24">
        <f>IF(AND($E$3&gt;DH347,$E$3&lt;DJ347,$B$3=DP7),DP347,0)</f>
        <v>0</v>
      </c>
      <c r="EC347" s="24">
        <f>IF(AND($E$3&gt;DH347,$E$3&lt;DJ347,$B$3=DQ7),DQ347,0)</f>
        <v>0</v>
      </c>
      <c r="ED347" s="24">
        <f>IF(AND($E$3&gt;DH347,$E$3&lt;DJ347,$B$3=DR7),DR347,0)</f>
        <v>0</v>
      </c>
      <c r="EE347" s="24">
        <f>IF(AND($E$3&gt;DH347,$E$3&lt;DJ347,$B$3=DS7),DS347,0)</f>
        <v>0</v>
      </c>
      <c r="EF347" s="24">
        <f>IF(AND($E$3&gt;DH347,$E$3&lt;DJ347,$B$3=DT7),DT347,0)</f>
        <v>0</v>
      </c>
      <c r="EG347" s="24">
        <f>IF(AND($E$3&gt;DH347,$E$3&lt;DJ347,$B$3=DU7),DU347,0)</f>
        <v>0</v>
      </c>
      <c r="EH347" s="24">
        <f>IF(AND($E$3&gt;DH347,$E$3&lt;DJ347,$B$3=DV7),DV347,0)</f>
        <v>0</v>
      </c>
      <c r="EK347" s="81">
        <v>65262.630000000005</v>
      </c>
      <c r="EL347" s="82" t="s">
        <v>3</v>
      </c>
      <c r="EM347" s="83">
        <v>65378.94</v>
      </c>
      <c r="EN347" s="84"/>
      <c r="EO347" s="85">
        <v>23.69</v>
      </c>
      <c r="EP347" s="85">
        <v>82.3</v>
      </c>
      <c r="EQ347" s="85">
        <v>218.69</v>
      </c>
      <c r="ER347" s="85">
        <v>343.91</v>
      </c>
      <c r="ES347" s="85">
        <v>553.20000000000005</v>
      </c>
      <c r="ET347" s="85">
        <v>736.94</v>
      </c>
      <c r="EU347" s="85">
        <v>909.98</v>
      </c>
      <c r="EV347" s="85">
        <v>1083.02</v>
      </c>
      <c r="EW347" s="85">
        <v>1256.06</v>
      </c>
      <c r="EX347" s="85">
        <v>1429.1</v>
      </c>
      <c r="EY347" s="85">
        <v>1602.15</v>
      </c>
      <c r="EZ347" s="24">
        <f>IF(AND($E$3&gt;EK347,$E$3&lt;EM347,$B$3=EN7),EN347,0)</f>
        <v>0</v>
      </c>
      <c r="FA347" s="24">
        <f>IF(AND($E$3&gt;EK347,$E$3&lt;EM347,$B$3=EO7),EO347,0)</f>
        <v>0</v>
      </c>
      <c r="FB347" s="24">
        <f>IF(AND($E$3&gt;EK347,$E$3&lt;EM347,$B$3=EP7),EP347,0)</f>
        <v>0</v>
      </c>
      <c r="FC347" s="24">
        <f>IF(AND($E$3&gt;EK347,$E$3&lt;EM347,$B$3=EQ7),EQ347,0)</f>
        <v>0</v>
      </c>
      <c r="FD347" s="24">
        <f>IF(AND($E$3&gt;EK347,$E$3&lt;EM347,$B$3=ER7),ER347,0)</f>
        <v>0</v>
      </c>
      <c r="FE347" s="24">
        <f>IF(AND($E$3&gt;EK347,$E$3&lt;EM347,$B$3=ES7),ES347,0)</f>
        <v>0</v>
      </c>
      <c r="FF347" s="24">
        <f>IF(AND($E$3&gt;EK347,$E$3&lt;EM347,$B$3=ET7),ET347,0)</f>
        <v>0</v>
      </c>
      <c r="FG347" s="24">
        <f>IF(AND($E$3&gt;EK347,$E$3&lt;EM347,$B$3=EU7),EU347,0)</f>
        <v>0</v>
      </c>
      <c r="FH347" s="24">
        <f>IF(AND($E$3&gt;EK347,$E$3&lt;EM347,$B$3=EV7),EV347,0)</f>
        <v>0</v>
      </c>
      <c r="FI347" s="24">
        <f>IF(AND($E$3&gt;EK347,$E$3&lt;EM347,$B$3=EW7),EW347,0)</f>
        <v>0</v>
      </c>
      <c r="FJ347" s="24">
        <f>IF(AND($E$3&gt;EK347,$E$3&lt;EM347,$B$3=EX7),EX347,0)</f>
        <v>0</v>
      </c>
      <c r="FK347" s="24">
        <f>IF(AND($E$3&gt;EK347,$E$3&lt;EM347,$B$3=EY7),EY347,0)</f>
        <v>0</v>
      </c>
    </row>
    <row r="348" spans="24:167" ht="12.75" customHeight="1" x14ac:dyDescent="0.2">
      <c r="X348" s="142"/>
      <c r="Y348" s="68">
        <v>53978.35</v>
      </c>
      <c r="Z348" s="69" t="s">
        <v>3</v>
      </c>
      <c r="AA348" s="70">
        <v>54094.69</v>
      </c>
      <c r="AB348" s="71"/>
      <c r="AC348" s="71"/>
      <c r="AD348" s="71">
        <v>29.25</v>
      </c>
      <c r="AE348" s="71">
        <v>54.54</v>
      </c>
      <c r="AF348" s="71">
        <v>130.07</v>
      </c>
      <c r="AG348" s="72">
        <v>180.72</v>
      </c>
      <c r="AH348" s="73">
        <v>292</v>
      </c>
      <c r="AI348" s="74">
        <v>390.8</v>
      </c>
      <c r="AJ348" s="74">
        <v>489.6</v>
      </c>
      <c r="AK348" s="74">
        <v>588.4</v>
      </c>
      <c r="AL348" s="74">
        <v>687.2</v>
      </c>
      <c r="AM348" s="74">
        <v>786</v>
      </c>
      <c r="AN348" s="24">
        <f t="shared" si="101"/>
        <v>0</v>
      </c>
      <c r="AO348" s="24">
        <f t="shared" si="102"/>
        <v>0</v>
      </c>
      <c r="AP348" s="24">
        <f t="shared" si="103"/>
        <v>0</v>
      </c>
      <c r="AQ348" s="24">
        <f t="shared" si="104"/>
        <v>0</v>
      </c>
      <c r="AR348" s="24">
        <f t="shared" si="105"/>
        <v>0</v>
      </c>
      <c r="AS348" s="24">
        <f t="shared" si="106"/>
        <v>0</v>
      </c>
      <c r="AT348" s="24">
        <f t="shared" si="107"/>
        <v>0</v>
      </c>
      <c r="AU348" s="24">
        <f t="shared" si="108"/>
        <v>0</v>
      </c>
      <c r="AV348" s="24">
        <f t="shared" si="109"/>
        <v>0</v>
      </c>
      <c r="AW348" s="24">
        <f t="shared" si="110"/>
        <v>0</v>
      </c>
      <c r="AX348" s="24">
        <f t="shared" si="111"/>
        <v>0</v>
      </c>
      <c r="AY348" s="24">
        <f t="shared" si="112"/>
        <v>0</v>
      </c>
      <c r="BC348" s="86">
        <v>53978.35</v>
      </c>
      <c r="BD348" s="91" t="s">
        <v>3</v>
      </c>
      <c r="BE348" s="88">
        <v>54094.69</v>
      </c>
      <c r="BF348" s="89"/>
      <c r="BG348" s="90">
        <v>29.25</v>
      </c>
      <c r="BH348" s="90">
        <v>54.54</v>
      </c>
      <c r="BI348" s="90">
        <v>130.07</v>
      </c>
      <c r="BJ348" s="90">
        <v>224.05</v>
      </c>
      <c r="BK348" s="90">
        <v>387.57</v>
      </c>
      <c r="BL348" s="90">
        <v>500.71</v>
      </c>
      <c r="BM348" s="90">
        <v>613.84</v>
      </c>
      <c r="BN348" s="90">
        <v>726.98</v>
      </c>
      <c r="BO348" s="90">
        <v>840.11</v>
      </c>
      <c r="BP348" s="90">
        <v>953.25</v>
      </c>
      <c r="BQ348" s="90">
        <v>1066.3800000000001</v>
      </c>
      <c r="BR348" s="24">
        <f>IF(AND($E$3&gt;BC348,$E$3&lt;BE348,$B$3=BF7),BF348,0)</f>
        <v>0</v>
      </c>
      <c r="BS348" s="24">
        <f>IF(AND($E$3&gt;BC348,$E$3&lt;BE348,$B$3=BG7),BG348,0)</f>
        <v>0</v>
      </c>
      <c r="BT348" s="24">
        <f>IF(AND($E$3&gt;BC348,$E$3&lt;BE348,$B$3=BH7),BH348,0)</f>
        <v>0</v>
      </c>
      <c r="BU348" s="24">
        <f>IF(AND($E$3&gt;BC348,$E$3&lt;BE348,$B$3=BI7),BI348,0)</f>
        <v>0</v>
      </c>
      <c r="BV348" s="24">
        <f>IF(AND($E$3&gt;BC348,$E$3&lt;BE348,$B$3=BJ7),BJ348,0)</f>
        <v>0</v>
      </c>
      <c r="BW348" s="24">
        <f>IF(AND($E$3&gt;BC348,$E$3&lt;BE348,$B$3=BK7),BK348,0)</f>
        <v>0</v>
      </c>
      <c r="BX348" s="24">
        <f>IF(AND($E$3&gt;BC348,$E$3&lt;BE348,$B$3=BL7),BL348,0)</f>
        <v>0</v>
      </c>
      <c r="BY348" s="24">
        <f>IF(AND($E$3&gt;BC348,$E$3&lt;BE348,$B$3=BM7),BM348,0)</f>
        <v>0</v>
      </c>
      <c r="BZ348" s="24">
        <f>IF(AND($E$3&gt;BC348,$E$3&lt;BE348,$B$3=BN7),BN348,0)</f>
        <v>0</v>
      </c>
      <c r="CA348" s="24">
        <f>IF(AND($E$3&gt;BC348,$E$3&lt;BE348,$B$3=BO7),BO348,0)</f>
        <v>0</v>
      </c>
      <c r="CB348" s="24">
        <f>IF(AND($E$3&gt;BC348,$E$3&lt;BE348,$B$3=BP7),BP348,0)</f>
        <v>0</v>
      </c>
      <c r="CC348" s="24">
        <f>IF(AND($E$3&gt;BC348,$E$3&lt;BE348,$B$3=BQ7),BQ348,0)</f>
        <v>0</v>
      </c>
      <c r="CF348" s="21"/>
      <c r="CG348" s="25"/>
      <c r="CH348" s="21"/>
      <c r="CI348" s="21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H348" s="86">
        <v>65378.950000000004</v>
      </c>
      <c r="DI348" s="107" t="s">
        <v>3</v>
      </c>
      <c r="DJ348" s="70">
        <v>65495.29</v>
      </c>
      <c r="DK348" s="105"/>
      <c r="DL348" s="106"/>
      <c r="DM348" s="106">
        <v>23.27</v>
      </c>
      <c r="DN348" s="106">
        <v>81.58</v>
      </c>
      <c r="DO348" s="106">
        <v>188.37</v>
      </c>
      <c r="DP348" s="106">
        <v>301.47000000000003</v>
      </c>
      <c r="DQ348" s="106">
        <v>430.93</v>
      </c>
      <c r="DR348" s="106">
        <v>558.07000000000005</v>
      </c>
      <c r="DS348" s="106">
        <v>685.21</v>
      </c>
      <c r="DT348" s="106">
        <v>812.35</v>
      </c>
      <c r="DU348" s="106">
        <v>939.49</v>
      </c>
      <c r="DV348" s="106">
        <v>1066.6300000000001</v>
      </c>
      <c r="DW348" s="24">
        <f>IF(AND($E$3&gt;DH348,$E$3&lt;DJ348,$B$3=DK7),DK348,0)</f>
        <v>0</v>
      </c>
      <c r="DX348" s="24">
        <f>IF(AND($E$3&gt;DH348,$E$3&lt;DJ348,$B$3=DL7),DL348,0)</f>
        <v>0</v>
      </c>
      <c r="DY348" s="24">
        <f>IF(AND($E$3&gt;DH348,$E$3&lt;DJ348,$B$3=DM7),DM348,0)</f>
        <v>0</v>
      </c>
      <c r="DZ348" s="24">
        <f>IF(AND($E$3&gt;DH348,$E$3&lt;DJ348,$B$3=DN7),DN348,0)</f>
        <v>0</v>
      </c>
      <c r="EA348" s="24">
        <f>IF(AND($E$3&gt;DH348,$E$3&lt;DJ348,$B$3=DO7),DO348,0)</f>
        <v>0</v>
      </c>
      <c r="EB348" s="24">
        <f>IF(AND($E$3&gt;DH348,$E$3&lt;DJ348,$B$3=DP7),DP348,0)</f>
        <v>0</v>
      </c>
      <c r="EC348" s="24">
        <f>IF(AND($E$3&gt;DH348,$E$3&lt;DJ348,$B$3=DQ7),DQ348,0)</f>
        <v>0</v>
      </c>
      <c r="ED348" s="24">
        <f>IF(AND($E$3&gt;DH348,$E$3&lt;DJ348,$B$3=DR7),DR348,0)</f>
        <v>0</v>
      </c>
      <c r="EE348" s="24">
        <f>IF(AND($E$3&gt;DH348,$E$3&lt;DJ348,$B$3=DS7),DS348,0)</f>
        <v>0</v>
      </c>
      <c r="EF348" s="24">
        <f>IF(AND($E$3&gt;DH348,$E$3&lt;DJ348,$B$3=DT7),DT348,0)</f>
        <v>0</v>
      </c>
      <c r="EG348" s="24">
        <f>IF(AND($E$3&gt;DH348,$E$3&lt;DJ348,$B$3=DU7),DU348,0)</f>
        <v>0</v>
      </c>
      <c r="EH348" s="24">
        <f>IF(AND($E$3&gt;DH348,$E$3&lt;DJ348,$B$3=DV7),DV348,0)</f>
        <v>0</v>
      </c>
      <c r="EK348" s="86">
        <v>65378.950000000004</v>
      </c>
      <c r="EL348" s="91" t="s">
        <v>3</v>
      </c>
      <c r="EM348" s="88">
        <v>65495.29</v>
      </c>
      <c r="EN348" s="89"/>
      <c r="EO348" s="90">
        <v>23.27</v>
      </c>
      <c r="EP348" s="90">
        <v>81.58</v>
      </c>
      <c r="EQ348" s="90">
        <v>217.73</v>
      </c>
      <c r="ER348" s="90">
        <v>342.63</v>
      </c>
      <c r="ES348" s="90">
        <v>551.79999999999995</v>
      </c>
      <c r="ET348" s="90">
        <v>735.24</v>
      </c>
      <c r="EU348" s="90">
        <v>908.03</v>
      </c>
      <c r="EV348" s="90">
        <v>1080.81</v>
      </c>
      <c r="EW348" s="90">
        <v>1253.5999999999999</v>
      </c>
      <c r="EX348" s="90">
        <v>1426.38</v>
      </c>
      <c r="EY348" s="90">
        <v>1599.17</v>
      </c>
      <c r="EZ348" s="24">
        <f>IF(AND($E$3&gt;EK348,$E$3&lt;EM348,$B$3=EN7),EN348,0)</f>
        <v>0</v>
      </c>
      <c r="FA348" s="24">
        <f>IF(AND($E$3&gt;EK348,$E$3&lt;EM348,$B$3=EO7),EO348,0)</f>
        <v>0</v>
      </c>
      <c r="FB348" s="24">
        <f>IF(AND($E$3&gt;EK348,$E$3&lt;EM348,$B$3=EP7),EP348,0)</f>
        <v>0</v>
      </c>
      <c r="FC348" s="24">
        <f>IF(AND($E$3&gt;EK348,$E$3&lt;EM348,$B$3=EQ7),EQ348,0)</f>
        <v>0</v>
      </c>
      <c r="FD348" s="24">
        <f>IF(AND($E$3&gt;EK348,$E$3&lt;EM348,$B$3=ER7),ER348,0)</f>
        <v>0</v>
      </c>
      <c r="FE348" s="24">
        <f>IF(AND($E$3&gt;EK348,$E$3&lt;EM348,$B$3=ES7),ES348,0)</f>
        <v>0</v>
      </c>
      <c r="FF348" s="24">
        <f>IF(AND($E$3&gt;EK348,$E$3&lt;EM348,$B$3=ET7),ET348,0)</f>
        <v>0</v>
      </c>
      <c r="FG348" s="24">
        <f>IF(AND($E$3&gt;EK348,$E$3&lt;EM348,$B$3=EU7),EU348,0)</f>
        <v>0</v>
      </c>
      <c r="FH348" s="24">
        <f>IF(AND($E$3&gt;EK348,$E$3&lt;EM348,$B$3=EV7),EV348,0)</f>
        <v>0</v>
      </c>
      <c r="FI348" s="24">
        <f>IF(AND($E$3&gt;EK348,$E$3&lt;EM348,$B$3=EW7),EW348,0)</f>
        <v>0</v>
      </c>
      <c r="FJ348" s="24">
        <f>IF(AND($E$3&gt;EK348,$E$3&lt;EM348,$B$3=EX7),EX348,0)</f>
        <v>0</v>
      </c>
      <c r="FK348" s="24">
        <f>IF(AND($E$3&gt;EK348,$E$3&lt;EM348,$B$3=EY7),EY348,0)</f>
        <v>0</v>
      </c>
    </row>
    <row r="349" spans="24:167" ht="12.75" customHeight="1" x14ac:dyDescent="0.2">
      <c r="X349" s="142"/>
      <c r="Y349" s="60">
        <v>54094.700000000004</v>
      </c>
      <c r="Z349" s="61" t="s">
        <v>3</v>
      </c>
      <c r="AA349" s="62">
        <v>54211.01</v>
      </c>
      <c r="AB349" s="63"/>
      <c r="AC349" s="63"/>
      <c r="AD349" s="63">
        <v>29.06</v>
      </c>
      <c r="AE349" s="63">
        <v>54.28</v>
      </c>
      <c r="AF349" s="64">
        <v>129.66999999999999</v>
      </c>
      <c r="AG349" s="65">
        <v>180.2</v>
      </c>
      <c r="AH349" s="66">
        <v>291.27</v>
      </c>
      <c r="AI349" s="67">
        <v>389.96</v>
      </c>
      <c r="AJ349" s="67">
        <v>488.65</v>
      </c>
      <c r="AK349" s="67">
        <v>587.34</v>
      </c>
      <c r="AL349" s="67">
        <v>686.03</v>
      </c>
      <c r="AM349" s="67">
        <v>784.72</v>
      </c>
      <c r="AN349" s="24">
        <f t="shared" si="101"/>
        <v>0</v>
      </c>
      <c r="AO349" s="24">
        <f t="shared" si="102"/>
        <v>0</v>
      </c>
      <c r="AP349" s="24">
        <f t="shared" si="103"/>
        <v>0</v>
      </c>
      <c r="AQ349" s="24">
        <f t="shared" si="104"/>
        <v>0</v>
      </c>
      <c r="AR349" s="24">
        <f t="shared" si="105"/>
        <v>0</v>
      </c>
      <c r="AS349" s="24">
        <f t="shared" si="106"/>
        <v>0</v>
      </c>
      <c r="AT349" s="24">
        <f t="shared" si="107"/>
        <v>0</v>
      </c>
      <c r="AU349" s="24">
        <f t="shared" si="108"/>
        <v>0</v>
      </c>
      <c r="AV349" s="24">
        <f t="shared" si="109"/>
        <v>0</v>
      </c>
      <c r="AW349" s="24">
        <f t="shared" si="110"/>
        <v>0</v>
      </c>
      <c r="AX349" s="24">
        <f t="shared" si="111"/>
        <v>0</v>
      </c>
      <c r="AY349" s="24">
        <f t="shared" si="112"/>
        <v>0</v>
      </c>
      <c r="BC349" s="81">
        <v>54094.700000000004</v>
      </c>
      <c r="BD349" s="82" t="s">
        <v>3</v>
      </c>
      <c r="BE349" s="83">
        <v>54211.01</v>
      </c>
      <c r="BF349" s="84"/>
      <c r="BG349" s="85">
        <v>29.06</v>
      </c>
      <c r="BH349" s="85">
        <v>54.28</v>
      </c>
      <c r="BI349" s="85">
        <v>129.66999999999999</v>
      </c>
      <c r="BJ349" s="85">
        <v>223.41</v>
      </c>
      <c r="BK349" s="85">
        <v>386.7</v>
      </c>
      <c r="BL349" s="85">
        <v>499.71</v>
      </c>
      <c r="BM349" s="85">
        <v>612.71</v>
      </c>
      <c r="BN349" s="85">
        <v>725.72</v>
      </c>
      <c r="BO349" s="85">
        <v>838.72</v>
      </c>
      <c r="BP349" s="85">
        <v>951.73</v>
      </c>
      <c r="BQ349" s="85">
        <v>1064.73</v>
      </c>
      <c r="BR349" s="24">
        <f>IF(AND($E$3&gt;BC349,$E$3&lt;BE349,$B$3=BF7),BF349,0)</f>
        <v>0</v>
      </c>
      <c r="BS349" s="24">
        <f>IF(AND($E$3&gt;BC349,$E$3&lt;BE349,$B$3=BG7),BG349,0)</f>
        <v>0</v>
      </c>
      <c r="BT349" s="24">
        <f>IF(AND($E$3&gt;BC349,$E$3&lt;BE349,$B$3=BH7),BH349,0)</f>
        <v>0</v>
      </c>
      <c r="BU349" s="24">
        <f>IF(AND($E$3&gt;BC349,$E$3&lt;BE349,$B$3=BI7),BI349,0)</f>
        <v>0</v>
      </c>
      <c r="BV349" s="24">
        <f>IF(AND($E$3&gt;BC349,$E$3&lt;BE349,$B$3=BJ7),BJ349,0)</f>
        <v>0</v>
      </c>
      <c r="BW349" s="24">
        <f>IF(AND($E$3&gt;BC349,$E$3&lt;BE349,$B$3=BK7),BK349,0)</f>
        <v>0</v>
      </c>
      <c r="BX349" s="24">
        <f>IF(AND($E$3&gt;BC349,$E$3&lt;BE349,$B$3=BL7),BL349,0)</f>
        <v>0</v>
      </c>
      <c r="BY349" s="24">
        <f>IF(AND($E$3&gt;BC349,$E$3&lt;BE349,$B$3=BM7),BM349,0)</f>
        <v>0</v>
      </c>
      <c r="BZ349" s="24">
        <f>IF(AND($E$3&gt;BC349,$E$3&lt;BE349,$B$3=BN7),BN349,0)</f>
        <v>0</v>
      </c>
      <c r="CA349" s="24">
        <f>IF(AND($E$3&gt;BC349,$E$3&lt;BE349,$B$3=BO7),BO349,0)</f>
        <v>0</v>
      </c>
      <c r="CB349" s="24">
        <f>IF(AND($E$3&gt;BC349,$E$3&lt;BE349,$B$3=BP7),BP349,0)</f>
        <v>0</v>
      </c>
      <c r="CC349" s="24">
        <f>IF(AND($E$3&gt;BC349,$E$3&lt;BE349,$B$3=BQ7),BQ349,0)</f>
        <v>0</v>
      </c>
      <c r="CF349" s="21"/>
      <c r="CG349" s="21"/>
      <c r="CH349" s="21"/>
      <c r="CI349" s="21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H349" s="81">
        <v>65495.3</v>
      </c>
      <c r="DI349" s="61"/>
      <c r="DJ349" s="62">
        <v>65611.61</v>
      </c>
      <c r="DK349" s="103"/>
      <c r="DL349" s="104"/>
      <c r="DM349" s="104">
        <v>22.84</v>
      </c>
      <c r="DN349" s="104">
        <v>80.86</v>
      </c>
      <c r="DO349" s="104">
        <v>187.54</v>
      </c>
      <c r="DP349" s="104">
        <v>300.27</v>
      </c>
      <c r="DQ349" s="104">
        <v>429.49</v>
      </c>
      <c r="DR349" s="104">
        <v>556.41</v>
      </c>
      <c r="DS349" s="104">
        <v>683.34</v>
      </c>
      <c r="DT349" s="104">
        <v>810.26</v>
      </c>
      <c r="DU349" s="104">
        <v>937.18</v>
      </c>
      <c r="DV349" s="104">
        <v>1064.1099999999999</v>
      </c>
      <c r="DW349" s="24">
        <f>IF(AND($E$3&gt;DH349,$E$3&lt;DJ349,$B$3=DK7),DK349,0)</f>
        <v>0</v>
      </c>
      <c r="DX349" s="24">
        <f>IF(AND($E$3&gt;DH349,$E$3&lt;DJ349,$B$3=DL7),DL349,0)</f>
        <v>0</v>
      </c>
      <c r="DY349" s="24">
        <f>IF(AND($E$3&gt;DH349,$E$3&lt;DJ349,$B$3=DM7),DM349,0)</f>
        <v>0</v>
      </c>
      <c r="DZ349" s="24">
        <f>IF(AND($E$3&gt;DH349,$E$3&lt;DJ349,$B$3=DN7),DN349,0)</f>
        <v>0</v>
      </c>
      <c r="EA349" s="24">
        <f>IF(AND($E$3&gt;DH349,$E$3&lt;DJ349,$B$3=DO7),DO349,0)</f>
        <v>0</v>
      </c>
      <c r="EB349" s="24">
        <f>IF(AND($E$3&gt;DH349,$E$3&lt;DJ349,$B$3=DP7),DP349,0)</f>
        <v>0</v>
      </c>
      <c r="EC349" s="24">
        <f>IF(AND($E$3&gt;DH349,$E$3&lt;DJ349,$B$3=DQ7),DQ349,0)</f>
        <v>0</v>
      </c>
      <c r="ED349" s="24">
        <f>IF(AND($E$3&gt;DH349,$E$3&lt;DJ349,$B$3=DR7),DR349,0)</f>
        <v>0</v>
      </c>
      <c r="EE349" s="24">
        <f>IF(AND($E$3&gt;DH349,$E$3&lt;DJ349,$B$3=DS7),DS349,0)</f>
        <v>0</v>
      </c>
      <c r="EF349" s="24">
        <f>IF(AND($E$3&gt;DH349,$E$3&lt;DJ349,$B$3=DT7),DT349,0)</f>
        <v>0</v>
      </c>
      <c r="EG349" s="24">
        <f>IF(AND($E$3&gt;DH349,$E$3&lt;DJ349,$B$3=DU7),DU349,0)</f>
        <v>0</v>
      </c>
      <c r="EH349" s="24">
        <f>IF(AND($E$3&gt;DH349,$E$3&lt;DJ349,$B$3=DV7),DV349,0)</f>
        <v>0</v>
      </c>
      <c r="EK349" s="81">
        <v>65495.3</v>
      </c>
      <c r="EL349" s="82" t="s">
        <v>3</v>
      </c>
      <c r="EM349" s="83">
        <v>65611.61</v>
      </c>
      <c r="EN349" s="84"/>
      <c r="EO349" s="85">
        <v>22.84</v>
      </c>
      <c r="EP349" s="85">
        <v>80.86</v>
      </c>
      <c r="EQ349" s="85">
        <v>216.78</v>
      </c>
      <c r="ER349" s="85">
        <v>341.36</v>
      </c>
      <c r="ES349" s="85">
        <v>550.4</v>
      </c>
      <c r="ET349" s="85">
        <v>733.53</v>
      </c>
      <c r="EU349" s="85">
        <v>906.06</v>
      </c>
      <c r="EV349" s="85">
        <v>1078.5899999999999</v>
      </c>
      <c r="EW349" s="85">
        <v>1251.1199999999999</v>
      </c>
      <c r="EX349" s="85">
        <v>1423.65</v>
      </c>
      <c r="EY349" s="85">
        <v>1596.18</v>
      </c>
      <c r="EZ349" s="24">
        <f>IF(AND($E$3&gt;EK349,$E$3&lt;EM349,$B$3=EN7),EN349,0)</f>
        <v>0</v>
      </c>
      <c r="FA349" s="24">
        <f>IF(AND($E$3&gt;EK349,$E$3&lt;EM349,$B$3=EO7),EO349,0)</f>
        <v>0</v>
      </c>
      <c r="FB349" s="24">
        <f>IF(AND($E$3&gt;EK349,$E$3&lt;EM349,$B$3=EP7),EP349,0)</f>
        <v>0</v>
      </c>
      <c r="FC349" s="24">
        <f>IF(AND($E$3&gt;EK349,$E$3&lt;EM349,$B$3=EQ7),EQ349,0)</f>
        <v>0</v>
      </c>
      <c r="FD349" s="24">
        <f>IF(AND($E$3&gt;EK349,$E$3&lt;EM349,$B$3=ER7),ER349,0)</f>
        <v>0</v>
      </c>
      <c r="FE349" s="24">
        <f>IF(AND($E$3&gt;EK349,$E$3&lt;EM349,$B$3=ES7),ES349,0)</f>
        <v>0</v>
      </c>
      <c r="FF349" s="24">
        <f>IF(AND($E$3&gt;EK349,$E$3&lt;EM349,$B$3=ET7),ET349,0)</f>
        <v>0</v>
      </c>
      <c r="FG349" s="24">
        <f>IF(AND($E$3&gt;EK349,$E$3&lt;EM349,$B$3=EU7),EU349,0)</f>
        <v>0</v>
      </c>
      <c r="FH349" s="24">
        <f>IF(AND($E$3&gt;EK349,$E$3&lt;EM349,$B$3=EV7),EV349,0)</f>
        <v>0</v>
      </c>
      <c r="FI349" s="24">
        <f>IF(AND($E$3&gt;EK349,$E$3&lt;EM349,$B$3=EW7),EW349,0)</f>
        <v>0</v>
      </c>
      <c r="FJ349" s="24">
        <f>IF(AND($E$3&gt;EK349,$E$3&lt;EM349,$B$3=EX7),EX349,0)</f>
        <v>0</v>
      </c>
      <c r="FK349" s="24">
        <f>IF(AND($E$3&gt;EK349,$E$3&lt;EM349,$B$3=EY7),EY349,0)</f>
        <v>0</v>
      </c>
    </row>
    <row r="350" spans="24:167" ht="12.75" customHeight="1" x14ac:dyDescent="0.2">
      <c r="X350" s="142"/>
      <c r="Y350" s="68">
        <v>54211.020000000004</v>
      </c>
      <c r="Z350" s="69" t="s">
        <v>3</v>
      </c>
      <c r="AA350" s="70">
        <v>54327.34</v>
      </c>
      <c r="AB350" s="71"/>
      <c r="AC350" s="71"/>
      <c r="AD350" s="71">
        <v>28.87</v>
      </c>
      <c r="AE350" s="71">
        <v>54.03</v>
      </c>
      <c r="AF350" s="71">
        <v>129.27000000000001</v>
      </c>
      <c r="AG350" s="72">
        <v>179.68</v>
      </c>
      <c r="AH350" s="73">
        <v>290.52999999999997</v>
      </c>
      <c r="AI350" s="74">
        <v>389.11</v>
      </c>
      <c r="AJ350" s="74">
        <v>487.69</v>
      </c>
      <c r="AK350" s="74">
        <v>586.27</v>
      </c>
      <c r="AL350" s="74">
        <v>684.85</v>
      </c>
      <c r="AM350" s="74">
        <v>783.43</v>
      </c>
      <c r="AN350" s="24">
        <f t="shared" si="101"/>
        <v>0</v>
      </c>
      <c r="AO350" s="24">
        <f t="shared" si="102"/>
        <v>0</v>
      </c>
      <c r="AP350" s="24">
        <f t="shared" si="103"/>
        <v>0</v>
      </c>
      <c r="AQ350" s="24">
        <f t="shared" si="104"/>
        <v>0</v>
      </c>
      <c r="AR350" s="24">
        <f t="shared" si="105"/>
        <v>0</v>
      </c>
      <c r="AS350" s="24">
        <f t="shared" si="106"/>
        <v>0</v>
      </c>
      <c r="AT350" s="24">
        <f t="shared" si="107"/>
        <v>0</v>
      </c>
      <c r="AU350" s="24">
        <f t="shared" si="108"/>
        <v>0</v>
      </c>
      <c r="AV350" s="24">
        <f t="shared" si="109"/>
        <v>0</v>
      </c>
      <c r="AW350" s="24">
        <f t="shared" si="110"/>
        <v>0</v>
      </c>
      <c r="AX350" s="24">
        <f t="shared" si="111"/>
        <v>0</v>
      </c>
      <c r="AY350" s="24">
        <f t="shared" si="112"/>
        <v>0</v>
      </c>
      <c r="BC350" s="86">
        <v>54211.020000000004</v>
      </c>
      <c r="BD350" s="87" t="s">
        <v>3</v>
      </c>
      <c r="BE350" s="88">
        <v>54327.34</v>
      </c>
      <c r="BF350" s="89"/>
      <c r="BG350" s="90">
        <v>28.87</v>
      </c>
      <c r="BH350" s="90">
        <v>54.03</v>
      </c>
      <c r="BI350" s="90">
        <v>129.27000000000001</v>
      </c>
      <c r="BJ350" s="90">
        <v>222.77</v>
      </c>
      <c r="BK350" s="90">
        <v>385.83</v>
      </c>
      <c r="BL350" s="90">
        <v>498.7</v>
      </c>
      <c r="BM350" s="90">
        <v>611.58000000000004</v>
      </c>
      <c r="BN350" s="90">
        <v>724.45</v>
      </c>
      <c r="BO350" s="90">
        <v>837.33</v>
      </c>
      <c r="BP350" s="90">
        <v>950.2</v>
      </c>
      <c r="BQ350" s="90">
        <v>1063.08</v>
      </c>
      <c r="BR350" s="24">
        <f>IF(AND($E$3&gt;BC350,$E$3&lt;BE350,$B$3=BF7),BF350,0)</f>
        <v>0</v>
      </c>
      <c r="BS350" s="24">
        <f>IF(AND($E$3&gt;BC350,$E$3&lt;BE350,$B$3=BG7),BG350,0)</f>
        <v>0</v>
      </c>
      <c r="BT350" s="24">
        <f>IF(AND($E$3&gt;BC350,$E$3&lt;BE350,$B$3=BH7),BH350,0)</f>
        <v>0</v>
      </c>
      <c r="BU350" s="24">
        <f>IF(AND($E$3&gt;BC350,$E$3&lt;BE350,$B$3=BI7),BI350,0)</f>
        <v>0</v>
      </c>
      <c r="BV350" s="24">
        <f>IF(AND($E$3&gt;BC350,$E$3&lt;BE350,$B$3=BJ7),BJ350,0)</f>
        <v>0</v>
      </c>
      <c r="BW350" s="24">
        <f>IF(AND($E$3&gt;BC350,$E$3&lt;BE350,$B$3=BK7),BK350,0)</f>
        <v>0</v>
      </c>
      <c r="BX350" s="24">
        <f>IF(AND($E$3&gt;BC350,$E$3&lt;BE350,$B$3=BL7),BL350,0)</f>
        <v>0</v>
      </c>
      <c r="BY350" s="24">
        <f>IF(AND($E$3&gt;BC350,$E$3&lt;BE350,$B$3=BM7),BM350,0)</f>
        <v>0</v>
      </c>
      <c r="BZ350" s="24">
        <f>IF(AND($E$3&gt;BC350,$E$3&lt;BE350,$B$3=BN7),BN350,0)</f>
        <v>0</v>
      </c>
      <c r="CA350" s="24">
        <f>IF(AND($E$3&gt;BC350,$E$3&lt;BE350,$B$3=BO7),BO350,0)</f>
        <v>0</v>
      </c>
      <c r="CB350" s="24">
        <f>IF(AND($E$3&gt;BC350,$E$3&lt;BE350,$B$3=BP7),BP350,0)</f>
        <v>0</v>
      </c>
      <c r="CC350" s="24">
        <f>IF(AND($E$3&gt;BC350,$E$3&lt;BE350,$B$3=BQ7),BQ350,0)</f>
        <v>0</v>
      </c>
      <c r="CF350" s="21"/>
      <c r="CG350" s="21"/>
      <c r="CH350" s="21"/>
      <c r="CI350" s="21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H350" s="86">
        <v>65611.62</v>
      </c>
      <c r="DI350" s="107" t="s">
        <v>3</v>
      </c>
      <c r="DJ350" s="70">
        <v>65727.94</v>
      </c>
      <c r="DK350" s="105"/>
      <c r="DL350" s="106"/>
      <c r="DM350" s="106">
        <v>22.41</v>
      </c>
      <c r="DN350" s="106">
        <v>80.14</v>
      </c>
      <c r="DO350" s="106">
        <v>186.71</v>
      </c>
      <c r="DP350" s="106">
        <v>299.07</v>
      </c>
      <c r="DQ350" s="106">
        <v>428.06</v>
      </c>
      <c r="DR350" s="106">
        <v>554.77</v>
      </c>
      <c r="DS350" s="106">
        <v>681.48</v>
      </c>
      <c r="DT350" s="106">
        <v>808.19</v>
      </c>
      <c r="DU350" s="106">
        <v>934.9</v>
      </c>
      <c r="DV350" s="106">
        <v>1061.6099999999999</v>
      </c>
      <c r="DW350" s="24">
        <f>IF(AND($E$3&gt;DH350,$E$3&lt;DJ350,$B$3=DK7),DK350,0)</f>
        <v>0</v>
      </c>
      <c r="DX350" s="24">
        <f>IF(AND($E$3&gt;DH350,$E$3&lt;DJ350,$B$3=DL7),DL350,0)</f>
        <v>0</v>
      </c>
      <c r="DY350" s="24">
        <f>IF(AND($E$3&gt;DH350,$E$3&lt;DJ350,$B$3=DM7),DM350,0)</f>
        <v>0</v>
      </c>
      <c r="DZ350" s="24">
        <f>IF(AND($E$3&gt;DH350,$E$3&lt;DJ350,$B$3=DN7),DN350,0)</f>
        <v>0</v>
      </c>
      <c r="EA350" s="24">
        <f>IF(AND($E$3&gt;DH350,$E$3&lt;DJ350,$B$3=DO7),DO350,0)</f>
        <v>0</v>
      </c>
      <c r="EB350" s="24">
        <f>IF(AND($E$3&gt;DH350,$E$3&lt;DJ350,$B$3=DP7),DP350,0)</f>
        <v>0</v>
      </c>
      <c r="EC350" s="24">
        <f>IF(AND($E$3&gt;DH350,$E$3&lt;DJ350,$B$3=DQ7),DQ350,0)</f>
        <v>0</v>
      </c>
      <c r="ED350" s="24">
        <f>IF(AND($E$3&gt;DH350,$E$3&lt;DJ350,$B$3=DR7),DR350,0)</f>
        <v>0</v>
      </c>
      <c r="EE350" s="24">
        <f>IF(AND($E$3&gt;DH350,$E$3&lt;DJ350,$B$3=DS7),DS350,0)</f>
        <v>0</v>
      </c>
      <c r="EF350" s="24">
        <f>IF(AND($E$3&gt;DH350,$E$3&lt;DJ350,$B$3=DT7),DT350,0)</f>
        <v>0</v>
      </c>
      <c r="EG350" s="24">
        <f>IF(AND($E$3&gt;DH350,$E$3&lt;DJ350,$B$3=DU7),DU350,0)</f>
        <v>0</v>
      </c>
      <c r="EH350" s="24">
        <f>IF(AND($E$3&gt;DH350,$E$3&lt;DJ350,$B$3=DV7),DV350,0)</f>
        <v>0</v>
      </c>
      <c r="EK350" s="86">
        <v>65611.62</v>
      </c>
      <c r="EL350" s="91" t="s">
        <v>3</v>
      </c>
      <c r="EM350" s="88">
        <v>65727.94</v>
      </c>
      <c r="EN350" s="89"/>
      <c r="EO350" s="90">
        <v>22.41</v>
      </c>
      <c r="EP350" s="90">
        <v>80.14</v>
      </c>
      <c r="EQ350" s="90">
        <v>215.82</v>
      </c>
      <c r="ER350" s="90">
        <v>340.08</v>
      </c>
      <c r="ES350" s="90">
        <v>549</v>
      </c>
      <c r="ET350" s="90">
        <v>731.83</v>
      </c>
      <c r="EU350" s="90">
        <v>904.1</v>
      </c>
      <c r="EV350" s="90">
        <v>1076.3800000000001</v>
      </c>
      <c r="EW350" s="90">
        <v>1248.6500000000001</v>
      </c>
      <c r="EX350" s="90">
        <v>1420.93</v>
      </c>
      <c r="EY350" s="90">
        <v>1593.2</v>
      </c>
      <c r="EZ350" s="24">
        <f>IF(AND($E$3&gt;EK350,$E$3&lt;EM350,$B$3=EN7),EN350,0)</f>
        <v>0</v>
      </c>
      <c r="FA350" s="24">
        <f>IF(AND($E$3&gt;EK350,$E$3&lt;EM350,$B$3=EO7),EO350,0)</f>
        <v>0</v>
      </c>
      <c r="FB350" s="24">
        <f>IF(AND($E$3&gt;EK350,$E$3&lt;EM350,$B$3=EP7),EP350,0)</f>
        <v>0</v>
      </c>
      <c r="FC350" s="24">
        <f>IF(AND($E$3&gt;EK350,$E$3&lt;EM350,$B$3=EQ7),EQ350,0)</f>
        <v>0</v>
      </c>
      <c r="FD350" s="24">
        <f>IF(AND($E$3&gt;EK350,$E$3&lt;EM350,$B$3=ER7),ER350,0)</f>
        <v>0</v>
      </c>
      <c r="FE350" s="24">
        <f>IF(AND($E$3&gt;EK350,$E$3&lt;EM350,$B$3=ES7),ES350,0)</f>
        <v>0</v>
      </c>
      <c r="FF350" s="24">
        <f>IF(AND($E$3&gt;EK350,$E$3&lt;EM350,$B$3=ET7),ET350,0)</f>
        <v>0</v>
      </c>
      <c r="FG350" s="24">
        <f>IF(AND($E$3&gt;EK350,$E$3&lt;EM350,$B$3=EU7),EU350,0)</f>
        <v>0</v>
      </c>
      <c r="FH350" s="24">
        <f>IF(AND($E$3&gt;EK350,$E$3&lt;EM350,$B$3=EV7),EV350,0)</f>
        <v>0</v>
      </c>
      <c r="FI350" s="24">
        <f>IF(AND($E$3&gt;EK350,$E$3&lt;EM350,$B$3=EW7),EW350,0)</f>
        <v>0</v>
      </c>
      <c r="FJ350" s="24">
        <f>IF(AND($E$3&gt;EK350,$E$3&lt;EM350,$B$3=EX7),EX350,0)</f>
        <v>0</v>
      </c>
      <c r="FK350" s="24">
        <f>IF(AND($E$3&gt;EK350,$E$3&lt;EM350,$B$3=EY7),EY350,0)</f>
        <v>0</v>
      </c>
    </row>
    <row r="351" spans="24:167" ht="12.75" customHeight="1" x14ac:dyDescent="0.2">
      <c r="X351" s="142"/>
      <c r="Y351" s="60">
        <v>54327.35</v>
      </c>
      <c r="Z351" s="61" t="s">
        <v>3</v>
      </c>
      <c r="AA351" s="62">
        <v>54443.67</v>
      </c>
      <c r="AB351" s="63"/>
      <c r="AC351" s="63"/>
      <c r="AD351" s="63">
        <v>28.68</v>
      </c>
      <c r="AE351" s="63">
        <v>53.77</v>
      </c>
      <c r="AF351" s="64">
        <v>128.87</v>
      </c>
      <c r="AG351" s="65">
        <v>179.17</v>
      </c>
      <c r="AH351" s="66">
        <v>289.8</v>
      </c>
      <c r="AI351" s="67">
        <v>388.27</v>
      </c>
      <c r="AJ351" s="67">
        <v>486.74</v>
      </c>
      <c r="AK351" s="67">
        <v>585.21</v>
      </c>
      <c r="AL351" s="67">
        <v>683.68</v>
      </c>
      <c r="AM351" s="67">
        <v>782.15</v>
      </c>
      <c r="AN351" s="24">
        <f t="shared" si="101"/>
        <v>0</v>
      </c>
      <c r="AO351" s="24">
        <f t="shared" si="102"/>
        <v>0</v>
      </c>
      <c r="AP351" s="24">
        <f t="shared" si="103"/>
        <v>0</v>
      </c>
      <c r="AQ351" s="24">
        <f t="shared" si="104"/>
        <v>0</v>
      </c>
      <c r="AR351" s="24">
        <f t="shared" si="105"/>
        <v>0</v>
      </c>
      <c r="AS351" s="24">
        <f t="shared" si="106"/>
        <v>0</v>
      </c>
      <c r="AT351" s="24">
        <f t="shared" si="107"/>
        <v>0</v>
      </c>
      <c r="AU351" s="24">
        <f t="shared" si="108"/>
        <v>0</v>
      </c>
      <c r="AV351" s="24">
        <f t="shared" si="109"/>
        <v>0</v>
      </c>
      <c r="AW351" s="24">
        <f t="shared" si="110"/>
        <v>0</v>
      </c>
      <c r="AX351" s="24">
        <f t="shared" si="111"/>
        <v>0</v>
      </c>
      <c r="AY351" s="24">
        <f t="shared" si="112"/>
        <v>0</v>
      </c>
      <c r="BC351" s="81">
        <v>54327.35</v>
      </c>
      <c r="BD351" s="82" t="s">
        <v>3</v>
      </c>
      <c r="BE351" s="83">
        <v>54443.67</v>
      </c>
      <c r="BF351" s="84"/>
      <c r="BG351" s="84">
        <v>28.68</v>
      </c>
      <c r="BH351" s="85">
        <v>53.77</v>
      </c>
      <c r="BI351" s="85">
        <v>128.87</v>
      </c>
      <c r="BJ351" s="85">
        <v>222.13</v>
      </c>
      <c r="BK351" s="85">
        <v>384.97</v>
      </c>
      <c r="BL351" s="85">
        <v>497.72</v>
      </c>
      <c r="BM351" s="85">
        <v>610.46</v>
      </c>
      <c r="BN351" s="85">
        <v>723.21</v>
      </c>
      <c r="BO351" s="85">
        <v>835.95</v>
      </c>
      <c r="BP351" s="85">
        <v>948.7</v>
      </c>
      <c r="BQ351" s="85">
        <v>1061.44</v>
      </c>
      <c r="BR351" s="24">
        <f>IF(AND($E$3&gt;BC351,$E$3&lt;BE351,$B$3=BF7),BF351,0)</f>
        <v>0</v>
      </c>
      <c r="BS351" s="24">
        <f>IF(AND($E$3&gt;BC351,$E$3&lt;BE351,$B$3=BG7),BG351,0)</f>
        <v>0</v>
      </c>
      <c r="BT351" s="24">
        <f>IF(AND($E$3&gt;BC351,$E$3&lt;BE351,$B$3=BH7),BH351,0)</f>
        <v>0</v>
      </c>
      <c r="BU351" s="24">
        <f>IF(AND($E$3&gt;BC351,$E$3&lt;BE351,$B$3=BI7),BI351,0)</f>
        <v>0</v>
      </c>
      <c r="BV351" s="24">
        <f>IF(AND($E$3&gt;BC351,$E$3&lt;BE351,$B$3=BJ7),BJ351,0)</f>
        <v>0</v>
      </c>
      <c r="BW351" s="24">
        <f>IF(AND($E$3&gt;BC351,$E$3&lt;BE351,$B$3=BK7),BK351,0)</f>
        <v>0</v>
      </c>
      <c r="BX351" s="24">
        <f>IF(AND($E$3&gt;BC351,$E$3&lt;BE351,$B$3=BL7),BL351,0)</f>
        <v>0</v>
      </c>
      <c r="BY351" s="24">
        <f>IF(AND($E$3&gt;BC351,$E$3&lt;BE351,$B$3=BM7),BM351,0)</f>
        <v>0</v>
      </c>
      <c r="BZ351" s="24">
        <f>IF(AND($E$3&gt;BC351,$E$3&lt;BE351,$B$3=BN7),BN351,0)</f>
        <v>0</v>
      </c>
      <c r="CA351" s="24">
        <f>IF(AND($E$3&gt;BC351,$E$3&lt;BE351,$B$3=BO7),BO351,0)</f>
        <v>0</v>
      </c>
      <c r="CB351" s="24">
        <f>IF(AND($E$3&gt;BC351,$E$3&lt;BE351,$B$3=BP7),BP351,0)</f>
        <v>0</v>
      </c>
      <c r="CC351" s="24">
        <f>IF(AND($E$3&gt;BC351,$E$3&lt;BE351,$B$3=BQ7),BQ351,0)</f>
        <v>0</v>
      </c>
      <c r="CF351" s="21"/>
      <c r="CG351" s="21"/>
      <c r="CH351" s="21"/>
      <c r="CI351" s="21"/>
      <c r="CJ351" s="21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H351" s="81">
        <v>65727.95</v>
      </c>
      <c r="DI351" s="61" t="s">
        <v>3</v>
      </c>
      <c r="DJ351" s="62">
        <v>65844.27</v>
      </c>
      <c r="DK351" s="103"/>
      <c r="DL351" s="104"/>
      <c r="DM351" s="104">
        <v>21.99</v>
      </c>
      <c r="DN351" s="104">
        <v>79.42</v>
      </c>
      <c r="DO351" s="104">
        <v>185.88</v>
      </c>
      <c r="DP351" s="104">
        <v>297.87</v>
      </c>
      <c r="DQ351" s="104">
        <v>426.62</v>
      </c>
      <c r="DR351" s="104">
        <v>553.11</v>
      </c>
      <c r="DS351" s="104">
        <v>679.61</v>
      </c>
      <c r="DT351" s="104">
        <v>806.1</v>
      </c>
      <c r="DU351" s="104">
        <v>932.59</v>
      </c>
      <c r="DV351" s="104">
        <v>1059.0899999999999</v>
      </c>
      <c r="DW351" s="24">
        <f>IF(AND($E$3&gt;DH351,$E$3&lt;DJ351,$B$3=DK7),DK351,0)</f>
        <v>0</v>
      </c>
      <c r="DX351" s="24">
        <f>IF(AND($E$3&gt;DH351,$E$3&lt;DJ351,$B$3=DL7),DL351,0)</f>
        <v>0</v>
      </c>
      <c r="DY351" s="24">
        <f>IF(AND($E$3&gt;DH351,$E$3&lt;DJ351,$B$3=DM7),DM351,0)</f>
        <v>0</v>
      </c>
      <c r="DZ351" s="24">
        <f>IF(AND($E$3&gt;DH351,$E$3&lt;DJ351,$B$3=DN7),DN351,0)</f>
        <v>0</v>
      </c>
      <c r="EA351" s="24">
        <f>IF(AND($E$3&gt;DH351,$E$3&lt;DJ351,$B$3=DO7),DO351,0)</f>
        <v>0</v>
      </c>
      <c r="EB351" s="24">
        <f>IF(AND($E$3&gt;DH351,$E$3&lt;DJ351,$B$3=DP7),DP351,0)</f>
        <v>0</v>
      </c>
      <c r="EC351" s="24">
        <f>IF(AND($E$3&gt;DH351,$E$3&lt;DJ351,$B$3=DQ7),DQ351,0)</f>
        <v>0</v>
      </c>
      <c r="ED351" s="24">
        <f>IF(AND($E$3&gt;DH351,$E$3&lt;DJ351,$B$3=DR7),DR351,0)</f>
        <v>0</v>
      </c>
      <c r="EE351" s="24">
        <f>IF(AND($E$3&gt;DH351,$E$3&lt;DJ351,$B$3=DS7),DS351,0)</f>
        <v>0</v>
      </c>
      <c r="EF351" s="24">
        <f>IF(AND($E$3&gt;DH351,$E$3&lt;DJ351,$B$3=DT7),DT351,0)</f>
        <v>0</v>
      </c>
      <c r="EG351" s="24">
        <f>IF(AND($E$3&gt;DH351,$E$3&lt;DJ351,$B$3=DU7),DU351,0)</f>
        <v>0</v>
      </c>
      <c r="EH351" s="24">
        <f>IF(AND($E$3&gt;DH351,$E$3&lt;DJ351,$B$3=DV7),DV351,0)</f>
        <v>0</v>
      </c>
      <c r="EK351" s="81">
        <v>65727.95</v>
      </c>
      <c r="EL351" s="82" t="s">
        <v>3</v>
      </c>
      <c r="EM351" s="83">
        <v>65844.27</v>
      </c>
      <c r="EN351" s="84"/>
      <c r="EO351" s="85">
        <v>21.99</v>
      </c>
      <c r="EP351" s="85">
        <v>79.42</v>
      </c>
      <c r="EQ351" s="85">
        <v>214.87</v>
      </c>
      <c r="ER351" s="85">
        <v>338.8</v>
      </c>
      <c r="ES351" s="85">
        <v>547.6</v>
      </c>
      <c r="ET351" s="85">
        <v>730.12</v>
      </c>
      <c r="EU351" s="85">
        <v>902.14</v>
      </c>
      <c r="EV351" s="85">
        <v>1074.1600000000001</v>
      </c>
      <c r="EW351" s="85">
        <v>1246.17</v>
      </c>
      <c r="EX351" s="85">
        <v>1418.19</v>
      </c>
      <c r="EY351" s="85">
        <v>1590.21</v>
      </c>
      <c r="EZ351" s="24">
        <f>IF(AND($E$3&gt;EK351,$E$3&lt;EM351,$B$3=EN7),EN351,0)</f>
        <v>0</v>
      </c>
      <c r="FA351" s="24">
        <f>IF(AND($E$3&gt;EK351,$E$3&lt;EM351,$B$3=EO7),EO351,0)</f>
        <v>0</v>
      </c>
      <c r="FB351" s="24">
        <f>IF(AND($E$3&gt;EK351,$E$3&lt;EM351,$B$3=EP7),EP351,0)</f>
        <v>0</v>
      </c>
      <c r="FC351" s="24">
        <f>IF(AND($E$3&gt;EK351,$E$3&lt;EM351,$B$3=EQ7),EQ351,0)</f>
        <v>0</v>
      </c>
      <c r="FD351" s="24">
        <f>IF(AND($E$3&gt;EK351,$E$3&lt;EM351,$B$3=ER7),ER351,0)</f>
        <v>0</v>
      </c>
      <c r="FE351" s="24">
        <f>IF(AND($E$3&gt;EK351,$E$3&lt;EM351,$B$3=ES7),ES351,0)</f>
        <v>0</v>
      </c>
      <c r="FF351" s="24">
        <f>IF(AND($E$3&gt;EK351,$E$3&lt;EM351,$B$3=ET7),ET351,0)</f>
        <v>0</v>
      </c>
      <c r="FG351" s="24">
        <f>IF(AND($E$3&gt;EK351,$E$3&lt;EM351,$B$3=EU7),EU351,0)</f>
        <v>0</v>
      </c>
      <c r="FH351" s="24">
        <f>IF(AND($E$3&gt;EK351,$E$3&lt;EM351,$B$3=EV7),EV351,0)</f>
        <v>0</v>
      </c>
      <c r="FI351" s="24">
        <f>IF(AND($E$3&gt;EK351,$E$3&lt;EM351,$B$3=EW7),EW351,0)</f>
        <v>0</v>
      </c>
      <c r="FJ351" s="24">
        <f>IF(AND($E$3&gt;EK351,$E$3&lt;EM351,$B$3=EX7),EX351,0)</f>
        <v>0</v>
      </c>
      <c r="FK351" s="24">
        <f>IF(AND($E$3&gt;EK351,$E$3&lt;EM351,$B$3=EY7),EY351,0)</f>
        <v>0</v>
      </c>
    </row>
    <row r="352" spans="24:167" ht="12.75" customHeight="1" x14ac:dyDescent="0.2">
      <c r="X352" s="142"/>
      <c r="Y352" s="68">
        <v>54443.68</v>
      </c>
      <c r="Z352" s="69" t="s">
        <v>3</v>
      </c>
      <c r="AA352" s="70">
        <v>54560</v>
      </c>
      <c r="AB352" s="71"/>
      <c r="AC352" s="71"/>
      <c r="AD352" s="71">
        <v>28.48</v>
      </c>
      <c r="AE352" s="71">
        <v>53.51</v>
      </c>
      <c r="AF352" s="71">
        <v>128.47</v>
      </c>
      <c r="AG352" s="72">
        <v>178.65</v>
      </c>
      <c r="AH352" s="73">
        <v>289.07</v>
      </c>
      <c r="AI352" s="74">
        <v>387.43</v>
      </c>
      <c r="AJ352" s="74">
        <v>485.79</v>
      </c>
      <c r="AK352" s="74">
        <v>584.15</v>
      </c>
      <c r="AL352" s="74">
        <v>682.51</v>
      </c>
      <c r="AM352" s="74">
        <v>780.87</v>
      </c>
      <c r="AN352" s="24">
        <f t="shared" si="101"/>
        <v>0</v>
      </c>
      <c r="AO352" s="24">
        <f t="shared" si="102"/>
        <v>0</v>
      </c>
      <c r="AP352" s="24">
        <f t="shared" si="103"/>
        <v>0</v>
      </c>
      <c r="AQ352" s="24">
        <f t="shared" si="104"/>
        <v>0</v>
      </c>
      <c r="AR352" s="24">
        <f t="shared" si="105"/>
        <v>0</v>
      </c>
      <c r="AS352" s="24">
        <f t="shared" si="106"/>
        <v>0</v>
      </c>
      <c r="AT352" s="24">
        <f t="shared" si="107"/>
        <v>0</v>
      </c>
      <c r="AU352" s="24">
        <f t="shared" si="108"/>
        <v>0</v>
      </c>
      <c r="AV352" s="24">
        <f t="shared" si="109"/>
        <v>0</v>
      </c>
      <c r="AW352" s="24">
        <f t="shared" si="110"/>
        <v>0</v>
      </c>
      <c r="AX352" s="24">
        <f t="shared" si="111"/>
        <v>0</v>
      </c>
      <c r="AY352" s="24">
        <f t="shared" si="112"/>
        <v>0</v>
      </c>
      <c r="BC352" s="86">
        <v>54443.68</v>
      </c>
      <c r="BD352" s="91" t="s">
        <v>3</v>
      </c>
      <c r="BE352" s="88">
        <v>54560</v>
      </c>
      <c r="BF352" s="89"/>
      <c r="BG352" s="90">
        <v>28.48</v>
      </c>
      <c r="BH352" s="90">
        <v>53.51</v>
      </c>
      <c r="BI352" s="90">
        <v>128.47</v>
      </c>
      <c r="BJ352" s="90">
        <v>221.48</v>
      </c>
      <c r="BK352" s="90">
        <v>384.1</v>
      </c>
      <c r="BL352" s="90">
        <v>496.72</v>
      </c>
      <c r="BM352" s="90">
        <v>609.33000000000004</v>
      </c>
      <c r="BN352" s="90">
        <v>721.95</v>
      </c>
      <c r="BO352" s="90">
        <v>834.56</v>
      </c>
      <c r="BP352" s="90">
        <v>947.18</v>
      </c>
      <c r="BQ352" s="90">
        <v>1059.79</v>
      </c>
      <c r="BR352" s="24">
        <f>IF(AND($E$3&gt;BC352,$E$3&lt;BE352,$B$3=BF7),BF352,0)</f>
        <v>0</v>
      </c>
      <c r="BS352" s="24">
        <f>IF(AND($E$3&gt;BC352,$E$3&lt;BE352,$B$3=BG7),BG352,0)</f>
        <v>0</v>
      </c>
      <c r="BT352" s="24">
        <f>IF(AND($E$3&gt;BC352,$E$3&lt;BE352,$B$3=BH7),BH352,0)</f>
        <v>0</v>
      </c>
      <c r="BU352" s="24">
        <f>IF(AND($E$3&gt;BC352,$E$3&lt;BE352,$B$3=BI7),BI352,0)</f>
        <v>0</v>
      </c>
      <c r="BV352" s="24">
        <f>IF(AND($E$3&gt;BC352,$E$3&lt;BE352,$B$3=BJ7),BJ352,0)</f>
        <v>0</v>
      </c>
      <c r="BW352" s="24">
        <f>IF(AND($E$3&gt;BC352,$E$3&lt;BE352,$B$3=BK7),BK352,0)</f>
        <v>0</v>
      </c>
      <c r="BX352" s="24">
        <f>IF(AND($E$3&gt;BC352,$E$3&lt;BE352,$B$3=BL7),BL352,0)</f>
        <v>0</v>
      </c>
      <c r="BY352" s="24">
        <f>IF(AND($E$3&gt;BC352,$E$3&lt;BE352,$B$3=BM7),BM352,0)</f>
        <v>0</v>
      </c>
      <c r="BZ352" s="24">
        <f>IF(AND($E$3&gt;BC352,$E$3&lt;BE352,$B$3=BN7),BN352,0)</f>
        <v>0</v>
      </c>
      <c r="CA352" s="24">
        <f>IF(AND($E$3&gt;BC352,$E$3&lt;BE352,$B$3=BO7),BO352,0)</f>
        <v>0</v>
      </c>
      <c r="CB352" s="24">
        <f>IF(AND($E$3&gt;BC352,$E$3&lt;BE352,$B$3=BP7),BP352,0)</f>
        <v>0</v>
      </c>
      <c r="CC352" s="24">
        <f>IF(AND($E$3&gt;BC352,$E$3&lt;BE352,$B$3=BQ7),BQ352,0)</f>
        <v>0</v>
      </c>
      <c r="CF352" s="21"/>
      <c r="CG352" s="25"/>
      <c r="CH352" s="21"/>
      <c r="CI352" s="21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H352" s="86">
        <v>65844.28</v>
      </c>
      <c r="DI352" s="107" t="s">
        <v>3</v>
      </c>
      <c r="DJ352" s="70">
        <v>65960.59</v>
      </c>
      <c r="DK352" s="105"/>
      <c r="DL352" s="106"/>
      <c r="DM352" s="106">
        <v>21.56</v>
      </c>
      <c r="DN352" s="106">
        <v>78.7</v>
      </c>
      <c r="DO352" s="106">
        <v>185.05</v>
      </c>
      <c r="DP352" s="106">
        <v>296.67</v>
      </c>
      <c r="DQ352" s="106">
        <v>425.19</v>
      </c>
      <c r="DR352" s="106">
        <v>551.47</v>
      </c>
      <c r="DS352" s="106">
        <v>677.75</v>
      </c>
      <c r="DT352" s="106">
        <v>804.03</v>
      </c>
      <c r="DU352" s="106">
        <v>930.3</v>
      </c>
      <c r="DV352" s="106">
        <v>1056.58</v>
      </c>
      <c r="DW352" s="24">
        <f>IF(AND($E$3&gt;DH352,$E$3&lt;DJ352,$B$3=DK7),DK352,0)</f>
        <v>0</v>
      </c>
      <c r="DX352" s="24">
        <f>IF(AND($E$3&gt;DH352,$E$3&lt;DJ352,$B$3=DL7),DL352,0)</f>
        <v>0</v>
      </c>
      <c r="DY352" s="24">
        <f>IF(AND($E$3&gt;DH352,$E$3&lt;DJ352,$B$3=DM7),DM352,0)</f>
        <v>0</v>
      </c>
      <c r="DZ352" s="24">
        <f>IF(AND($E$3&gt;DH352,$E$3&lt;DJ352,$B$3=DN7),DN352,0)</f>
        <v>0</v>
      </c>
      <c r="EA352" s="24">
        <f>IF(AND($E$3&gt;DH352,$E$3&lt;DJ352,$B$3=DO7),DO352,0)</f>
        <v>0</v>
      </c>
      <c r="EB352" s="24">
        <f>IF(AND($E$3&gt;DH352,$E$3&lt;DJ352,$B$3=DP7),DP352,0)</f>
        <v>0</v>
      </c>
      <c r="EC352" s="24">
        <f>IF(AND($E$3&gt;DH352,$E$3&lt;DJ352,$B$3=DQ7),DQ352,0)</f>
        <v>0</v>
      </c>
      <c r="ED352" s="24">
        <f>IF(AND($E$3&gt;DH352,$E$3&lt;DJ352,$B$3=DR7),DR352,0)</f>
        <v>0</v>
      </c>
      <c r="EE352" s="24">
        <f>IF(AND($E$3&gt;DH352,$E$3&lt;DJ352,$B$3=DS7),DS352,0)</f>
        <v>0</v>
      </c>
      <c r="EF352" s="24">
        <f>IF(AND($E$3&gt;DH352,$E$3&lt;DJ352,$B$3=DT7),DT352,0)</f>
        <v>0</v>
      </c>
      <c r="EG352" s="24">
        <f>IF(AND($E$3&gt;DH352,$E$3&lt;DJ352,$B$3=DU7),DU352,0)</f>
        <v>0</v>
      </c>
      <c r="EH352" s="24">
        <f>IF(AND($E$3&gt;DH352,$E$3&lt;DJ352,$B$3=DV7),DV352,0)</f>
        <v>0</v>
      </c>
      <c r="EK352" s="86">
        <v>65844.28</v>
      </c>
      <c r="EL352" s="91" t="s">
        <v>3</v>
      </c>
      <c r="EM352" s="88">
        <v>65960.59</v>
      </c>
      <c r="EN352" s="89"/>
      <c r="EO352" s="90">
        <v>21.56</v>
      </c>
      <c r="EP352" s="90">
        <v>78.7</v>
      </c>
      <c r="EQ352" s="90">
        <v>213.91</v>
      </c>
      <c r="ER352" s="90">
        <v>337.52</v>
      </c>
      <c r="ES352" s="90">
        <v>546.20000000000005</v>
      </c>
      <c r="ET352" s="90">
        <v>728.42</v>
      </c>
      <c r="EU352" s="90">
        <v>900.18</v>
      </c>
      <c r="EV352" s="90">
        <v>1071.95</v>
      </c>
      <c r="EW352" s="90">
        <v>1243.71</v>
      </c>
      <c r="EX352" s="90">
        <v>1415.47</v>
      </c>
      <c r="EY352" s="90">
        <v>1587.24</v>
      </c>
      <c r="EZ352" s="24">
        <f>IF(AND($E$3&gt;EK352,$E$3&lt;EM352,$B$3=EN7),EN352,0)</f>
        <v>0</v>
      </c>
      <c r="FA352" s="24">
        <f>IF(AND($E$3&gt;EK352,$E$3&lt;EM352,$B$3=EO7),EO352,0)</f>
        <v>0</v>
      </c>
      <c r="FB352" s="24">
        <f>IF(AND($E$3&gt;EK352,$E$3&lt;EM352,$B$3=EP7),EP352,0)</f>
        <v>0</v>
      </c>
      <c r="FC352" s="24">
        <f>IF(AND($E$3&gt;EK352,$E$3&lt;EM352,$B$3=EQ7),EQ352,0)</f>
        <v>0</v>
      </c>
      <c r="FD352" s="24">
        <f>IF(AND($E$3&gt;EK352,$E$3&lt;EM352,$B$3=ER7),ER352,0)</f>
        <v>0</v>
      </c>
      <c r="FE352" s="24">
        <f>IF(AND($E$3&gt;EK352,$E$3&lt;EM352,$B$3=ES7),ES352,0)</f>
        <v>0</v>
      </c>
      <c r="FF352" s="24">
        <f>IF(AND($E$3&gt;EK352,$E$3&lt;EM352,$B$3=ET7),ET352,0)</f>
        <v>0</v>
      </c>
      <c r="FG352" s="24">
        <f>IF(AND($E$3&gt;EK352,$E$3&lt;EM352,$B$3=EU7),EU352,0)</f>
        <v>0</v>
      </c>
      <c r="FH352" s="24">
        <f>IF(AND($E$3&gt;EK352,$E$3&lt;EM352,$B$3=EV7),EV352,0)</f>
        <v>0</v>
      </c>
      <c r="FI352" s="24">
        <f>IF(AND($E$3&gt;EK352,$E$3&lt;EM352,$B$3=EW7),EW352,0)</f>
        <v>0</v>
      </c>
      <c r="FJ352" s="24">
        <f>IF(AND($E$3&gt;EK352,$E$3&lt;EM352,$B$3=EX7),EX352,0)</f>
        <v>0</v>
      </c>
      <c r="FK352" s="24">
        <f>IF(AND($E$3&gt;EK352,$E$3&lt;EM352,$B$3=EY7),EY352,0)</f>
        <v>0</v>
      </c>
    </row>
    <row r="353" spans="24:167" ht="12.75" customHeight="1" x14ac:dyDescent="0.2">
      <c r="X353" s="142"/>
      <c r="Y353" s="60">
        <v>54560.01</v>
      </c>
      <c r="Z353" s="61" t="s">
        <v>3</v>
      </c>
      <c r="AA353" s="62">
        <v>54676.34</v>
      </c>
      <c r="AB353" s="63"/>
      <c r="AC353" s="63"/>
      <c r="AD353" s="63">
        <v>28.29</v>
      </c>
      <c r="AE353" s="63">
        <v>53.25</v>
      </c>
      <c r="AF353" s="64">
        <v>128.07</v>
      </c>
      <c r="AG353" s="65">
        <v>178.13</v>
      </c>
      <c r="AH353" s="66">
        <v>288.33</v>
      </c>
      <c r="AI353" s="67">
        <v>386.58</v>
      </c>
      <c r="AJ353" s="67">
        <v>484.83</v>
      </c>
      <c r="AK353" s="67">
        <v>583.08000000000004</v>
      </c>
      <c r="AL353" s="67">
        <v>681.33</v>
      </c>
      <c r="AM353" s="67">
        <v>779.58</v>
      </c>
      <c r="AN353" s="24">
        <f t="shared" si="101"/>
        <v>0</v>
      </c>
      <c r="AO353" s="24">
        <f t="shared" si="102"/>
        <v>0</v>
      </c>
      <c r="AP353" s="24">
        <f t="shared" si="103"/>
        <v>0</v>
      </c>
      <c r="AQ353" s="24">
        <f t="shared" si="104"/>
        <v>0</v>
      </c>
      <c r="AR353" s="24">
        <f t="shared" si="105"/>
        <v>0</v>
      </c>
      <c r="AS353" s="24">
        <f t="shared" si="106"/>
        <v>0</v>
      </c>
      <c r="AT353" s="24">
        <f t="shared" si="107"/>
        <v>0</v>
      </c>
      <c r="AU353" s="24">
        <f t="shared" si="108"/>
        <v>0</v>
      </c>
      <c r="AV353" s="24">
        <f t="shared" si="109"/>
        <v>0</v>
      </c>
      <c r="AW353" s="24">
        <f t="shared" si="110"/>
        <v>0</v>
      </c>
      <c r="AX353" s="24">
        <f t="shared" si="111"/>
        <v>0</v>
      </c>
      <c r="AY353" s="24">
        <f t="shared" si="112"/>
        <v>0</v>
      </c>
      <c r="BC353" s="81">
        <v>54560.01</v>
      </c>
      <c r="BD353" s="82" t="s">
        <v>3</v>
      </c>
      <c r="BE353" s="83">
        <v>54676.34</v>
      </c>
      <c r="BF353" s="84"/>
      <c r="BG353" s="85">
        <v>28.29</v>
      </c>
      <c r="BH353" s="85">
        <v>53.25</v>
      </c>
      <c r="BI353" s="85">
        <v>128.07</v>
      </c>
      <c r="BJ353" s="85">
        <v>220.84</v>
      </c>
      <c r="BK353" s="85">
        <v>383.23</v>
      </c>
      <c r="BL353" s="85">
        <v>495.71</v>
      </c>
      <c r="BM353" s="85">
        <v>608.20000000000005</v>
      </c>
      <c r="BN353" s="85">
        <v>720.68</v>
      </c>
      <c r="BO353" s="85">
        <v>833.17</v>
      </c>
      <c r="BP353" s="85">
        <v>945.65</v>
      </c>
      <c r="BQ353" s="85">
        <v>1058.1400000000001</v>
      </c>
      <c r="BR353" s="24">
        <f>IF(AND($E$3&gt;BC353,$E$3&lt;BE353,$B$3=BF7),BF353,0)</f>
        <v>0</v>
      </c>
      <c r="BS353" s="24">
        <f>IF(AND($E$3&gt;BC353,$E$3&lt;BE353,$B$3=BG7),BG353,0)</f>
        <v>0</v>
      </c>
      <c r="BT353" s="24">
        <f>IF(AND($E$3&gt;BC353,$E$3&lt;BE353,$B$3=BH7),BH353,0)</f>
        <v>0</v>
      </c>
      <c r="BU353" s="24">
        <f>IF(AND($E$3&gt;BC353,$E$3&lt;BE353,$B$3=BI7),BI353,0)</f>
        <v>0</v>
      </c>
      <c r="BV353" s="24">
        <f>IF(AND($E$3&gt;BC353,$E$3&lt;BE353,$B$3=BJ7),BJ353,0)</f>
        <v>0</v>
      </c>
      <c r="BW353" s="24">
        <f>IF(AND($E$3&gt;BC353,$E$3&lt;BE353,$B$3=BK7),BK353,0)</f>
        <v>0</v>
      </c>
      <c r="BX353" s="24">
        <f>IF(AND($E$3&gt;BC353,$E$3&lt;BE353,$B$3=BL7),BL353,0)</f>
        <v>0</v>
      </c>
      <c r="BY353" s="24">
        <f>IF(AND($E$3&gt;BC353,$E$3&lt;BE353,$B$3=BM7),BM353,0)</f>
        <v>0</v>
      </c>
      <c r="BZ353" s="24">
        <f>IF(AND($E$3&gt;BC353,$E$3&lt;BE353,$B$3=BN7),BN353,0)</f>
        <v>0</v>
      </c>
      <c r="CA353" s="24">
        <f>IF(AND($E$3&gt;BC353,$E$3&lt;BE353,$B$3=BO7),BO353,0)</f>
        <v>0</v>
      </c>
      <c r="CB353" s="24">
        <f>IF(AND($E$3&gt;BC353,$E$3&lt;BE353,$B$3=BP7),BP353,0)</f>
        <v>0</v>
      </c>
      <c r="CC353" s="24">
        <f>IF(AND($E$3&gt;BC353,$E$3&lt;BE353,$B$3=BQ7),BQ353,0)</f>
        <v>0</v>
      </c>
      <c r="CF353" s="21"/>
      <c r="CG353" s="21"/>
      <c r="CH353" s="21"/>
      <c r="CI353" s="21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H353" s="81">
        <v>65960.599999999991</v>
      </c>
      <c r="DI353" s="61" t="s">
        <v>3</v>
      </c>
      <c r="DJ353" s="62">
        <v>66076.94</v>
      </c>
      <c r="DK353" s="103"/>
      <c r="DL353" s="104"/>
      <c r="DM353" s="104">
        <v>21.13</v>
      </c>
      <c r="DN353" s="104">
        <v>77.98</v>
      </c>
      <c r="DO353" s="104">
        <v>184.23</v>
      </c>
      <c r="DP353" s="104">
        <v>295.47000000000003</v>
      </c>
      <c r="DQ353" s="104">
        <v>423.75</v>
      </c>
      <c r="DR353" s="104">
        <v>549.80999999999995</v>
      </c>
      <c r="DS353" s="104">
        <v>675.88</v>
      </c>
      <c r="DT353" s="104">
        <v>801.94</v>
      </c>
      <c r="DU353" s="104">
        <v>928</v>
      </c>
      <c r="DV353" s="104">
        <v>1054.06</v>
      </c>
      <c r="DW353" s="24">
        <f>IF(AND($E$3&gt;DH353,$E$3&lt;DJ353,$B$3=DK7),DK353,0)</f>
        <v>0</v>
      </c>
      <c r="DX353" s="24">
        <f>IF(AND($E$3&gt;DH353,$E$3&lt;DJ353,$B$3=DL7),DL353,0)</f>
        <v>0</v>
      </c>
      <c r="DY353" s="24">
        <f>IF(AND($E$3&gt;DH353,$E$3&lt;DJ353,$B$3=DM7),DM353,0)</f>
        <v>0</v>
      </c>
      <c r="DZ353" s="24">
        <f>IF(AND($E$3&gt;DH353,$E$3&lt;DJ353,$B$3=DN7),DN353,0)</f>
        <v>0</v>
      </c>
      <c r="EA353" s="24">
        <f>IF(AND($E$3&gt;DH353,$E$3&lt;DJ353,$B$3=DO7),DO353,0)</f>
        <v>0</v>
      </c>
      <c r="EB353" s="24">
        <f>IF(AND($E$3&gt;DH353,$E$3&lt;DJ353,$B$3=DP7),DP353,0)</f>
        <v>0</v>
      </c>
      <c r="EC353" s="24">
        <f>IF(AND($E$3&gt;DH353,$E$3&lt;DJ353,$B$3=DQ7),DQ353,0)</f>
        <v>0</v>
      </c>
      <c r="ED353" s="24">
        <f>IF(AND($E$3&gt;DH353,$E$3&lt;DJ353,$B$3=DR7),DR353,0)</f>
        <v>0</v>
      </c>
      <c r="EE353" s="24">
        <f>IF(AND($E$3&gt;DH353,$E$3&lt;DJ353,$B$3=DS7),DS353,0)</f>
        <v>0</v>
      </c>
      <c r="EF353" s="24">
        <f>IF(AND($E$3&gt;DH353,$E$3&lt;DJ353,$B$3=DT7),DT353,0)</f>
        <v>0</v>
      </c>
      <c r="EG353" s="24">
        <f>IF(AND($E$3&gt;DH353,$E$3&lt;DJ353,$B$3=DU7),DU353,0)</f>
        <v>0</v>
      </c>
      <c r="EH353" s="24">
        <f>IF(AND($E$3&gt;DH353,$E$3&lt;DJ353,$B$3=DV7),DV353,0)</f>
        <v>0</v>
      </c>
      <c r="EK353" s="81">
        <v>65960.599999999991</v>
      </c>
      <c r="EL353" s="82" t="s">
        <v>3</v>
      </c>
      <c r="EM353" s="83">
        <v>66076.94</v>
      </c>
      <c r="EN353" s="84"/>
      <c r="EO353" s="85">
        <v>21.13</v>
      </c>
      <c r="EP353" s="85">
        <v>77.98</v>
      </c>
      <c r="EQ353" s="85">
        <v>212.96</v>
      </c>
      <c r="ER353" s="85">
        <v>336.25</v>
      </c>
      <c r="ES353" s="85">
        <v>544.79999999999995</v>
      </c>
      <c r="ET353" s="85">
        <v>726.71</v>
      </c>
      <c r="EU353" s="85">
        <v>898.22</v>
      </c>
      <c r="EV353" s="85">
        <v>1069.72</v>
      </c>
      <c r="EW353" s="85">
        <v>1241.23</v>
      </c>
      <c r="EX353" s="85">
        <v>1412.74</v>
      </c>
      <c r="EY353" s="85">
        <v>1584.24</v>
      </c>
      <c r="EZ353" s="24">
        <f>IF(AND($E$3&gt;EK353,$E$3&lt;EM353,$B$3=EN7),EN353,0)</f>
        <v>0</v>
      </c>
      <c r="FA353" s="24">
        <f>IF(AND($E$3&gt;EK353,$E$3&lt;EM353,$B$3=EO7),EO353,0)</f>
        <v>0</v>
      </c>
      <c r="FB353" s="24">
        <f>IF(AND($E$3&gt;EK353,$E$3&lt;EM353,$B$3=EP7),EP353,0)</f>
        <v>0</v>
      </c>
      <c r="FC353" s="24">
        <f>IF(AND($E$3&gt;EK353,$E$3&lt;EM353,$B$3=EQ7),EQ353,0)</f>
        <v>0</v>
      </c>
      <c r="FD353" s="24">
        <f>IF(AND($E$3&gt;EK353,$E$3&lt;EM353,$B$3=ER7),ER353,0)</f>
        <v>0</v>
      </c>
      <c r="FE353" s="24">
        <f>IF(AND($E$3&gt;EK353,$E$3&lt;EM353,$B$3=ES7),ES353,0)</f>
        <v>0</v>
      </c>
      <c r="FF353" s="24">
        <f>IF(AND($E$3&gt;EK353,$E$3&lt;EM353,$B$3=ET7),ET353,0)</f>
        <v>0</v>
      </c>
      <c r="FG353" s="24">
        <f>IF(AND($E$3&gt;EK353,$E$3&lt;EM353,$B$3=EU7),EU353,0)</f>
        <v>0</v>
      </c>
      <c r="FH353" s="24">
        <f>IF(AND($E$3&gt;EK353,$E$3&lt;EM353,$B$3=EV7),EV353,0)</f>
        <v>0</v>
      </c>
      <c r="FI353" s="24">
        <f>IF(AND($E$3&gt;EK353,$E$3&lt;EM353,$B$3=EW7),EW353,0)</f>
        <v>0</v>
      </c>
      <c r="FJ353" s="24">
        <f>IF(AND($E$3&gt;EK353,$E$3&lt;EM353,$B$3=EX7),EX353,0)</f>
        <v>0</v>
      </c>
      <c r="FK353" s="24">
        <f>IF(AND($E$3&gt;EK353,$E$3&lt;EM353,$B$3=EY7),EY353,0)</f>
        <v>0</v>
      </c>
    </row>
    <row r="354" spans="24:167" ht="12.75" customHeight="1" x14ac:dyDescent="0.2">
      <c r="X354" s="142"/>
      <c r="Y354" s="68">
        <v>54676.35</v>
      </c>
      <c r="Z354" s="69" t="s">
        <v>3</v>
      </c>
      <c r="AA354" s="70">
        <v>54792.66</v>
      </c>
      <c r="AB354" s="71"/>
      <c r="AC354" s="71"/>
      <c r="AD354" s="71">
        <v>28.1</v>
      </c>
      <c r="AE354" s="71">
        <v>52.99</v>
      </c>
      <c r="AF354" s="71">
        <v>127.67</v>
      </c>
      <c r="AG354" s="72">
        <v>177.62</v>
      </c>
      <c r="AH354" s="73">
        <v>287.60000000000002</v>
      </c>
      <c r="AI354" s="74">
        <v>385.74</v>
      </c>
      <c r="AJ354" s="74">
        <v>483.88</v>
      </c>
      <c r="AK354" s="74">
        <v>582.02</v>
      </c>
      <c r="AL354" s="74">
        <v>680.16</v>
      </c>
      <c r="AM354" s="74">
        <v>778.3</v>
      </c>
      <c r="AN354" s="24">
        <f t="shared" si="101"/>
        <v>0</v>
      </c>
      <c r="AO354" s="24">
        <f t="shared" si="102"/>
        <v>0</v>
      </c>
      <c r="AP354" s="24">
        <f t="shared" si="103"/>
        <v>0</v>
      </c>
      <c r="AQ354" s="24">
        <f t="shared" si="104"/>
        <v>0</v>
      </c>
      <c r="AR354" s="24">
        <f t="shared" si="105"/>
        <v>0</v>
      </c>
      <c r="AS354" s="24">
        <f t="shared" si="106"/>
        <v>0</v>
      </c>
      <c r="AT354" s="24">
        <f t="shared" si="107"/>
        <v>0</v>
      </c>
      <c r="AU354" s="24">
        <f t="shared" si="108"/>
        <v>0</v>
      </c>
      <c r="AV354" s="24">
        <f t="shared" si="109"/>
        <v>0</v>
      </c>
      <c r="AW354" s="24">
        <f t="shared" si="110"/>
        <v>0</v>
      </c>
      <c r="AX354" s="24">
        <f t="shared" si="111"/>
        <v>0</v>
      </c>
      <c r="AY354" s="24">
        <f t="shared" si="112"/>
        <v>0</v>
      </c>
      <c r="BC354" s="86">
        <v>54676.35</v>
      </c>
      <c r="BD354" s="87" t="s">
        <v>3</v>
      </c>
      <c r="BE354" s="88">
        <v>54792.66</v>
      </c>
      <c r="BF354" s="89"/>
      <c r="BG354" s="90">
        <v>28.1</v>
      </c>
      <c r="BH354" s="90">
        <v>52.99</v>
      </c>
      <c r="BI354" s="90">
        <v>127.67</v>
      </c>
      <c r="BJ354" s="90">
        <v>220.2</v>
      </c>
      <c r="BK354" s="90">
        <v>382.37</v>
      </c>
      <c r="BL354" s="90">
        <v>494.73</v>
      </c>
      <c r="BM354" s="90">
        <v>607.08000000000004</v>
      </c>
      <c r="BN354" s="90">
        <v>719.44</v>
      </c>
      <c r="BO354" s="90">
        <v>831.79</v>
      </c>
      <c r="BP354" s="90">
        <v>944.15</v>
      </c>
      <c r="BQ354" s="90">
        <v>1056.5</v>
      </c>
      <c r="BR354" s="24">
        <f>IF(AND($E$3&gt;BC354,$E$3&lt;BE354,$B$3=BF7),BF354,0)</f>
        <v>0</v>
      </c>
      <c r="BS354" s="24">
        <f>IF(AND($E$3&gt;BC354,$E$3&lt;BE354,$B$3=BG7),BG354,0)</f>
        <v>0</v>
      </c>
      <c r="BT354" s="24">
        <f>IF(AND($E$3&gt;BC354,$E$3&lt;BE354,$B$3=BH7),BH354,0)</f>
        <v>0</v>
      </c>
      <c r="BU354" s="24">
        <f>IF(AND($E$3&gt;BC354,$E$3&lt;BE354,$B$3=BI7),BI354,0)</f>
        <v>0</v>
      </c>
      <c r="BV354" s="24">
        <f>IF(AND($E$3&gt;BC354,$E$3&lt;BE354,$B$3=BJ7),BJ354,0)</f>
        <v>0</v>
      </c>
      <c r="BW354" s="24">
        <f>IF(AND($E$3&gt;BC354,$E$3&lt;BE354,$B$3=BK7),BK354,0)</f>
        <v>0</v>
      </c>
      <c r="BX354" s="24">
        <f>IF(AND($E$3&gt;BC354,$E$3&lt;BE354,$B$3=BL7),BL354,0)</f>
        <v>0</v>
      </c>
      <c r="BY354" s="24">
        <f>IF(AND($E$3&gt;BC354,$E$3&lt;BE354,$B$3=BM7),BM354,0)</f>
        <v>0</v>
      </c>
      <c r="BZ354" s="24">
        <f>IF(AND($E$3&gt;BC354,$E$3&lt;BE354,$B$3=BN7),BN354,0)</f>
        <v>0</v>
      </c>
      <c r="CA354" s="24">
        <f>IF(AND($E$3&gt;BC354,$E$3&lt;BE354,$B$3=BO7),BO354,0)</f>
        <v>0</v>
      </c>
      <c r="CB354" s="24">
        <f>IF(AND($E$3&gt;BC354,$E$3&lt;BE354,$B$3=BP7),BP354,0)</f>
        <v>0</v>
      </c>
      <c r="CC354" s="24">
        <f>IF(AND($E$3&gt;BC354,$E$3&lt;BE354,$B$3=BQ7),BQ354,0)</f>
        <v>0</v>
      </c>
      <c r="CF354" s="21"/>
      <c r="CG354" s="21"/>
      <c r="CH354" s="21"/>
      <c r="CI354" s="21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H354" s="86">
        <v>66076.95</v>
      </c>
      <c r="DI354" s="107" t="s">
        <v>3</v>
      </c>
      <c r="DJ354" s="70">
        <v>66193.25</v>
      </c>
      <c r="DK354" s="105"/>
      <c r="DL354" s="106"/>
      <c r="DM354" s="106">
        <v>20.71</v>
      </c>
      <c r="DN354" s="106">
        <v>77.260000000000005</v>
      </c>
      <c r="DO354" s="106">
        <v>183.4</v>
      </c>
      <c r="DP354" s="106">
        <v>294.27</v>
      </c>
      <c r="DQ354" s="106">
        <v>422.32</v>
      </c>
      <c r="DR354" s="106">
        <v>548.16999999999996</v>
      </c>
      <c r="DS354" s="106">
        <v>674.02</v>
      </c>
      <c r="DT354" s="106">
        <v>799.86</v>
      </c>
      <c r="DU354" s="106">
        <v>925.71</v>
      </c>
      <c r="DV354" s="106">
        <v>1051.56</v>
      </c>
      <c r="DW354" s="24">
        <f>IF(AND($E$3&gt;DH354,$E$3&lt;DJ354,$B$3=DK7),DK354,0)</f>
        <v>0</v>
      </c>
      <c r="DX354" s="24">
        <f>IF(AND($E$3&gt;DH354,$E$3&lt;DJ354,$B$3=DL7),DL354,0)</f>
        <v>0</v>
      </c>
      <c r="DY354" s="24">
        <f>IF(AND($E$3&gt;DH354,$E$3&lt;DJ354,$B$3=DM7),DM354,0)</f>
        <v>0</v>
      </c>
      <c r="DZ354" s="24">
        <f>IF(AND($E$3&gt;DH354,$E$3&lt;DJ354,$B$3=DN7),DN354,0)</f>
        <v>0</v>
      </c>
      <c r="EA354" s="24">
        <f>IF(AND($E$3&gt;DH354,$E$3&lt;DJ354,$B$3=DO7),DO354,0)</f>
        <v>0</v>
      </c>
      <c r="EB354" s="24">
        <f>IF(AND($E$3&gt;DH354,$E$3&lt;DJ354,$B$3=DP7),DP354,0)</f>
        <v>0</v>
      </c>
      <c r="EC354" s="24">
        <f>IF(AND($E$3&gt;DH354,$E$3&lt;DJ354,$B$3=DQ7),DQ354,0)</f>
        <v>0</v>
      </c>
      <c r="ED354" s="24">
        <f>IF(AND($E$3&gt;DH354,$E$3&lt;DJ354,$B$3=DR7),DR354,0)</f>
        <v>0</v>
      </c>
      <c r="EE354" s="24">
        <f>IF(AND($E$3&gt;DH354,$E$3&lt;DJ354,$B$3=DS7),DS354,0)</f>
        <v>0</v>
      </c>
      <c r="EF354" s="24">
        <f>IF(AND($E$3&gt;DH354,$E$3&lt;DJ354,$B$3=DT7),DT354,0)</f>
        <v>0</v>
      </c>
      <c r="EG354" s="24">
        <f>IF(AND($E$3&gt;DH354,$E$3&lt;DJ354,$B$3=DU7),DU354,0)</f>
        <v>0</v>
      </c>
      <c r="EH354" s="24">
        <f>IF(AND($E$3&gt;DH354,$E$3&lt;DJ354,$B$3=DV7),DV354,0)</f>
        <v>0</v>
      </c>
      <c r="EK354" s="86">
        <v>66076.95</v>
      </c>
      <c r="EL354" s="91" t="s">
        <v>3</v>
      </c>
      <c r="EM354" s="88">
        <v>66193.25</v>
      </c>
      <c r="EN354" s="89"/>
      <c r="EO354" s="90">
        <v>20.71</v>
      </c>
      <c r="EP354" s="90">
        <v>77.260000000000005</v>
      </c>
      <c r="EQ354" s="90">
        <v>212</v>
      </c>
      <c r="ER354" s="90">
        <v>334.97</v>
      </c>
      <c r="ES354" s="90">
        <v>543.4</v>
      </c>
      <c r="ET354" s="90">
        <v>725.01</v>
      </c>
      <c r="EU354" s="90">
        <v>896.26</v>
      </c>
      <c r="EV354" s="90">
        <v>1067.51</v>
      </c>
      <c r="EW354" s="90">
        <v>1238.76</v>
      </c>
      <c r="EX354" s="90">
        <v>1410.02</v>
      </c>
      <c r="EY354" s="90">
        <v>1581.27</v>
      </c>
      <c r="EZ354" s="24">
        <f>IF(AND($E$3&gt;EK354,$E$3&lt;EM354,$B$3=EN7),EN354,0)</f>
        <v>0</v>
      </c>
      <c r="FA354" s="24">
        <f>IF(AND($E$3&gt;EK354,$E$3&lt;EM354,$B$3=EO7),EO354,0)</f>
        <v>0</v>
      </c>
      <c r="FB354" s="24">
        <f>IF(AND($E$3&gt;EK354,$E$3&lt;EM354,$B$3=EP7),EP354,0)</f>
        <v>0</v>
      </c>
      <c r="FC354" s="24">
        <f>IF(AND($E$3&gt;EK354,$E$3&lt;EM354,$B$3=EQ7),EQ354,0)</f>
        <v>0</v>
      </c>
      <c r="FD354" s="24">
        <f>IF(AND($E$3&gt;EK354,$E$3&lt;EM354,$B$3=ER7),ER354,0)</f>
        <v>0</v>
      </c>
      <c r="FE354" s="24">
        <f>IF(AND($E$3&gt;EK354,$E$3&lt;EM354,$B$3=ES7),ES354,0)</f>
        <v>0</v>
      </c>
      <c r="FF354" s="24">
        <f>IF(AND($E$3&gt;EK354,$E$3&lt;EM354,$B$3=ET7),ET354,0)</f>
        <v>0</v>
      </c>
      <c r="FG354" s="24">
        <f>IF(AND($E$3&gt;EK354,$E$3&lt;EM354,$B$3=EU7),EU354,0)</f>
        <v>0</v>
      </c>
      <c r="FH354" s="24">
        <f>IF(AND($E$3&gt;EK354,$E$3&lt;EM354,$B$3=EV7),EV354,0)</f>
        <v>0</v>
      </c>
      <c r="FI354" s="24">
        <f>IF(AND($E$3&gt;EK354,$E$3&lt;EM354,$B$3=EW7),EW354,0)</f>
        <v>0</v>
      </c>
      <c r="FJ354" s="24">
        <f>IF(AND($E$3&gt;EK354,$E$3&lt;EM354,$B$3=EX7),EX354,0)</f>
        <v>0</v>
      </c>
      <c r="FK354" s="24">
        <f>IF(AND($E$3&gt;EK354,$E$3&lt;EM354,$B$3=EY7),EY354,0)</f>
        <v>0</v>
      </c>
    </row>
    <row r="355" spans="24:167" ht="12.75" customHeight="1" x14ac:dyDescent="0.2">
      <c r="X355" s="142"/>
      <c r="Y355" s="60">
        <v>54792.670000000006</v>
      </c>
      <c r="Z355" s="61" t="s">
        <v>3</v>
      </c>
      <c r="AA355" s="62">
        <v>54909.01</v>
      </c>
      <c r="AB355" s="63"/>
      <c r="AC355" s="63"/>
      <c r="AD355" s="63">
        <v>27.91</v>
      </c>
      <c r="AE355" s="63">
        <v>52.73</v>
      </c>
      <c r="AF355" s="64">
        <v>127.27</v>
      </c>
      <c r="AG355" s="65">
        <v>177.1</v>
      </c>
      <c r="AH355" s="66">
        <v>286.87</v>
      </c>
      <c r="AI355" s="67">
        <v>384.9</v>
      </c>
      <c r="AJ355" s="67">
        <v>482.93</v>
      </c>
      <c r="AK355" s="67">
        <v>580.96</v>
      </c>
      <c r="AL355" s="67">
        <v>678.99</v>
      </c>
      <c r="AM355" s="67">
        <v>777.02</v>
      </c>
      <c r="AN355" s="24">
        <f t="shared" si="101"/>
        <v>0</v>
      </c>
      <c r="AO355" s="24">
        <f t="shared" si="102"/>
        <v>0</v>
      </c>
      <c r="AP355" s="24">
        <f t="shared" si="103"/>
        <v>0</v>
      </c>
      <c r="AQ355" s="24">
        <f t="shared" si="104"/>
        <v>0</v>
      </c>
      <c r="AR355" s="24">
        <f t="shared" si="105"/>
        <v>0</v>
      </c>
      <c r="AS355" s="24">
        <f t="shared" si="106"/>
        <v>0</v>
      </c>
      <c r="AT355" s="24">
        <f t="shared" si="107"/>
        <v>0</v>
      </c>
      <c r="AU355" s="24">
        <f t="shared" si="108"/>
        <v>0</v>
      </c>
      <c r="AV355" s="24">
        <f t="shared" si="109"/>
        <v>0</v>
      </c>
      <c r="AW355" s="24">
        <f t="shared" si="110"/>
        <v>0</v>
      </c>
      <c r="AX355" s="24">
        <f t="shared" si="111"/>
        <v>0</v>
      </c>
      <c r="AY355" s="24">
        <f t="shared" si="112"/>
        <v>0</v>
      </c>
      <c r="BC355" s="81">
        <v>54792.670000000006</v>
      </c>
      <c r="BD355" s="82" t="s">
        <v>3</v>
      </c>
      <c r="BE355" s="83">
        <v>54909.01</v>
      </c>
      <c r="BF355" s="84"/>
      <c r="BG355" s="84">
        <v>27.91</v>
      </c>
      <c r="BH355" s="85">
        <v>52.73</v>
      </c>
      <c r="BI355" s="85">
        <v>127.27</v>
      </c>
      <c r="BJ355" s="85">
        <v>219.56</v>
      </c>
      <c r="BK355" s="85">
        <v>381.5</v>
      </c>
      <c r="BL355" s="85">
        <v>493.73</v>
      </c>
      <c r="BM355" s="85">
        <v>605.95000000000005</v>
      </c>
      <c r="BN355" s="85">
        <v>718.18</v>
      </c>
      <c r="BO355" s="85">
        <v>830.4</v>
      </c>
      <c r="BP355" s="85">
        <v>942.63</v>
      </c>
      <c r="BQ355" s="85">
        <v>1054.8499999999999</v>
      </c>
      <c r="BR355" s="24">
        <f>IF(AND($E$3&gt;BC355,$E$3&lt;BE355,$B$3=BF7),BF355,0)</f>
        <v>0</v>
      </c>
      <c r="BS355" s="24">
        <f>IF(AND($E$3&gt;BC355,$E$3&lt;BE355,$B$3=BG7),BG355,0)</f>
        <v>0</v>
      </c>
      <c r="BT355" s="24">
        <f>IF(AND($E$3&gt;BC355,$E$3&lt;BE355,$B$3=BH7),BH355,0)</f>
        <v>0</v>
      </c>
      <c r="BU355" s="24">
        <f>IF(AND($E$3&gt;BC355,$E$3&lt;BE355,$B$3=BI7),BI355,0)</f>
        <v>0</v>
      </c>
      <c r="BV355" s="24">
        <f>IF(AND($E$3&gt;BC355,$E$3&lt;BE355,$B$3=BJ7),BJ355,0)</f>
        <v>0</v>
      </c>
      <c r="BW355" s="24">
        <f>IF(AND($E$3&gt;BC355,$E$3&lt;BE355,$B$3=BK7),BK355,0)</f>
        <v>0</v>
      </c>
      <c r="BX355" s="24">
        <f>IF(AND($E$3&gt;BC355,$E$3&lt;BE355,$B$3=BL7),BL355,0)</f>
        <v>0</v>
      </c>
      <c r="BY355" s="24">
        <f>IF(AND($E$3&gt;BC355,$E$3&lt;BE355,$B$3=BM7),BM355,0)</f>
        <v>0</v>
      </c>
      <c r="BZ355" s="24">
        <f>IF(AND($E$3&gt;BC355,$E$3&lt;BE355,$B$3=BN7),BN355,0)</f>
        <v>0</v>
      </c>
      <c r="CA355" s="24">
        <f>IF(AND($E$3&gt;BC355,$E$3&lt;BE355,$B$3=BO7),BO355,0)</f>
        <v>0</v>
      </c>
      <c r="CB355" s="24">
        <f>IF(AND($E$3&gt;BC355,$E$3&lt;BE355,$B$3=BP7),BP355,0)</f>
        <v>0</v>
      </c>
      <c r="CC355" s="24">
        <f>IF(AND($E$3&gt;BC355,$E$3&lt;BE355,$B$3=BQ7),BQ355,0)</f>
        <v>0</v>
      </c>
      <c r="CF355" s="21"/>
      <c r="CG355" s="21"/>
      <c r="CH355" s="21"/>
      <c r="CI355" s="21"/>
      <c r="CJ355" s="21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H355" s="81">
        <v>66193.259999999995</v>
      </c>
      <c r="DI355" s="61" t="s">
        <v>3</v>
      </c>
      <c r="DJ355" s="62">
        <v>66309.600000000006</v>
      </c>
      <c r="DK355" s="103"/>
      <c r="DL355" s="104"/>
      <c r="DM355" s="104">
        <v>20.28</v>
      </c>
      <c r="DN355" s="104">
        <v>76.540000000000006</v>
      </c>
      <c r="DO355" s="104">
        <v>182.57</v>
      </c>
      <c r="DP355" s="104">
        <v>293.08</v>
      </c>
      <c r="DQ355" s="104">
        <v>420.88</v>
      </c>
      <c r="DR355" s="104">
        <v>546.51</v>
      </c>
      <c r="DS355" s="104">
        <v>672.14</v>
      </c>
      <c r="DT355" s="104">
        <v>797.78</v>
      </c>
      <c r="DU355" s="104">
        <v>923.41</v>
      </c>
      <c r="DV355" s="104">
        <v>1049.04</v>
      </c>
      <c r="DW355" s="24">
        <f>IF(AND($E$3&gt;DH355,$E$3&lt;DJ355,$B$3=DK7),DK355,0)</f>
        <v>0</v>
      </c>
      <c r="DX355" s="24">
        <f>IF(AND($E$3&gt;DH355,$E$3&lt;DJ355,$B$3=DL7),DL355,0)</f>
        <v>0</v>
      </c>
      <c r="DY355" s="24">
        <f>IF(AND($E$3&gt;DH355,$E$3&lt;DJ355,$B$3=DM7),DM355,0)</f>
        <v>0</v>
      </c>
      <c r="DZ355" s="24">
        <f>IF(AND($E$3&gt;DH355,$E$3&lt;DJ355,$B$3=DN7),DN355,0)</f>
        <v>0</v>
      </c>
      <c r="EA355" s="24">
        <f>IF(AND($E$3&gt;DH355,$E$3&lt;DJ355,$B$3=DO7),DO355,0)</f>
        <v>0</v>
      </c>
      <c r="EB355" s="24">
        <f>IF(AND($E$3&gt;DH355,$E$3&lt;DJ355,$B$3=DP7),DP355,0)</f>
        <v>0</v>
      </c>
      <c r="EC355" s="24">
        <f>IF(AND($E$3&gt;DH355,$E$3&lt;DJ355,$B$3=DQ7),DQ355,0)</f>
        <v>0</v>
      </c>
      <c r="ED355" s="24">
        <f>IF(AND($E$3&gt;DH355,$E$3&lt;DJ355,$B$3=DR7),DR355,0)</f>
        <v>0</v>
      </c>
      <c r="EE355" s="24">
        <f>IF(AND($E$3&gt;DH355,$E$3&lt;DJ355,$B$3=DS7),DS355,0)</f>
        <v>0</v>
      </c>
      <c r="EF355" s="24">
        <f>IF(AND($E$3&gt;DH355,$E$3&lt;DJ355,$B$3=DT7),DT355,0)</f>
        <v>0</v>
      </c>
      <c r="EG355" s="24">
        <f>IF(AND($E$3&gt;DH355,$E$3&lt;DJ355,$B$3=DU7),DU355,0)</f>
        <v>0</v>
      </c>
      <c r="EH355" s="24">
        <f>IF(AND($E$3&gt;DH355,$E$3&lt;DJ355,$B$3=DV7),DV355,0)</f>
        <v>0</v>
      </c>
      <c r="EK355" s="81">
        <v>66193.259999999995</v>
      </c>
      <c r="EL355" s="82" t="s">
        <v>3</v>
      </c>
      <c r="EM355" s="83">
        <v>66309.600000000006</v>
      </c>
      <c r="EN355" s="84"/>
      <c r="EO355" s="85">
        <v>20.28</v>
      </c>
      <c r="EP355" s="85">
        <v>76.540000000000006</v>
      </c>
      <c r="EQ355" s="85">
        <v>211.05</v>
      </c>
      <c r="ER355" s="85">
        <v>333.69</v>
      </c>
      <c r="ES355" s="85">
        <v>542</v>
      </c>
      <c r="ET355" s="85">
        <v>723.3</v>
      </c>
      <c r="EU355" s="85">
        <v>894.3</v>
      </c>
      <c r="EV355" s="85">
        <v>1065.29</v>
      </c>
      <c r="EW355" s="85">
        <v>1236.29</v>
      </c>
      <c r="EX355" s="85">
        <v>1407.28</v>
      </c>
      <c r="EY355" s="85">
        <v>1578.28</v>
      </c>
      <c r="EZ355" s="24">
        <f>IF(AND($E$3&gt;EK355,$E$3&lt;EM355,$B$3=EN7),EN355,0)</f>
        <v>0</v>
      </c>
      <c r="FA355" s="24">
        <f>IF(AND($E$3&gt;EK355,$E$3&lt;EM355,$B$3=EO7),EO355,0)</f>
        <v>0</v>
      </c>
      <c r="FB355" s="24">
        <f>IF(AND($E$3&gt;EK355,$E$3&lt;EM355,$B$3=EP7),EP355,0)</f>
        <v>0</v>
      </c>
      <c r="FC355" s="24">
        <f>IF(AND($E$3&gt;EK355,$E$3&lt;EM355,$B$3=EQ7),EQ355,0)</f>
        <v>0</v>
      </c>
      <c r="FD355" s="24">
        <f>IF(AND($E$3&gt;EK355,$E$3&lt;EM355,$B$3=ER7),ER355,0)</f>
        <v>0</v>
      </c>
      <c r="FE355" s="24">
        <f>IF(AND($E$3&gt;EK355,$E$3&lt;EM355,$B$3=ES7),ES355,0)</f>
        <v>0</v>
      </c>
      <c r="FF355" s="24">
        <f>IF(AND($E$3&gt;EK355,$E$3&lt;EM355,$B$3=ET7),ET355,0)</f>
        <v>0</v>
      </c>
      <c r="FG355" s="24">
        <f>IF(AND($E$3&gt;EK355,$E$3&lt;EM355,$B$3=EU7),EU355,0)</f>
        <v>0</v>
      </c>
      <c r="FH355" s="24">
        <f>IF(AND($E$3&gt;EK355,$E$3&lt;EM355,$B$3=EV7),EV355,0)</f>
        <v>0</v>
      </c>
      <c r="FI355" s="24">
        <f>IF(AND($E$3&gt;EK355,$E$3&lt;EM355,$B$3=EW7),EW355,0)</f>
        <v>0</v>
      </c>
      <c r="FJ355" s="24">
        <f>IF(AND($E$3&gt;EK355,$E$3&lt;EM355,$B$3=EX7),EX355,0)</f>
        <v>0</v>
      </c>
      <c r="FK355" s="24">
        <f>IF(AND($E$3&gt;EK355,$E$3&lt;EM355,$B$3=EY7),EY355,0)</f>
        <v>0</v>
      </c>
    </row>
    <row r="356" spans="24:167" ht="12.75" customHeight="1" x14ac:dyDescent="0.2">
      <c r="X356" s="142"/>
      <c r="Y356" s="68">
        <v>54909.020000000004</v>
      </c>
      <c r="Z356" s="69" t="s">
        <v>3</v>
      </c>
      <c r="AA356" s="70">
        <v>55025.32</v>
      </c>
      <c r="AB356" s="71"/>
      <c r="AC356" s="71"/>
      <c r="AD356" s="71">
        <v>27.72</v>
      </c>
      <c r="AE356" s="71">
        <v>52.48</v>
      </c>
      <c r="AF356" s="71">
        <v>126.87</v>
      </c>
      <c r="AG356" s="72">
        <v>176.58</v>
      </c>
      <c r="AH356" s="73">
        <v>286.13</v>
      </c>
      <c r="AI356" s="74">
        <v>384.05</v>
      </c>
      <c r="AJ356" s="74">
        <v>481.97</v>
      </c>
      <c r="AK356" s="74">
        <v>579.89</v>
      </c>
      <c r="AL356" s="74">
        <v>677.81</v>
      </c>
      <c r="AM356" s="74">
        <v>775.73</v>
      </c>
      <c r="AN356" s="24">
        <f t="shared" si="101"/>
        <v>0</v>
      </c>
      <c r="AO356" s="24">
        <f t="shared" si="102"/>
        <v>0</v>
      </c>
      <c r="AP356" s="24">
        <f t="shared" si="103"/>
        <v>0</v>
      </c>
      <c r="AQ356" s="24">
        <f t="shared" si="104"/>
        <v>0</v>
      </c>
      <c r="AR356" s="24">
        <f t="shared" si="105"/>
        <v>0</v>
      </c>
      <c r="AS356" s="24">
        <f t="shared" si="106"/>
        <v>0</v>
      </c>
      <c r="AT356" s="24">
        <f t="shared" si="107"/>
        <v>0</v>
      </c>
      <c r="AU356" s="24">
        <f t="shared" si="108"/>
        <v>0</v>
      </c>
      <c r="AV356" s="24">
        <f t="shared" si="109"/>
        <v>0</v>
      </c>
      <c r="AW356" s="24">
        <f t="shared" si="110"/>
        <v>0</v>
      </c>
      <c r="AX356" s="24">
        <f t="shared" si="111"/>
        <v>0</v>
      </c>
      <c r="AY356" s="24">
        <f t="shared" si="112"/>
        <v>0</v>
      </c>
      <c r="BC356" s="86">
        <v>54909.020000000004</v>
      </c>
      <c r="BD356" s="91" t="s">
        <v>3</v>
      </c>
      <c r="BE356" s="88">
        <v>55025.32</v>
      </c>
      <c r="BF356" s="89"/>
      <c r="BG356" s="90">
        <v>27.72</v>
      </c>
      <c r="BH356" s="90">
        <v>52.48</v>
      </c>
      <c r="BI356" s="90">
        <v>126.87</v>
      </c>
      <c r="BJ356" s="90">
        <v>218.92</v>
      </c>
      <c r="BK356" s="90">
        <v>380.63</v>
      </c>
      <c r="BL356" s="90">
        <v>492.72</v>
      </c>
      <c r="BM356" s="90">
        <v>604.82000000000005</v>
      </c>
      <c r="BN356" s="90">
        <v>716.91</v>
      </c>
      <c r="BO356" s="90">
        <v>829.01</v>
      </c>
      <c r="BP356" s="90">
        <v>941.1</v>
      </c>
      <c r="BQ356" s="90">
        <v>1053.2</v>
      </c>
      <c r="BR356" s="24">
        <f>IF(AND($E$3&gt;BC356,$E$3&lt;BE356,$B$3=BF7),BF356,0)</f>
        <v>0</v>
      </c>
      <c r="BS356" s="24">
        <f>IF(AND($E$3&gt;BC356,$E$3&lt;BE356,$B$3=BG7),BG356,0)</f>
        <v>0</v>
      </c>
      <c r="BT356" s="24">
        <f>IF(AND($E$3&gt;BC356,$E$3&lt;BE356,$B$3=BH7),BH356,0)</f>
        <v>0</v>
      </c>
      <c r="BU356" s="24">
        <f>IF(AND($E$3&gt;BC356,$E$3&lt;BE356,$B$3=BI7),BI356,0)</f>
        <v>0</v>
      </c>
      <c r="BV356" s="24">
        <f>IF(AND($E$3&gt;BC356,$E$3&lt;BE356,$B$3=BJ7),BJ356,0)</f>
        <v>0</v>
      </c>
      <c r="BW356" s="24">
        <f>IF(AND($E$3&gt;BC356,$E$3&lt;BE356,$B$3=BK7),BK356,0)</f>
        <v>0</v>
      </c>
      <c r="BX356" s="24">
        <f>IF(AND($E$3&gt;BC356,$E$3&lt;BE356,$B$3=BL7),BL356,0)</f>
        <v>0</v>
      </c>
      <c r="BY356" s="24">
        <f>IF(AND($E$3&gt;BC356,$E$3&lt;BE356,$B$3=BM7),BM356,0)</f>
        <v>0</v>
      </c>
      <c r="BZ356" s="24">
        <f>IF(AND($E$3&gt;BC356,$E$3&lt;BE356,$B$3=BN7),BN356,0)</f>
        <v>0</v>
      </c>
      <c r="CA356" s="24">
        <f>IF(AND($E$3&gt;BC356,$E$3&lt;BE356,$B$3=BO7),BO356,0)</f>
        <v>0</v>
      </c>
      <c r="CB356" s="24">
        <f>IF(AND($E$3&gt;BC356,$E$3&lt;BE356,$B$3=BP7),BP356,0)</f>
        <v>0</v>
      </c>
      <c r="CC356" s="24">
        <f>IF(AND($E$3&gt;BC356,$E$3&lt;BE356,$B$3=BQ7),BQ356,0)</f>
        <v>0</v>
      </c>
      <c r="CF356" s="21"/>
      <c r="CG356" s="25"/>
      <c r="CH356" s="21"/>
      <c r="CI356" s="21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H356" s="86">
        <v>66309.61</v>
      </c>
      <c r="DI356" s="107" t="s">
        <v>3</v>
      </c>
      <c r="DJ356" s="70">
        <v>66425.929999999993</v>
      </c>
      <c r="DK356" s="105"/>
      <c r="DL356" s="106"/>
      <c r="DM356" s="106">
        <v>19.850000000000001</v>
      </c>
      <c r="DN356" s="106">
        <v>75.819999999999993</v>
      </c>
      <c r="DO356" s="106">
        <v>181.74</v>
      </c>
      <c r="DP356" s="106">
        <v>291.88</v>
      </c>
      <c r="DQ356" s="106">
        <v>419.45</v>
      </c>
      <c r="DR356" s="106">
        <v>544.87</v>
      </c>
      <c r="DS356" s="106">
        <v>670.29</v>
      </c>
      <c r="DT356" s="106">
        <v>795.7</v>
      </c>
      <c r="DU356" s="106">
        <v>921.12</v>
      </c>
      <c r="DV356" s="106">
        <v>1046.54</v>
      </c>
      <c r="DW356" s="24">
        <f>IF(AND($E$3&gt;DH356,$E$3&lt;DJ356,$B$3=DK7),DK356,0)</f>
        <v>0</v>
      </c>
      <c r="DX356" s="24">
        <f>IF(AND($E$3&gt;DH356,$E$3&lt;DJ356,$B$3=DL7),DL356,0)</f>
        <v>0</v>
      </c>
      <c r="DY356" s="24">
        <f>IF(AND($E$3&gt;DH356,$E$3&lt;DJ356,$B$3=DM7),DM356,0)</f>
        <v>0</v>
      </c>
      <c r="DZ356" s="24">
        <f>IF(AND($E$3&gt;DH356,$E$3&lt;DJ356,$B$3=DN7),DN356,0)</f>
        <v>0</v>
      </c>
      <c r="EA356" s="24">
        <f>IF(AND($E$3&gt;DH356,$E$3&lt;DJ356,$B$3=DO7),DO356,0)</f>
        <v>0</v>
      </c>
      <c r="EB356" s="24">
        <f>IF(AND($E$3&gt;DH356,$E$3&lt;DJ356,$B$3=DP7),DP356,0)</f>
        <v>0</v>
      </c>
      <c r="EC356" s="24">
        <f>IF(AND($E$3&gt;DH356,$E$3&lt;DJ356,$B$3=DQ7),DQ356,0)</f>
        <v>0</v>
      </c>
      <c r="ED356" s="24">
        <f>IF(AND($E$3&gt;DH356,$E$3&lt;DJ356,$B$3=DR7),DR356,0)</f>
        <v>0</v>
      </c>
      <c r="EE356" s="24">
        <f>IF(AND($E$3&gt;DH356,$E$3&lt;DJ356,$B$3=DS7),DS356,0)</f>
        <v>0</v>
      </c>
      <c r="EF356" s="24">
        <f>IF(AND($E$3&gt;DH356,$E$3&lt;DJ356,$B$3=DT7),DT356,0)</f>
        <v>0</v>
      </c>
      <c r="EG356" s="24">
        <f>IF(AND($E$3&gt;DH356,$E$3&lt;DJ356,$B$3=DU7),DU356,0)</f>
        <v>0</v>
      </c>
      <c r="EH356" s="24">
        <f>IF(AND($E$3&gt;DH356,$E$3&lt;DJ356,$B$3=DV7),DV356,0)</f>
        <v>0</v>
      </c>
      <c r="EK356" s="86">
        <v>66309.61</v>
      </c>
      <c r="EL356" s="91" t="s">
        <v>3</v>
      </c>
      <c r="EM356" s="88">
        <v>66425.929999999993</v>
      </c>
      <c r="EN356" s="89"/>
      <c r="EO356" s="90">
        <v>19.850000000000001</v>
      </c>
      <c r="EP356" s="90">
        <v>75.819999999999993</v>
      </c>
      <c r="EQ356" s="90">
        <v>210.09</v>
      </c>
      <c r="ER356" s="90">
        <v>332.41</v>
      </c>
      <c r="ES356" s="90">
        <v>540.6</v>
      </c>
      <c r="ET356" s="90">
        <v>721.6</v>
      </c>
      <c r="EU356" s="90">
        <v>892.34</v>
      </c>
      <c r="EV356" s="90">
        <v>1063.08</v>
      </c>
      <c r="EW356" s="90">
        <v>1233.82</v>
      </c>
      <c r="EX356" s="90">
        <v>1404.56</v>
      </c>
      <c r="EY356" s="90">
        <v>1575.3</v>
      </c>
      <c r="EZ356" s="24">
        <f>IF(AND($E$3&gt;EK356,$E$3&lt;EM356,$B$3=EN7),EN356,0)</f>
        <v>0</v>
      </c>
      <c r="FA356" s="24">
        <f>IF(AND($E$3&gt;EK356,$E$3&lt;EM356,$B$3=EO7),EO356,0)</f>
        <v>0</v>
      </c>
      <c r="FB356" s="24">
        <f>IF(AND($E$3&gt;EK356,$E$3&lt;EM356,$B$3=EP7),EP356,0)</f>
        <v>0</v>
      </c>
      <c r="FC356" s="24">
        <f>IF(AND($E$3&gt;EK356,$E$3&lt;EM356,$B$3=EQ7),EQ356,0)</f>
        <v>0</v>
      </c>
      <c r="FD356" s="24">
        <f>IF(AND($E$3&gt;EK356,$E$3&lt;EM356,$B$3=ER7),ER356,0)</f>
        <v>0</v>
      </c>
      <c r="FE356" s="24">
        <f>IF(AND($E$3&gt;EK356,$E$3&lt;EM356,$B$3=ES7),ES356,0)</f>
        <v>0</v>
      </c>
      <c r="FF356" s="24">
        <f>IF(AND($E$3&gt;EK356,$E$3&lt;EM356,$B$3=ET7),ET356,0)</f>
        <v>0</v>
      </c>
      <c r="FG356" s="24">
        <f>IF(AND($E$3&gt;EK356,$E$3&lt;EM356,$B$3=EU7),EU356,0)</f>
        <v>0</v>
      </c>
      <c r="FH356" s="24">
        <f>IF(AND($E$3&gt;EK356,$E$3&lt;EM356,$B$3=EV7),EV356,0)</f>
        <v>0</v>
      </c>
      <c r="FI356" s="24">
        <f>IF(AND($E$3&gt;EK356,$E$3&lt;EM356,$B$3=EW7),EW356,0)</f>
        <v>0</v>
      </c>
      <c r="FJ356" s="24">
        <f>IF(AND($E$3&gt;EK356,$E$3&lt;EM356,$B$3=EX7),EX356,0)</f>
        <v>0</v>
      </c>
      <c r="FK356" s="24">
        <f>IF(AND($E$3&gt;EK356,$E$3&lt;EM356,$B$3=EY7),EY356,0)</f>
        <v>0</v>
      </c>
    </row>
    <row r="357" spans="24:167" ht="12.75" customHeight="1" x14ac:dyDescent="0.2">
      <c r="X357" s="142"/>
      <c r="Y357" s="60">
        <v>55025.33</v>
      </c>
      <c r="Z357" s="61" t="s">
        <v>3</v>
      </c>
      <c r="AA357" s="62">
        <v>55141.68</v>
      </c>
      <c r="AB357" s="63"/>
      <c r="AC357" s="63"/>
      <c r="AD357" s="63">
        <v>27.53</v>
      </c>
      <c r="AE357" s="63">
        <v>52.22</v>
      </c>
      <c r="AF357" s="64">
        <v>126.47</v>
      </c>
      <c r="AG357" s="65">
        <v>176.07</v>
      </c>
      <c r="AH357" s="66">
        <v>285.39999999999998</v>
      </c>
      <c r="AI357" s="67">
        <v>383.21</v>
      </c>
      <c r="AJ357" s="67">
        <v>481.02</v>
      </c>
      <c r="AK357" s="67">
        <v>578.83000000000004</v>
      </c>
      <c r="AL357" s="67">
        <v>676.64</v>
      </c>
      <c r="AM357" s="67">
        <v>774.45</v>
      </c>
      <c r="AN357" s="24">
        <f t="shared" si="101"/>
        <v>0</v>
      </c>
      <c r="AO357" s="24">
        <f t="shared" si="102"/>
        <v>0</v>
      </c>
      <c r="AP357" s="24">
        <f t="shared" si="103"/>
        <v>0</v>
      </c>
      <c r="AQ357" s="24">
        <f t="shared" si="104"/>
        <v>0</v>
      </c>
      <c r="AR357" s="24">
        <f t="shared" si="105"/>
        <v>0</v>
      </c>
      <c r="AS357" s="24">
        <f t="shared" si="106"/>
        <v>0</v>
      </c>
      <c r="AT357" s="24">
        <f t="shared" si="107"/>
        <v>0</v>
      </c>
      <c r="AU357" s="24">
        <f t="shared" si="108"/>
        <v>0</v>
      </c>
      <c r="AV357" s="24">
        <f t="shared" si="109"/>
        <v>0</v>
      </c>
      <c r="AW357" s="24">
        <f t="shared" si="110"/>
        <v>0</v>
      </c>
      <c r="AX357" s="24">
        <f t="shared" si="111"/>
        <v>0</v>
      </c>
      <c r="AY357" s="24">
        <f t="shared" si="112"/>
        <v>0</v>
      </c>
      <c r="BC357" s="81">
        <v>55025.33</v>
      </c>
      <c r="BD357" s="82" t="s">
        <v>3</v>
      </c>
      <c r="BE357" s="83">
        <v>55141.68</v>
      </c>
      <c r="BF357" s="84"/>
      <c r="BG357" s="85">
        <v>27.53</v>
      </c>
      <c r="BH357" s="85">
        <v>52.22</v>
      </c>
      <c r="BI357" s="85">
        <v>126.47</v>
      </c>
      <c r="BJ357" s="85">
        <v>218.28</v>
      </c>
      <c r="BK357" s="85">
        <v>379.77</v>
      </c>
      <c r="BL357" s="85">
        <v>491.74</v>
      </c>
      <c r="BM357" s="85">
        <v>603.70000000000005</v>
      </c>
      <c r="BN357" s="85">
        <v>715.67</v>
      </c>
      <c r="BO357" s="85">
        <v>827.63</v>
      </c>
      <c r="BP357" s="85">
        <v>939.6</v>
      </c>
      <c r="BQ357" s="85">
        <v>1051.56</v>
      </c>
      <c r="BR357" s="24">
        <f>IF(AND($E$3&gt;BC357,$E$3&lt;BE357,$B$3=BF7),BF357,0)</f>
        <v>0</v>
      </c>
      <c r="BS357" s="24">
        <f>IF(AND($E$3&gt;BC357,$E$3&lt;BE357,$B$3=BG7),BG357,0)</f>
        <v>0</v>
      </c>
      <c r="BT357" s="24">
        <f>IF(AND($E$3&gt;BC357,$E$3&lt;BE357,$B$3=BH7),BH357,0)</f>
        <v>0</v>
      </c>
      <c r="BU357" s="24">
        <f>IF(AND($E$3&gt;BC357,$E$3&lt;BE357,$B$3=BI7),BI357,0)</f>
        <v>0</v>
      </c>
      <c r="BV357" s="24">
        <f>IF(AND($E$3&gt;BC357,$E$3&lt;BE357,$B$3=BJ7),BJ357,0)</f>
        <v>0</v>
      </c>
      <c r="BW357" s="24">
        <f>IF(AND($E$3&gt;BC357,$E$3&lt;BE357,$B$3=BK7),BK357,0)</f>
        <v>0</v>
      </c>
      <c r="BX357" s="24">
        <f>IF(AND($E$3&gt;BC357,$E$3&lt;BE357,$B$3=BL7),BL357,0)</f>
        <v>0</v>
      </c>
      <c r="BY357" s="24">
        <f>IF(AND($E$3&gt;BC357,$E$3&lt;BE357,$B$3=BM7),BM357,0)</f>
        <v>0</v>
      </c>
      <c r="BZ357" s="24">
        <f>IF(AND($E$3&gt;BC357,$E$3&lt;BE357,$B$3=BN7),BN357,0)</f>
        <v>0</v>
      </c>
      <c r="CA357" s="24">
        <f>IF(AND($E$3&gt;BC357,$E$3&lt;BE357,$B$3=BO7),BO357,0)</f>
        <v>0</v>
      </c>
      <c r="CB357" s="24">
        <f>IF(AND($E$3&gt;BC357,$E$3&lt;BE357,$B$3=BP7),BP357,0)</f>
        <v>0</v>
      </c>
      <c r="CC357" s="24">
        <f>IF(AND($E$3&gt;BC357,$E$3&lt;BE357,$B$3=BQ7),BQ357,0)</f>
        <v>0</v>
      </c>
      <c r="CF357" s="21"/>
      <c r="CG357" s="21"/>
      <c r="CH357" s="21"/>
      <c r="CI357" s="21"/>
      <c r="CJ357" s="22"/>
      <c r="CK357" s="22"/>
      <c r="CL357" s="22"/>
      <c r="CM357" s="22"/>
      <c r="CN357" s="22"/>
      <c r="CO357" s="22"/>
      <c r="CP357" s="22"/>
      <c r="CQ357" s="22"/>
      <c r="CR357" s="22"/>
      <c r="CS357" s="22"/>
      <c r="CT357" s="22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H357" s="81">
        <v>66425.939999999988</v>
      </c>
      <c r="DI357" s="61" t="s">
        <v>3</v>
      </c>
      <c r="DJ357" s="62">
        <v>66542.259999999995</v>
      </c>
      <c r="DK357" s="103"/>
      <c r="DL357" s="104"/>
      <c r="DM357" s="104">
        <v>19.43</v>
      </c>
      <c r="DN357" s="104">
        <v>75.099999999999994</v>
      </c>
      <c r="DO357" s="104">
        <v>180.91</v>
      </c>
      <c r="DP357" s="104">
        <v>290.68</v>
      </c>
      <c r="DQ357" s="104">
        <v>418.01</v>
      </c>
      <c r="DR357" s="104">
        <v>543.21</v>
      </c>
      <c r="DS357" s="104">
        <v>668.41</v>
      </c>
      <c r="DT357" s="104">
        <v>793.61</v>
      </c>
      <c r="DU357" s="104">
        <v>918.82</v>
      </c>
      <c r="DV357" s="104">
        <v>1044.02</v>
      </c>
      <c r="DW357" s="24">
        <f>IF(AND($E$3&gt;DH357,$E$3&lt;DJ357,$B$3=DK7),DK357,0)</f>
        <v>0</v>
      </c>
      <c r="DX357" s="24">
        <f>IF(AND($E$3&gt;DH357,$E$3&lt;DJ357,$B$3=DL7),DL357,0)</f>
        <v>0</v>
      </c>
      <c r="DY357" s="24">
        <f>IF(AND($E$3&gt;DH357,$E$3&lt;DJ357,$B$3=DM7),DM357,0)</f>
        <v>0</v>
      </c>
      <c r="DZ357" s="24">
        <f>IF(AND($E$3&gt;DH357,$E$3&lt;DJ357,$B$3=DN7),DN357,0)</f>
        <v>0</v>
      </c>
      <c r="EA357" s="24">
        <f>IF(AND($E$3&gt;DH357,$E$3&lt;DJ357,$B$3=DO7),DO357,0)</f>
        <v>0</v>
      </c>
      <c r="EB357" s="24">
        <f>IF(AND($E$3&gt;DH357,$E$3&lt;DJ357,$B$3=DP7),DP357,0)</f>
        <v>0</v>
      </c>
      <c r="EC357" s="24">
        <f>IF(AND($E$3&gt;DH357,$E$3&lt;DJ357,$B$3=DQ7),DQ357,0)</f>
        <v>0</v>
      </c>
      <c r="ED357" s="24">
        <f>IF(AND($E$3&gt;DH357,$E$3&lt;DJ357,$B$3=DR7),DR357,0)</f>
        <v>0</v>
      </c>
      <c r="EE357" s="24">
        <f>IF(AND($E$3&gt;DH357,$E$3&lt;DJ357,$B$3=DS7),DS357,0)</f>
        <v>0</v>
      </c>
      <c r="EF357" s="24">
        <f>IF(AND($E$3&gt;DH357,$E$3&lt;DJ357,$B$3=DT7),DT357,0)</f>
        <v>0</v>
      </c>
      <c r="EG357" s="24">
        <f>IF(AND($E$3&gt;DH357,$E$3&lt;DJ357,$B$3=DU7),DU357,0)</f>
        <v>0</v>
      </c>
      <c r="EH357" s="24">
        <f>IF(AND($E$3&gt;DH357,$E$3&lt;DJ357,$B$3=DV7),DV357,0)</f>
        <v>0</v>
      </c>
      <c r="EK357" s="81">
        <v>66425.939999999988</v>
      </c>
      <c r="EL357" s="82" t="s">
        <v>3</v>
      </c>
      <c r="EM357" s="83">
        <v>66542.259999999995</v>
      </c>
      <c r="EN357" s="84"/>
      <c r="EO357" s="85">
        <v>19.43</v>
      </c>
      <c r="EP357" s="85">
        <v>75.099999999999994</v>
      </c>
      <c r="EQ357" s="85">
        <v>209.14</v>
      </c>
      <c r="ER357" s="85">
        <v>331.14</v>
      </c>
      <c r="ES357" s="85">
        <v>539.20000000000005</v>
      </c>
      <c r="ET357" s="85">
        <v>719.89</v>
      </c>
      <c r="EU357" s="85">
        <v>890.37</v>
      </c>
      <c r="EV357" s="85">
        <v>1060.8599999999999</v>
      </c>
      <c r="EW357" s="85">
        <v>1231.3399999999999</v>
      </c>
      <c r="EX357" s="85">
        <v>1401.82</v>
      </c>
      <c r="EY357" s="85">
        <v>1572.31</v>
      </c>
      <c r="EZ357" s="24">
        <f>IF(AND($E$3&gt;EK357,$E$3&lt;EM357,$B$3=EN7),EN357,0)</f>
        <v>0</v>
      </c>
      <c r="FA357" s="24">
        <f>IF(AND($E$3&gt;EK357,$E$3&lt;EM357,$B$3=EO7),EO357,0)</f>
        <v>0</v>
      </c>
      <c r="FB357" s="24">
        <f>IF(AND($E$3&gt;EK357,$E$3&lt;EM357,$B$3=EP7),EP357,0)</f>
        <v>0</v>
      </c>
      <c r="FC357" s="24">
        <f>IF(AND($E$3&gt;EK357,$E$3&lt;EM357,$B$3=EQ7),EQ357,0)</f>
        <v>0</v>
      </c>
      <c r="FD357" s="24">
        <f>IF(AND($E$3&gt;EK357,$E$3&lt;EM357,$B$3=ER7),ER357,0)</f>
        <v>0</v>
      </c>
      <c r="FE357" s="24">
        <f>IF(AND($E$3&gt;EK357,$E$3&lt;EM357,$B$3=ES7),ES357,0)</f>
        <v>0</v>
      </c>
      <c r="FF357" s="24">
        <f>IF(AND($E$3&gt;EK357,$E$3&lt;EM357,$B$3=ET7),ET357,0)</f>
        <v>0</v>
      </c>
      <c r="FG357" s="24">
        <f>IF(AND($E$3&gt;EK357,$E$3&lt;EM357,$B$3=EU7),EU357,0)</f>
        <v>0</v>
      </c>
      <c r="FH357" s="24">
        <f>IF(AND($E$3&gt;EK357,$E$3&lt;EM357,$B$3=EV7),EV357,0)</f>
        <v>0</v>
      </c>
      <c r="FI357" s="24">
        <f>IF(AND($E$3&gt;EK357,$E$3&lt;EM357,$B$3=EW7),EW357,0)</f>
        <v>0</v>
      </c>
      <c r="FJ357" s="24">
        <f>IF(AND($E$3&gt;EK357,$E$3&lt;EM357,$B$3=EX7),EX357,0)</f>
        <v>0</v>
      </c>
      <c r="FK357" s="24">
        <f>IF(AND($E$3&gt;EK357,$E$3&lt;EM357,$B$3=EY7),EY357,0)</f>
        <v>0</v>
      </c>
    </row>
    <row r="358" spans="24:167" ht="12.75" customHeight="1" x14ac:dyDescent="0.2">
      <c r="X358" s="142"/>
      <c r="Y358" s="68">
        <v>55141.69</v>
      </c>
      <c r="Z358" s="69" t="s">
        <v>3</v>
      </c>
      <c r="AA358" s="70">
        <v>55258</v>
      </c>
      <c r="AB358" s="71"/>
      <c r="AC358" s="71"/>
      <c r="AD358" s="71">
        <v>27.33</v>
      </c>
      <c r="AE358" s="71">
        <v>51.96</v>
      </c>
      <c r="AF358" s="71">
        <v>126.07</v>
      </c>
      <c r="AG358" s="72">
        <v>175.55</v>
      </c>
      <c r="AH358" s="73">
        <v>284.67</v>
      </c>
      <c r="AI358" s="74">
        <v>382.37</v>
      </c>
      <c r="AJ358" s="74">
        <v>480.07</v>
      </c>
      <c r="AK358" s="74">
        <v>577.77</v>
      </c>
      <c r="AL358" s="74">
        <v>675.47</v>
      </c>
      <c r="AM358" s="74">
        <v>773.17</v>
      </c>
      <c r="AN358" s="24">
        <f t="shared" si="101"/>
        <v>0</v>
      </c>
      <c r="AO358" s="24">
        <f t="shared" si="102"/>
        <v>0</v>
      </c>
      <c r="AP358" s="24">
        <f t="shared" si="103"/>
        <v>0</v>
      </c>
      <c r="AQ358" s="24">
        <f t="shared" si="104"/>
        <v>0</v>
      </c>
      <c r="AR358" s="24">
        <f t="shared" si="105"/>
        <v>0</v>
      </c>
      <c r="AS358" s="24">
        <f t="shared" si="106"/>
        <v>0</v>
      </c>
      <c r="AT358" s="24">
        <f t="shared" si="107"/>
        <v>0</v>
      </c>
      <c r="AU358" s="24">
        <f t="shared" si="108"/>
        <v>0</v>
      </c>
      <c r="AV358" s="24">
        <f t="shared" si="109"/>
        <v>0</v>
      </c>
      <c r="AW358" s="24">
        <f t="shared" si="110"/>
        <v>0</v>
      </c>
      <c r="AX358" s="24">
        <f t="shared" si="111"/>
        <v>0</v>
      </c>
      <c r="AY358" s="24">
        <f t="shared" si="112"/>
        <v>0</v>
      </c>
      <c r="BC358" s="86">
        <v>55141.69</v>
      </c>
      <c r="BD358" s="87" t="s">
        <v>3</v>
      </c>
      <c r="BE358" s="88">
        <v>55258</v>
      </c>
      <c r="BF358" s="89"/>
      <c r="BG358" s="90">
        <v>27.33</v>
      </c>
      <c r="BH358" s="90">
        <v>51.96</v>
      </c>
      <c r="BI358" s="90">
        <v>126.07</v>
      </c>
      <c r="BJ358" s="90">
        <v>217.63</v>
      </c>
      <c r="BK358" s="90">
        <v>378.9</v>
      </c>
      <c r="BL358" s="90">
        <v>490.74</v>
      </c>
      <c r="BM358" s="90">
        <v>602.57000000000005</v>
      </c>
      <c r="BN358" s="90">
        <v>714.41</v>
      </c>
      <c r="BO358" s="90">
        <v>826.24</v>
      </c>
      <c r="BP358" s="90">
        <v>938.08</v>
      </c>
      <c r="BQ358" s="90">
        <v>1049.9100000000001</v>
      </c>
      <c r="BR358" s="24">
        <f>IF(AND($E$3&gt;BC358,$E$3&lt;BE358,$B$3=BF7),BF358,0)</f>
        <v>0</v>
      </c>
      <c r="BS358" s="24">
        <f>IF(AND($E$3&gt;BC358,$E$3&lt;BE358,$B$3=BG7),BG358,0)</f>
        <v>0</v>
      </c>
      <c r="BT358" s="24">
        <f>IF(AND($E$3&gt;BC358,$E$3&lt;BE358,$B$3=BH7),BH358,0)</f>
        <v>0</v>
      </c>
      <c r="BU358" s="24">
        <f>IF(AND($E$3&gt;BC358,$E$3&lt;BE358,$B$3=BI7),BI358,0)</f>
        <v>0</v>
      </c>
      <c r="BV358" s="24">
        <f>IF(AND($E$3&gt;BC358,$E$3&lt;BE358,$B$3=BJ7),BJ358,0)</f>
        <v>0</v>
      </c>
      <c r="BW358" s="24">
        <f>IF(AND($E$3&gt;BC358,$E$3&lt;BE358,$B$3=BK7),BK358,0)</f>
        <v>0</v>
      </c>
      <c r="BX358" s="24">
        <f>IF(AND($E$3&gt;BC358,$E$3&lt;BE358,$B$3=BL7),BL358,0)</f>
        <v>0</v>
      </c>
      <c r="BY358" s="24">
        <f>IF(AND($E$3&gt;BC358,$E$3&lt;BE358,$B$3=BM7),BM358,0)</f>
        <v>0</v>
      </c>
      <c r="BZ358" s="24">
        <f>IF(AND($E$3&gt;BC358,$E$3&lt;BE358,$B$3=BN7),BN358,0)</f>
        <v>0</v>
      </c>
      <c r="CA358" s="24">
        <f>IF(AND($E$3&gt;BC358,$E$3&lt;BE358,$B$3=BO7),BO358,0)</f>
        <v>0</v>
      </c>
      <c r="CB358" s="24">
        <f>IF(AND($E$3&gt;BC358,$E$3&lt;BE358,$B$3=BP7),BP358,0)</f>
        <v>0</v>
      </c>
      <c r="CC358" s="24">
        <f>IF(AND($E$3&gt;BC358,$E$3&lt;BE358,$B$3=BQ7),BQ358,0)</f>
        <v>0</v>
      </c>
      <c r="CF358" s="21"/>
      <c r="CG358" s="21"/>
      <c r="CH358" s="21"/>
      <c r="CI358" s="21"/>
      <c r="CJ358" s="22"/>
      <c r="CK358" s="22"/>
      <c r="CL358" s="22"/>
      <c r="CM358" s="22"/>
      <c r="CN358" s="22"/>
      <c r="CO358" s="22"/>
      <c r="CP358" s="22"/>
      <c r="CQ358" s="22"/>
      <c r="CR358" s="22"/>
      <c r="CS358" s="22"/>
      <c r="CT358" s="22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H358" s="86">
        <v>66542.26999999999</v>
      </c>
      <c r="DI358" s="107" t="s">
        <v>3</v>
      </c>
      <c r="DJ358" s="70">
        <v>66658.59</v>
      </c>
      <c r="DK358" s="105"/>
      <c r="DL358" s="106"/>
      <c r="DM358" s="106">
        <v>19</v>
      </c>
      <c r="DN358" s="106">
        <v>74.38</v>
      </c>
      <c r="DO358" s="106">
        <v>180.08</v>
      </c>
      <c r="DP358" s="106">
        <v>289.48</v>
      </c>
      <c r="DQ358" s="106">
        <v>416.58</v>
      </c>
      <c r="DR358" s="106">
        <v>541.57000000000005</v>
      </c>
      <c r="DS358" s="106">
        <v>666.55</v>
      </c>
      <c r="DT358" s="106">
        <v>791.54</v>
      </c>
      <c r="DU358" s="106">
        <v>916.53</v>
      </c>
      <c r="DV358" s="106">
        <v>1041.52</v>
      </c>
      <c r="DW358" s="24">
        <f>IF(AND($E$3&gt;DH358,$E$3&lt;DJ358,$B$3=DK7),DK358,0)</f>
        <v>0</v>
      </c>
      <c r="DX358" s="24">
        <f>IF(AND($E$3&gt;DH358,$E$3&lt;DJ358,$B$3=DL7),DL358,0)</f>
        <v>0</v>
      </c>
      <c r="DY358" s="24">
        <f>IF(AND($E$3&gt;DH358,$E$3&lt;DJ358,$B$3=DM7),DM358,0)</f>
        <v>0</v>
      </c>
      <c r="DZ358" s="24">
        <f>IF(AND($E$3&gt;DH358,$E$3&lt;DJ358,$B$3=DN7),DN358,0)</f>
        <v>0</v>
      </c>
      <c r="EA358" s="24">
        <f>IF(AND($E$3&gt;DH358,$E$3&lt;DJ358,$B$3=DO7),DO358,0)</f>
        <v>0</v>
      </c>
      <c r="EB358" s="24">
        <f>IF(AND($E$3&gt;DH358,$E$3&lt;DJ358,$B$3=DP7),DP358,0)</f>
        <v>0</v>
      </c>
      <c r="EC358" s="24">
        <f>IF(AND($E$3&gt;DH358,$E$3&lt;DJ358,$B$3=DQ7),DQ358,0)</f>
        <v>0</v>
      </c>
      <c r="ED358" s="24">
        <f>IF(AND($E$3&gt;DH358,$E$3&lt;DJ358,$B$3=DR7),DR358,0)</f>
        <v>0</v>
      </c>
      <c r="EE358" s="24">
        <f>IF(AND($E$3&gt;DH358,$E$3&lt;DJ358,$B$3=DS7),DS358,0)</f>
        <v>0</v>
      </c>
      <c r="EF358" s="24">
        <f>IF(AND($E$3&gt;DH358,$E$3&lt;DJ358,$B$3=DT7),DT358,0)</f>
        <v>0</v>
      </c>
      <c r="EG358" s="24">
        <f>IF(AND($E$3&gt;DH358,$E$3&lt;DJ358,$B$3=DU7),DU358,0)</f>
        <v>0</v>
      </c>
      <c r="EH358" s="24">
        <f>IF(AND($E$3&gt;DH358,$E$3&lt;DJ358,$B$3=DV7),DV358,0)</f>
        <v>0</v>
      </c>
      <c r="EK358" s="86">
        <v>66542.26999999999</v>
      </c>
      <c r="EL358" s="91" t="s">
        <v>3</v>
      </c>
      <c r="EM358" s="88">
        <v>66658.59</v>
      </c>
      <c r="EN358" s="89"/>
      <c r="EO358" s="90">
        <v>19</v>
      </c>
      <c r="EP358" s="90">
        <v>74.38</v>
      </c>
      <c r="EQ358" s="90">
        <v>208.18</v>
      </c>
      <c r="ER358" s="90">
        <v>329.86</v>
      </c>
      <c r="ES358" s="90">
        <v>537.79999999999995</v>
      </c>
      <c r="ET358" s="90">
        <v>718.19</v>
      </c>
      <c r="EU358" s="90">
        <v>888.42</v>
      </c>
      <c r="EV358" s="90">
        <v>1058.6500000000001</v>
      </c>
      <c r="EW358" s="90">
        <v>1228.8800000000001</v>
      </c>
      <c r="EX358" s="90">
        <v>1399.1</v>
      </c>
      <c r="EY358" s="90">
        <v>1569.33</v>
      </c>
      <c r="EZ358" s="24">
        <f>IF(AND($E$3&gt;EK358,$E$3&lt;EM358,$B$3=EN7),EN358,0)</f>
        <v>0</v>
      </c>
      <c r="FA358" s="24">
        <f>IF(AND($E$3&gt;EK358,$E$3&lt;EM358,$B$3=EO7),EO358,0)</f>
        <v>0</v>
      </c>
      <c r="FB358" s="24">
        <f>IF(AND($E$3&gt;EK358,$E$3&lt;EM358,$B$3=EP7),EP358,0)</f>
        <v>0</v>
      </c>
      <c r="FC358" s="24">
        <f>IF(AND($E$3&gt;EK358,$E$3&lt;EM358,$B$3=EQ7),EQ358,0)</f>
        <v>0</v>
      </c>
      <c r="FD358" s="24">
        <f>IF(AND($E$3&gt;EK358,$E$3&lt;EM358,$B$3=ER7),ER358,0)</f>
        <v>0</v>
      </c>
      <c r="FE358" s="24">
        <f>IF(AND($E$3&gt;EK358,$E$3&lt;EM358,$B$3=ES7),ES358,0)</f>
        <v>0</v>
      </c>
      <c r="FF358" s="24">
        <f>IF(AND($E$3&gt;EK358,$E$3&lt;EM358,$B$3=ET7),ET358,0)</f>
        <v>0</v>
      </c>
      <c r="FG358" s="24">
        <f>IF(AND($E$3&gt;EK358,$E$3&lt;EM358,$B$3=EU7),EU358,0)</f>
        <v>0</v>
      </c>
      <c r="FH358" s="24">
        <f>IF(AND($E$3&gt;EK358,$E$3&lt;EM358,$B$3=EV7),EV358,0)</f>
        <v>0</v>
      </c>
      <c r="FI358" s="24">
        <f>IF(AND($E$3&gt;EK358,$E$3&lt;EM358,$B$3=EW7),EW358,0)</f>
        <v>0</v>
      </c>
      <c r="FJ358" s="24">
        <f>IF(AND($E$3&gt;EK358,$E$3&lt;EM358,$B$3=EX7),EX358,0)</f>
        <v>0</v>
      </c>
      <c r="FK358" s="24">
        <f>IF(AND($E$3&gt;EK358,$E$3&lt;EM358,$B$3=EY7),EY358,0)</f>
        <v>0</v>
      </c>
    </row>
    <row r="359" spans="24:167" ht="12.75" customHeight="1" x14ac:dyDescent="0.2">
      <c r="X359" s="142"/>
      <c r="Y359" s="60">
        <v>55258.01</v>
      </c>
      <c r="Z359" s="61" t="s">
        <v>3</v>
      </c>
      <c r="AA359" s="62">
        <v>55374.34</v>
      </c>
      <c r="AB359" s="63"/>
      <c r="AC359" s="63"/>
      <c r="AD359" s="63">
        <v>27.14</v>
      </c>
      <c r="AE359" s="63">
        <v>51.7</v>
      </c>
      <c r="AF359" s="64">
        <v>125.67</v>
      </c>
      <c r="AG359" s="65">
        <v>175.03</v>
      </c>
      <c r="AH359" s="66">
        <v>283.93</v>
      </c>
      <c r="AI359" s="67">
        <v>381.52</v>
      </c>
      <c r="AJ359" s="67">
        <v>479.11</v>
      </c>
      <c r="AK359" s="67">
        <v>576.70000000000005</v>
      </c>
      <c r="AL359" s="67">
        <v>674.29</v>
      </c>
      <c r="AM359" s="67">
        <v>771.88</v>
      </c>
      <c r="AN359" s="24">
        <f t="shared" si="101"/>
        <v>0</v>
      </c>
      <c r="AO359" s="24">
        <f t="shared" si="102"/>
        <v>0</v>
      </c>
      <c r="AP359" s="24">
        <f t="shared" si="103"/>
        <v>0</v>
      </c>
      <c r="AQ359" s="24">
        <f t="shared" si="104"/>
        <v>0</v>
      </c>
      <c r="AR359" s="24">
        <f t="shared" si="105"/>
        <v>0</v>
      </c>
      <c r="AS359" s="24">
        <f t="shared" si="106"/>
        <v>0</v>
      </c>
      <c r="AT359" s="24">
        <f t="shared" si="107"/>
        <v>0</v>
      </c>
      <c r="AU359" s="24">
        <f t="shared" si="108"/>
        <v>0</v>
      </c>
      <c r="AV359" s="24">
        <f t="shared" si="109"/>
        <v>0</v>
      </c>
      <c r="AW359" s="24">
        <f t="shared" si="110"/>
        <v>0</v>
      </c>
      <c r="AX359" s="24">
        <f t="shared" si="111"/>
        <v>0</v>
      </c>
      <c r="AY359" s="24">
        <f t="shared" si="112"/>
        <v>0</v>
      </c>
      <c r="BC359" s="81">
        <v>55258.01</v>
      </c>
      <c r="BD359" s="82" t="s">
        <v>3</v>
      </c>
      <c r="BE359" s="83">
        <v>55374.34</v>
      </c>
      <c r="BF359" s="84"/>
      <c r="BG359" s="84">
        <v>27.14</v>
      </c>
      <c r="BH359" s="85">
        <v>51.7</v>
      </c>
      <c r="BI359" s="85">
        <v>125.67</v>
      </c>
      <c r="BJ359" s="85">
        <v>216.99</v>
      </c>
      <c r="BK359" s="85">
        <v>378.03</v>
      </c>
      <c r="BL359" s="85">
        <v>489.73</v>
      </c>
      <c r="BM359" s="85">
        <v>601.44000000000005</v>
      </c>
      <c r="BN359" s="85">
        <v>713.14</v>
      </c>
      <c r="BO359" s="85">
        <v>824.85</v>
      </c>
      <c r="BP359" s="85">
        <v>936.55</v>
      </c>
      <c r="BQ359" s="85">
        <v>1048.26</v>
      </c>
      <c r="BR359" s="24">
        <f>IF(AND($E$3&gt;BC359,$E$3&lt;BE359,$B$3=BF7),BF359,0)</f>
        <v>0</v>
      </c>
      <c r="BS359" s="24">
        <f>IF(AND($E$3&gt;BC359,$E$3&lt;BE359,$B$3=BG7),BG359,0)</f>
        <v>0</v>
      </c>
      <c r="BT359" s="24">
        <f>IF(AND($E$3&gt;BC359,$E$3&lt;BE359,$B$3=BH7),BH359,0)</f>
        <v>0</v>
      </c>
      <c r="BU359" s="24">
        <f>IF(AND($E$3&gt;BC359,$E$3&lt;BE359,$B$3=BI7),BI359,0)</f>
        <v>0</v>
      </c>
      <c r="BV359" s="24">
        <f>IF(AND($E$3&gt;BC359,$E$3&lt;BE359,$B$3=BJ7),BJ359,0)</f>
        <v>0</v>
      </c>
      <c r="BW359" s="24">
        <f>IF(AND($E$3&gt;BC359,$E$3&lt;BE359,$B$3=BK7),BK359,0)</f>
        <v>0</v>
      </c>
      <c r="BX359" s="24">
        <f>IF(AND($E$3&gt;BC359,$E$3&lt;BE359,$B$3=BL7),BL359,0)</f>
        <v>0</v>
      </c>
      <c r="BY359" s="24">
        <f>IF(AND($E$3&gt;BC359,$E$3&lt;BE359,$B$3=BM7),BM359,0)</f>
        <v>0</v>
      </c>
      <c r="BZ359" s="24">
        <f>IF(AND($E$3&gt;BC359,$E$3&lt;BE359,$B$3=BN7),BN359,0)</f>
        <v>0</v>
      </c>
      <c r="CA359" s="24">
        <f>IF(AND($E$3&gt;BC359,$E$3&lt;BE359,$B$3=BO7),BO359,0)</f>
        <v>0</v>
      </c>
      <c r="CB359" s="24">
        <f>IF(AND($E$3&gt;BC359,$E$3&lt;BE359,$B$3=BP7),BP359,0)</f>
        <v>0</v>
      </c>
      <c r="CC359" s="24">
        <f>IF(AND($E$3&gt;BC359,$E$3&lt;BE359,$B$3=BQ7),BQ359,0)</f>
        <v>0</v>
      </c>
      <c r="CF359" s="21"/>
      <c r="CG359" s="21"/>
      <c r="CH359" s="21"/>
      <c r="CI359" s="21"/>
      <c r="CJ359" s="21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H359" s="81">
        <v>66658.599999999991</v>
      </c>
      <c r="DI359" s="61" t="s">
        <v>3</v>
      </c>
      <c r="DJ359" s="62">
        <v>66774.929999999993</v>
      </c>
      <c r="DK359" s="103"/>
      <c r="DL359" s="104"/>
      <c r="DM359" s="104">
        <v>18.57</v>
      </c>
      <c r="DN359" s="104">
        <v>73.650000000000006</v>
      </c>
      <c r="DO359" s="104">
        <v>179.26</v>
      </c>
      <c r="DP359" s="104">
        <v>288.27999999999997</v>
      </c>
      <c r="DQ359" s="104">
        <v>415.14</v>
      </c>
      <c r="DR359" s="104">
        <v>539.91</v>
      </c>
      <c r="DS359" s="104">
        <v>664.68</v>
      </c>
      <c r="DT359" s="104">
        <v>789.45</v>
      </c>
      <c r="DU359" s="104">
        <v>914.22</v>
      </c>
      <c r="DV359" s="104">
        <v>1039</v>
      </c>
      <c r="DW359" s="24">
        <f>IF(AND($E$3&gt;DH359,$E$3&lt;DJ359,$B$3=DK7),DK359,0)</f>
        <v>0</v>
      </c>
      <c r="DX359" s="24">
        <f>IF(AND($E$3&gt;DH359,$E$3&lt;DJ359,$B$3=DL7),DL359,0)</f>
        <v>0</v>
      </c>
      <c r="DY359" s="24">
        <f>IF(AND($E$3&gt;DH359,$E$3&lt;DJ359,$B$3=DM7),DM359,0)</f>
        <v>0</v>
      </c>
      <c r="DZ359" s="24">
        <f>IF(AND($E$3&gt;DH359,$E$3&lt;DJ359,$B$3=DN7),DN359,0)</f>
        <v>0</v>
      </c>
      <c r="EA359" s="24">
        <f>IF(AND($E$3&gt;DH359,$E$3&lt;DJ359,$B$3=DO7),DO359,0)</f>
        <v>0</v>
      </c>
      <c r="EB359" s="24">
        <f>IF(AND($E$3&gt;DH359,$E$3&lt;DJ359,$B$3=DP7),DP359,0)</f>
        <v>0</v>
      </c>
      <c r="EC359" s="24">
        <f>IF(AND($E$3&gt;DH359,$E$3&lt;DJ359,$B$3=DQ7),DQ359,0)</f>
        <v>0</v>
      </c>
      <c r="ED359" s="24">
        <f>IF(AND($E$3&gt;DH359,$E$3&lt;DJ359,$B$3=DR7),DR359,0)</f>
        <v>0</v>
      </c>
      <c r="EE359" s="24">
        <f>IF(AND($E$3&gt;DH359,$E$3&lt;DJ359,$B$3=DS7),DS359,0)</f>
        <v>0</v>
      </c>
      <c r="EF359" s="24">
        <f>IF(AND($E$3&gt;DH359,$E$3&lt;DJ359,$B$3=DT7),DT359,0)</f>
        <v>0</v>
      </c>
      <c r="EG359" s="24">
        <f>IF(AND($E$3&gt;DH359,$E$3&lt;DJ359,$B$3=DU7),DU359,0)</f>
        <v>0</v>
      </c>
      <c r="EH359" s="24">
        <f>IF(AND($E$3&gt;DH359,$E$3&lt;DJ359,$B$3=DV7),DV359,0)</f>
        <v>0</v>
      </c>
      <c r="EK359" s="81">
        <v>66658.599999999991</v>
      </c>
      <c r="EL359" s="82" t="s">
        <v>3</v>
      </c>
      <c r="EM359" s="83">
        <v>66774.929999999993</v>
      </c>
      <c r="EN359" s="84"/>
      <c r="EO359" s="85">
        <v>18.57</v>
      </c>
      <c r="EP359" s="85">
        <v>73.650000000000006</v>
      </c>
      <c r="EQ359" s="85">
        <v>207.23</v>
      </c>
      <c r="ER359" s="85">
        <v>328.58</v>
      </c>
      <c r="ES359" s="85">
        <v>536.4</v>
      </c>
      <c r="ET359" s="85">
        <v>716.48</v>
      </c>
      <c r="EU359" s="85">
        <v>886.45</v>
      </c>
      <c r="EV359" s="85">
        <v>1056.42</v>
      </c>
      <c r="EW359" s="85">
        <v>1226.4000000000001</v>
      </c>
      <c r="EX359" s="85">
        <v>1396.37</v>
      </c>
      <c r="EY359" s="85">
        <v>1566.34</v>
      </c>
      <c r="EZ359" s="24">
        <f>IF(AND($E$3&gt;EK359,$E$3&lt;EM359,$B$3=EN7),EN359,0)</f>
        <v>0</v>
      </c>
      <c r="FA359" s="24">
        <f>IF(AND($E$3&gt;EK359,$E$3&lt;EM359,$B$3=EO7),EO359,0)</f>
        <v>0</v>
      </c>
      <c r="FB359" s="24">
        <f>IF(AND($E$3&gt;EK359,$E$3&lt;EM359,$B$3=EP7),EP359,0)</f>
        <v>0</v>
      </c>
      <c r="FC359" s="24">
        <f>IF(AND($E$3&gt;EK359,$E$3&lt;EM359,$B$3=EQ7),EQ359,0)</f>
        <v>0</v>
      </c>
      <c r="FD359" s="24">
        <f>IF(AND($E$3&gt;EK359,$E$3&lt;EM359,$B$3=ER7),ER359,0)</f>
        <v>0</v>
      </c>
      <c r="FE359" s="24">
        <f>IF(AND($E$3&gt;EK359,$E$3&lt;EM359,$B$3=ES7),ES359,0)</f>
        <v>0</v>
      </c>
      <c r="FF359" s="24">
        <f>IF(AND($E$3&gt;EK359,$E$3&lt;EM359,$B$3=ET7),ET359,0)</f>
        <v>0</v>
      </c>
      <c r="FG359" s="24">
        <f>IF(AND($E$3&gt;EK359,$E$3&lt;EM359,$B$3=EU7),EU359,0)</f>
        <v>0</v>
      </c>
      <c r="FH359" s="24">
        <f>IF(AND($E$3&gt;EK359,$E$3&lt;EM359,$B$3=EV7),EV359,0)</f>
        <v>0</v>
      </c>
      <c r="FI359" s="24">
        <f>IF(AND($E$3&gt;EK359,$E$3&lt;EM359,$B$3=EW7),EW359,0)</f>
        <v>0</v>
      </c>
      <c r="FJ359" s="24">
        <f>IF(AND($E$3&gt;EK359,$E$3&lt;EM359,$B$3=EX7),EX359,0)</f>
        <v>0</v>
      </c>
      <c r="FK359" s="24">
        <f>IF(AND($E$3&gt;EK359,$E$3&lt;EM359,$B$3=EY7),EY359,0)</f>
        <v>0</v>
      </c>
    </row>
    <row r="360" spans="24:167" ht="12.75" customHeight="1" x14ac:dyDescent="0.2">
      <c r="X360" s="142"/>
      <c r="Y360" s="68">
        <v>55374.35</v>
      </c>
      <c r="Z360" s="69" t="s">
        <v>3</v>
      </c>
      <c r="AA360" s="70">
        <v>55490.66</v>
      </c>
      <c r="AB360" s="71"/>
      <c r="AC360" s="71"/>
      <c r="AD360" s="71">
        <v>26.95</v>
      </c>
      <c r="AE360" s="71">
        <v>51.44</v>
      </c>
      <c r="AF360" s="71">
        <v>125.27</v>
      </c>
      <c r="AG360" s="72">
        <v>174.52</v>
      </c>
      <c r="AH360" s="73">
        <v>283.2</v>
      </c>
      <c r="AI360" s="74">
        <v>380.68</v>
      </c>
      <c r="AJ360" s="74">
        <v>478.16</v>
      </c>
      <c r="AK360" s="74">
        <v>575.64</v>
      </c>
      <c r="AL360" s="74">
        <v>673.12</v>
      </c>
      <c r="AM360" s="74">
        <v>770.6</v>
      </c>
      <c r="AN360" s="24">
        <f t="shared" si="101"/>
        <v>0</v>
      </c>
      <c r="AO360" s="24">
        <f t="shared" si="102"/>
        <v>0</v>
      </c>
      <c r="AP360" s="24">
        <f t="shared" si="103"/>
        <v>0</v>
      </c>
      <c r="AQ360" s="24">
        <f t="shared" si="104"/>
        <v>0</v>
      </c>
      <c r="AR360" s="24">
        <f t="shared" si="105"/>
        <v>0</v>
      </c>
      <c r="AS360" s="24">
        <f t="shared" si="106"/>
        <v>0</v>
      </c>
      <c r="AT360" s="24">
        <f t="shared" si="107"/>
        <v>0</v>
      </c>
      <c r="AU360" s="24">
        <f t="shared" si="108"/>
        <v>0</v>
      </c>
      <c r="AV360" s="24">
        <f t="shared" si="109"/>
        <v>0</v>
      </c>
      <c r="AW360" s="24">
        <f t="shared" si="110"/>
        <v>0</v>
      </c>
      <c r="AX360" s="24">
        <f t="shared" si="111"/>
        <v>0</v>
      </c>
      <c r="AY360" s="24">
        <f t="shared" si="112"/>
        <v>0</v>
      </c>
      <c r="BC360" s="86">
        <v>55374.35</v>
      </c>
      <c r="BD360" s="91" t="s">
        <v>3</v>
      </c>
      <c r="BE360" s="88">
        <v>55490.66</v>
      </c>
      <c r="BF360" s="89"/>
      <c r="BG360" s="90">
        <v>26.95</v>
      </c>
      <c r="BH360" s="90">
        <v>51.44</v>
      </c>
      <c r="BI360" s="90">
        <v>125.27</v>
      </c>
      <c r="BJ360" s="90">
        <v>216.35</v>
      </c>
      <c r="BK360" s="90">
        <v>377.17</v>
      </c>
      <c r="BL360" s="90">
        <v>488.75</v>
      </c>
      <c r="BM360" s="90">
        <v>600.32000000000005</v>
      </c>
      <c r="BN360" s="90">
        <v>711.9</v>
      </c>
      <c r="BO360" s="90">
        <v>823.47</v>
      </c>
      <c r="BP360" s="90">
        <v>935.05</v>
      </c>
      <c r="BQ360" s="90">
        <v>1046.6199999999999</v>
      </c>
      <c r="BR360" s="24">
        <f>IF(AND($E$3&gt;BC360,$E$3&lt;BE360,$B$3=BF7),BF360,0)</f>
        <v>0</v>
      </c>
      <c r="BS360" s="24">
        <f>IF(AND($E$3&gt;BC360,$E$3&lt;BE360,$B$3=BG7),BG360,0)</f>
        <v>0</v>
      </c>
      <c r="BT360" s="24">
        <f>IF(AND($E$3&gt;BC360,$E$3&lt;BE360,$B$3=BH7),BH360,0)</f>
        <v>0</v>
      </c>
      <c r="BU360" s="24">
        <f>IF(AND($E$3&gt;BC360,$E$3&lt;BE360,$B$3=BI7),BI360,0)</f>
        <v>0</v>
      </c>
      <c r="BV360" s="24">
        <f>IF(AND($E$3&gt;BC360,$E$3&lt;BE360,$B$3=BJ7),BJ360,0)</f>
        <v>0</v>
      </c>
      <c r="BW360" s="24">
        <f>IF(AND($E$3&gt;BC360,$E$3&lt;BE360,$B$3=BK7),BK360,0)</f>
        <v>0</v>
      </c>
      <c r="BX360" s="24">
        <f>IF(AND($E$3&gt;BC360,$E$3&lt;BE360,$B$3=BL7),BL360,0)</f>
        <v>0</v>
      </c>
      <c r="BY360" s="24">
        <f>IF(AND($E$3&gt;BC360,$E$3&lt;BE360,$B$3=BM7),BM360,0)</f>
        <v>0</v>
      </c>
      <c r="BZ360" s="24">
        <f>IF(AND($E$3&gt;BC360,$E$3&lt;BE360,$B$3=BN7),BN360,0)</f>
        <v>0</v>
      </c>
      <c r="CA360" s="24">
        <f>IF(AND($E$3&gt;BC360,$E$3&lt;BE360,$B$3=BO7),BO360,0)</f>
        <v>0</v>
      </c>
      <c r="CB360" s="24">
        <f>IF(AND($E$3&gt;BC360,$E$3&lt;BE360,$B$3=BP7),BP360,0)</f>
        <v>0</v>
      </c>
      <c r="CC360" s="24">
        <f>IF(AND($E$3&gt;BC360,$E$3&lt;BE360,$B$3=BQ7),BQ360,0)</f>
        <v>0</v>
      </c>
      <c r="CF360" s="21"/>
      <c r="CG360" s="25"/>
      <c r="CH360" s="21"/>
      <c r="CI360" s="21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H360" s="86">
        <v>66774.939999999988</v>
      </c>
      <c r="DI360" s="107" t="s">
        <v>3</v>
      </c>
      <c r="DJ360" s="70">
        <v>66891.259999999995</v>
      </c>
      <c r="DK360" s="105"/>
      <c r="DL360" s="106"/>
      <c r="DM360" s="106">
        <v>18.149999999999999</v>
      </c>
      <c r="DN360" s="106">
        <v>72.930000000000007</v>
      </c>
      <c r="DO360" s="106">
        <v>178.43</v>
      </c>
      <c r="DP360" s="106">
        <v>287.08</v>
      </c>
      <c r="DQ360" s="106">
        <v>413.71</v>
      </c>
      <c r="DR360" s="106">
        <v>538.27</v>
      </c>
      <c r="DS360" s="106">
        <v>662.82</v>
      </c>
      <c r="DT360" s="106">
        <v>787.38</v>
      </c>
      <c r="DU360" s="106">
        <v>911.94</v>
      </c>
      <c r="DV360" s="106">
        <v>1036.49</v>
      </c>
      <c r="DW360" s="24">
        <f>IF(AND($E$3&gt;DH360,$E$3&lt;DJ360,$B$3=DK7),DK360,0)</f>
        <v>0</v>
      </c>
      <c r="DX360" s="24">
        <f>IF(AND($E$3&gt;DH360,$E$3&lt;DJ360,$B$3=DL7),DL360,0)</f>
        <v>0</v>
      </c>
      <c r="DY360" s="24">
        <f>IF(AND($E$3&gt;DH360,$E$3&lt;DJ360,$B$3=DM7),DM360,0)</f>
        <v>0</v>
      </c>
      <c r="DZ360" s="24">
        <f>IF(AND($E$3&gt;DH360,$E$3&lt;DJ360,$B$3=DN7),DN360,0)</f>
        <v>0</v>
      </c>
      <c r="EA360" s="24">
        <f>IF(AND($E$3&gt;DH360,$E$3&lt;DJ360,$B$3=DO7),DO360,0)</f>
        <v>0</v>
      </c>
      <c r="EB360" s="24">
        <f>IF(AND($E$3&gt;DH360,$E$3&lt;DJ360,$B$3=DP7),DP360,0)</f>
        <v>0</v>
      </c>
      <c r="EC360" s="24">
        <f>IF(AND($E$3&gt;DH360,$E$3&lt;DJ360,$B$3=DQ7),DQ360,0)</f>
        <v>0</v>
      </c>
      <c r="ED360" s="24">
        <f>IF(AND($E$3&gt;DH360,$E$3&lt;DJ360,$B$3=DR7),DR360,0)</f>
        <v>0</v>
      </c>
      <c r="EE360" s="24">
        <f>IF(AND($E$3&gt;DH360,$E$3&lt;DJ360,$B$3=DS7),DS360,0)</f>
        <v>0</v>
      </c>
      <c r="EF360" s="24">
        <f>IF(AND($E$3&gt;DH360,$E$3&lt;DJ360,$B$3=DT7),DT360,0)</f>
        <v>0</v>
      </c>
      <c r="EG360" s="24">
        <f>IF(AND($E$3&gt;DH360,$E$3&lt;DJ360,$B$3=DU7),DU360,0)</f>
        <v>0</v>
      </c>
      <c r="EH360" s="24">
        <f>IF(AND($E$3&gt;DH360,$E$3&lt;DJ360,$B$3=DV7),DV360,0)</f>
        <v>0</v>
      </c>
      <c r="EK360" s="86">
        <v>66774.939999999988</v>
      </c>
      <c r="EL360" s="91" t="s">
        <v>3</v>
      </c>
      <c r="EM360" s="88">
        <v>66891.259999999995</v>
      </c>
      <c r="EN360" s="89"/>
      <c r="EO360" s="90">
        <v>18.149999999999999</v>
      </c>
      <c r="EP360" s="90">
        <v>72.930000000000007</v>
      </c>
      <c r="EQ360" s="90">
        <v>206.27</v>
      </c>
      <c r="ER360" s="90">
        <v>327.3</v>
      </c>
      <c r="ES360" s="90">
        <v>535</v>
      </c>
      <c r="ET360" s="90">
        <v>714.78</v>
      </c>
      <c r="EU360" s="90">
        <v>884.5</v>
      </c>
      <c r="EV360" s="90">
        <v>1054.21</v>
      </c>
      <c r="EW360" s="90">
        <v>1223.93</v>
      </c>
      <c r="EX360" s="90">
        <v>1393.65</v>
      </c>
      <c r="EY360" s="90">
        <v>1563.37</v>
      </c>
      <c r="EZ360" s="24">
        <f>IF(AND($E$3&gt;EK360,$E$3&lt;EM360,$B$3=EN7),EN360,0)</f>
        <v>0</v>
      </c>
      <c r="FA360" s="24">
        <f>IF(AND($E$3&gt;EK360,$E$3&lt;EM360,$B$3=EO7),EO360,0)</f>
        <v>0</v>
      </c>
      <c r="FB360" s="24">
        <f>IF(AND($E$3&gt;EK360,$E$3&lt;EM360,$B$3=EP7),EP360,0)</f>
        <v>0</v>
      </c>
      <c r="FC360" s="24">
        <f>IF(AND($E$3&gt;EK360,$E$3&lt;EM360,$B$3=EQ7),EQ360,0)</f>
        <v>0</v>
      </c>
      <c r="FD360" s="24">
        <f>IF(AND($E$3&gt;EK360,$E$3&lt;EM360,$B$3=ER7),ER360,0)</f>
        <v>0</v>
      </c>
      <c r="FE360" s="24">
        <f>IF(AND($E$3&gt;EK360,$E$3&lt;EM360,$B$3=ES7),ES360,0)</f>
        <v>0</v>
      </c>
      <c r="FF360" s="24">
        <f>IF(AND($E$3&gt;EK360,$E$3&lt;EM360,$B$3=ET7),ET360,0)</f>
        <v>0</v>
      </c>
      <c r="FG360" s="24">
        <f>IF(AND($E$3&gt;EK360,$E$3&lt;EM360,$B$3=EU7),EU360,0)</f>
        <v>0</v>
      </c>
      <c r="FH360" s="24">
        <f>IF(AND($E$3&gt;EK360,$E$3&lt;EM360,$B$3=EV7),EV360,0)</f>
        <v>0</v>
      </c>
      <c r="FI360" s="24">
        <f>IF(AND($E$3&gt;EK360,$E$3&lt;EM360,$B$3=EW7),EW360,0)</f>
        <v>0</v>
      </c>
      <c r="FJ360" s="24">
        <f>IF(AND($E$3&gt;EK360,$E$3&lt;EM360,$B$3=EX7),EX360,0)</f>
        <v>0</v>
      </c>
      <c r="FK360" s="24">
        <f>IF(AND($E$3&gt;EK360,$E$3&lt;EM360,$B$3=EY7),EY360,0)</f>
        <v>0</v>
      </c>
    </row>
    <row r="361" spans="24:167" ht="12.75" customHeight="1" x14ac:dyDescent="0.2">
      <c r="X361" s="142"/>
      <c r="Y361" s="60">
        <v>55490.670000000006</v>
      </c>
      <c r="Z361" s="61" t="s">
        <v>3</v>
      </c>
      <c r="AA361" s="62">
        <v>55606.99</v>
      </c>
      <c r="AB361" s="63"/>
      <c r="AC361" s="63"/>
      <c r="AD361" s="63">
        <v>26.76</v>
      </c>
      <c r="AE361" s="63">
        <v>51.18</v>
      </c>
      <c r="AF361" s="64">
        <v>124.87</v>
      </c>
      <c r="AG361" s="65">
        <v>174</v>
      </c>
      <c r="AH361" s="66">
        <v>282.47000000000003</v>
      </c>
      <c r="AI361" s="67">
        <v>379.84</v>
      </c>
      <c r="AJ361" s="67">
        <v>477.21</v>
      </c>
      <c r="AK361" s="67">
        <v>574.58000000000004</v>
      </c>
      <c r="AL361" s="67">
        <v>671.95</v>
      </c>
      <c r="AM361" s="67">
        <v>769.32</v>
      </c>
      <c r="AN361" s="24">
        <f t="shared" si="101"/>
        <v>0</v>
      </c>
      <c r="AO361" s="24">
        <f t="shared" si="102"/>
        <v>0</v>
      </c>
      <c r="AP361" s="24">
        <f t="shared" si="103"/>
        <v>0</v>
      </c>
      <c r="AQ361" s="24">
        <f t="shared" si="104"/>
        <v>0</v>
      </c>
      <c r="AR361" s="24">
        <f t="shared" si="105"/>
        <v>0</v>
      </c>
      <c r="AS361" s="24">
        <f t="shared" si="106"/>
        <v>0</v>
      </c>
      <c r="AT361" s="24">
        <f t="shared" si="107"/>
        <v>0</v>
      </c>
      <c r="AU361" s="24">
        <f t="shared" si="108"/>
        <v>0</v>
      </c>
      <c r="AV361" s="24">
        <f t="shared" si="109"/>
        <v>0</v>
      </c>
      <c r="AW361" s="24">
        <f t="shared" si="110"/>
        <v>0</v>
      </c>
      <c r="AX361" s="24">
        <f t="shared" si="111"/>
        <v>0</v>
      </c>
      <c r="AY361" s="24">
        <f t="shared" si="112"/>
        <v>0</v>
      </c>
      <c r="BC361" s="81">
        <v>55490.670000000006</v>
      </c>
      <c r="BD361" s="82" t="s">
        <v>3</v>
      </c>
      <c r="BE361" s="83">
        <v>55606.99</v>
      </c>
      <c r="BF361" s="84"/>
      <c r="BG361" s="85">
        <v>26.76</v>
      </c>
      <c r="BH361" s="85">
        <v>51.18</v>
      </c>
      <c r="BI361" s="85">
        <v>124.87</v>
      </c>
      <c r="BJ361" s="85">
        <v>215.71</v>
      </c>
      <c r="BK361" s="85">
        <v>376.3</v>
      </c>
      <c r="BL361" s="85">
        <v>487.75</v>
      </c>
      <c r="BM361" s="85">
        <v>599.19000000000005</v>
      </c>
      <c r="BN361" s="85">
        <v>710.64</v>
      </c>
      <c r="BO361" s="85">
        <v>822.08</v>
      </c>
      <c r="BP361" s="85">
        <v>933.53</v>
      </c>
      <c r="BQ361" s="85">
        <v>1044.97</v>
      </c>
      <c r="BR361" s="24">
        <f>IF(AND($E$3&gt;BC361,$E$3&lt;BE361,$B$3=BF7),BF361,0)</f>
        <v>0</v>
      </c>
      <c r="BS361" s="24">
        <f>IF(AND($E$3&gt;BC361,$E$3&lt;BE361,$B$3=BG7),BG361,0)</f>
        <v>0</v>
      </c>
      <c r="BT361" s="24">
        <f>IF(AND($E$3&gt;BC361,$E$3&lt;BE361,$B$3=BH7),BH361,0)</f>
        <v>0</v>
      </c>
      <c r="BU361" s="24">
        <f>IF(AND($E$3&gt;BC361,$E$3&lt;BE361,$B$3=BI7),BI361,0)</f>
        <v>0</v>
      </c>
      <c r="BV361" s="24">
        <f>IF(AND($E$3&gt;BC361,$E$3&lt;BE361,$B$3=BJ7),BJ361,0)</f>
        <v>0</v>
      </c>
      <c r="BW361" s="24">
        <f>IF(AND($E$3&gt;BC361,$E$3&lt;BE361,$B$3=BK7),BK361,0)</f>
        <v>0</v>
      </c>
      <c r="BX361" s="24">
        <f>IF(AND($E$3&gt;BC361,$E$3&lt;BE361,$B$3=BL7),BL361,0)</f>
        <v>0</v>
      </c>
      <c r="BY361" s="24">
        <f>IF(AND($E$3&gt;BC361,$E$3&lt;BE361,$B$3=BM7),BM361,0)</f>
        <v>0</v>
      </c>
      <c r="BZ361" s="24">
        <f>IF(AND($E$3&gt;BC361,$E$3&lt;BE361,$B$3=BN7),BN361,0)</f>
        <v>0</v>
      </c>
      <c r="CA361" s="24">
        <f>IF(AND($E$3&gt;BC361,$E$3&lt;BE361,$B$3=BO7),BO361,0)</f>
        <v>0</v>
      </c>
      <c r="CB361" s="24">
        <f>IF(AND($E$3&gt;BC361,$E$3&lt;BE361,$B$3=BP7),BP361,0)</f>
        <v>0</v>
      </c>
      <c r="CC361" s="24">
        <f>IF(AND($E$3&gt;BC361,$E$3&lt;BE361,$B$3=BQ7),BQ361,0)</f>
        <v>0</v>
      </c>
      <c r="CF361" s="21"/>
      <c r="CG361" s="21"/>
      <c r="CH361" s="21"/>
      <c r="CI361" s="21"/>
      <c r="CJ361" s="22"/>
      <c r="CK361" s="22"/>
      <c r="CL361" s="22"/>
      <c r="CM361" s="22"/>
      <c r="CN361" s="22"/>
      <c r="CO361" s="22"/>
      <c r="CP361" s="22"/>
      <c r="CQ361" s="22"/>
      <c r="CR361" s="22"/>
      <c r="CS361" s="22"/>
      <c r="CT361" s="22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H361" s="81">
        <v>66891.26999999999</v>
      </c>
      <c r="DI361" s="61" t="s">
        <v>3</v>
      </c>
      <c r="DJ361" s="62">
        <v>67007.59</v>
      </c>
      <c r="DK361" s="103"/>
      <c r="DL361" s="104"/>
      <c r="DM361" s="104">
        <v>17.72</v>
      </c>
      <c r="DN361" s="104">
        <v>72.209999999999994</v>
      </c>
      <c r="DO361" s="104">
        <v>177.6</v>
      </c>
      <c r="DP361" s="104">
        <v>285.88</v>
      </c>
      <c r="DQ361" s="104">
        <v>412.27</v>
      </c>
      <c r="DR361" s="104">
        <v>536.61</v>
      </c>
      <c r="DS361" s="104">
        <v>660.95</v>
      </c>
      <c r="DT361" s="104">
        <v>785.29</v>
      </c>
      <c r="DU361" s="104">
        <v>909.63</v>
      </c>
      <c r="DV361" s="104">
        <v>1033.97</v>
      </c>
      <c r="DW361" s="24">
        <f>IF(AND($E$3&gt;DH361,$E$3&lt;DJ361,$B$3=DK7),DK361,0)</f>
        <v>0</v>
      </c>
      <c r="DX361" s="24">
        <f>IF(AND($E$3&gt;DH361,$E$3&lt;DJ361,$B$3=DL7),DL361,0)</f>
        <v>0</v>
      </c>
      <c r="DY361" s="24">
        <f>IF(AND($E$3&gt;DH361,$E$3&lt;DJ361,$B$3=DM7),DM361,0)</f>
        <v>0</v>
      </c>
      <c r="DZ361" s="24">
        <f>IF(AND($E$3&gt;DH361,$E$3&lt;DJ361,$B$3=DN7),DN361,0)</f>
        <v>0</v>
      </c>
      <c r="EA361" s="24">
        <f>IF(AND($E$3&gt;DH361,$E$3&lt;DJ361,$B$3=DO7),DO361,0)</f>
        <v>0</v>
      </c>
      <c r="EB361" s="24">
        <f>IF(AND($E$3&gt;DH361,$E$3&lt;DJ361,$B$3=DP7),DP361,0)</f>
        <v>0</v>
      </c>
      <c r="EC361" s="24">
        <f>IF(AND($E$3&gt;DH361,$E$3&lt;DJ361,$B$3=DQ7),DQ361,0)</f>
        <v>0</v>
      </c>
      <c r="ED361" s="24">
        <f>IF(AND($E$3&gt;DH361,$E$3&lt;DJ361,$B$3=DR7),DR361,0)</f>
        <v>0</v>
      </c>
      <c r="EE361" s="24">
        <f>IF(AND($E$3&gt;DH361,$E$3&lt;DJ361,$B$3=DS7),DS361,0)</f>
        <v>0</v>
      </c>
      <c r="EF361" s="24">
        <f>IF(AND($E$3&gt;DH361,$E$3&lt;DJ361,$B$3=DT7),DT361,0)</f>
        <v>0</v>
      </c>
      <c r="EG361" s="24">
        <f>IF(AND($E$3&gt;DH361,$E$3&lt;DJ361,$B$3=DU7),DU361,0)</f>
        <v>0</v>
      </c>
      <c r="EH361" s="24">
        <f>IF(AND($E$3&gt;DH361,$E$3&lt;DJ361,$B$3=DV7),DV361,0)</f>
        <v>0</v>
      </c>
      <c r="EK361" s="81">
        <v>66891.26999999999</v>
      </c>
      <c r="EL361" s="82" t="s">
        <v>3</v>
      </c>
      <c r="EM361" s="83">
        <v>67007.59</v>
      </c>
      <c r="EN361" s="84"/>
      <c r="EO361" s="85">
        <v>17.72</v>
      </c>
      <c r="EP361" s="85">
        <v>72.209999999999994</v>
      </c>
      <c r="EQ361" s="85">
        <v>205.32</v>
      </c>
      <c r="ER361" s="85">
        <v>326.02999999999997</v>
      </c>
      <c r="ES361" s="85">
        <v>533.6</v>
      </c>
      <c r="ET361" s="85">
        <v>713.07</v>
      </c>
      <c r="EU361" s="85">
        <v>882.53</v>
      </c>
      <c r="EV361" s="85">
        <v>1051.99</v>
      </c>
      <c r="EW361" s="85">
        <v>1221.45</v>
      </c>
      <c r="EX361" s="85">
        <v>1390.91</v>
      </c>
      <c r="EY361" s="85">
        <v>1560.37</v>
      </c>
      <c r="EZ361" s="24">
        <f>IF(AND($E$3&gt;EK361,$E$3&lt;EM361,$B$3=EN7),EN361,0)</f>
        <v>0</v>
      </c>
      <c r="FA361" s="24">
        <f>IF(AND($E$3&gt;EK361,$E$3&lt;EM361,$B$3=EO7),EO361,0)</f>
        <v>0</v>
      </c>
      <c r="FB361" s="24">
        <f>IF(AND($E$3&gt;EK361,$E$3&lt;EM361,$B$3=EP7),EP361,0)</f>
        <v>0</v>
      </c>
      <c r="FC361" s="24">
        <f>IF(AND($E$3&gt;EK361,$E$3&lt;EM361,$B$3=EQ7),EQ361,0)</f>
        <v>0</v>
      </c>
      <c r="FD361" s="24">
        <f>IF(AND($E$3&gt;EK361,$E$3&lt;EM361,$B$3=ER7),ER361,0)</f>
        <v>0</v>
      </c>
      <c r="FE361" s="24">
        <f>IF(AND($E$3&gt;EK361,$E$3&lt;EM361,$B$3=ES7),ES361,0)</f>
        <v>0</v>
      </c>
      <c r="FF361" s="24">
        <f>IF(AND($E$3&gt;EK361,$E$3&lt;EM361,$B$3=ET7),ET361,0)</f>
        <v>0</v>
      </c>
      <c r="FG361" s="24">
        <f>IF(AND($E$3&gt;EK361,$E$3&lt;EM361,$B$3=EU7),EU361,0)</f>
        <v>0</v>
      </c>
      <c r="FH361" s="24">
        <f>IF(AND($E$3&gt;EK361,$E$3&lt;EM361,$B$3=EV7),EV361,0)</f>
        <v>0</v>
      </c>
      <c r="FI361" s="24">
        <f>IF(AND($E$3&gt;EK361,$E$3&lt;EM361,$B$3=EW7),EW361,0)</f>
        <v>0</v>
      </c>
      <c r="FJ361" s="24">
        <f>IF(AND($E$3&gt;EK361,$E$3&lt;EM361,$B$3=EX7),EX361,0)</f>
        <v>0</v>
      </c>
      <c r="FK361" s="24">
        <f>IF(AND($E$3&gt;EK361,$E$3&lt;EM361,$B$3=EY7),EY361,0)</f>
        <v>0</v>
      </c>
    </row>
    <row r="362" spans="24:167" ht="12.75" customHeight="1" x14ac:dyDescent="0.2">
      <c r="X362" s="142"/>
      <c r="Y362" s="68">
        <v>55607</v>
      </c>
      <c r="Z362" s="69" t="s">
        <v>3</v>
      </c>
      <c r="AA362" s="70">
        <v>55723.32</v>
      </c>
      <c r="AB362" s="71"/>
      <c r="AC362" s="71"/>
      <c r="AD362" s="71">
        <v>26.57</v>
      </c>
      <c r="AE362" s="71">
        <v>50.93</v>
      </c>
      <c r="AF362" s="71">
        <v>124.47</v>
      </c>
      <c r="AG362" s="72">
        <v>173.48</v>
      </c>
      <c r="AH362" s="73">
        <v>281.73</v>
      </c>
      <c r="AI362" s="74">
        <v>378.99</v>
      </c>
      <c r="AJ362" s="74">
        <v>476.25</v>
      </c>
      <c r="AK362" s="74">
        <v>573.51</v>
      </c>
      <c r="AL362" s="74">
        <v>670.77</v>
      </c>
      <c r="AM362" s="74">
        <v>768.03</v>
      </c>
      <c r="AN362" s="24">
        <f t="shared" si="101"/>
        <v>0</v>
      </c>
      <c r="AO362" s="24">
        <f t="shared" si="102"/>
        <v>0</v>
      </c>
      <c r="AP362" s="24">
        <f t="shared" si="103"/>
        <v>0</v>
      </c>
      <c r="AQ362" s="24">
        <f t="shared" si="104"/>
        <v>0</v>
      </c>
      <c r="AR362" s="24">
        <f t="shared" si="105"/>
        <v>0</v>
      </c>
      <c r="AS362" s="24">
        <f t="shared" si="106"/>
        <v>0</v>
      </c>
      <c r="AT362" s="24">
        <f t="shared" si="107"/>
        <v>0</v>
      </c>
      <c r="AU362" s="24">
        <f t="shared" si="108"/>
        <v>0</v>
      </c>
      <c r="AV362" s="24">
        <f t="shared" si="109"/>
        <v>0</v>
      </c>
      <c r="AW362" s="24">
        <f t="shared" si="110"/>
        <v>0</v>
      </c>
      <c r="AX362" s="24">
        <f t="shared" si="111"/>
        <v>0</v>
      </c>
      <c r="AY362" s="24">
        <f t="shared" si="112"/>
        <v>0</v>
      </c>
      <c r="BC362" s="86">
        <v>55607</v>
      </c>
      <c r="BD362" s="87" t="s">
        <v>3</v>
      </c>
      <c r="BE362" s="88">
        <v>55723.32</v>
      </c>
      <c r="BF362" s="89"/>
      <c r="BG362" s="90">
        <v>26.57</v>
      </c>
      <c r="BH362" s="90">
        <v>50.93</v>
      </c>
      <c r="BI362" s="90">
        <v>124.47</v>
      </c>
      <c r="BJ362" s="90">
        <v>215.07</v>
      </c>
      <c r="BK362" s="90">
        <v>375.43</v>
      </c>
      <c r="BL362" s="90">
        <v>486.74</v>
      </c>
      <c r="BM362" s="90">
        <v>598.05999999999995</v>
      </c>
      <c r="BN362" s="90">
        <v>709.37</v>
      </c>
      <c r="BO362" s="90">
        <v>820.69</v>
      </c>
      <c r="BP362" s="90">
        <v>932</v>
      </c>
      <c r="BQ362" s="90">
        <v>1043.32</v>
      </c>
      <c r="BR362" s="24">
        <f>IF(AND($E$3&gt;BC362,$E$3&lt;BE362,$B$3=BF7),BF362,0)</f>
        <v>0</v>
      </c>
      <c r="BS362" s="24">
        <f>IF(AND($E$3&gt;BC362,$E$3&lt;BE362,$B$3=BG7),BG362,0)</f>
        <v>0</v>
      </c>
      <c r="BT362" s="24">
        <f>IF(AND($E$3&gt;BC362,$E$3&lt;BE362,$B$3=BH7),BH362,0)</f>
        <v>0</v>
      </c>
      <c r="BU362" s="24">
        <f>IF(AND($E$3&gt;BC362,$E$3&lt;BE362,$B$3=BI7),BI362,0)</f>
        <v>0</v>
      </c>
      <c r="BV362" s="24">
        <f>IF(AND($E$3&gt;BC362,$E$3&lt;BE362,$B$3=BJ7),BJ362,0)</f>
        <v>0</v>
      </c>
      <c r="BW362" s="24">
        <f>IF(AND($E$3&gt;BC362,$E$3&lt;BE362,$B$3=BK7),BK362,0)</f>
        <v>0</v>
      </c>
      <c r="BX362" s="24">
        <f>IF(AND($E$3&gt;BC362,$E$3&lt;BE362,$B$3=BL7),BL362,0)</f>
        <v>0</v>
      </c>
      <c r="BY362" s="24">
        <f>IF(AND($E$3&gt;BC362,$E$3&lt;BE362,$B$3=BM7),BM362,0)</f>
        <v>0</v>
      </c>
      <c r="BZ362" s="24">
        <f>IF(AND($E$3&gt;BC362,$E$3&lt;BE362,$B$3=BN7),BN362,0)</f>
        <v>0</v>
      </c>
      <c r="CA362" s="24">
        <f>IF(AND($E$3&gt;BC362,$E$3&lt;BE362,$B$3=BO7),BO362,0)</f>
        <v>0</v>
      </c>
      <c r="CB362" s="24">
        <f>IF(AND($E$3&gt;BC362,$E$3&lt;BE362,$B$3=BP7),BP362,0)</f>
        <v>0</v>
      </c>
      <c r="CC362" s="24">
        <f>IF(AND($E$3&gt;BC362,$E$3&lt;BE362,$B$3=BQ7),BQ362,0)</f>
        <v>0</v>
      </c>
      <c r="CF362" s="21"/>
      <c r="CG362" s="21"/>
      <c r="CH362" s="21"/>
      <c r="CI362" s="21"/>
      <c r="CJ362" s="22"/>
      <c r="CK362" s="22"/>
      <c r="CL362" s="22"/>
      <c r="CM362" s="22"/>
      <c r="CN362" s="22"/>
      <c r="CO362" s="22"/>
      <c r="CP362" s="22"/>
      <c r="CQ362" s="22"/>
      <c r="CR362" s="22"/>
      <c r="CS362" s="22"/>
      <c r="CT362" s="22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H362" s="86">
        <v>67007.599999999991</v>
      </c>
      <c r="DI362" s="107" t="s">
        <v>3</v>
      </c>
      <c r="DJ362" s="70">
        <v>67123.92</v>
      </c>
      <c r="DK362" s="105"/>
      <c r="DL362" s="106"/>
      <c r="DM362" s="106">
        <v>17.29</v>
      </c>
      <c r="DN362" s="106">
        <v>71.489999999999995</v>
      </c>
      <c r="DO362" s="106">
        <v>176.77</v>
      </c>
      <c r="DP362" s="106">
        <v>284.68</v>
      </c>
      <c r="DQ362" s="106">
        <v>410.84</v>
      </c>
      <c r="DR362" s="106">
        <v>534.97</v>
      </c>
      <c r="DS362" s="106">
        <v>659.09</v>
      </c>
      <c r="DT362" s="106">
        <v>783.22</v>
      </c>
      <c r="DU362" s="106">
        <v>907.34</v>
      </c>
      <c r="DV362" s="106">
        <v>1031.47</v>
      </c>
      <c r="DW362" s="24">
        <f>IF(AND($E$3&gt;DH362,$E$3&lt;DJ362,$B$3=DK7),DK362,0)</f>
        <v>0</v>
      </c>
      <c r="DX362" s="24">
        <f>IF(AND($E$3&gt;DH362,$E$3&lt;DJ362,$B$3=DL7),DL362,0)</f>
        <v>0</v>
      </c>
      <c r="DY362" s="24">
        <f>IF(AND($E$3&gt;DH362,$E$3&lt;DJ362,$B$3=DM7),DM362,0)</f>
        <v>0</v>
      </c>
      <c r="DZ362" s="24">
        <f>IF(AND($E$3&gt;DH362,$E$3&lt;DJ362,$B$3=DN7),DN362,0)</f>
        <v>0</v>
      </c>
      <c r="EA362" s="24">
        <f>IF(AND($E$3&gt;DH362,$E$3&lt;DJ362,$B$3=DO7),DO362,0)</f>
        <v>0</v>
      </c>
      <c r="EB362" s="24">
        <f>IF(AND($E$3&gt;DH362,$E$3&lt;DJ362,$B$3=DP7),DP362,0)</f>
        <v>0</v>
      </c>
      <c r="EC362" s="24">
        <f>IF(AND($E$3&gt;DH362,$E$3&lt;DJ362,$B$3=DQ7),DQ362,0)</f>
        <v>0</v>
      </c>
      <c r="ED362" s="24">
        <f>IF(AND($E$3&gt;DH362,$E$3&lt;DJ362,$B$3=DR7),DR362,0)</f>
        <v>0</v>
      </c>
      <c r="EE362" s="24">
        <f>IF(AND($E$3&gt;DH362,$E$3&lt;DJ362,$B$3=DS7),DS362,0)</f>
        <v>0</v>
      </c>
      <c r="EF362" s="24">
        <f>IF(AND($E$3&gt;DH362,$E$3&lt;DJ362,$B$3=DT7),DT362,0)</f>
        <v>0</v>
      </c>
      <c r="EG362" s="24">
        <f>IF(AND($E$3&gt;DH362,$E$3&lt;DJ362,$B$3=DU7),DU362,0)</f>
        <v>0</v>
      </c>
      <c r="EH362" s="24">
        <f>IF(AND($E$3&gt;DH362,$E$3&lt;DJ362,$B$3=DV7),DV362,0)</f>
        <v>0</v>
      </c>
      <c r="EK362" s="86">
        <v>67007.599999999991</v>
      </c>
      <c r="EL362" s="91" t="s">
        <v>3</v>
      </c>
      <c r="EM362" s="88">
        <v>67123.92</v>
      </c>
      <c r="EN362" s="89"/>
      <c r="EO362" s="90">
        <v>17.29</v>
      </c>
      <c r="EP362" s="90">
        <v>71.489999999999995</v>
      </c>
      <c r="EQ362" s="90">
        <v>204.36</v>
      </c>
      <c r="ER362" s="90">
        <v>324.75</v>
      </c>
      <c r="ES362" s="90">
        <v>532.20000000000005</v>
      </c>
      <c r="ET362" s="90">
        <v>711.37</v>
      </c>
      <c r="EU362" s="90">
        <v>880.58</v>
      </c>
      <c r="EV362" s="90">
        <v>1049.78</v>
      </c>
      <c r="EW362" s="90">
        <v>1218.99</v>
      </c>
      <c r="EX362" s="90">
        <v>1388.19</v>
      </c>
      <c r="EY362" s="90">
        <v>1557.4</v>
      </c>
      <c r="EZ362" s="24">
        <f>IF(AND($E$3&gt;EK362,$E$3&lt;EM362,$B$3=EN7),EN362,0)</f>
        <v>0</v>
      </c>
      <c r="FA362" s="24">
        <f>IF(AND($E$3&gt;EK362,$E$3&lt;EM362,$B$3=EO7),EO362,0)</f>
        <v>0</v>
      </c>
      <c r="FB362" s="24">
        <f>IF(AND($E$3&gt;EK362,$E$3&lt;EM362,$B$3=EP7),EP362,0)</f>
        <v>0</v>
      </c>
      <c r="FC362" s="24">
        <f>IF(AND($E$3&gt;EK362,$E$3&lt;EM362,$B$3=EQ7),EQ362,0)</f>
        <v>0</v>
      </c>
      <c r="FD362" s="24">
        <f>IF(AND($E$3&gt;EK362,$E$3&lt;EM362,$B$3=ER7),ER362,0)</f>
        <v>0</v>
      </c>
      <c r="FE362" s="24">
        <f>IF(AND($E$3&gt;EK362,$E$3&lt;EM362,$B$3=ES7),ES362,0)</f>
        <v>0</v>
      </c>
      <c r="FF362" s="24">
        <f>IF(AND($E$3&gt;EK362,$E$3&lt;EM362,$B$3=ET7),ET362,0)</f>
        <v>0</v>
      </c>
      <c r="FG362" s="24">
        <f>IF(AND($E$3&gt;EK362,$E$3&lt;EM362,$B$3=EU7),EU362,0)</f>
        <v>0</v>
      </c>
      <c r="FH362" s="24">
        <f>IF(AND($E$3&gt;EK362,$E$3&lt;EM362,$B$3=EV7),EV362,0)</f>
        <v>0</v>
      </c>
      <c r="FI362" s="24">
        <f>IF(AND($E$3&gt;EK362,$E$3&lt;EM362,$B$3=EW7),EW362,0)</f>
        <v>0</v>
      </c>
      <c r="FJ362" s="24">
        <f>IF(AND($E$3&gt;EK362,$E$3&lt;EM362,$B$3=EX7),EX362,0)</f>
        <v>0</v>
      </c>
      <c r="FK362" s="24">
        <f>IF(AND($E$3&gt;EK362,$E$3&lt;EM362,$B$3=EY7),EY362,0)</f>
        <v>0</v>
      </c>
    </row>
    <row r="363" spans="24:167" ht="12.75" customHeight="1" x14ac:dyDescent="0.2">
      <c r="X363" s="142"/>
      <c r="Y363" s="60">
        <v>55723.33</v>
      </c>
      <c r="Z363" s="61" t="s">
        <v>3</v>
      </c>
      <c r="AA363" s="62">
        <v>55839.65</v>
      </c>
      <c r="AB363" s="63"/>
      <c r="AC363" s="63"/>
      <c r="AD363" s="63">
        <v>26.38</v>
      </c>
      <c r="AE363" s="63">
        <v>50.67</v>
      </c>
      <c r="AF363" s="64">
        <v>124.07</v>
      </c>
      <c r="AG363" s="65">
        <v>172.97</v>
      </c>
      <c r="AH363" s="66">
        <v>281</v>
      </c>
      <c r="AI363" s="67">
        <v>378.15</v>
      </c>
      <c r="AJ363" s="67">
        <v>475.3</v>
      </c>
      <c r="AK363" s="67">
        <v>572.45000000000005</v>
      </c>
      <c r="AL363" s="67">
        <v>669.6</v>
      </c>
      <c r="AM363" s="67">
        <v>766.75</v>
      </c>
      <c r="AN363" s="24">
        <f t="shared" si="101"/>
        <v>0</v>
      </c>
      <c r="AO363" s="24">
        <f t="shared" si="102"/>
        <v>0</v>
      </c>
      <c r="AP363" s="24">
        <f t="shared" si="103"/>
        <v>0</v>
      </c>
      <c r="AQ363" s="24">
        <f t="shared" si="104"/>
        <v>0</v>
      </c>
      <c r="AR363" s="24">
        <f t="shared" si="105"/>
        <v>0</v>
      </c>
      <c r="AS363" s="24">
        <f t="shared" si="106"/>
        <v>0</v>
      </c>
      <c r="AT363" s="24">
        <f t="shared" si="107"/>
        <v>0</v>
      </c>
      <c r="AU363" s="24">
        <f t="shared" si="108"/>
        <v>0</v>
      </c>
      <c r="AV363" s="24">
        <f t="shared" si="109"/>
        <v>0</v>
      </c>
      <c r="AW363" s="24">
        <f t="shared" si="110"/>
        <v>0</v>
      </c>
      <c r="AX363" s="24">
        <f t="shared" si="111"/>
        <v>0</v>
      </c>
      <c r="AY363" s="24">
        <f t="shared" si="112"/>
        <v>0</v>
      </c>
      <c r="BC363" s="81">
        <v>55723.33</v>
      </c>
      <c r="BD363" s="82" t="s">
        <v>3</v>
      </c>
      <c r="BE363" s="83">
        <v>55839.65</v>
      </c>
      <c r="BF363" s="84"/>
      <c r="BG363" s="84">
        <v>26.38</v>
      </c>
      <c r="BH363" s="85">
        <v>50.67</v>
      </c>
      <c r="BI363" s="85">
        <v>124.07</v>
      </c>
      <c r="BJ363" s="85">
        <v>214.43</v>
      </c>
      <c r="BK363" s="85">
        <v>374.57</v>
      </c>
      <c r="BL363" s="85">
        <v>485.76</v>
      </c>
      <c r="BM363" s="85">
        <v>596.94000000000005</v>
      </c>
      <c r="BN363" s="85">
        <v>708.13</v>
      </c>
      <c r="BO363" s="85">
        <v>819.31</v>
      </c>
      <c r="BP363" s="85">
        <v>930.5</v>
      </c>
      <c r="BQ363" s="85">
        <v>1041.68</v>
      </c>
      <c r="BR363" s="24">
        <f>IF(AND($E$3&gt;BC363,$E$3&lt;BE363,$B$3=BF7),BF363,0)</f>
        <v>0</v>
      </c>
      <c r="BS363" s="24">
        <f>IF(AND($E$3&gt;BC363,$E$3&lt;BE363,$B$3=BG7),BG363,0)</f>
        <v>0</v>
      </c>
      <c r="BT363" s="24">
        <f>IF(AND($E$3&gt;BC363,$E$3&lt;BE363,$B$3=BH7),BH363,0)</f>
        <v>0</v>
      </c>
      <c r="BU363" s="24">
        <f>IF(AND($E$3&gt;BC363,$E$3&lt;BE363,$B$3=BI7),BI363,0)</f>
        <v>0</v>
      </c>
      <c r="BV363" s="24">
        <f>IF(AND($E$3&gt;BC363,$E$3&lt;BE363,$B$3=BJ7),BJ363,0)</f>
        <v>0</v>
      </c>
      <c r="BW363" s="24">
        <f>IF(AND($E$3&gt;BC363,$E$3&lt;BE363,$B$3=BK7),BK363,0)</f>
        <v>0</v>
      </c>
      <c r="BX363" s="24">
        <f>IF(AND($E$3&gt;BC363,$E$3&lt;BE363,$B$3=BL7),BL363,0)</f>
        <v>0</v>
      </c>
      <c r="BY363" s="24">
        <f>IF(AND($E$3&gt;BC363,$E$3&lt;BE363,$B$3=BM7),BM363,0)</f>
        <v>0</v>
      </c>
      <c r="BZ363" s="24">
        <f>IF(AND($E$3&gt;BC363,$E$3&lt;BE363,$B$3=BN7),BN363,0)</f>
        <v>0</v>
      </c>
      <c r="CA363" s="24">
        <f>IF(AND($E$3&gt;BC363,$E$3&lt;BE363,$B$3=BO7),BO363,0)</f>
        <v>0</v>
      </c>
      <c r="CB363" s="24">
        <f>IF(AND($E$3&gt;BC363,$E$3&lt;BE363,$B$3=BP7),BP363,0)</f>
        <v>0</v>
      </c>
      <c r="CC363" s="24">
        <f>IF(AND($E$3&gt;BC363,$E$3&lt;BE363,$B$3=BQ7),BQ363,0)</f>
        <v>0</v>
      </c>
      <c r="CF363" s="21"/>
      <c r="CG363" s="21"/>
      <c r="CH363" s="21"/>
      <c r="CI363" s="21"/>
      <c r="CJ363" s="21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H363" s="81">
        <v>67123.929999999993</v>
      </c>
      <c r="DI363" s="61" t="s">
        <v>3</v>
      </c>
      <c r="DJ363" s="62">
        <v>67240.25</v>
      </c>
      <c r="DK363" s="103"/>
      <c r="DL363" s="104"/>
      <c r="DM363" s="104">
        <v>16.87</v>
      </c>
      <c r="DN363" s="104">
        <v>70.77</v>
      </c>
      <c r="DO363" s="104">
        <v>175.94</v>
      </c>
      <c r="DP363" s="104">
        <v>283.48</v>
      </c>
      <c r="DQ363" s="104">
        <v>409.4</v>
      </c>
      <c r="DR363" s="104">
        <v>533.30999999999995</v>
      </c>
      <c r="DS363" s="104">
        <v>657.22</v>
      </c>
      <c r="DT363" s="104">
        <v>781.13</v>
      </c>
      <c r="DU363" s="104">
        <v>905.04</v>
      </c>
      <c r="DV363" s="104">
        <v>1028.95</v>
      </c>
      <c r="DW363" s="24">
        <f>IF(AND($E$3&gt;DH363,$E$3&lt;DJ363,$B$3=DK7),DK363,0)</f>
        <v>0</v>
      </c>
      <c r="DX363" s="24">
        <f>IF(AND($E$3&gt;DH363,$E$3&lt;DJ363,$B$3=DL7),DL363,0)</f>
        <v>0</v>
      </c>
      <c r="DY363" s="24">
        <f>IF(AND($E$3&gt;DH363,$E$3&lt;DJ363,$B$3=DM7),DM363,0)</f>
        <v>0</v>
      </c>
      <c r="DZ363" s="24">
        <f>IF(AND($E$3&gt;DH363,$E$3&lt;DJ363,$B$3=DN7),DN363,0)</f>
        <v>0</v>
      </c>
      <c r="EA363" s="24">
        <f>IF(AND($E$3&gt;DH363,$E$3&lt;DJ363,$B$3=DO7),DO363,0)</f>
        <v>0</v>
      </c>
      <c r="EB363" s="24">
        <f>IF(AND($E$3&gt;DH363,$E$3&lt;DJ363,$B$3=DP7),DP363,0)</f>
        <v>0</v>
      </c>
      <c r="EC363" s="24">
        <f>IF(AND($E$3&gt;DH363,$E$3&lt;DJ363,$B$3=DQ7),DQ363,0)</f>
        <v>0</v>
      </c>
      <c r="ED363" s="24">
        <f>IF(AND($E$3&gt;DH363,$E$3&lt;DJ363,$B$3=DR7),DR363,0)</f>
        <v>0</v>
      </c>
      <c r="EE363" s="24">
        <f>IF(AND($E$3&gt;DH363,$E$3&lt;DJ363,$B$3=DS7),DS363,0)</f>
        <v>0</v>
      </c>
      <c r="EF363" s="24">
        <f>IF(AND($E$3&gt;DH363,$E$3&lt;DJ363,$B$3=DT7),DT363,0)</f>
        <v>0</v>
      </c>
      <c r="EG363" s="24">
        <f>IF(AND($E$3&gt;DH363,$E$3&lt;DJ363,$B$3=DU7),DU363,0)</f>
        <v>0</v>
      </c>
      <c r="EH363" s="24">
        <f>IF(AND($E$3&gt;DH363,$E$3&lt;DJ363,$B$3=DV7),DV363,0)</f>
        <v>0</v>
      </c>
      <c r="EK363" s="81">
        <v>67123.929999999993</v>
      </c>
      <c r="EL363" s="82" t="s">
        <v>3</v>
      </c>
      <c r="EM363" s="83">
        <v>67240.25</v>
      </c>
      <c r="EN363" s="84"/>
      <c r="EO363" s="85">
        <v>16.87</v>
      </c>
      <c r="EP363" s="85">
        <v>70.77</v>
      </c>
      <c r="EQ363" s="85">
        <v>203.41</v>
      </c>
      <c r="ER363" s="85">
        <v>323.47000000000003</v>
      </c>
      <c r="ES363" s="85">
        <v>530.79999999999995</v>
      </c>
      <c r="ET363" s="85">
        <v>709.66</v>
      </c>
      <c r="EU363" s="85">
        <v>878.61</v>
      </c>
      <c r="EV363" s="85">
        <v>1047.56</v>
      </c>
      <c r="EW363" s="85">
        <v>1216.51</v>
      </c>
      <c r="EX363" s="85">
        <v>1385.46</v>
      </c>
      <c r="EY363" s="85">
        <v>1554.41</v>
      </c>
      <c r="EZ363" s="24">
        <f>IF(AND($E$3&gt;EK363,$E$3&lt;EM363,$B$3=EN7),EN363,0)</f>
        <v>0</v>
      </c>
      <c r="FA363" s="24">
        <f>IF(AND($E$3&gt;EK363,$E$3&lt;EM363,$B$3=EO7),EO363,0)</f>
        <v>0</v>
      </c>
      <c r="FB363" s="24">
        <f>IF(AND($E$3&gt;EK363,$E$3&lt;EM363,$B$3=EP7),EP363,0)</f>
        <v>0</v>
      </c>
      <c r="FC363" s="24">
        <f>IF(AND($E$3&gt;EK363,$E$3&lt;EM363,$B$3=EQ7),EQ363,0)</f>
        <v>0</v>
      </c>
      <c r="FD363" s="24">
        <f>IF(AND($E$3&gt;EK363,$E$3&lt;EM363,$B$3=ER7),ER363,0)</f>
        <v>0</v>
      </c>
      <c r="FE363" s="24">
        <f>IF(AND($E$3&gt;EK363,$E$3&lt;EM363,$B$3=ES7),ES363,0)</f>
        <v>0</v>
      </c>
      <c r="FF363" s="24">
        <f>IF(AND($E$3&gt;EK363,$E$3&lt;EM363,$B$3=ET7),ET363,0)</f>
        <v>0</v>
      </c>
      <c r="FG363" s="24">
        <f>IF(AND($E$3&gt;EK363,$E$3&lt;EM363,$B$3=EU7),EU363,0)</f>
        <v>0</v>
      </c>
      <c r="FH363" s="24">
        <f>IF(AND($E$3&gt;EK363,$E$3&lt;EM363,$B$3=EV7),EV363,0)</f>
        <v>0</v>
      </c>
      <c r="FI363" s="24">
        <f>IF(AND($E$3&gt;EK363,$E$3&lt;EM363,$B$3=EW7),EW363,0)</f>
        <v>0</v>
      </c>
      <c r="FJ363" s="24">
        <f>IF(AND($E$3&gt;EK363,$E$3&lt;EM363,$B$3=EX7),EX363,0)</f>
        <v>0</v>
      </c>
      <c r="FK363" s="24">
        <f>IF(AND($E$3&gt;EK363,$E$3&lt;EM363,$B$3=EY7),EY363,0)</f>
        <v>0</v>
      </c>
    </row>
    <row r="364" spans="24:167" ht="12.75" customHeight="1" x14ac:dyDescent="0.2">
      <c r="X364" s="142"/>
      <c r="Y364" s="68">
        <v>55839.66</v>
      </c>
      <c r="Z364" s="69" t="s">
        <v>3</v>
      </c>
      <c r="AA364" s="70">
        <v>55955.99</v>
      </c>
      <c r="AB364" s="71"/>
      <c r="AC364" s="71"/>
      <c r="AD364" s="71">
        <v>26.18</v>
      </c>
      <c r="AE364" s="71">
        <v>50.41</v>
      </c>
      <c r="AF364" s="71">
        <v>123.67</v>
      </c>
      <c r="AG364" s="72">
        <v>172.45</v>
      </c>
      <c r="AH364" s="73">
        <v>280.27</v>
      </c>
      <c r="AI364" s="74">
        <v>377.31</v>
      </c>
      <c r="AJ364" s="74">
        <v>474.35</v>
      </c>
      <c r="AK364" s="74">
        <v>571.39</v>
      </c>
      <c r="AL364" s="74">
        <v>668.43</v>
      </c>
      <c r="AM364" s="74">
        <v>765.47</v>
      </c>
      <c r="AN364" s="24">
        <f t="shared" si="101"/>
        <v>0</v>
      </c>
      <c r="AO364" s="24">
        <f t="shared" si="102"/>
        <v>0</v>
      </c>
      <c r="AP364" s="24">
        <f t="shared" si="103"/>
        <v>0</v>
      </c>
      <c r="AQ364" s="24">
        <f t="shared" si="104"/>
        <v>0</v>
      </c>
      <c r="AR364" s="24">
        <f t="shared" si="105"/>
        <v>0</v>
      </c>
      <c r="AS364" s="24">
        <f t="shared" si="106"/>
        <v>0</v>
      </c>
      <c r="AT364" s="24">
        <f t="shared" si="107"/>
        <v>0</v>
      </c>
      <c r="AU364" s="24">
        <f t="shared" si="108"/>
        <v>0</v>
      </c>
      <c r="AV364" s="24">
        <f t="shared" si="109"/>
        <v>0</v>
      </c>
      <c r="AW364" s="24">
        <f t="shared" si="110"/>
        <v>0</v>
      </c>
      <c r="AX364" s="24">
        <f t="shared" si="111"/>
        <v>0</v>
      </c>
      <c r="AY364" s="24">
        <f t="shared" si="112"/>
        <v>0</v>
      </c>
      <c r="BC364" s="86">
        <v>55839.66</v>
      </c>
      <c r="BD364" s="91" t="s">
        <v>3</v>
      </c>
      <c r="BE364" s="88">
        <v>55955.99</v>
      </c>
      <c r="BF364" s="89"/>
      <c r="BG364" s="90">
        <v>26.18</v>
      </c>
      <c r="BH364" s="90">
        <v>50.41</v>
      </c>
      <c r="BI364" s="90">
        <v>123.67</v>
      </c>
      <c r="BJ364" s="90">
        <v>213.78</v>
      </c>
      <c r="BK364" s="90">
        <v>373.7</v>
      </c>
      <c r="BL364" s="90">
        <v>484.76</v>
      </c>
      <c r="BM364" s="90">
        <v>595.80999999999995</v>
      </c>
      <c r="BN364" s="90">
        <v>706.87</v>
      </c>
      <c r="BO364" s="90">
        <v>817.92</v>
      </c>
      <c r="BP364" s="90">
        <v>928.98</v>
      </c>
      <c r="BQ364" s="90">
        <v>1040.03</v>
      </c>
      <c r="BR364" s="24">
        <f>IF(AND($E$3&gt;BC364,$E$3&lt;BE364,$B$3=BF7),BF364,0)</f>
        <v>0</v>
      </c>
      <c r="BS364" s="24">
        <f>IF(AND($E$3&gt;BC364,$E$3&lt;BE364,$B$3=BG7),BG364,0)</f>
        <v>0</v>
      </c>
      <c r="BT364" s="24">
        <f>IF(AND($E$3&gt;BC364,$E$3&lt;BE364,$B$3=BH7),BH364,0)</f>
        <v>0</v>
      </c>
      <c r="BU364" s="24">
        <f>IF(AND($E$3&gt;BC364,$E$3&lt;BE364,$B$3=BI7),BI364,0)</f>
        <v>0</v>
      </c>
      <c r="BV364" s="24">
        <f>IF(AND($E$3&gt;BC364,$E$3&lt;BE364,$B$3=BJ7),BJ364,0)</f>
        <v>0</v>
      </c>
      <c r="BW364" s="24">
        <f>IF(AND($E$3&gt;BC364,$E$3&lt;BE364,$B$3=BK7),BK364,0)</f>
        <v>0</v>
      </c>
      <c r="BX364" s="24">
        <f>IF(AND($E$3&gt;BC364,$E$3&lt;BE364,$B$3=BL7),BL364,0)</f>
        <v>0</v>
      </c>
      <c r="BY364" s="24">
        <f>IF(AND($E$3&gt;BC364,$E$3&lt;BE364,$B$3=BM7),BM364,0)</f>
        <v>0</v>
      </c>
      <c r="BZ364" s="24">
        <f>IF(AND($E$3&gt;BC364,$E$3&lt;BE364,$B$3=BN7),BN364,0)</f>
        <v>0</v>
      </c>
      <c r="CA364" s="24">
        <f>IF(AND($E$3&gt;BC364,$E$3&lt;BE364,$B$3=BO7),BO364,0)</f>
        <v>0</v>
      </c>
      <c r="CB364" s="24">
        <f>IF(AND($E$3&gt;BC364,$E$3&lt;BE364,$B$3=BP7),BP364,0)</f>
        <v>0</v>
      </c>
      <c r="CC364" s="24">
        <f>IF(AND($E$3&gt;BC364,$E$3&lt;BE364,$B$3=BQ7),BQ364,0)</f>
        <v>0</v>
      </c>
      <c r="CF364" s="21"/>
      <c r="CG364" s="25"/>
      <c r="CH364" s="21"/>
      <c r="CI364" s="21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H364" s="86">
        <v>67240.259999999995</v>
      </c>
      <c r="DI364" s="107" t="s">
        <v>3</v>
      </c>
      <c r="DJ364" s="70">
        <v>67356.58</v>
      </c>
      <c r="DK364" s="105"/>
      <c r="DL364" s="106"/>
      <c r="DM364" s="106">
        <v>16.440000000000001</v>
      </c>
      <c r="DN364" s="106">
        <v>70.05</v>
      </c>
      <c r="DO364" s="106">
        <v>175.11</v>
      </c>
      <c r="DP364" s="106">
        <v>282.27999999999997</v>
      </c>
      <c r="DQ364" s="106">
        <v>407.97</v>
      </c>
      <c r="DR364" s="106">
        <v>531.66999999999996</v>
      </c>
      <c r="DS364" s="106">
        <v>655.36</v>
      </c>
      <c r="DT364" s="106">
        <v>779.06</v>
      </c>
      <c r="DU364" s="106">
        <v>902.75</v>
      </c>
      <c r="DV364" s="106">
        <v>1026.45</v>
      </c>
      <c r="DW364" s="24">
        <f>IF(AND($E$3&gt;DH364,$E$3&lt;DJ364,$B$3=DK7),DK364,0)</f>
        <v>0</v>
      </c>
      <c r="DX364" s="24">
        <f>IF(AND($E$3&gt;DH364,$E$3&lt;DJ364,$B$3=DL7),DL364,0)</f>
        <v>0</v>
      </c>
      <c r="DY364" s="24">
        <f>IF(AND($E$3&gt;DH364,$E$3&lt;DJ364,$B$3=DM7),DM364,0)</f>
        <v>0</v>
      </c>
      <c r="DZ364" s="24">
        <f>IF(AND($E$3&gt;DH364,$E$3&lt;DJ364,$B$3=DN7),DN364,0)</f>
        <v>0</v>
      </c>
      <c r="EA364" s="24">
        <f>IF(AND($E$3&gt;DH364,$E$3&lt;DJ364,$B$3=DO7),DO364,0)</f>
        <v>0</v>
      </c>
      <c r="EB364" s="24">
        <f>IF(AND($E$3&gt;DH364,$E$3&lt;DJ364,$B$3=DP7),DP364,0)</f>
        <v>0</v>
      </c>
      <c r="EC364" s="24">
        <f>IF(AND($E$3&gt;DH364,$E$3&lt;DJ364,$B$3=DQ7),DQ364,0)</f>
        <v>0</v>
      </c>
      <c r="ED364" s="24">
        <f>IF(AND($E$3&gt;DH364,$E$3&lt;DJ364,$B$3=DR7),DR364,0)</f>
        <v>0</v>
      </c>
      <c r="EE364" s="24">
        <f>IF(AND($E$3&gt;DH364,$E$3&lt;DJ364,$B$3=DS7),DS364,0)</f>
        <v>0</v>
      </c>
      <c r="EF364" s="24">
        <f>IF(AND($E$3&gt;DH364,$E$3&lt;DJ364,$B$3=DT7),DT364,0)</f>
        <v>0</v>
      </c>
      <c r="EG364" s="24">
        <f>IF(AND($E$3&gt;DH364,$E$3&lt;DJ364,$B$3=DU7),DU364,0)</f>
        <v>0</v>
      </c>
      <c r="EH364" s="24">
        <f>IF(AND($E$3&gt;DH364,$E$3&lt;DJ364,$B$3=DV7),DV364,0)</f>
        <v>0</v>
      </c>
      <c r="EK364" s="86">
        <v>67240.259999999995</v>
      </c>
      <c r="EL364" s="91" t="s">
        <v>3</v>
      </c>
      <c r="EM364" s="88">
        <v>67356.58</v>
      </c>
      <c r="EN364" s="89"/>
      <c r="EO364" s="90">
        <v>16.440000000000001</v>
      </c>
      <c r="EP364" s="90">
        <v>70.05</v>
      </c>
      <c r="EQ364" s="90">
        <v>202.45</v>
      </c>
      <c r="ER364" s="90">
        <v>322.19</v>
      </c>
      <c r="ES364" s="90">
        <v>529.4</v>
      </c>
      <c r="ET364" s="90">
        <v>707.96</v>
      </c>
      <c r="EU364" s="90">
        <v>876.65</v>
      </c>
      <c r="EV364" s="90">
        <v>1045.3499999999999</v>
      </c>
      <c r="EW364" s="90">
        <v>1214.04</v>
      </c>
      <c r="EX364" s="90">
        <v>1382.74</v>
      </c>
      <c r="EY364" s="90">
        <v>1551.43</v>
      </c>
      <c r="EZ364" s="24">
        <f>IF(AND($E$3&gt;EK364,$E$3&lt;EM364,$B$3=EN7),EN364,0)</f>
        <v>0</v>
      </c>
      <c r="FA364" s="24">
        <f>IF(AND($E$3&gt;EK364,$E$3&lt;EM364,$B$3=EO7),EO364,0)</f>
        <v>0</v>
      </c>
      <c r="FB364" s="24">
        <f>IF(AND($E$3&gt;EK364,$E$3&lt;EM364,$B$3=EP7),EP364,0)</f>
        <v>0</v>
      </c>
      <c r="FC364" s="24">
        <f>IF(AND($E$3&gt;EK364,$E$3&lt;EM364,$B$3=EQ7),EQ364,0)</f>
        <v>0</v>
      </c>
      <c r="FD364" s="24">
        <f>IF(AND($E$3&gt;EK364,$E$3&lt;EM364,$B$3=ER7),ER364,0)</f>
        <v>0</v>
      </c>
      <c r="FE364" s="24">
        <f>IF(AND($E$3&gt;EK364,$E$3&lt;EM364,$B$3=ES7),ES364,0)</f>
        <v>0</v>
      </c>
      <c r="FF364" s="24">
        <f>IF(AND($E$3&gt;EK364,$E$3&lt;EM364,$B$3=ET7),ET364,0)</f>
        <v>0</v>
      </c>
      <c r="FG364" s="24">
        <f>IF(AND($E$3&gt;EK364,$E$3&lt;EM364,$B$3=EU7),EU364,0)</f>
        <v>0</v>
      </c>
      <c r="FH364" s="24">
        <f>IF(AND($E$3&gt;EK364,$E$3&lt;EM364,$B$3=EV7),EV364,0)</f>
        <v>0</v>
      </c>
      <c r="FI364" s="24">
        <f>IF(AND($E$3&gt;EK364,$E$3&lt;EM364,$B$3=EW7),EW364,0)</f>
        <v>0</v>
      </c>
      <c r="FJ364" s="24">
        <f>IF(AND($E$3&gt;EK364,$E$3&lt;EM364,$B$3=EX7),EX364,0)</f>
        <v>0</v>
      </c>
      <c r="FK364" s="24">
        <f>IF(AND($E$3&gt;EK364,$E$3&lt;EM364,$B$3=EY7),EY364,0)</f>
        <v>0</v>
      </c>
    </row>
    <row r="365" spans="24:167" ht="12.75" customHeight="1" x14ac:dyDescent="0.2">
      <c r="X365" s="142"/>
      <c r="Y365" s="60">
        <v>55956</v>
      </c>
      <c r="Z365" s="61" t="s">
        <v>3</v>
      </c>
      <c r="AA365" s="62">
        <v>56072.31</v>
      </c>
      <c r="AB365" s="63"/>
      <c r="AC365" s="63"/>
      <c r="AD365" s="63">
        <v>25.99</v>
      </c>
      <c r="AE365" s="63">
        <v>50.15</v>
      </c>
      <c r="AF365" s="64">
        <v>123.27</v>
      </c>
      <c r="AG365" s="65">
        <v>171.93</v>
      </c>
      <c r="AH365" s="66">
        <v>279.52999999999997</v>
      </c>
      <c r="AI365" s="67">
        <v>376.46</v>
      </c>
      <c r="AJ365" s="67">
        <v>473.39</v>
      </c>
      <c r="AK365" s="67">
        <v>570.32000000000005</v>
      </c>
      <c r="AL365" s="67">
        <v>667.25</v>
      </c>
      <c r="AM365" s="67">
        <v>764.18</v>
      </c>
      <c r="AN365" s="24">
        <f t="shared" si="101"/>
        <v>0</v>
      </c>
      <c r="AO365" s="24">
        <f t="shared" si="102"/>
        <v>0</v>
      </c>
      <c r="AP365" s="24">
        <f t="shared" si="103"/>
        <v>0</v>
      </c>
      <c r="AQ365" s="24">
        <f t="shared" si="104"/>
        <v>0</v>
      </c>
      <c r="AR365" s="24">
        <f t="shared" si="105"/>
        <v>0</v>
      </c>
      <c r="AS365" s="24">
        <f t="shared" si="106"/>
        <v>0</v>
      </c>
      <c r="AT365" s="24">
        <f t="shared" si="107"/>
        <v>0</v>
      </c>
      <c r="AU365" s="24">
        <f t="shared" si="108"/>
        <v>0</v>
      </c>
      <c r="AV365" s="24">
        <f t="shared" si="109"/>
        <v>0</v>
      </c>
      <c r="AW365" s="24">
        <f t="shared" si="110"/>
        <v>0</v>
      </c>
      <c r="AX365" s="24">
        <f t="shared" si="111"/>
        <v>0</v>
      </c>
      <c r="AY365" s="24">
        <f t="shared" si="112"/>
        <v>0</v>
      </c>
      <c r="BC365" s="81">
        <v>55956</v>
      </c>
      <c r="BD365" s="82" t="s">
        <v>3</v>
      </c>
      <c r="BE365" s="83">
        <v>56072.31</v>
      </c>
      <c r="BF365" s="84"/>
      <c r="BG365" s="85">
        <v>25.99</v>
      </c>
      <c r="BH365" s="85">
        <v>50.15</v>
      </c>
      <c r="BI365" s="85">
        <v>123.27</v>
      </c>
      <c r="BJ365" s="85">
        <v>213.14</v>
      </c>
      <c r="BK365" s="85">
        <v>372.83</v>
      </c>
      <c r="BL365" s="85">
        <v>483.75</v>
      </c>
      <c r="BM365" s="85">
        <v>594.67999999999995</v>
      </c>
      <c r="BN365" s="85">
        <v>705.6</v>
      </c>
      <c r="BO365" s="85">
        <v>816.53</v>
      </c>
      <c r="BP365" s="85">
        <v>927.45</v>
      </c>
      <c r="BQ365" s="85">
        <v>1038.3800000000001</v>
      </c>
      <c r="BR365" s="24">
        <f>IF(AND($E$3&gt;BC365,$E$3&lt;BE365,$B$3=BF7),BF365,0)</f>
        <v>0</v>
      </c>
      <c r="BS365" s="24">
        <f>IF(AND($E$3&gt;BC365,$E$3&lt;BE365,$B$3=BG7),BG365,0)</f>
        <v>0</v>
      </c>
      <c r="BT365" s="24">
        <f>IF(AND($E$3&gt;BC365,$E$3&lt;BE365,$B$3=BH7),BH365,0)</f>
        <v>0</v>
      </c>
      <c r="BU365" s="24">
        <f>IF(AND($E$3&gt;BC365,$E$3&lt;BE365,$B$3=BI7),BI365,0)</f>
        <v>0</v>
      </c>
      <c r="BV365" s="24">
        <f>IF(AND($E$3&gt;BC365,$E$3&lt;BE365,$B$3=BJ7),BJ365,0)</f>
        <v>0</v>
      </c>
      <c r="BW365" s="24">
        <f>IF(AND($E$3&gt;BC365,$E$3&lt;BE365,$B$3=BK7),BK365,0)</f>
        <v>0</v>
      </c>
      <c r="BX365" s="24">
        <f>IF(AND($E$3&gt;BC365,$E$3&lt;BE365,$B$3=BL7),BL365,0)</f>
        <v>0</v>
      </c>
      <c r="BY365" s="24">
        <f>IF(AND($E$3&gt;BC365,$E$3&lt;BE365,$B$3=BM7),BM365,0)</f>
        <v>0</v>
      </c>
      <c r="BZ365" s="24">
        <f>IF(AND($E$3&gt;BC365,$E$3&lt;BE365,$B$3=BN7),BN365,0)</f>
        <v>0</v>
      </c>
      <c r="CA365" s="24">
        <f>IF(AND($E$3&gt;BC365,$E$3&lt;BE365,$B$3=BO7),BO365,0)</f>
        <v>0</v>
      </c>
      <c r="CB365" s="24">
        <f>IF(AND($E$3&gt;BC365,$E$3&lt;BE365,$B$3=BP7),BP365,0)</f>
        <v>0</v>
      </c>
      <c r="CC365" s="24">
        <f>IF(AND($E$3&gt;BC365,$E$3&lt;BE365,$B$3=BQ7),BQ365,0)</f>
        <v>0</v>
      </c>
      <c r="CF365" s="21"/>
      <c r="CG365" s="21"/>
      <c r="CH365" s="21"/>
      <c r="CI365" s="21"/>
      <c r="CJ365" s="22"/>
      <c r="CK365" s="22"/>
      <c r="CL365" s="22"/>
      <c r="CM365" s="22"/>
      <c r="CN365" s="22"/>
      <c r="CO365" s="22"/>
      <c r="CP365" s="22"/>
      <c r="CQ365" s="22"/>
      <c r="CR365" s="22"/>
      <c r="CS365" s="22"/>
      <c r="CT365" s="22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H365" s="81">
        <v>67356.59</v>
      </c>
      <c r="DI365" s="61" t="s">
        <v>3</v>
      </c>
      <c r="DJ365" s="62">
        <v>67472.91</v>
      </c>
      <c r="DK365" s="103"/>
      <c r="DL365" s="104"/>
      <c r="DM365" s="104">
        <v>16.010000000000002</v>
      </c>
      <c r="DN365" s="104">
        <v>69.33</v>
      </c>
      <c r="DO365" s="104">
        <v>174.29</v>
      </c>
      <c r="DP365" s="104">
        <v>281.08</v>
      </c>
      <c r="DQ365" s="104">
        <v>406.53</v>
      </c>
      <c r="DR365" s="104">
        <v>530.01</v>
      </c>
      <c r="DS365" s="104">
        <v>653.49</v>
      </c>
      <c r="DT365" s="104">
        <v>776.97</v>
      </c>
      <c r="DU365" s="104">
        <v>900.45</v>
      </c>
      <c r="DV365" s="104">
        <v>1023.93</v>
      </c>
      <c r="DW365" s="24">
        <f>IF(AND($E$3&gt;DH365,$E$3&lt;DJ365,$B$3=DK7),DK365,0)</f>
        <v>0</v>
      </c>
      <c r="DX365" s="24">
        <f>IF(AND($E$3&gt;DH365,$E$3&lt;DJ365,$B$3=DL7),DL365,0)</f>
        <v>0</v>
      </c>
      <c r="DY365" s="24">
        <f>IF(AND($E$3&gt;DH365,$E$3&lt;DJ365,$B$3=DM7),DM365,0)</f>
        <v>0</v>
      </c>
      <c r="DZ365" s="24">
        <f>IF(AND($E$3&gt;DH365,$E$3&lt;DJ365,$B$3=DN7),DN365,0)</f>
        <v>0</v>
      </c>
      <c r="EA365" s="24">
        <f>IF(AND($E$3&gt;DH365,$E$3&lt;DJ365,$B$3=DO7),DO365,0)</f>
        <v>0</v>
      </c>
      <c r="EB365" s="24">
        <f>IF(AND($E$3&gt;DH365,$E$3&lt;DJ365,$B$3=DP7),DP365,0)</f>
        <v>0</v>
      </c>
      <c r="EC365" s="24">
        <f>IF(AND($E$3&gt;DH365,$E$3&lt;DJ365,$B$3=DQ7),DQ365,0)</f>
        <v>0</v>
      </c>
      <c r="ED365" s="24">
        <f>IF(AND($E$3&gt;DH365,$E$3&lt;DJ365,$B$3=DR7),DR365,0)</f>
        <v>0</v>
      </c>
      <c r="EE365" s="24">
        <f>IF(AND($E$3&gt;DH365,$E$3&lt;DJ365,$B$3=DS7),DS365,0)</f>
        <v>0</v>
      </c>
      <c r="EF365" s="24">
        <f>IF(AND($E$3&gt;DH365,$E$3&lt;DJ365,$B$3=DT7),DT365,0)</f>
        <v>0</v>
      </c>
      <c r="EG365" s="24">
        <f>IF(AND($E$3&gt;DH365,$E$3&lt;DJ365,$B$3=DU7),DU365,0)</f>
        <v>0</v>
      </c>
      <c r="EH365" s="24">
        <f>IF(AND($E$3&gt;DH365,$E$3&lt;DJ365,$B$3=DV7),DV365,0)</f>
        <v>0</v>
      </c>
      <c r="EK365" s="81">
        <v>67356.59</v>
      </c>
      <c r="EL365" s="82" t="s">
        <v>3</v>
      </c>
      <c r="EM365" s="83">
        <v>67472.91</v>
      </c>
      <c r="EN365" s="84"/>
      <c r="EO365" s="85">
        <v>16.010000000000002</v>
      </c>
      <c r="EP365" s="85">
        <v>69.33</v>
      </c>
      <c r="EQ365" s="85">
        <v>201.5</v>
      </c>
      <c r="ER365" s="85">
        <v>320.92</v>
      </c>
      <c r="ES365" s="85">
        <v>528</v>
      </c>
      <c r="ET365" s="85">
        <v>706.25</v>
      </c>
      <c r="EU365" s="85">
        <v>874.69</v>
      </c>
      <c r="EV365" s="85">
        <v>1043.1300000000001</v>
      </c>
      <c r="EW365" s="85">
        <v>1211.56</v>
      </c>
      <c r="EX365" s="85">
        <v>1380</v>
      </c>
      <c r="EY365" s="85">
        <v>1548.44</v>
      </c>
      <c r="EZ365" s="24">
        <f>IF(AND($E$3&gt;EK365,$E$3&lt;EM365,$B$3=EN7),EN365,0)</f>
        <v>0</v>
      </c>
      <c r="FA365" s="24">
        <f>IF(AND($E$3&gt;EK365,$E$3&lt;EM365,$B$3=EO7),EO365,0)</f>
        <v>0</v>
      </c>
      <c r="FB365" s="24">
        <f>IF(AND($E$3&gt;EK365,$E$3&lt;EM365,$B$3=EP7),EP365,0)</f>
        <v>0</v>
      </c>
      <c r="FC365" s="24">
        <f>IF(AND($E$3&gt;EK365,$E$3&lt;EM365,$B$3=EQ7),EQ365,0)</f>
        <v>0</v>
      </c>
      <c r="FD365" s="24">
        <f>IF(AND($E$3&gt;EK365,$E$3&lt;EM365,$B$3=ER7),ER365,0)</f>
        <v>0</v>
      </c>
      <c r="FE365" s="24">
        <f>IF(AND($E$3&gt;EK365,$E$3&lt;EM365,$B$3=ES7),ES365,0)</f>
        <v>0</v>
      </c>
      <c r="FF365" s="24">
        <f>IF(AND($E$3&gt;EK365,$E$3&lt;EM365,$B$3=ET7),ET365,0)</f>
        <v>0</v>
      </c>
      <c r="FG365" s="24">
        <f>IF(AND($E$3&gt;EK365,$E$3&lt;EM365,$B$3=EU7),EU365,0)</f>
        <v>0</v>
      </c>
      <c r="FH365" s="24">
        <f>IF(AND($E$3&gt;EK365,$E$3&lt;EM365,$B$3=EV7),EV365,0)</f>
        <v>0</v>
      </c>
      <c r="FI365" s="24">
        <f>IF(AND($E$3&gt;EK365,$E$3&lt;EM365,$B$3=EW7),EW365,0)</f>
        <v>0</v>
      </c>
      <c r="FJ365" s="24">
        <f>IF(AND($E$3&gt;EK365,$E$3&lt;EM365,$B$3=EX7),EX365,0)</f>
        <v>0</v>
      </c>
      <c r="FK365" s="24">
        <f>IF(AND($E$3&gt;EK365,$E$3&lt;EM365,$B$3=EY7),EY365,0)</f>
        <v>0</v>
      </c>
    </row>
    <row r="366" spans="24:167" ht="12.75" customHeight="1" x14ac:dyDescent="0.2">
      <c r="X366" s="142"/>
      <c r="Y366" s="68">
        <v>56072.32</v>
      </c>
      <c r="Z366" s="69" t="s">
        <v>3</v>
      </c>
      <c r="AA366" s="70">
        <v>56188.66</v>
      </c>
      <c r="AB366" s="71"/>
      <c r="AC366" s="71"/>
      <c r="AD366" s="71">
        <v>25.8</v>
      </c>
      <c r="AE366" s="71">
        <v>49.89</v>
      </c>
      <c r="AF366" s="71">
        <v>122.87</v>
      </c>
      <c r="AG366" s="72">
        <v>171.42</v>
      </c>
      <c r="AH366" s="73">
        <v>278.8</v>
      </c>
      <c r="AI366" s="74">
        <v>375.62</v>
      </c>
      <c r="AJ366" s="74">
        <v>472.44</v>
      </c>
      <c r="AK366" s="74">
        <v>569.26</v>
      </c>
      <c r="AL366" s="74">
        <v>666.08</v>
      </c>
      <c r="AM366" s="74">
        <v>762.9</v>
      </c>
      <c r="AN366" s="24">
        <f t="shared" si="101"/>
        <v>0</v>
      </c>
      <c r="AO366" s="24">
        <f t="shared" si="102"/>
        <v>0</v>
      </c>
      <c r="AP366" s="24">
        <f t="shared" si="103"/>
        <v>0</v>
      </c>
      <c r="AQ366" s="24">
        <f t="shared" si="104"/>
        <v>0</v>
      </c>
      <c r="AR366" s="24">
        <f t="shared" si="105"/>
        <v>0</v>
      </c>
      <c r="AS366" s="24">
        <f t="shared" si="106"/>
        <v>0</v>
      </c>
      <c r="AT366" s="24">
        <f t="shared" si="107"/>
        <v>0</v>
      </c>
      <c r="AU366" s="24">
        <f t="shared" si="108"/>
        <v>0</v>
      </c>
      <c r="AV366" s="24">
        <f t="shared" si="109"/>
        <v>0</v>
      </c>
      <c r="AW366" s="24">
        <f t="shared" si="110"/>
        <v>0</v>
      </c>
      <c r="AX366" s="24">
        <f t="shared" si="111"/>
        <v>0</v>
      </c>
      <c r="AY366" s="24">
        <f t="shared" si="112"/>
        <v>0</v>
      </c>
      <c r="BC366" s="86">
        <v>56072.32</v>
      </c>
      <c r="BD366" s="87" t="s">
        <v>3</v>
      </c>
      <c r="BE366" s="88">
        <v>56188.66</v>
      </c>
      <c r="BF366" s="89"/>
      <c r="BG366" s="90">
        <v>25.8</v>
      </c>
      <c r="BH366" s="90">
        <v>49.89</v>
      </c>
      <c r="BI366" s="90">
        <v>122.87</v>
      </c>
      <c r="BJ366" s="90">
        <v>212.5</v>
      </c>
      <c r="BK366" s="90">
        <v>371.97</v>
      </c>
      <c r="BL366" s="90">
        <v>482.77</v>
      </c>
      <c r="BM366" s="90">
        <v>593.55999999999995</v>
      </c>
      <c r="BN366" s="90">
        <v>704.36</v>
      </c>
      <c r="BO366" s="90">
        <v>815.15</v>
      </c>
      <c r="BP366" s="90">
        <v>925.95</v>
      </c>
      <c r="BQ366" s="90">
        <v>1036.74</v>
      </c>
      <c r="BR366" s="24">
        <f>IF(AND($E$3&gt;BC366,$E$3&lt;BE366,$B$3=BF7),BF366,0)</f>
        <v>0</v>
      </c>
      <c r="BS366" s="24">
        <f>IF(AND($E$3&gt;BC366,$E$3&lt;BE366,$B$3=BG7),BG366,0)</f>
        <v>0</v>
      </c>
      <c r="BT366" s="24">
        <f>IF(AND($E$3&gt;BC366,$E$3&lt;BE366,$B$3=BH7),BH366,0)</f>
        <v>0</v>
      </c>
      <c r="BU366" s="24">
        <f>IF(AND($E$3&gt;BC366,$E$3&lt;BE366,$B$3=BI7),BI366,0)</f>
        <v>0</v>
      </c>
      <c r="BV366" s="24">
        <f>IF(AND($E$3&gt;BC366,$E$3&lt;BE366,$B$3=BJ7),BJ366,0)</f>
        <v>0</v>
      </c>
      <c r="BW366" s="24">
        <f>IF(AND($E$3&gt;BC366,$E$3&lt;BE366,$B$3=BK7),BK366,0)</f>
        <v>0</v>
      </c>
      <c r="BX366" s="24">
        <f>IF(AND($E$3&gt;BC366,$E$3&lt;BE366,$B$3=BL7),BL366,0)</f>
        <v>0</v>
      </c>
      <c r="BY366" s="24">
        <f>IF(AND($E$3&gt;BC366,$E$3&lt;BE366,$B$3=BM7),BM366,0)</f>
        <v>0</v>
      </c>
      <c r="BZ366" s="24">
        <f>IF(AND($E$3&gt;BC366,$E$3&lt;BE366,$B$3=BN7),BN366,0)</f>
        <v>0</v>
      </c>
      <c r="CA366" s="24">
        <f>IF(AND($E$3&gt;BC366,$E$3&lt;BE366,$B$3=BO7),BO366,0)</f>
        <v>0</v>
      </c>
      <c r="CB366" s="24">
        <f>IF(AND($E$3&gt;BC366,$E$3&lt;BE366,$B$3=BP7),BP366,0)</f>
        <v>0</v>
      </c>
      <c r="CC366" s="24">
        <f>IF(AND($E$3&gt;BC366,$E$3&lt;BE366,$B$3=BQ7),BQ366,0)</f>
        <v>0</v>
      </c>
      <c r="CF366" s="21"/>
      <c r="CG366" s="21"/>
      <c r="CH366" s="21"/>
      <c r="CI366" s="21"/>
      <c r="CJ366" s="22"/>
      <c r="CK366" s="22"/>
      <c r="CL366" s="22"/>
      <c r="CM366" s="22"/>
      <c r="CN366" s="22"/>
      <c r="CO366" s="22"/>
      <c r="CP366" s="22"/>
      <c r="CQ366" s="22"/>
      <c r="CR366" s="22"/>
      <c r="CS366" s="22"/>
      <c r="CT366" s="22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H366" s="86">
        <v>67472.92</v>
      </c>
      <c r="DI366" s="107" t="s">
        <v>3</v>
      </c>
      <c r="DJ366" s="70">
        <v>67589.259999999995</v>
      </c>
      <c r="DK366" s="105"/>
      <c r="DL366" s="106"/>
      <c r="DM366" s="106">
        <v>15.59</v>
      </c>
      <c r="DN366" s="106">
        <v>68.61</v>
      </c>
      <c r="DO366" s="106">
        <v>173.46</v>
      </c>
      <c r="DP366" s="106">
        <v>279.88</v>
      </c>
      <c r="DQ366" s="106">
        <v>405.1</v>
      </c>
      <c r="DR366" s="106">
        <v>528.37</v>
      </c>
      <c r="DS366" s="106">
        <v>651.63</v>
      </c>
      <c r="DT366" s="106">
        <v>774.9</v>
      </c>
      <c r="DU366" s="106">
        <v>898.16</v>
      </c>
      <c r="DV366" s="106">
        <v>1021.43</v>
      </c>
      <c r="DW366" s="24">
        <f>IF(AND($E$3&gt;DH366,$E$3&lt;DJ366,$B$3=DK7),DK366,0)</f>
        <v>0</v>
      </c>
      <c r="DX366" s="24">
        <f>IF(AND($E$3&gt;DH366,$E$3&lt;DJ366,$B$3=DL7),DL366,0)</f>
        <v>0</v>
      </c>
      <c r="DY366" s="24">
        <f>IF(AND($E$3&gt;DH366,$E$3&lt;DJ366,$B$3=DM7),DM366,0)</f>
        <v>0</v>
      </c>
      <c r="DZ366" s="24">
        <f>IF(AND($E$3&gt;DH366,$E$3&lt;DJ366,$B$3=DN7),DN366,0)</f>
        <v>0</v>
      </c>
      <c r="EA366" s="24">
        <f>IF(AND($E$3&gt;DH366,$E$3&lt;DJ366,$B$3=DO7),DO366,0)</f>
        <v>0</v>
      </c>
      <c r="EB366" s="24">
        <f>IF(AND($E$3&gt;DH366,$E$3&lt;DJ366,$B$3=DP7),DP366,0)</f>
        <v>0</v>
      </c>
      <c r="EC366" s="24">
        <f>IF(AND($E$3&gt;DH366,$E$3&lt;DJ366,$B$3=DQ7),DQ366,0)</f>
        <v>0</v>
      </c>
      <c r="ED366" s="24">
        <f>IF(AND($E$3&gt;DH366,$E$3&lt;DJ366,$B$3=DR7),DR366,0)</f>
        <v>0</v>
      </c>
      <c r="EE366" s="24">
        <f>IF(AND($E$3&gt;DH366,$E$3&lt;DJ366,$B$3=DS7),DS366,0)</f>
        <v>0</v>
      </c>
      <c r="EF366" s="24">
        <f>IF(AND($E$3&gt;DH366,$E$3&lt;DJ366,$B$3=DT7),DT366,0)</f>
        <v>0</v>
      </c>
      <c r="EG366" s="24">
        <f>IF(AND($E$3&gt;DH366,$E$3&lt;DJ366,$B$3=DU7),DU366,0)</f>
        <v>0</v>
      </c>
      <c r="EH366" s="24">
        <f>IF(AND($E$3&gt;DH366,$E$3&lt;DJ366,$B$3=DV7),DV366,0)</f>
        <v>0</v>
      </c>
      <c r="EK366" s="86">
        <v>67472.92</v>
      </c>
      <c r="EL366" s="91" t="s">
        <v>3</v>
      </c>
      <c r="EM366" s="88">
        <v>67589.259999999995</v>
      </c>
      <c r="EN366" s="89"/>
      <c r="EO366" s="90">
        <v>15.59</v>
      </c>
      <c r="EP366" s="90">
        <v>68.61</v>
      </c>
      <c r="EQ366" s="90">
        <v>200.54</v>
      </c>
      <c r="ER366" s="90">
        <v>319.64</v>
      </c>
      <c r="ES366" s="90">
        <v>526.6</v>
      </c>
      <c r="ET366" s="90">
        <v>704.55</v>
      </c>
      <c r="EU366" s="90">
        <v>872.73</v>
      </c>
      <c r="EV366" s="90">
        <v>1040.92</v>
      </c>
      <c r="EW366" s="90">
        <v>1209.0999999999999</v>
      </c>
      <c r="EX366" s="90">
        <v>1377.28</v>
      </c>
      <c r="EY366" s="90">
        <v>1545.46</v>
      </c>
      <c r="EZ366" s="24">
        <f>IF(AND($E$3&gt;EK366,$E$3&lt;EM366,$B$3=EN7),EN366,0)</f>
        <v>0</v>
      </c>
      <c r="FA366" s="24">
        <f>IF(AND($E$3&gt;EK366,$E$3&lt;EM366,$B$3=EO7),EO366,0)</f>
        <v>0</v>
      </c>
      <c r="FB366" s="24">
        <f>IF(AND($E$3&gt;EK366,$E$3&lt;EM366,$B$3=EP7),EP366,0)</f>
        <v>0</v>
      </c>
      <c r="FC366" s="24">
        <f>IF(AND($E$3&gt;EK366,$E$3&lt;EM366,$B$3=EQ7),EQ366,0)</f>
        <v>0</v>
      </c>
      <c r="FD366" s="24">
        <f>IF(AND($E$3&gt;EK366,$E$3&lt;EM366,$B$3=ER7),ER366,0)</f>
        <v>0</v>
      </c>
      <c r="FE366" s="24">
        <f>IF(AND($E$3&gt;EK366,$E$3&lt;EM366,$B$3=ES7),ES366,0)</f>
        <v>0</v>
      </c>
      <c r="FF366" s="24">
        <f>IF(AND($E$3&gt;EK366,$E$3&lt;EM366,$B$3=ET7),ET366,0)</f>
        <v>0</v>
      </c>
      <c r="FG366" s="24">
        <f>IF(AND($E$3&gt;EK366,$E$3&lt;EM366,$B$3=EU7),EU366,0)</f>
        <v>0</v>
      </c>
      <c r="FH366" s="24">
        <f>IF(AND($E$3&gt;EK366,$E$3&lt;EM366,$B$3=EV7),EV366,0)</f>
        <v>0</v>
      </c>
      <c r="FI366" s="24">
        <f>IF(AND($E$3&gt;EK366,$E$3&lt;EM366,$B$3=EW7),EW366,0)</f>
        <v>0</v>
      </c>
      <c r="FJ366" s="24">
        <f>IF(AND($E$3&gt;EK366,$E$3&lt;EM366,$B$3=EX7),EX366,0)</f>
        <v>0</v>
      </c>
      <c r="FK366" s="24">
        <f>IF(AND($E$3&gt;EK366,$E$3&lt;EM366,$B$3=EY7),EY366,0)</f>
        <v>0</v>
      </c>
    </row>
    <row r="367" spans="24:167" ht="12.75" customHeight="1" x14ac:dyDescent="0.2">
      <c r="X367" s="142"/>
      <c r="Y367" s="60">
        <v>56188.670000000006</v>
      </c>
      <c r="Z367" s="61" t="s">
        <v>3</v>
      </c>
      <c r="AA367" s="62">
        <v>56305</v>
      </c>
      <c r="AB367" s="63"/>
      <c r="AC367" s="63"/>
      <c r="AD367" s="63">
        <v>25.61</v>
      </c>
      <c r="AE367" s="63">
        <v>49.63</v>
      </c>
      <c r="AF367" s="64">
        <v>122.47</v>
      </c>
      <c r="AG367" s="65">
        <v>170.9</v>
      </c>
      <c r="AH367" s="66">
        <v>278.07</v>
      </c>
      <c r="AI367" s="67">
        <v>374.78</v>
      </c>
      <c r="AJ367" s="67">
        <v>471.49</v>
      </c>
      <c r="AK367" s="67">
        <v>568.20000000000005</v>
      </c>
      <c r="AL367" s="67">
        <v>664.91</v>
      </c>
      <c r="AM367" s="67">
        <v>761.62</v>
      </c>
      <c r="AN367" s="24">
        <f t="shared" si="101"/>
        <v>0</v>
      </c>
      <c r="AO367" s="24">
        <f t="shared" si="102"/>
        <v>0</v>
      </c>
      <c r="AP367" s="24">
        <f t="shared" si="103"/>
        <v>0</v>
      </c>
      <c r="AQ367" s="24">
        <f t="shared" si="104"/>
        <v>0</v>
      </c>
      <c r="AR367" s="24">
        <f t="shared" si="105"/>
        <v>0</v>
      </c>
      <c r="AS367" s="24">
        <f t="shared" si="106"/>
        <v>0</v>
      </c>
      <c r="AT367" s="24">
        <f t="shared" si="107"/>
        <v>0</v>
      </c>
      <c r="AU367" s="24">
        <f t="shared" si="108"/>
        <v>0</v>
      </c>
      <c r="AV367" s="24">
        <f t="shared" si="109"/>
        <v>0</v>
      </c>
      <c r="AW367" s="24">
        <f t="shared" si="110"/>
        <v>0</v>
      </c>
      <c r="AX367" s="24">
        <f t="shared" si="111"/>
        <v>0</v>
      </c>
      <c r="AY367" s="24">
        <f t="shared" si="112"/>
        <v>0</v>
      </c>
      <c r="BC367" s="81">
        <v>56188.670000000006</v>
      </c>
      <c r="BD367" s="82" t="s">
        <v>3</v>
      </c>
      <c r="BE367" s="83">
        <v>56305</v>
      </c>
      <c r="BF367" s="84"/>
      <c r="BG367" s="84">
        <v>25.61</v>
      </c>
      <c r="BH367" s="85">
        <v>49.63</v>
      </c>
      <c r="BI367" s="85">
        <v>122.47</v>
      </c>
      <c r="BJ367" s="85">
        <v>211.86</v>
      </c>
      <c r="BK367" s="85">
        <v>371.1</v>
      </c>
      <c r="BL367" s="85">
        <v>481.77</v>
      </c>
      <c r="BM367" s="85">
        <v>592.42999999999995</v>
      </c>
      <c r="BN367" s="85">
        <v>703.1</v>
      </c>
      <c r="BO367" s="85">
        <v>813.76</v>
      </c>
      <c r="BP367" s="85">
        <v>924.43</v>
      </c>
      <c r="BQ367" s="85">
        <v>1035.0899999999999</v>
      </c>
      <c r="BR367" s="24">
        <f>IF(AND($E$3&gt;BC367,$E$3&lt;BE367,$B$3=BF7),BF367,0)</f>
        <v>0</v>
      </c>
      <c r="BS367" s="24">
        <f>IF(AND($E$3&gt;BC367,$E$3&lt;BE367,$B$3=BG7),BG367,0)</f>
        <v>0</v>
      </c>
      <c r="BT367" s="24">
        <f>IF(AND($E$3&gt;BC367,$E$3&lt;BE367,$B$3=BH7),BH367,0)</f>
        <v>0</v>
      </c>
      <c r="BU367" s="24">
        <f>IF(AND($E$3&gt;BC367,$E$3&lt;BE367,$B$3=BI7),BI367,0)</f>
        <v>0</v>
      </c>
      <c r="BV367" s="24">
        <f>IF(AND($E$3&gt;BC367,$E$3&lt;BE367,$B$3=BJ7),BJ367,0)</f>
        <v>0</v>
      </c>
      <c r="BW367" s="24">
        <f>IF(AND($E$3&gt;BC367,$E$3&lt;BE367,$B$3=BK7),BK367,0)</f>
        <v>0</v>
      </c>
      <c r="BX367" s="24">
        <f>IF(AND($E$3&gt;BC367,$E$3&lt;BE367,$B$3=BL7),BL367,0)</f>
        <v>0</v>
      </c>
      <c r="BY367" s="24">
        <f>IF(AND($E$3&gt;BC367,$E$3&lt;BE367,$B$3=BM7),BM367,0)</f>
        <v>0</v>
      </c>
      <c r="BZ367" s="24">
        <f>IF(AND($E$3&gt;BC367,$E$3&lt;BE367,$B$3=BN7),BN367,0)</f>
        <v>0</v>
      </c>
      <c r="CA367" s="24">
        <f>IF(AND($E$3&gt;BC367,$E$3&lt;BE367,$B$3=BO7),BO367,0)</f>
        <v>0</v>
      </c>
      <c r="CB367" s="24">
        <f>IF(AND($E$3&gt;BC367,$E$3&lt;BE367,$B$3=BP7),BP367,0)</f>
        <v>0</v>
      </c>
      <c r="CC367" s="24">
        <f>IF(AND($E$3&gt;BC367,$E$3&lt;BE367,$B$3=BQ7),BQ367,0)</f>
        <v>0</v>
      </c>
      <c r="CF367" s="21"/>
      <c r="CG367" s="21"/>
      <c r="CH367" s="21"/>
      <c r="CI367" s="21"/>
      <c r="CJ367" s="21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H367" s="81">
        <v>67589.26999999999</v>
      </c>
      <c r="DI367" s="61" t="s">
        <v>3</v>
      </c>
      <c r="DJ367" s="62">
        <v>67705.59</v>
      </c>
      <c r="DK367" s="103"/>
      <c r="DL367" s="104"/>
      <c r="DM367" s="104">
        <v>15.16</v>
      </c>
      <c r="DN367" s="104">
        <v>67.89</v>
      </c>
      <c r="DO367" s="104">
        <v>172.63</v>
      </c>
      <c r="DP367" s="104">
        <v>278.69</v>
      </c>
      <c r="DQ367" s="104">
        <v>403.66</v>
      </c>
      <c r="DR367" s="104">
        <v>526.71</v>
      </c>
      <c r="DS367" s="104">
        <v>649.76</v>
      </c>
      <c r="DT367" s="104">
        <v>772.81</v>
      </c>
      <c r="DU367" s="104">
        <v>895.86</v>
      </c>
      <c r="DV367" s="104">
        <v>1018.91</v>
      </c>
      <c r="DW367" s="24">
        <f>IF(AND($E$3&gt;DH367,$E$3&lt;DJ367,$B$3=DK7),DK367,0)</f>
        <v>0</v>
      </c>
      <c r="DX367" s="24">
        <f>IF(AND($E$3&gt;DH367,$E$3&lt;DJ367,$B$3=DL7),DL367,0)</f>
        <v>0</v>
      </c>
      <c r="DY367" s="24">
        <f>IF(AND($E$3&gt;DH367,$E$3&lt;DJ367,$B$3=DM7),DM367,0)</f>
        <v>0</v>
      </c>
      <c r="DZ367" s="24">
        <f>IF(AND($E$3&gt;DH367,$E$3&lt;DJ367,$B$3=DN7),DN367,0)</f>
        <v>0</v>
      </c>
      <c r="EA367" s="24">
        <f>IF(AND($E$3&gt;DH367,$E$3&lt;DJ367,$B$3=DO7),DO367,0)</f>
        <v>0</v>
      </c>
      <c r="EB367" s="24">
        <f>IF(AND($E$3&gt;DH367,$E$3&lt;DJ367,$B$3=DP7),DP367,0)</f>
        <v>0</v>
      </c>
      <c r="EC367" s="24">
        <f>IF(AND($E$3&gt;DH367,$E$3&lt;DJ367,$B$3=DQ7),DQ367,0)</f>
        <v>0</v>
      </c>
      <c r="ED367" s="24">
        <f>IF(AND($E$3&gt;DH367,$E$3&lt;DJ367,$B$3=DR7),DR367,0)</f>
        <v>0</v>
      </c>
      <c r="EE367" s="24">
        <f>IF(AND($E$3&gt;DH367,$E$3&lt;DJ367,$B$3=DS7),DS367,0)</f>
        <v>0</v>
      </c>
      <c r="EF367" s="24">
        <f>IF(AND($E$3&gt;DH367,$E$3&lt;DJ367,$B$3=DT7),DT367,0)</f>
        <v>0</v>
      </c>
      <c r="EG367" s="24">
        <f>IF(AND($E$3&gt;DH367,$E$3&lt;DJ367,$B$3=DU7),DU367,0)</f>
        <v>0</v>
      </c>
      <c r="EH367" s="24">
        <f>IF(AND($E$3&gt;DH367,$E$3&lt;DJ367,$B$3=DV7),DV367,0)</f>
        <v>0</v>
      </c>
      <c r="EK367" s="81">
        <v>67589.26999999999</v>
      </c>
      <c r="EL367" s="82" t="s">
        <v>3</v>
      </c>
      <c r="EM367" s="83">
        <v>67705.59</v>
      </c>
      <c r="EN367" s="84"/>
      <c r="EO367" s="85">
        <v>15.16</v>
      </c>
      <c r="EP367" s="85">
        <v>67.89</v>
      </c>
      <c r="EQ367" s="85">
        <v>199.59</v>
      </c>
      <c r="ER367" s="85">
        <v>318.36</v>
      </c>
      <c r="ES367" s="85">
        <v>525.20000000000005</v>
      </c>
      <c r="ET367" s="85">
        <v>702.84</v>
      </c>
      <c r="EU367" s="85">
        <v>870.77</v>
      </c>
      <c r="EV367" s="85">
        <v>1038.69</v>
      </c>
      <c r="EW367" s="85">
        <v>1206.6199999999999</v>
      </c>
      <c r="EX367" s="85">
        <v>1374.54</v>
      </c>
      <c r="EY367" s="85">
        <v>1542.47</v>
      </c>
      <c r="EZ367" s="24">
        <f>IF(AND($E$3&gt;EK367,$E$3&lt;EM367,$B$3=EN7),EN367,0)</f>
        <v>0</v>
      </c>
      <c r="FA367" s="24">
        <f>IF(AND($E$3&gt;EK367,$E$3&lt;EM367,$B$3=EO7),EO367,0)</f>
        <v>0</v>
      </c>
      <c r="FB367" s="24">
        <f>IF(AND($E$3&gt;EK367,$E$3&lt;EM367,$B$3=EP7),EP367,0)</f>
        <v>0</v>
      </c>
      <c r="FC367" s="24">
        <f>IF(AND($E$3&gt;EK367,$E$3&lt;EM367,$B$3=EQ7),EQ367,0)</f>
        <v>0</v>
      </c>
      <c r="FD367" s="24">
        <f>IF(AND($E$3&gt;EK367,$E$3&lt;EM367,$B$3=ER7),ER367,0)</f>
        <v>0</v>
      </c>
      <c r="FE367" s="24">
        <f>IF(AND($E$3&gt;EK367,$E$3&lt;EM367,$B$3=ES7),ES367,0)</f>
        <v>0</v>
      </c>
      <c r="FF367" s="24">
        <f>IF(AND($E$3&gt;EK367,$E$3&lt;EM367,$B$3=ET7),ET367,0)</f>
        <v>0</v>
      </c>
      <c r="FG367" s="24">
        <f>IF(AND($E$3&gt;EK367,$E$3&lt;EM367,$B$3=EU7),EU367,0)</f>
        <v>0</v>
      </c>
      <c r="FH367" s="24">
        <f>IF(AND($E$3&gt;EK367,$E$3&lt;EM367,$B$3=EV7),EV367,0)</f>
        <v>0</v>
      </c>
      <c r="FI367" s="24">
        <f>IF(AND($E$3&gt;EK367,$E$3&lt;EM367,$B$3=EW7),EW367,0)</f>
        <v>0</v>
      </c>
      <c r="FJ367" s="24">
        <f>IF(AND($E$3&gt;EK367,$E$3&lt;EM367,$B$3=EX7),EX367,0)</f>
        <v>0</v>
      </c>
      <c r="FK367" s="24">
        <f>IF(AND($E$3&gt;EK367,$E$3&lt;EM367,$B$3=EY7),EY367,0)</f>
        <v>0</v>
      </c>
    </row>
    <row r="368" spans="24:167" ht="12.75" customHeight="1" x14ac:dyDescent="0.2">
      <c r="X368" s="142"/>
      <c r="Y368" s="68">
        <v>56305.01</v>
      </c>
      <c r="Z368" s="69" t="s">
        <v>3</v>
      </c>
      <c r="AA368" s="70">
        <v>56421.31</v>
      </c>
      <c r="AB368" s="71"/>
      <c r="AC368" s="71"/>
      <c r="AD368" s="71">
        <v>25.42</v>
      </c>
      <c r="AE368" s="71">
        <v>49.38</v>
      </c>
      <c r="AF368" s="71">
        <v>122.07</v>
      </c>
      <c r="AG368" s="72">
        <v>170.38</v>
      </c>
      <c r="AH368" s="73">
        <v>277.33</v>
      </c>
      <c r="AI368" s="74">
        <v>373.93</v>
      </c>
      <c r="AJ368" s="74">
        <v>470.53</v>
      </c>
      <c r="AK368" s="74">
        <v>567.13</v>
      </c>
      <c r="AL368" s="74">
        <v>663.73</v>
      </c>
      <c r="AM368" s="74">
        <v>760.33</v>
      </c>
      <c r="AN368" s="24">
        <f t="shared" si="101"/>
        <v>0</v>
      </c>
      <c r="AO368" s="24">
        <f t="shared" si="102"/>
        <v>0</v>
      </c>
      <c r="AP368" s="24">
        <f t="shared" si="103"/>
        <v>0</v>
      </c>
      <c r="AQ368" s="24">
        <f t="shared" si="104"/>
        <v>0</v>
      </c>
      <c r="AR368" s="24">
        <f t="shared" si="105"/>
        <v>0</v>
      </c>
      <c r="AS368" s="24">
        <f t="shared" si="106"/>
        <v>0</v>
      </c>
      <c r="AT368" s="24">
        <f t="shared" si="107"/>
        <v>0</v>
      </c>
      <c r="AU368" s="24">
        <f t="shared" si="108"/>
        <v>0</v>
      </c>
      <c r="AV368" s="24">
        <f t="shared" si="109"/>
        <v>0</v>
      </c>
      <c r="AW368" s="24">
        <f t="shared" si="110"/>
        <v>0</v>
      </c>
      <c r="AX368" s="24">
        <f t="shared" si="111"/>
        <v>0</v>
      </c>
      <c r="AY368" s="24">
        <f t="shared" si="112"/>
        <v>0</v>
      </c>
      <c r="BC368" s="86">
        <v>56305.01</v>
      </c>
      <c r="BD368" s="91" t="s">
        <v>3</v>
      </c>
      <c r="BE368" s="88">
        <v>56421.31</v>
      </c>
      <c r="BF368" s="89"/>
      <c r="BG368" s="90">
        <v>25.42</v>
      </c>
      <c r="BH368" s="90">
        <v>49.38</v>
      </c>
      <c r="BI368" s="90">
        <v>122.07</v>
      </c>
      <c r="BJ368" s="90">
        <v>211.22</v>
      </c>
      <c r="BK368" s="90">
        <v>370.23</v>
      </c>
      <c r="BL368" s="90">
        <v>480.76</v>
      </c>
      <c r="BM368" s="90">
        <v>591.29999999999995</v>
      </c>
      <c r="BN368" s="90">
        <v>701.83</v>
      </c>
      <c r="BO368" s="90">
        <v>812.37</v>
      </c>
      <c r="BP368" s="90">
        <v>922.9</v>
      </c>
      <c r="BQ368" s="90">
        <v>1033.44</v>
      </c>
      <c r="BR368" s="24">
        <f>IF(AND($E$3&gt;BC368,$E$3&lt;BE368,$B$3=BF7),BF368,0)</f>
        <v>0</v>
      </c>
      <c r="BS368" s="24">
        <f>IF(AND($E$3&gt;BC368,$E$3&lt;BE368,$B$3=BG7),BG368,0)</f>
        <v>0</v>
      </c>
      <c r="BT368" s="24">
        <f>IF(AND($E$3&gt;BC368,$E$3&lt;BE368,$B$3=BH7),BH368,0)</f>
        <v>0</v>
      </c>
      <c r="BU368" s="24">
        <f>IF(AND($E$3&gt;BC368,$E$3&lt;BE368,$B$3=BI7),BI368,0)</f>
        <v>0</v>
      </c>
      <c r="BV368" s="24">
        <f>IF(AND($E$3&gt;BC368,$E$3&lt;BE368,$B$3=BJ7),BJ368,0)</f>
        <v>0</v>
      </c>
      <c r="BW368" s="24">
        <f>IF(AND($E$3&gt;BC368,$E$3&lt;BE368,$B$3=BK7),BK368,0)</f>
        <v>0</v>
      </c>
      <c r="BX368" s="24">
        <f>IF(AND($E$3&gt;BC368,$E$3&lt;BE368,$B$3=BL7),BL368,0)</f>
        <v>0</v>
      </c>
      <c r="BY368" s="24">
        <f>IF(AND($E$3&gt;BC368,$E$3&lt;BE368,$B$3=BM7),BM368,0)</f>
        <v>0</v>
      </c>
      <c r="BZ368" s="24">
        <f>IF(AND($E$3&gt;BC368,$E$3&lt;BE368,$B$3=BN7),BN368,0)</f>
        <v>0</v>
      </c>
      <c r="CA368" s="24">
        <f>IF(AND($E$3&gt;BC368,$E$3&lt;BE368,$B$3=BO7),BO368,0)</f>
        <v>0</v>
      </c>
      <c r="CB368" s="24">
        <f>IF(AND($E$3&gt;BC368,$E$3&lt;BE368,$B$3=BP7),BP368,0)</f>
        <v>0</v>
      </c>
      <c r="CC368" s="24">
        <f>IF(AND($E$3&gt;BC368,$E$3&lt;BE368,$B$3=BQ7),BQ368,0)</f>
        <v>0</v>
      </c>
      <c r="CF368" s="21"/>
      <c r="CG368" s="25"/>
      <c r="CH368" s="21"/>
      <c r="CI368" s="21"/>
      <c r="CJ368" s="22"/>
      <c r="CK368" s="22"/>
      <c r="CL368" s="22"/>
      <c r="CM368" s="22"/>
      <c r="CN368" s="22"/>
      <c r="CO368" s="22"/>
      <c r="CP368" s="22"/>
      <c r="CQ368" s="22"/>
      <c r="CR368" s="22"/>
      <c r="CS368" s="22"/>
      <c r="CT368" s="22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H368" s="86">
        <v>67705.599999999991</v>
      </c>
      <c r="DI368" s="107" t="s">
        <v>3</v>
      </c>
      <c r="DJ368" s="70">
        <v>67821.929999999993</v>
      </c>
      <c r="DK368" s="105"/>
      <c r="DL368" s="106"/>
      <c r="DM368" s="106">
        <v>14.73</v>
      </c>
      <c r="DN368" s="106">
        <v>67.17</v>
      </c>
      <c r="DO368" s="106">
        <v>171.8</v>
      </c>
      <c r="DP368" s="106">
        <v>277.49</v>
      </c>
      <c r="DQ368" s="106">
        <v>402.23</v>
      </c>
      <c r="DR368" s="106">
        <v>525.05999999999995</v>
      </c>
      <c r="DS368" s="106">
        <v>647.9</v>
      </c>
      <c r="DT368" s="106">
        <v>770.73</v>
      </c>
      <c r="DU368" s="106">
        <v>893.57</v>
      </c>
      <c r="DV368" s="106">
        <v>1016.4</v>
      </c>
      <c r="DW368" s="24">
        <f>IF(AND($E$3&gt;DH368,$E$3&lt;DJ368,$B$3=DK7),DK368,0)</f>
        <v>0</v>
      </c>
      <c r="DX368" s="24">
        <f>IF(AND($E$3&gt;DH368,$E$3&lt;DJ368,$B$3=DL7),DL368,0)</f>
        <v>0</v>
      </c>
      <c r="DY368" s="24">
        <f>IF(AND($E$3&gt;DH368,$E$3&lt;DJ368,$B$3=DM7),DM368,0)</f>
        <v>0</v>
      </c>
      <c r="DZ368" s="24">
        <f>IF(AND($E$3&gt;DH368,$E$3&lt;DJ368,$B$3=DN7),DN368,0)</f>
        <v>0</v>
      </c>
      <c r="EA368" s="24">
        <f>IF(AND($E$3&gt;DH368,$E$3&lt;DJ368,$B$3=DO7),DO368,0)</f>
        <v>0</v>
      </c>
      <c r="EB368" s="24">
        <f>IF(AND($E$3&gt;DH368,$E$3&lt;DJ368,$B$3=DP7),DP368,0)</f>
        <v>0</v>
      </c>
      <c r="EC368" s="24">
        <f>IF(AND($E$3&gt;DH368,$E$3&lt;DJ368,$B$3=DQ7),DQ368,0)</f>
        <v>0</v>
      </c>
      <c r="ED368" s="24">
        <f>IF(AND($E$3&gt;DH368,$E$3&lt;DJ368,$B$3=DR7),DR368,0)</f>
        <v>0</v>
      </c>
      <c r="EE368" s="24">
        <f>IF(AND($E$3&gt;DH368,$E$3&lt;DJ368,$B$3=DS7),DS368,0)</f>
        <v>0</v>
      </c>
      <c r="EF368" s="24">
        <f>IF(AND($E$3&gt;DH368,$E$3&lt;DJ368,$B$3=DT7),DT368,0)</f>
        <v>0</v>
      </c>
      <c r="EG368" s="24">
        <f>IF(AND($E$3&gt;DH368,$E$3&lt;DJ368,$B$3=DU7),DU368,0)</f>
        <v>0</v>
      </c>
      <c r="EH368" s="24">
        <f>IF(AND($E$3&gt;DH368,$E$3&lt;DJ368,$B$3=DV7),DV368,0)</f>
        <v>0</v>
      </c>
      <c r="EK368" s="86">
        <v>67705.599999999991</v>
      </c>
      <c r="EL368" s="91" t="s">
        <v>3</v>
      </c>
      <c r="EM368" s="88">
        <v>67821.929999999993</v>
      </c>
      <c r="EN368" s="89"/>
      <c r="EO368" s="90">
        <v>14.73</v>
      </c>
      <c r="EP368" s="90">
        <v>67.17</v>
      </c>
      <c r="EQ368" s="90">
        <v>198.63</v>
      </c>
      <c r="ER368" s="90">
        <v>317.08</v>
      </c>
      <c r="ES368" s="90">
        <v>523.79999999999995</v>
      </c>
      <c r="ET368" s="90">
        <v>701.14</v>
      </c>
      <c r="EU368" s="90">
        <v>868.81</v>
      </c>
      <c r="EV368" s="90">
        <v>1036.48</v>
      </c>
      <c r="EW368" s="90">
        <v>1204.1500000000001</v>
      </c>
      <c r="EX368" s="90">
        <v>1371.82</v>
      </c>
      <c r="EY368" s="90">
        <v>1539.5</v>
      </c>
      <c r="EZ368" s="24">
        <f>IF(AND($E$3&gt;EK368,$E$3&lt;EM368,$B$3=EN7),EN368,0)</f>
        <v>0</v>
      </c>
      <c r="FA368" s="24">
        <f>IF(AND($E$3&gt;EK368,$E$3&lt;EM368,$B$3=EO7),EO368,0)</f>
        <v>0</v>
      </c>
      <c r="FB368" s="24">
        <f>IF(AND($E$3&gt;EK368,$E$3&lt;EM368,$B$3=EP7),EP368,0)</f>
        <v>0</v>
      </c>
      <c r="FC368" s="24">
        <f>IF(AND($E$3&gt;EK368,$E$3&lt;EM368,$B$3=EQ7),EQ368,0)</f>
        <v>0</v>
      </c>
      <c r="FD368" s="24">
        <f>IF(AND($E$3&gt;EK368,$E$3&lt;EM368,$B$3=ER7),ER368,0)</f>
        <v>0</v>
      </c>
      <c r="FE368" s="24">
        <f>IF(AND($E$3&gt;EK368,$E$3&lt;EM368,$B$3=ES7),ES368,0)</f>
        <v>0</v>
      </c>
      <c r="FF368" s="24">
        <f>IF(AND($E$3&gt;EK368,$E$3&lt;EM368,$B$3=ET7),ET368,0)</f>
        <v>0</v>
      </c>
      <c r="FG368" s="24">
        <f>IF(AND($E$3&gt;EK368,$E$3&lt;EM368,$B$3=EU7),EU368,0)</f>
        <v>0</v>
      </c>
      <c r="FH368" s="24">
        <f>IF(AND($E$3&gt;EK368,$E$3&lt;EM368,$B$3=EV7),EV368,0)</f>
        <v>0</v>
      </c>
      <c r="FI368" s="24">
        <f>IF(AND($E$3&gt;EK368,$E$3&lt;EM368,$B$3=EW7),EW368,0)</f>
        <v>0</v>
      </c>
      <c r="FJ368" s="24">
        <f>IF(AND($E$3&gt;EK368,$E$3&lt;EM368,$B$3=EX7),EX368,0)</f>
        <v>0</v>
      </c>
      <c r="FK368" s="24">
        <f>IF(AND($E$3&gt;EK368,$E$3&lt;EM368,$B$3=EY7),EY368,0)</f>
        <v>0</v>
      </c>
    </row>
    <row r="369" spans="24:167" ht="12.75" customHeight="1" x14ac:dyDescent="0.2">
      <c r="X369" s="142"/>
      <c r="Y369" s="60">
        <v>56421.32</v>
      </c>
      <c r="Z369" s="61" t="s">
        <v>3</v>
      </c>
      <c r="AA369" s="62">
        <v>56537.65</v>
      </c>
      <c r="AB369" s="63"/>
      <c r="AC369" s="63"/>
      <c r="AD369" s="63">
        <v>25.23</v>
      </c>
      <c r="AE369" s="63">
        <v>49.12</v>
      </c>
      <c r="AF369" s="64">
        <v>121.67</v>
      </c>
      <c r="AG369" s="65">
        <v>169.87</v>
      </c>
      <c r="AH369" s="66">
        <v>276.60000000000002</v>
      </c>
      <c r="AI369" s="67">
        <v>373.09</v>
      </c>
      <c r="AJ369" s="67">
        <v>469.58</v>
      </c>
      <c r="AK369" s="67">
        <v>566.07000000000005</v>
      </c>
      <c r="AL369" s="67">
        <v>662.56</v>
      </c>
      <c r="AM369" s="67">
        <v>759.05</v>
      </c>
      <c r="AN369" s="24">
        <f t="shared" si="101"/>
        <v>0</v>
      </c>
      <c r="AO369" s="24">
        <f t="shared" si="102"/>
        <v>0</v>
      </c>
      <c r="AP369" s="24">
        <f t="shared" si="103"/>
        <v>0</v>
      </c>
      <c r="AQ369" s="24">
        <f t="shared" si="104"/>
        <v>0</v>
      </c>
      <c r="AR369" s="24">
        <f t="shared" si="105"/>
        <v>0</v>
      </c>
      <c r="AS369" s="24">
        <f t="shared" si="106"/>
        <v>0</v>
      </c>
      <c r="AT369" s="24">
        <f t="shared" si="107"/>
        <v>0</v>
      </c>
      <c r="AU369" s="24">
        <f t="shared" si="108"/>
        <v>0</v>
      </c>
      <c r="AV369" s="24">
        <f t="shared" si="109"/>
        <v>0</v>
      </c>
      <c r="AW369" s="24">
        <f t="shared" si="110"/>
        <v>0</v>
      </c>
      <c r="AX369" s="24">
        <f t="shared" si="111"/>
        <v>0</v>
      </c>
      <c r="AY369" s="24">
        <f t="shared" si="112"/>
        <v>0</v>
      </c>
      <c r="BC369" s="81">
        <v>56421.32</v>
      </c>
      <c r="BD369" s="82" t="s">
        <v>3</v>
      </c>
      <c r="BE369" s="83">
        <v>56537.65</v>
      </c>
      <c r="BF369" s="84"/>
      <c r="BG369" s="85">
        <v>25.23</v>
      </c>
      <c r="BH369" s="85">
        <v>49.12</v>
      </c>
      <c r="BI369" s="85">
        <v>121.67</v>
      </c>
      <c r="BJ369" s="85">
        <v>210.58</v>
      </c>
      <c r="BK369" s="85">
        <v>369.37</v>
      </c>
      <c r="BL369" s="85">
        <v>479.78</v>
      </c>
      <c r="BM369" s="85">
        <v>590.17999999999995</v>
      </c>
      <c r="BN369" s="85">
        <v>700.59</v>
      </c>
      <c r="BO369" s="85">
        <v>810.99</v>
      </c>
      <c r="BP369" s="85">
        <v>921.4</v>
      </c>
      <c r="BQ369" s="85">
        <v>1031.8</v>
      </c>
      <c r="BR369" s="24">
        <f>IF(AND($E$3&gt;BC369,$E$3&lt;BE369,$B$3=BF7),BF369,0)</f>
        <v>0</v>
      </c>
      <c r="BS369" s="24">
        <f>IF(AND($E$3&gt;BC369,$E$3&lt;BE369,$B$3=BG7),BG369,0)</f>
        <v>0</v>
      </c>
      <c r="BT369" s="24">
        <f>IF(AND($E$3&gt;BC369,$E$3&lt;BE369,$B$3=BH7),BH369,0)</f>
        <v>0</v>
      </c>
      <c r="BU369" s="24">
        <f>IF(AND($E$3&gt;BC369,$E$3&lt;BE369,$B$3=BI7),BI369,0)</f>
        <v>0</v>
      </c>
      <c r="BV369" s="24">
        <f>IF(AND($E$3&gt;BC369,$E$3&lt;BE369,$B$3=BJ7),BJ369,0)</f>
        <v>0</v>
      </c>
      <c r="BW369" s="24">
        <f>IF(AND($E$3&gt;BC369,$E$3&lt;BE369,$B$3=BK7),BK369,0)</f>
        <v>0</v>
      </c>
      <c r="BX369" s="24">
        <f>IF(AND($E$3&gt;BC369,$E$3&lt;BE369,$B$3=BL7),BL369,0)</f>
        <v>0</v>
      </c>
      <c r="BY369" s="24">
        <f>IF(AND($E$3&gt;BC369,$E$3&lt;BE369,$B$3=BM7),BM369,0)</f>
        <v>0</v>
      </c>
      <c r="BZ369" s="24">
        <f>IF(AND($E$3&gt;BC369,$E$3&lt;BE369,$B$3=BN7),BN369,0)</f>
        <v>0</v>
      </c>
      <c r="CA369" s="24">
        <f>IF(AND($E$3&gt;BC369,$E$3&lt;BE369,$B$3=BO7),BO369,0)</f>
        <v>0</v>
      </c>
      <c r="CB369" s="24">
        <f>IF(AND($E$3&gt;BC369,$E$3&lt;BE369,$B$3=BP7),BP369,0)</f>
        <v>0</v>
      </c>
      <c r="CC369" s="24">
        <f>IF(AND($E$3&gt;BC369,$E$3&lt;BE369,$B$3=BQ7),BQ369,0)</f>
        <v>0</v>
      </c>
      <c r="CF369" s="21"/>
      <c r="CG369" s="21"/>
      <c r="CH369" s="21"/>
      <c r="CI369" s="21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H369" s="81">
        <v>67821.939999999988</v>
      </c>
      <c r="DI369" s="61" t="s">
        <v>3</v>
      </c>
      <c r="DJ369" s="62">
        <v>67938.25</v>
      </c>
      <c r="DK369" s="103"/>
      <c r="DL369" s="104"/>
      <c r="DM369" s="104">
        <v>14.31</v>
      </c>
      <c r="DN369" s="104">
        <v>66.45</v>
      </c>
      <c r="DO369" s="104">
        <v>170.97</v>
      </c>
      <c r="DP369" s="104">
        <v>276.29000000000002</v>
      </c>
      <c r="DQ369" s="104">
        <v>400.79</v>
      </c>
      <c r="DR369" s="104">
        <v>523.41</v>
      </c>
      <c r="DS369" s="104">
        <v>646.03</v>
      </c>
      <c r="DT369" s="104">
        <v>768.65</v>
      </c>
      <c r="DU369" s="104">
        <v>891.26</v>
      </c>
      <c r="DV369" s="104">
        <v>1013.88</v>
      </c>
      <c r="DW369" s="24">
        <f>IF(AND($E$3&gt;DH369,$E$3&lt;DJ369,$B$3=DK7),DK369,0)</f>
        <v>0</v>
      </c>
      <c r="DX369" s="24">
        <f>IF(AND($E$3&gt;DH369,$E$3&lt;DJ369,$B$3=DL7),DL369,0)</f>
        <v>0</v>
      </c>
      <c r="DY369" s="24">
        <f>IF(AND($E$3&gt;DH369,$E$3&lt;DJ369,$B$3=DM7),DM369,0)</f>
        <v>0</v>
      </c>
      <c r="DZ369" s="24">
        <f>IF(AND($E$3&gt;DH369,$E$3&lt;DJ369,$B$3=DN7),DN369,0)</f>
        <v>0</v>
      </c>
      <c r="EA369" s="24">
        <f>IF(AND($E$3&gt;DH369,$E$3&lt;DJ369,$B$3=DO7),DO369,0)</f>
        <v>0</v>
      </c>
      <c r="EB369" s="24">
        <f>IF(AND($E$3&gt;DH369,$E$3&lt;DJ369,$B$3=DP7),DP369,0)</f>
        <v>0</v>
      </c>
      <c r="EC369" s="24">
        <f>IF(AND($E$3&gt;DH369,$E$3&lt;DJ369,$B$3=DQ7),DQ369,0)</f>
        <v>0</v>
      </c>
      <c r="ED369" s="24">
        <f>IF(AND($E$3&gt;DH369,$E$3&lt;DJ369,$B$3=DR7),DR369,0)</f>
        <v>0</v>
      </c>
      <c r="EE369" s="24">
        <f>IF(AND($E$3&gt;DH369,$E$3&lt;DJ369,$B$3=DS7),DS369,0)</f>
        <v>0</v>
      </c>
      <c r="EF369" s="24">
        <f>IF(AND($E$3&gt;DH369,$E$3&lt;DJ369,$B$3=DT7),DT369,0)</f>
        <v>0</v>
      </c>
      <c r="EG369" s="24">
        <f>IF(AND($E$3&gt;DH369,$E$3&lt;DJ369,$B$3=DU7),DU369,0)</f>
        <v>0</v>
      </c>
      <c r="EH369" s="24">
        <f>IF(AND($E$3&gt;DH369,$E$3&lt;DJ369,$B$3=DV7),DV369,0)</f>
        <v>0</v>
      </c>
      <c r="EK369" s="81">
        <v>67821.939999999988</v>
      </c>
      <c r="EL369" s="82" t="s">
        <v>3</v>
      </c>
      <c r="EM369" s="83">
        <v>67938.25</v>
      </c>
      <c r="EN369" s="84"/>
      <c r="EO369" s="85">
        <v>14.31</v>
      </c>
      <c r="EP369" s="85">
        <v>66.45</v>
      </c>
      <c r="EQ369" s="85">
        <v>197.68</v>
      </c>
      <c r="ER369" s="85">
        <v>315.81</v>
      </c>
      <c r="ES369" s="85">
        <v>522.4</v>
      </c>
      <c r="ET369" s="85">
        <v>699.43</v>
      </c>
      <c r="EU369" s="85">
        <v>866.84</v>
      </c>
      <c r="EV369" s="85">
        <v>1034.26</v>
      </c>
      <c r="EW369" s="85">
        <v>1201.67</v>
      </c>
      <c r="EX369" s="85">
        <v>1369.09</v>
      </c>
      <c r="EY369" s="85">
        <v>1536.5</v>
      </c>
      <c r="EZ369" s="24">
        <f>IF(AND($E$3&gt;EK369,$E$3&lt;EM369,$B$3=EN7),EN369,0)</f>
        <v>0</v>
      </c>
      <c r="FA369" s="24">
        <f>IF(AND($E$3&gt;EK369,$E$3&lt;EM369,$B$3=EO7),EO369,0)</f>
        <v>0</v>
      </c>
      <c r="FB369" s="24">
        <f>IF(AND($E$3&gt;EK369,$E$3&lt;EM369,$B$3=EP7),EP369,0)</f>
        <v>0</v>
      </c>
      <c r="FC369" s="24">
        <f>IF(AND($E$3&gt;EK369,$E$3&lt;EM369,$B$3=EQ7),EQ369,0)</f>
        <v>0</v>
      </c>
      <c r="FD369" s="24">
        <f>IF(AND($E$3&gt;EK369,$E$3&lt;EM369,$B$3=ER7),ER369,0)</f>
        <v>0</v>
      </c>
      <c r="FE369" s="24">
        <f>IF(AND($E$3&gt;EK369,$E$3&lt;EM369,$B$3=ES7),ES369,0)</f>
        <v>0</v>
      </c>
      <c r="FF369" s="24">
        <f>IF(AND($E$3&gt;EK369,$E$3&lt;EM369,$B$3=ET7),ET369,0)</f>
        <v>0</v>
      </c>
      <c r="FG369" s="24">
        <f>IF(AND($E$3&gt;EK369,$E$3&lt;EM369,$B$3=EU7),EU369,0)</f>
        <v>0</v>
      </c>
      <c r="FH369" s="24">
        <f>IF(AND($E$3&gt;EK369,$E$3&lt;EM369,$B$3=EV7),EV369,0)</f>
        <v>0</v>
      </c>
      <c r="FI369" s="24">
        <f>IF(AND($E$3&gt;EK369,$E$3&lt;EM369,$B$3=EW7),EW369,0)</f>
        <v>0</v>
      </c>
      <c r="FJ369" s="24">
        <f>IF(AND($E$3&gt;EK369,$E$3&lt;EM369,$B$3=EX7),EX369,0)</f>
        <v>0</v>
      </c>
      <c r="FK369" s="24">
        <f>IF(AND($E$3&gt;EK369,$E$3&lt;EM369,$B$3=EY7),EY369,0)</f>
        <v>0</v>
      </c>
    </row>
    <row r="370" spans="24:167" ht="12.75" customHeight="1" x14ac:dyDescent="0.2">
      <c r="X370" s="142"/>
      <c r="Y370" s="68">
        <v>56537.66</v>
      </c>
      <c r="Z370" s="69" t="s">
        <v>3</v>
      </c>
      <c r="AA370" s="70">
        <v>56653.98</v>
      </c>
      <c r="AB370" s="71"/>
      <c r="AC370" s="71"/>
      <c r="AD370" s="71">
        <v>25.03</v>
      </c>
      <c r="AE370" s="71">
        <v>48.86</v>
      </c>
      <c r="AF370" s="71">
        <v>121.27</v>
      </c>
      <c r="AG370" s="72">
        <v>169.35</v>
      </c>
      <c r="AH370" s="73">
        <v>275.87</v>
      </c>
      <c r="AI370" s="74">
        <v>372.25</v>
      </c>
      <c r="AJ370" s="74">
        <v>468.63</v>
      </c>
      <c r="AK370" s="74">
        <v>565.01</v>
      </c>
      <c r="AL370" s="74">
        <v>661.39</v>
      </c>
      <c r="AM370" s="74">
        <v>757.77</v>
      </c>
      <c r="AN370" s="24">
        <f t="shared" si="101"/>
        <v>0</v>
      </c>
      <c r="AO370" s="24">
        <f t="shared" si="102"/>
        <v>0</v>
      </c>
      <c r="AP370" s="24">
        <f t="shared" si="103"/>
        <v>0</v>
      </c>
      <c r="AQ370" s="24">
        <f t="shared" si="104"/>
        <v>0</v>
      </c>
      <c r="AR370" s="24">
        <f t="shared" si="105"/>
        <v>0</v>
      </c>
      <c r="AS370" s="24">
        <f t="shared" si="106"/>
        <v>0</v>
      </c>
      <c r="AT370" s="24">
        <f t="shared" si="107"/>
        <v>0</v>
      </c>
      <c r="AU370" s="24">
        <f t="shared" si="108"/>
        <v>0</v>
      </c>
      <c r="AV370" s="24">
        <f t="shared" si="109"/>
        <v>0</v>
      </c>
      <c r="AW370" s="24">
        <f t="shared" si="110"/>
        <v>0</v>
      </c>
      <c r="AX370" s="24">
        <f t="shared" si="111"/>
        <v>0</v>
      </c>
      <c r="AY370" s="24">
        <f t="shared" si="112"/>
        <v>0</v>
      </c>
      <c r="BC370" s="86">
        <v>56537.66</v>
      </c>
      <c r="BD370" s="87" t="s">
        <v>3</v>
      </c>
      <c r="BE370" s="88">
        <v>56653.98</v>
      </c>
      <c r="BF370" s="89"/>
      <c r="BG370" s="90">
        <v>25.03</v>
      </c>
      <c r="BH370" s="90">
        <v>48.86</v>
      </c>
      <c r="BI370" s="90">
        <v>121.27</v>
      </c>
      <c r="BJ370" s="90">
        <v>209.93</v>
      </c>
      <c r="BK370" s="90">
        <v>368.5</v>
      </c>
      <c r="BL370" s="90">
        <v>478.78</v>
      </c>
      <c r="BM370" s="90">
        <v>589.04999999999995</v>
      </c>
      <c r="BN370" s="90">
        <v>699.33</v>
      </c>
      <c r="BO370" s="90">
        <v>809.6</v>
      </c>
      <c r="BP370" s="90">
        <v>919.88</v>
      </c>
      <c r="BQ370" s="90">
        <v>1030.1500000000001</v>
      </c>
      <c r="BR370" s="24">
        <f>IF(AND($E$3&gt;BC370,$E$3&lt;BE370,$B$3=BF7),BF370,0)</f>
        <v>0</v>
      </c>
      <c r="BS370" s="24">
        <f>IF(AND($E$3&gt;BC370,$E$3&lt;BE370,$B$3=BG7),BG370,0)</f>
        <v>0</v>
      </c>
      <c r="BT370" s="24">
        <f>IF(AND($E$3&gt;BC370,$E$3&lt;BE370,$B$3=BH7),BH370,0)</f>
        <v>0</v>
      </c>
      <c r="BU370" s="24">
        <f>IF(AND($E$3&gt;BC370,$E$3&lt;BE370,$B$3=BI7),BI370,0)</f>
        <v>0</v>
      </c>
      <c r="BV370" s="24">
        <f>IF(AND($E$3&gt;BC370,$E$3&lt;BE370,$B$3=BJ7),BJ370,0)</f>
        <v>0</v>
      </c>
      <c r="BW370" s="24">
        <f>IF(AND($E$3&gt;BC370,$E$3&lt;BE370,$B$3=BK7),BK370,0)</f>
        <v>0</v>
      </c>
      <c r="BX370" s="24">
        <f>IF(AND($E$3&gt;BC370,$E$3&lt;BE370,$B$3=BL7),BL370,0)</f>
        <v>0</v>
      </c>
      <c r="BY370" s="24">
        <f>IF(AND($E$3&gt;BC370,$E$3&lt;BE370,$B$3=BM7),BM370,0)</f>
        <v>0</v>
      </c>
      <c r="BZ370" s="24">
        <f>IF(AND($E$3&gt;BC370,$E$3&lt;BE370,$B$3=BN7),BN370,0)</f>
        <v>0</v>
      </c>
      <c r="CA370" s="24">
        <f>IF(AND($E$3&gt;BC370,$E$3&lt;BE370,$B$3=BO7),BO370,0)</f>
        <v>0</v>
      </c>
      <c r="CB370" s="24">
        <f>IF(AND($E$3&gt;BC370,$E$3&lt;BE370,$B$3=BP7),BP370,0)</f>
        <v>0</v>
      </c>
      <c r="CC370" s="24">
        <f>IF(AND($E$3&gt;BC370,$E$3&lt;BE370,$B$3=BQ7),BQ370,0)</f>
        <v>0</v>
      </c>
      <c r="CF370" s="21"/>
      <c r="CG370" s="21"/>
      <c r="CH370" s="21"/>
      <c r="CI370" s="21"/>
      <c r="CJ370" s="22"/>
      <c r="CK370" s="22"/>
      <c r="CL370" s="22"/>
      <c r="CM370" s="22"/>
      <c r="CN370" s="22"/>
      <c r="CO370" s="22"/>
      <c r="CP370" s="22"/>
      <c r="CQ370" s="22"/>
      <c r="CR370" s="22"/>
      <c r="CS370" s="22"/>
      <c r="CT370" s="22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H370" s="86">
        <v>67938.259999999995</v>
      </c>
      <c r="DI370" s="107" t="s">
        <v>3</v>
      </c>
      <c r="DJ370" s="70">
        <v>68054.59</v>
      </c>
      <c r="DK370" s="105"/>
      <c r="DL370" s="106"/>
      <c r="DM370" s="106">
        <v>13.88</v>
      </c>
      <c r="DN370" s="106">
        <v>65.73</v>
      </c>
      <c r="DO370" s="106">
        <v>170.14</v>
      </c>
      <c r="DP370" s="106">
        <v>275.08999999999997</v>
      </c>
      <c r="DQ370" s="106">
        <v>399.36</v>
      </c>
      <c r="DR370" s="106">
        <v>521.76</v>
      </c>
      <c r="DS370" s="106">
        <v>644.16999999999996</v>
      </c>
      <c r="DT370" s="106">
        <v>766.57</v>
      </c>
      <c r="DU370" s="106">
        <v>888.98</v>
      </c>
      <c r="DV370" s="106">
        <v>1011.38</v>
      </c>
      <c r="DW370" s="24">
        <f>IF(AND($E$3&gt;DH370,$E$3&lt;DJ370,$B$3=DK7),DK370,0)</f>
        <v>0</v>
      </c>
      <c r="DX370" s="24">
        <f>IF(AND($E$3&gt;DH370,$E$3&lt;DJ370,$B$3=DL7),DL370,0)</f>
        <v>0</v>
      </c>
      <c r="DY370" s="24">
        <f>IF(AND($E$3&gt;DH370,$E$3&lt;DJ370,$B$3=DM7),DM370,0)</f>
        <v>0</v>
      </c>
      <c r="DZ370" s="24">
        <f>IF(AND($E$3&gt;DH370,$E$3&lt;DJ370,$B$3=DN7),DN370,0)</f>
        <v>0</v>
      </c>
      <c r="EA370" s="24">
        <f>IF(AND($E$3&gt;DH370,$E$3&lt;DJ370,$B$3=DO7),DO370,0)</f>
        <v>0</v>
      </c>
      <c r="EB370" s="24">
        <f>IF(AND($E$3&gt;DH370,$E$3&lt;DJ370,$B$3=DP7),DP370,0)</f>
        <v>0</v>
      </c>
      <c r="EC370" s="24">
        <f>IF(AND($E$3&gt;DH370,$E$3&lt;DJ370,$B$3=DQ7),DQ370,0)</f>
        <v>0</v>
      </c>
      <c r="ED370" s="24">
        <f>IF(AND($E$3&gt;DH370,$E$3&lt;DJ370,$B$3=DR7),DR370,0)</f>
        <v>0</v>
      </c>
      <c r="EE370" s="24">
        <f>IF(AND($E$3&gt;DH370,$E$3&lt;DJ370,$B$3=DS7),DS370,0)</f>
        <v>0</v>
      </c>
      <c r="EF370" s="24">
        <f>IF(AND($E$3&gt;DH370,$E$3&lt;DJ370,$B$3=DT7),DT370,0)</f>
        <v>0</v>
      </c>
      <c r="EG370" s="24">
        <f>IF(AND($E$3&gt;DH370,$E$3&lt;DJ370,$B$3=DU7),DU370,0)</f>
        <v>0</v>
      </c>
      <c r="EH370" s="24">
        <f>IF(AND($E$3&gt;DH370,$E$3&lt;DJ370,$B$3=DV7),DV370,0)</f>
        <v>0</v>
      </c>
      <c r="EK370" s="86">
        <v>67938.259999999995</v>
      </c>
      <c r="EL370" s="91" t="s">
        <v>3</v>
      </c>
      <c r="EM370" s="88">
        <v>68054.59</v>
      </c>
      <c r="EN370" s="89"/>
      <c r="EO370" s="90">
        <v>13.88</v>
      </c>
      <c r="EP370" s="90">
        <v>65.73</v>
      </c>
      <c r="EQ370" s="90">
        <v>196.72</v>
      </c>
      <c r="ER370" s="90">
        <v>314.52999999999997</v>
      </c>
      <c r="ES370" s="90">
        <v>521</v>
      </c>
      <c r="ET370" s="90">
        <v>697.73</v>
      </c>
      <c r="EU370" s="90">
        <v>864.89</v>
      </c>
      <c r="EV370" s="90">
        <v>1032.05</v>
      </c>
      <c r="EW370" s="90">
        <v>1199.21</v>
      </c>
      <c r="EX370" s="90">
        <v>1366.37</v>
      </c>
      <c r="EY370" s="90">
        <v>1533.53</v>
      </c>
      <c r="EZ370" s="24">
        <f>IF(AND($E$3&gt;EK370,$E$3&lt;EM370,$B$3=EN7),EN370,0)</f>
        <v>0</v>
      </c>
      <c r="FA370" s="24">
        <f>IF(AND($E$3&gt;EK370,$E$3&lt;EM370,$B$3=EO7),EO370,0)</f>
        <v>0</v>
      </c>
      <c r="FB370" s="24">
        <f>IF(AND($E$3&gt;EK370,$E$3&lt;EM370,$B$3=EP7),EP370,0)</f>
        <v>0</v>
      </c>
      <c r="FC370" s="24">
        <f>IF(AND($E$3&gt;EK370,$E$3&lt;EM370,$B$3=EQ7),EQ370,0)</f>
        <v>0</v>
      </c>
      <c r="FD370" s="24">
        <f>IF(AND($E$3&gt;EK370,$E$3&lt;EM370,$B$3=ER7),ER370,0)</f>
        <v>0</v>
      </c>
      <c r="FE370" s="24">
        <f>IF(AND($E$3&gt;EK370,$E$3&lt;EM370,$B$3=ES7),ES370,0)</f>
        <v>0</v>
      </c>
      <c r="FF370" s="24">
        <f>IF(AND($E$3&gt;EK370,$E$3&lt;EM370,$B$3=ET7),ET370,0)</f>
        <v>0</v>
      </c>
      <c r="FG370" s="24">
        <f>IF(AND($E$3&gt;EK370,$E$3&lt;EM370,$B$3=EU7),EU370,0)</f>
        <v>0</v>
      </c>
      <c r="FH370" s="24">
        <f>IF(AND($E$3&gt;EK370,$E$3&lt;EM370,$B$3=EV7),EV370,0)</f>
        <v>0</v>
      </c>
      <c r="FI370" s="24">
        <f>IF(AND($E$3&gt;EK370,$E$3&lt;EM370,$B$3=EW7),EW370,0)</f>
        <v>0</v>
      </c>
      <c r="FJ370" s="24">
        <f>IF(AND($E$3&gt;EK370,$E$3&lt;EM370,$B$3=EX7),EX370,0)</f>
        <v>0</v>
      </c>
      <c r="FK370" s="24">
        <f>IF(AND($E$3&gt;EK370,$E$3&lt;EM370,$B$3=EY7),EY370,0)</f>
        <v>0</v>
      </c>
    </row>
    <row r="371" spans="24:167" ht="12.75" customHeight="1" x14ac:dyDescent="0.2">
      <c r="X371" s="142"/>
      <c r="Y371" s="60">
        <v>56653.990000000005</v>
      </c>
      <c r="Z371" s="61" t="s">
        <v>3</v>
      </c>
      <c r="AA371" s="62">
        <v>56770.32</v>
      </c>
      <c r="AB371" s="63"/>
      <c r="AC371" s="63"/>
      <c r="AD371" s="63">
        <v>24.84</v>
      </c>
      <c r="AE371" s="63">
        <v>48.6</v>
      </c>
      <c r="AF371" s="64">
        <v>120.87</v>
      </c>
      <c r="AG371" s="65">
        <v>168.83</v>
      </c>
      <c r="AH371" s="66">
        <v>275.13</v>
      </c>
      <c r="AI371" s="67">
        <v>371.4</v>
      </c>
      <c r="AJ371" s="67">
        <v>467.67</v>
      </c>
      <c r="AK371" s="67">
        <v>563.94000000000005</v>
      </c>
      <c r="AL371" s="67">
        <v>660.21</v>
      </c>
      <c r="AM371" s="67">
        <v>756.48</v>
      </c>
      <c r="AN371" s="24">
        <f t="shared" si="101"/>
        <v>0</v>
      </c>
      <c r="AO371" s="24">
        <f t="shared" si="102"/>
        <v>0</v>
      </c>
      <c r="AP371" s="24">
        <f t="shared" si="103"/>
        <v>0</v>
      </c>
      <c r="AQ371" s="24">
        <f t="shared" si="104"/>
        <v>0</v>
      </c>
      <c r="AR371" s="24">
        <f t="shared" si="105"/>
        <v>0</v>
      </c>
      <c r="AS371" s="24">
        <f t="shared" si="106"/>
        <v>0</v>
      </c>
      <c r="AT371" s="24">
        <f t="shared" si="107"/>
        <v>0</v>
      </c>
      <c r="AU371" s="24">
        <f t="shared" si="108"/>
        <v>0</v>
      </c>
      <c r="AV371" s="24">
        <f t="shared" si="109"/>
        <v>0</v>
      </c>
      <c r="AW371" s="24">
        <f t="shared" si="110"/>
        <v>0</v>
      </c>
      <c r="AX371" s="24">
        <f t="shared" si="111"/>
        <v>0</v>
      </c>
      <c r="AY371" s="24">
        <f t="shared" si="112"/>
        <v>0</v>
      </c>
      <c r="BC371" s="81">
        <v>56653.990000000005</v>
      </c>
      <c r="BD371" s="82" t="s">
        <v>3</v>
      </c>
      <c r="BE371" s="83">
        <v>56770.32</v>
      </c>
      <c r="BF371" s="84"/>
      <c r="BG371" s="84">
        <v>24.84</v>
      </c>
      <c r="BH371" s="85">
        <v>48.6</v>
      </c>
      <c r="BI371" s="85">
        <v>120.87</v>
      </c>
      <c r="BJ371" s="85">
        <v>209.29</v>
      </c>
      <c r="BK371" s="85">
        <v>367.63</v>
      </c>
      <c r="BL371" s="85">
        <v>477.77</v>
      </c>
      <c r="BM371" s="85">
        <v>587.91999999999996</v>
      </c>
      <c r="BN371" s="85">
        <v>698.06</v>
      </c>
      <c r="BO371" s="85">
        <v>808.21</v>
      </c>
      <c r="BP371" s="85">
        <v>918.35</v>
      </c>
      <c r="BQ371" s="85">
        <v>1028.5</v>
      </c>
      <c r="BR371" s="24">
        <f>IF(AND($E$3&gt;BC371,$E$3&lt;BE371,$B$3=BF7),BF371,0)</f>
        <v>0</v>
      </c>
      <c r="BS371" s="24">
        <f>IF(AND($E$3&gt;BC371,$E$3&lt;BE371,$B$3=BG7),BG371,0)</f>
        <v>0</v>
      </c>
      <c r="BT371" s="24">
        <f>IF(AND($E$3&gt;BC371,$E$3&lt;BE371,$B$3=BH7),BH371,0)</f>
        <v>0</v>
      </c>
      <c r="BU371" s="24">
        <f>IF(AND($E$3&gt;BC371,$E$3&lt;BE371,$B$3=BI7),BI371,0)</f>
        <v>0</v>
      </c>
      <c r="BV371" s="24">
        <f>IF(AND($E$3&gt;BC371,$E$3&lt;BE371,$B$3=BJ7),BJ371,0)</f>
        <v>0</v>
      </c>
      <c r="BW371" s="24">
        <f>IF(AND($E$3&gt;BC371,$E$3&lt;BE371,$B$3=BK7),BK371,0)</f>
        <v>0</v>
      </c>
      <c r="BX371" s="24">
        <f>IF(AND($E$3&gt;BC371,$E$3&lt;BE371,$B$3=BL7),BL371,0)</f>
        <v>0</v>
      </c>
      <c r="BY371" s="24">
        <f>IF(AND($E$3&gt;BC371,$E$3&lt;BE371,$B$3=BM7),BM371,0)</f>
        <v>0</v>
      </c>
      <c r="BZ371" s="24">
        <f>IF(AND($E$3&gt;BC371,$E$3&lt;BE371,$B$3=BN7),BN371,0)</f>
        <v>0</v>
      </c>
      <c r="CA371" s="24">
        <f>IF(AND($E$3&gt;BC371,$E$3&lt;BE371,$B$3=BO7),BO371,0)</f>
        <v>0</v>
      </c>
      <c r="CB371" s="24">
        <f>IF(AND($E$3&gt;BC371,$E$3&lt;BE371,$B$3=BP7),BP371,0)</f>
        <v>0</v>
      </c>
      <c r="CC371" s="24">
        <f>IF(AND($E$3&gt;BC371,$E$3&lt;BE371,$B$3=BQ7),BQ371,0)</f>
        <v>0</v>
      </c>
      <c r="CF371" s="21"/>
      <c r="CG371" s="21"/>
      <c r="CH371" s="21"/>
      <c r="CI371" s="21"/>
      <c r="CJ371" s="21"/>
      <c r="CK371" s="22"/>
      <c r="CL371" s="22"/>
      <c r="CM371" s="22"/>
      <c r="CN371" s="22"/>
      <c r="CO371" s="22"/>
      <c r="CP371" s="22"/>
      <c r="CQ371" s="22"/>
      <c r="CR371" s="22"/>
      <c r="CS371" s="22"/>
      <c r="CT371" s="22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H371" s="81">
        <v>68054.599999999991</v>
      </c>
      <c r="DI371" s="61" t="s">
        <v>3</v>
      </c>
      <c r="DJ371" s="62">
        <v>68170.92</v>
      </c>
      <c r="DK371" s="103"/>
      <c r="DL371" s="104"/>
      <c r="DM371" s="104">
        <v>13.45</v>
      </c>
      <c r="DN371" s="104">
        <v>65</v>
      </c>
      <c r="DO371" s="104">
        <v>169.32</v>
      </c>
      <c r="DP371" s="104">
        <v>273.89</v>
      </c>
      <c r="DQ371" s="104">
        <v>397.92</v>
      </c>
      <c r="DR371" s="104">
        <v>520.11</v>
      </c>
      <c r="DS371" s="104">
        <v>642.29999999999995</v>
      </c>
      <c r="DT371" s="104">
        <v>764.48</v>
      </c>
      <c r="DU371" s="104">
        <v>886.67</v>
      </c>
      <c r="DV371" s="104">
        <v>1008.86</v>
      </c>
      <c r="DW371" s="24">
        <f>IF(AND($E$3&gt;DH371,$E$3&lt;DJ371,$B$3=DK7),DK371,0)</f>
        <v>0</v>
      </c>
      <c r="DX371" s="24">
        <f>IF(AND($E$3&gt;DH371,$E$3&lt;DJ371,$B$3=DL7),DL371,0)</f>
        <v>0</v>
      </c>
      <c r="DY371" s="24">
        <f>IF(AND($E$3&gt;DH371,$E$3&lt;DJ371,$B$3=DM7),DM371,0)</f>
        <v>0</v>
      </c>
      <c r="DZ371" s="24">
        <f>IF(AND($E$3&gt;DH371,$E$3&lt;DJ371,$B$3=DN7),DN371,0)</f>
        <v>0</v>
      </c>
      <c r="EA371" s="24">
        <f>IF(AND($E$3&gt;DH371,$E$3&lt;DJ371,$B$3=DO7),DO371,0)</f>
        <v>0</v>
      </c>
      <c r="EB371" s="24">
        <f>IF(AND($E$3&gt;DH371,$E$3&lt;DJ371,$B$3=DP7),DP371,0)</f>
        <v>0</v>
      </c>
      <c r="EC371" s="24">
        <f>IF(AND($E$3&gt;DH371,$E$3&lt;DJ371,$B$3=DQ7),DQ371,0)</f>
        <v>0</v>
      </c>
      <c r="ED371" s="24">
        <f>IF(AND($E$3&gt;DH371,$E$3&lt;DJ371,$B$3=DR7),DR371,0)</f>
        <v>0</v>
      </c>
      <c r="EE371" s="24">
        <f>IF(AND($E$3&gt;DH371,$E$3&lt;DJ371,$B$3=DS7),DS371,0)</f>
        <v>0</v>
      </c>
      <c r="EF371" s="24">
        <f>IF(AND($E$3&gt;DH371,$E$3&lt;DJ371,$B$3=DT7),DT371,0)</f>
        <v>0</v>
      </c>
      <c r="EG371" s="24">
        <f>IF(AND($E$3&gt;DH371,$E$3&lt;DJ371,$B$3=DU7),DU371,0)</f>
        <v>0</v>
      </c>
      <c r="EH371" s="24">
        <f>IF(AND($E$3&gt;DH371,$E$3&lt;DJ371,$B$3=DV7),DV371,0)</f>
        <v>0</v>
      </c>
      <c r="EK371" s="81">
        <v>68054.599999999991</v>
      </c>
      <c r="EL371" s="82" t="s">
        <v>3</v>
      </c>
      <c r="EM371" s="83">
        <v>68170.92</v>
      </c>
      <c r="EN371" s="84"/>
      <c r="EO371" s="85">
        <v>13.45</v>
      </c>
      <c r="EP371" s="85">
        <v>65</v>
      </c>
      <c r="EQ371" s="85">
        <v>195.77</v>
      </c>
      <c r="ER371" s="85">
        <v>313.25</v>
      </c>
      <c r="ES371" s="85">
        <v>519.6</v>
      </c>
      <c r="ET371" s="85">
        <v>696.02</v>
      </c>
      <c r="EU371" s="85">
        <v>862.92</v>
      </c>
      <c r="EV371" s="85">
        <v>1029.83</v>
      </c>
      <c r="EW371" s="85">
        <v>1196.73</v>
      </c>
      <c r="EX371" s="85">
        <v>1363.63</v>
      </c>
      <c r="EY371" s="85">
        <v>1530.54</v>
      </c>
      <c r="EZ371" s="24">
        <f>IF(AND($E$3&gt;EK371,$E$3&lt;EM371,$B$3=EN7),EN371,0)</f>
        <v>0</v>
      </c>
      <c r="FA371" s="24">
        <f>IF(AND($E$3&gt;EK371,$E$3&lt;EM371,$B$3=EO7),EO371,0)</f>
        <v>0</v>
      </c>
      <c r="FB371" s="24">
        <f>IF(AND($E$3&gt;EK371,$E$3&lt;EM371,$B$3=EP7),EP371,0)</f>
        <v>0</v>
      </c>
      <c r="FC371" s="24">
        <f>IF(AND($E$3&gt;EK371,$E$3&lt;EM371,$B$3=EQ7),EQ371,0)</f>
        <v>0</v>
      </c>
      <c r="FD371" s="24">
        <f>IF(AND($E$3&gt;EK371,$E$3&lt;EM371,$B$3=ER7),ER371,0)</f>
        <v>0</v>
      </c>
      <c r="FE371" s="24">
        <f>IF(AND($E$3&gt;EK371,$E$3&lt;EM371,$B$3=ES7),ES371,0)</f>
        <v>0</v>
      </c>
      <c r="FF371" s="24">
        <f>IF(AND($E$3&gt;EK371,$E$3&lt;EM371,$B$3=ET7),ET371,0)</f>
        <v>0</v>
      </c>
      <c r="FG371" s="24">
        <f>IF(AND($E$3&gt;EK371,$E$3&lt;EM371,$B$3=EU7),EU371,0)</f>
        <v>0</v>
      </c>
      <c r="FH371" s="24">
        <f>IF(AND($E$3&gt;EK371,$E$3&lt;EM371,$B$3=EV7),EV371,0)</f>
        <v>0</v>
      </c>
      <c r="FI371" s="24">
        <f>IF(AND($E$3&gt;EK371,$E$3&lt;EM371,$B$3=EW7),EW371,0)</f>
        <v>0</v>
      </c>
      <c r="FJ371" s="24">
        <f>IF(AND($E$3&gt;EK371,$E$3&lt;EM371,$B$3=EX7),EX371,0)</f>
        <v>0</v>
      </c>
      <c r="FK371" s="24">
        <f>IF(AND($E$3&gt;EK371,$E$3&lt;EM371,$B$3=EY7),EY371,0)</f>
        <v>0</v>
      </c>
    </row>
    <row r="372" spans="24:167" ht="12.75" customHeight="1" x14ac:dyDescent="0.2">
      <c r="X372" s="142"/>
      <c r="Y372" s="68">
        <v>56770.33</v>
      </c>
      <c r="Z372" s="69" t="s">
        <v>3</v>
      </c>
      <c r="AA372" s="70">
        <v>56886.65</v>
      </c>
      <c r="AB372" s="71"/>
      <c r="AC372" s="71"/>
      <c r="AD372" s="71">
        <v>24.65</v>
      </c>
      <c r="AE372" s="71">
        <v>48.34</v>
      </c>
      <c r="AF372" s="71">
        <v>120.47</v>
      </c>
      <c r="AG372" s="72">
        <v>168.32</v>
      </c>
      <c r="AH372" s="73">
        <v>274.39999999999998</v>
      </c>
      <c r="AI372" s="74">
        <v>370.56</v>
      </c>
      <c r="AJ372" s="74">
        <v>466.72</v>
      </c>
      <c r="AK372" s="74">
        <v>562.88</v>
      </c>
      <c r="AL372" s="74">
        <v>659.04</v>
      </c>
      <c r="AM372" s="74">
        <v>755.2</v>
      </c>
      <c r="AN372" s="24">
        <f t="shared" si="101"/>
        <v>0</v>
      </c>
      <c r="AO372" s="24">
        <f t="shared" si="102"/>
        <v>0</v>
      </c>
      <c r="AP372" s="24">
        <f t="shared" si="103"/>
        <v>0</v>
      </c>
      <c r="AQ372" s="24">
        <f t="shared" si="104"/>
        <v>0</v>
      </c>
      <c r="AR372" s="24">
        <f t="shared" si="105"/>
        <v>0</v>
      </c>
      <c r="AS372" s="24">
        <f t="shared" si="106"/>
        <v>0</v>
      </c>
      <c r="AT372" s="24">
        <f t="shared" si="107"/>
        <v>0</v>
      </c>
      <c r="AU372" s="24">
        <f t="shared" si="108"/>
        <v>0</v>
      </c>
      <c r="AV372" s="24">
        <f t="shared" si="109"/>
        <v>0</v>
      </c>
      <c r="AW372" s="24">
        <f t="shared" si="110"/>
        <v>0</v>
      </c>
      <c r="AX372" s="24">
        <f t="shared" si="111"/>
        <v>0</v>
      </c>
      <c r="AY372" s="24">
        <f t="shared" si="112"/>
        <v>0</v>
      </c>
      <c r="BC372" s="86">
        <v>56770.33</v>
      </c>
      <c r="BD372" s="91" t="s">
        <v>3</v>
      </c>
      <c r="BE372" s="88">
        <v>56886.65</v>
      </c>
      <c r="BF372" s="89"/>
      <c r="BG372" s="90">
        <v>24.65</v>
      </c>
      <c r="BH372" s="90">
        <v>48.34</v>
      </c>
      <c r="BI372" s="90">
        <v>120.47</v>
      </c>
      <c r="BJ372" s="90">
        <v>208.65</v>
      </c>
      <c r="BK372" s="90">
        <v>366.77</v>
      </c>
      <c r="BL372" s="90">
        <v>476.79</v>
      </c>
      <c r="BM372" s="90">
        <v>586.79999999999995</v>
      </c>
      <c r="BN372" s="90">
        <v>696.82</v>
      </c>
      <c r="BO372" s="90">
        <v>806.83</v>
      </c>
      <c r="BP372" s="90">
        <v>916.85</v>
      </c>
      <c r="BQ372" s="90">
        <v>1026.8599999999999</v>
      </c>
      <c r="BR372" s="24">
        <f>IF(AND($E$3&gt;BC372,$E$3&lt;BE372,$B$3=BF7),BF372,0)</f>
        <v>0</v>
      </c>
      <c r="BS372" s="24">
        <f>IF(AND($E$3&gt;BC372,$E$3&lt;BE372,$B$3=BG7),BG372,0)</f>
        <v>0</v>
      </c>
      <c r="BT372" s="24">
        <f>IF(AND($E$3&gt;BC372,$E$3&lt;BE372,$B$3=BH7),BH372,0)</f>
        <v>0</v>
      </c>
      <c r="BU372" s="24">
        <f>IF(AND($E$3&gt;BC372,$E$3&lt;BE372,$B$3=BI7),BI372,0)</f>
        <v>0</v>
      </c>
      <c r="BV372" s="24">
        <f>IF(AND($E$3&gt;BC372,$E$3&lt;BE372,$B$3=BJ7),BJ372,0)</f>
        <v>0</v>
      </c>
      <c r="BW372" s="24">
        <f>IF(AND($E$3&gt;BC372,$E$3&lt;BE372,$B$3=BK7),BK372,0)</f>
        <v>0</v>
      </c>
      <c r="BX372" s="24">
        <f>IF(AND($E$3&gt;BC372,$E$3&lt;BE372,$B$3=BL7),BL372,0)</f>
        <v>0</v>
      </c>
      <c r="BY372" s="24">
        <f>IF(AND($E$3&gt;BC372,$E$3&lt;BE372,$B$3=BM7),BM372,0)</f>
        <v>0</v>
      </c>
      <c r="BZ372" s="24">
        <f>IF(AND($E$3&gt;BC372,$E$3&lt;BE372,$B$3=BN7),BN372,0)</f>
        <v>0</v>
      </c>
      <c r="CA372" s="24">
        <f>IF(AND($E$3&gt;BC372,$E$3&lt;BE372,$B$3=BO7),BO372,0)</f>
        <v>0</v>
      </c>
      <c r="CB372" s="24">
        <f>IF(AND($E$3&gt;BC372,$E$3&lt;BE372,$B$3=BP7),BP372,0)</f>
        <v>0</v>
      </c>
      <c r="CC372" s="24">
        <f>IF(AND($E$3&gt;BC372,$E$3&lt;BE372,$B$3=BQ7),BQ372,0)</f>
        <v>0</v>
      </c>
      <c r="CF372" s="21"/>
      <c r="CG372" s="25"/>
      <c r="CH372" s="21"/>
      <c r="CI372" s="21"/>
      <c r="CJ372" s="22"/>
      <c r="CK372" s="22"/>
      <c r="CL372" s="22"/>
      <c r="CM372" s="22"/>
      <c r="CN372" s="22"/>
      <c r="CO372" s="22"/>
      <c r="CP372" s="22"/>
      <c r="CQ372" s="22"/>
      <c r="CR372" s="22"/>
      <c r="CS372" s="22"/>
      <c r="CT372" s="22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H372" s="86">
        <v>68170.929999999993</v>
      </c>
      <c r="DI372" s="107" t="s">
        <v>3</v>
      </c>
      <c r="DJ372" s="70">
        <v>68287.259999999995</v>
      </c>
      <c r="DK372" s="105"/>
      <c r="DL372" s="106"/>
      <c r="DM372" s="106">
        <v>13.03</v>
      </c>
      <c r="DN372" s="106">
        <v>64.28</v>
      </c>
      <c r="DO372" s="106">
        <v>168.49</v>
      </c>
      <c r="DP372" s="106">
        <v>272.69</v>
      </c>
      <c r="DQ372" s="106">
        <v>396.49</v>
      </c>
      <c r="DR372" s="106">
        <v>518.46</v>
      </c>
      <c r="DS372" s="106">
        <v>640.44000000000005</v>
      </c>
      <c r="DT372" s="106">
        <v>762.41</v>
      </c>
      <c r="DU372" s="106">
        <v>884.38</v>
      </c>
      <c r="DV372" s="106">
        <v>1006.36</v>
      </c>
      <c r="DW372" s="24">
        <f>IF(AND($E$3&gt;DH372,$E$3&lt;DJ372,$B$3=DK7),DK372,0)</f>
        <v>0</v>
      </c>
      <c r="DX372" s="24">
        <f>IF(AND($E$3&gt;DH372,$E$3&lt;DJ372,$B$3=DL7),DL372,0)</f>
        <v>0</v>
      </c>
      <c r="DY372" s="24">
        <f>IF(AND($E$3&gt;DH372,$E$3&lt;DJ372,$B$3=DM7),DM372,0)</f>
        <v>0</v>
      </c>
      <c r="DZ372" s="24">
        <f>IF(AND($E$3&gt;DH372,$E$3&lt;DJ372,$B$3=DN7),DN372,0)</f>
        <v>0</v>
      </c>
      <c r="EA372" s="24">
        <f>IF(AND($E$3&gt;DH372,$E$3&lt;DJ372,$B$3=DO7),DO372,0)</f>
        <v>0</v>
      </c>
      <c r="EB372" s="24">
        <f>IF(AND($E$3&gt;DH372,$E$3&lt;DJ372,$B$3=DP7),DP372,0)</f>
        <v>0</v>
      </c>
      <c r="EC372" s="24">
        <f>IF(AND($E$3&gt;DH372,$E$3&lt;DJ372,$B$3=DQ7),DQ372,0)</f>
        <v>0</v>
      </c>
      <c r="ED372" s="24">
        <f>IF(AND($E$3&gt;DH372,$E$3&lt;DJ372,$B$3=DR7),DR372,0)</f>
        <v>0</v>
      </c>
      <c r="EE372" s="24">
        <f>IF(AND($E$3&gt;DH372,$E$3&lt;DJ372,$B$3=DS7),DS372,0)</f>
        <v>0</v>
      </c>
      <c r="EF372" s="24">
        <f>IF(AND($E$3&gt;DH372,$E$3&lt;DJ372,$B$3=DT7),DT372,0)</f>
        <v>0</v>
      </c>
      <c r="EG372" s="24">
        <f>IF(AND($E$3&gt;DH372,$E$3&lt;DJ372,$B$3=DU7),DU372,0)</f>
        <v>0</v>
      </c>
      <c r="EH372" s="24">
        <f>IF(AND($E$3&gt;DH372,$E$3&lt;DJ372,$B$3=DV7),DV372,0)</f>
        <v>0</v>
      </c>
      <c r="EK372" s="86">
        <v>68170.929999999993</v>
      </c>
      <c r="EL372" s="91" t="s">
        <v>3</v>
      </c>
      <c r="EM372" s="88">
        <v>68287.259999999995</v>
      </c>
      <c r="EN372" s="89"/>
      <c r="EO372" s="90">
        <v>13.03</v>
      </c>
      <c r="EP372" s="90">
        <v>64.28</v>
      </c>
      <c r="EQ372" s="90">
        <v>194.81</v>
      </c>
      <c r="ER372" s="90">
        <v>311.97000000000003</v>
      </c>
      <c r="ES372" s="90">
        <v>518.20000000000005</v>
      </c>
      <c r="ET372" s="90">
        <v>694.32</v>
      </c>
      <c r="EU372" s="90">
        <v>860.97</v>
      </c>
      <c r="EV372" s="90">
        <v>1027.6199999999999</v>
      </c>
      <c r="EW372" s="90">
        <v>1194.26</v>
      </c>
      <c r="EX372" s="90">
        <v>1360.91</v>
      </c>
      <c r="EY372" s="90">
        <v>1527.56</v>
      </c>
      <c r="EZ372" s="24">
        <f>IF(AND($E$3&gt;EK372,$E$3&lt;EM372,$B$3=EN7),EN372,0)</f>
        <v>0</v>
      </c>
      <c r="FA372" s="24">
        <f>IF(AND($E$3&gt;EK372,$E$3&lt;EM372,$B$3=EO7),EO372,0)</f>
        <v>0</v>
      </c>
      <c r="FB372" s="24">
        <f>IF(AND($E$3&gt;EK372,$E$3&lt;EM372,$B$3=EP7),EP372,0)</f>
        <v>0</v>
      </c>
      <c r="FC372" s="24">
        <f>IF(AND($E$3&gt;EK372,$E$3&lt;EM372,$B$3=EQ7),EQ372,0)</f>
        <v>0</v>
      </c>
      <c r="FD372" s="24">
        <f>IF(AND($E$3&gt;EK372,$E$3&lt;EM372,$B$3=ER7),ER372,0)</f>
        <v>0</v>
      </c>
      <c r="FE372" s="24">
        <f>IF(AND($E$3&gt;EK372,$E$3&lt;EM372,$B$3=ES7),ES372,0)</f>
        <v>0</v>
      </c>
      <c r="FF372" s="24">
        <f>IF(AND($E$3&gt;EK372,$E$3&lt;EM372,$B$3=ET7),ET372,0)</f>
        <v>0</v>
      </c>
      <c r="FG372" s="24">
        <f>IF(AND($E$3&gt;EK372,$E$3&lt;EM372,$B$3=EU7),EU372,0)</f>
        <v>0</v>
      </c>
      <c r="FH372" s="24">
        <f>IF(AND($E$3&gt;EK372,$E$3&lt;EM372,$B$3=EV7),EV372,0)</f>
        <v>0</v>
      </c>
      <c r="FI372" s="24">
        <f>IF(AND($E$3&gt;EK372,$E$3&lt;EM372,$B$3=EW7),EW372,0)</f>
        <v>0</v>
      </c>
      <c r="FJ372" s="24">
        <f>IF(AND($E$3&gt;EK372,$E$3&lt;EM372,$B$3=EX7),EX372,0)</f>
        <v>0</v>
      </c>
      <c r="FK372" s="24">
        <f>IF(AND($E$3&gt;EK372,$E$3&lt;EM372,$B$3=EY7),EY372,0)</f>
        <v>0</v>
      </c>
    </row>
    <row r="373" spans="24:167" ht="12.75" customHeight="1" x14ac:dyDescent="0.2">
      <c r="X373" s="142"/>
      <c r="Y373" s="60">
        <v>56886.66</v>
      </c>
      <c r="Z373" s="61" t="s">
        <v>3</v>
      </c>
      <c r="AA373" s="62">
        <v>57002.99</v>
      </c>
      <c r="AB373" s="63"/>
      <c r="AC373" s="63"/>
      <c r="AD373" s="63">
        <v>24.46</v>
      </c>
      <c r="AE373" s="63">
        <v>48.08</v>
      </c>
      <c r="AF373" s="64">
        <v>120.07</v>
      </c>
      <c r="AG373" s="65">
        <v>167.8</v>
      </c>
      <c r="AH373" s="66">
        <v>273.67</v>
      </c>
      <c r="AI373" s="67">
        <v>369.72</v>
      </c>
      <c r="AJ373" s="67">
        <v>465.77</v>
      </c>
      <c r="AK373" s="67">
        <v>561.82000000000005</v>
      </c>
      <c r="AL373" s="67">
        <v>657.87</v>
      </c>
      <c r="AM373" s="67">
        <v>753.92</v>
      </c>
      <c r="AN373" s="24">
        <f t="shared" si="101"/>
        <v>0</v>
      </c>
      <c r="AO373" s="24">
        <f t="shared" si="102"/>
        <v>0</v>
      </c>
      <c r="AP373" s="24">
        <f t="shared" si="103"/>
        <v>0</v>
      </c>
      <c r="AQ373" s="24">
        <f t="shared" si="104"/>
        <v>0</v>
      </c>
      <c r="AR373" s="24">
        <f t="shared" si="105"/>
        <v>0</v>
      </c>
      <c r="AS373" s="24">
        <f t="shared" si="106"/>
        <v>0</v>
      </c>
      <c r="AT373" s="24">
        <f t="shared" si="107"/>
        <v>0</v>
      </c>
      <c r="AU373" s="24">
        <f t="shared" si="108"/>
        <v>0</v>
      </c>
      <c r="AV373" s="24">
        <f t="shared" si="109"/>
        <v>0</v>
      </c>
      <c r="AW373" s="24">
        <f t="shared" si="110"/>
        <v>0</v>
      </c>
      <c r="AX373" s="24">
        <f t="shared" si="111"/>
        <v>0</v>
      </c>
      <c r="AY373" s="24">
        <f t="shared" si="112"/>
        <v>0</v>
      </c>
      <c r="BC373" s="81">
        <v>56886.66</v>
      </c>
      <c r="BD373" s="82" t="s">
        <v>3</v>
      </c>
      <c r="BE373" s="83">
        <v>57002.99</v>
      </c>
      <c r="BF373" s="84"/>
      <c r="BG373" s="85">
        <v>24.46</v>
      </c>
      <c r="BH373" s="85">
        <v>48.08</v>
      </c>
      <c r="BI373" s="85">
        <v>120.07</v>
      </c>
      <c r="BJ373" s="85">
        <v>208.01</v>
      </c>
      <c r="BK373" s="85">
        <v>365.9</v>
      </c>
      <c r="BL373" s="85">
        <v>475.79</v>
      </c>
      <c r="BM373" s="85">
        <v>585.66999999999996</v>
      </c>
      <c r="BN373" s="85">
        <v>695.56</v>
      </c>
      <c r="BO373" s="85">
        <v>805.44</v>
      </c>
      <c r="BP373" s="85">
        <v>915.33</v>
      </c>
      <c r="BQ373" s="85">
        <v>1025.21</v>
      </c>
      <c r="BR373" s="24">
        <f>IF(AND($E$3&gt;BC373,$E$3&lt;BE373,$B$3=BF7),BF373,0)</f>
        <v>0</v>
      </c>
      <c r="BS373" s="24">
        <f>IF(AND($E$3&gt;BC373,$E$3&lt;BE373,$B$3=BG7),BG373,0)</f>
        <v>0</v>
      </c>
      <c r="BT373" s="24">
        <f>IF(AND($E$3&gt;BC373,$E$3&lt;BE373,$B$3=BH7),BH373,0)</f>
        <v>0</v>
      </c>
      <c r="BU373" s="24">
        <f>IF(AND($E$3&gt;BC373,$E$3&lt;BE373,$B$3=BI7),BI373,0)</f>
        <v>0</v>
      </c>
      <c r="BV373" s="24">
        <f>IF(AND($E$3&gt;BC373,$E$3&lt;BE373,$B$3=BJ7),BJ373,0)</f>
        <v>0</v>
      </c>
      <c r="BW373" s="24">
        <f>IF(AND($E$3&gt;BC373,$E$3&lt;BE373,$B$3=BK7),BK373,0)</f>
        <v>0</v>
      </c>
      <c r="BX373" s="24">
        <f>IF(AND($E$3&gt;BC373,$E$3&lt;BE373,$B$3=BL7),BL373,0)</f>
        <v>0</v>
      </c>
      <c r="BY373" s="24">
        <f>IF(AND($E$3&gt;BC373,$E$3&lt;BE373,$B$3=BM7),BM373,0)</f>
        <v>0</v>
      </c>
      <c r="BZ373" s="24">
        <f>IF(AND($E$3&gt;BC373,$E$3&lt;BE373,$B$3=BN7),BN373,0)</f>
        <v>0</v>
      </c>
      <c r="CA373" s="24">
        <f>IF(AND($E$3&gt;BC373,$E$3&lt;BE373,$B$3=BO7),BO373,0)</f>
        <v>0</v>
      </c>
      <c r="CB373" s="24">
        <f>IF(AND($E$3&gt;BC373,$E$3&lt;BE373,$B$3=BP7),BP373,0)</f>
        <v>0</v>
      </c>
      <c r="CC373" s="24">
        <f>IF(AND($E$3&gt;BC373,$E$3&lt;BE373,$B$3=BQ7),BQ373,0)</f>
        <v>0</v>
      </c>
      <c r="CF373" s="21"/>
      <c r="CG373" s="21"/>
      <c r="CH373" s="21"/>
      <c r="CI373" s="21"/>
      <c r="CJ373" s="22"/>
      <c r="CK373" s="22"/>
      <c r="CL373" s="22"/>
      <c r="CM373" s="22"/>
      <c r="CN373" s="22"/>
      <c r="CO373" s="22"/>
      <c r="CP373" s="22"/>
      <c r="CQ373" s="22"/>
      <c r="CR373" s="22"/>
      <c r="CS373" s="22"/>
      <c r="CT373" s="22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H373" s="81">
        <v>68287.26999999999</v>
      </c>
      <c r="DI373" s="61" t="s">
        <v>3</v>
      </c>
      <c r="DJ373" s="62">
        <v>68403.59</v>
      </c>
      <c r="DK373" s="103"/>
      <c r="DL373" s="104"/>
      <c r="DM373" s="104">
        <v>12.6</v>
      </c>
      <c r="DN373" s="104">
        <v>63.56</v>
      </c>
      <c r="DO373" s="104">
        <v>167.66</v>
      </c>
      <c r="DP373" s="104">
        <v>271.49</v>
      </c>
      <c r="DQ373" s="104">
        <v>395.05</v>
      </c>
      <c r="DR373" s="104">
        <v>516.80999999999995</v>
      </c>
      <c r="DS373" s="104">
        <v>638.57000000000005</v>
      </c>
      <c r="DT373" s="104">
        <v>760.32</v>
      </c>
      <c r="DU373" s="104">
        <v>882.08</v>
      </c>
      <c r="DV373" s="104">
        <v>1003.84</v>
      </c>
      <c r="DW373" s="24">
        <f>IF(AND($E$3&gt;DH373,$E$3&lt;DJ373,$B$3=DK7),DK373,0)</f>
        <v>0</v>
      </c>
      <c r="DX373" s="24">
        <f>IF(AND($E$3&gt;DH373,$E$3&lt;DJ373,$B$3=DL7),DL373,0)</f>
        <v>0</v>
      </c>
      <c r="DY373" s="24">
        <f>IF(AND($E$3&gt;DH373,$E$3&lt;DJ373,$B$3=DM7),DM373,0)</f>
        <v>0</v>
      </c>
      <c r="DZ373" s="24">
        <f>IF(AND($E$3&gt;DH373,$E$3&lt;DJ373,$B$3=DN7),DN373,0)</f>
        <v>0</v>
      </c>
      <c r="EA373" s="24">
        <f>IF(AND($E$3&gt;DH373,$E$3&lt;DJ373,$B$3=DO7),DO373,0)</f>
        <v>0</v>
      </c>
      <c r="EB373" s="24">
        <f>IF(AND($E$3&gt;DH373,$E$3&lt;DJ373,$B$3=DP7),DP373,0)</f>
        <v>0</v>
      </c>
      <c r="EC373" s="24">
        <f>IF(AND($E$3&gt;DH373,$E$3&lt;DJ373,$B$3=DQ7),DQ373,0)</f>
        <v>0</v>
      </c>
      <c r="ED373" s="24">
        <f>IF(AND($E$3&gt;DH373,$E$3&lt;DJ373,$B$3=DR7),DR373,0)</f>
        <v>0</v>
      </c>
      <c r="EE373" s="24">
        <f>IF(AND($E$3&gt;DH373,$E$3&lt;DJ373,$B$3=DS7),DS373,0)</f>
        <v>0</v>
      </c>
      <c r="EF373" s="24">
        <f>IF(AND($E$3&gt;DH373,$E$3&lt;DJ373,$B$3=DT7),DT373,0)</f>
        <v>0</v>
      </c>
      <c r="EG373" s="24">
        <f>IF(AND($E$3&gt;DH373,$E$3&lt;DJ373,$B$3=DU7),DU373,0)</f>
        <v>0</v>
      </c>
      <c r="EH373" s="24">
        <f>IF(AND($E$3&gt;DH373,$E$3&lt;DJ373,$B$3=DV7),DV373,0)</f>
        <v>0</v>
      </c>
      <c r="EK373" s="81">
        <v>68287.26999999999</v>
      </c>
      <c r="EL373" s="82" t="s">
        <v>3</v>
      </c>
      <c r="EM373" s="83">
        <v>68403.59</v>
      </c>
      <c r="EN373" s="84"/>
      <c r="EO373" s="85">
        <v>12.6</v>
      </c>
      <c r="EP373" s="85">
        <v>63.56</v>
      </c>
      <c r="EQ373" s="85">
        <v>193.86</v>
      </c>
      <c r="ER373" s="85">
        <v>310.7</v>
      </c>
      <c r="ES373" s="85">
        <v>516.79999999999995</v>
      </c>
      <c r="ET373" s="85">
        <v>692.61</v>
      </c>
      <c r="EU373" s="85">
        <v>859</v>
      </c>
      <c r="EV373" s="85">
        <v>1025.3900000000001</v>
      </c>
      <c r="EW373" s="85">
        <v>1191.78</v>
      </c>
      <c r="EX373" s="85">
        <v>1358.18</v>
      </c>
      <c r="EY373" s="85">
        <v>1524.57</v>
      </c>
      <c r="EZ373" s="24">
        <f>IF(AND($E$3&gt;EK373,$E$3&lt;EM373,$B$3=EN7),EN373,0)</f>
        <v>0</v>
      </c>
      <c r="FA373" s="24">
        <f>IF(AND($E$3&gt;EK373,$E$3&lt;EM373,$B$3=EO7),EO373,0)</f>
        <v>0</v>
      </c>
      <c r="FB373" s="24">
        <f>IF(AND($E$3&gt;EK373,$E$3&lt;EM373,$B$3=EP7),EP373,0)</f>
        <v>0</v>
      </c>
      <c r="FC373" s="24">
        <f>IF(AND($E$3&gt;EK373,$E$3&lt;EM373,$B$3=EQ7),EQ373,0)</f>
        <v>0</v>
      </c>
      <c r="FD373" s="24">
        <f>IF(AND($E$3&gt;EK373,$E$3&lt;EM373,$B$3=ER7),ER373,0)</f>
        <v>0</v>
      </c>
      <c r="FE373" s="24">
        <f>IF(AND($E$3&gt;EK373,$E$3&lt;EM373,$B$3=ES7),ES373,0)</f>
        <v>0</v>
      </c>
      <c r="FF373" s="24">
        <f>IF(AND($E$3&gt;EK373,$E$3&lt;EM373,$B$3=ET7),ET373,0)</f>
        <v>0</v>
      </c>
      <c r="FG373" s="24">
        <f>IF(AND($E$3&gt;EK373,$E$3&lt;EM373,$B$3=EU7),EU373,0)</f>
        <v>0</v>
      </c>
      <c r="FH373" s="24">
        <f>IF(AND($E$3&gt;EK373,$E$3&lt;EM373,$B$3=EV7),EV373,0)</f>
        <v>0</v>
      </c>
      <c r="FI373" s="24">
        <f>IF(AND($E$3&gt;EK373,$E$3&lt;EM373,$B$3=EW7),EW373,0)</f>
        <v>0</v>
      </c>
      <c r="FJ373" s="24">
        <f>IF(AND($E$3&gt;EK373,$E$3&lt;EM373,$B$3=EX7),EX373,0)</f>
        <v>0</v>
      </c>
      <c r="FK373" s="24">
        <f>IF(AND($E$3&gt;EK373,$E$3&lt;EM373,$B$3=EY7),EY373,0)</f>
        <v>0</v>
      </c>
    </row>
    <row r="374" spans="24:167" ht="12.75" customHeight="1" x14ac:dyDescent="0.2">
      <c r="X374" s="142"/>
      <c r="Y374" s="68">
        <v>57003</v>
      </c>
      <c r="Z374" s="69" t="s">
        <v>3</v>
      </c>
      <c r="AA374" s="70">
        <v>57119.33</v>
      </c>
      <c r="AB374" s="71"/>
      <c r="AC374" s="71"/>
      <c r="AD374" s="71">
        <v>24.27</v>
      </c>
      <c r="AE374" s="71">
        <v>47.83</v>
      </c>
      <c r="AF374" s="71">
        <v>119.67</v>
      </c>
      <c r="AG374" s="72">
        <v>167.28</v>
      </c>
      <c r="AH374" s="73">
        <v>272.93</v>
      </c>
      <c r="AI374" s="74">
        <v>368.87</v>
      </c>
      <c r="AJ374" s="74">
        <v>464.81</v>
      </c>
      <c r="AK374" s="74">
        <v>560.75</v>
      </c>
      <c r="AL374" s="74">
        <v>656.69</v>
      </c>
      <c r="AM374" s="74">
        <v>752.63</v>
      </c>
      <c r="AN374" s="24">
        <f t="shared" si="101"/>
        <v>0</v>
      </c>
      <c r="AO374" s="24">
        <f t="shared" si="102"/>
        <v>0</v>
      </c>
      <c r="AP374" s="24">
        <f t="shared" si="103"/>
        <v>0</v>
      </c>
      <c r="AQ374" s="24">
        <f t="shared" si="104"/>
        <v>0</v>
      </c>
      <c r="AR374" s="24">
        <f t="shared" si="105"/>
        <v>0</v>
      </c>
      <c r="AS374" s="24">
        <f t="shared" si="106"/>
        <v>0</v>
      </c>
      <c r="AT374" s="24">
        <f t="shared" si="107"/>
        <v>0</v>
      </c>
      <c r="AU374" s="24">
        <f t="shared" si="108"/>
        <v>0</v>
      </c>
      <c r="AV374" s="24">
        <f t="shared" si="109"/>
        <v>0</v>
      </c>
      <c r="AW374" s="24">
        <f t="shared" si="110"/>
        <v>0</v>
      </c>
      <c r="AX374" s="24">
        <f t="shared" si="111"/>
        <v>0</v>
      </c>
      <c r="AY374" s="24">
        <f t="shared" si="112"/>
        <v>0</v>
      </c>
      <c r="BC374" s="86">
        <v>57003</v>
      </c>
      <c r="BD374" s="87" t="s">
        <v>3</v>
      </c>
      <c r="BE374" s="88">
        <v>57119.33</v>
      </c>
      <c r="BF374" s="89"/>
      <c r="BG374" s="90">
        <v>24.27</v>
      </c>
      <c r="BH374" s="90">
        <v>47.83</v>
      </c>
      <c r="BI374" s="90">
        <v>119.67</v>
      </c>
      <c r="BJ374" s="90">
        <v>207.37</v>
      </c>
      <c r="BK374" s="90">
        <v>365.03</v>
      </c>
      <c r="BL374" s="90">
        <v>474.78</v>
      </c>
      <c r="BM374" s="90">
        <v>584.54</v>
      </c>
      <c r="BN374" s="90">
        <v>694.29</v>
      </c>
      <c r="BO374" s="90">
        <v>804.05</v>
      </c>
      <c r="BP374" s="90">
        <v>913.8</v>
      </c>
      <c r="BQ374" s="90">
        <v>1023.56</v>
      </c>
      <c r="BR374" s="24">
        <f>IF(AND($E$3&gt;BC374,$E$3&lt;BE374,$B$3=BF7),BF374,0)</f>
        <v>0</v>
      </c>
      <c r="BS374" s="24">
        <f>IF(AND($E$3&gt;BC374,$E$3&lt;BE374,$B$3=BG7),BG374,0)</f>
        <v>0</v>
      </c>
      <c r="BT374" s="24">
        <f>IF(AND($E$3&gt;BC374,$E$3&lt;BE374,$B$3=BH7),BH374,0)</f>
        <v>0</v>
      </c>
      <c r="BU374" s="24">
        <f>IF(AND($E$3&gt;BC374,$E$3&lt;BE374,$B$3=BI7),BI374,0)</f>
        <v>0</v>
      </c>
      <c r="BV374" s="24">
        <f>IF(AND($E$3&gt;BC374,$E$3&lt;BE374,$B$3=BJ7),BJ374,0)</f>
        <v>0</v>
      </c>
      <c r="BW374" s="24">
        <f>IF(AND($E$3&gt;BC374,$E$3&lt;BE374,$B$3=BK7),BK374,0)</f>
        <v>0</v>
      </c>
      <c r="BX374" s="24">
        <f>IF(AND($E$3&gt;BC374,$E$3&lt;BE374,$B$3=BL7),BL374,0)</f>
        <v>0</v>
      </c>
      <c r="BY374" s="24">
        <f>IF(AND($E$3&gt;BC374,$E$3&lt;BE374,$B$3=BM7),BM374,0)</f>
        <v>0</v>
      </c>
      <c r="BZ374" s="24">
        <f>IF(AND($E$3&gt;BC374,$E$3&lt;BE374,$B$3=BN7),BN374,0)</f>
        <v>0</v>
      </c>
      <c r="CA374" s="24">
        <f>IF(AND($E$3&gt;BC374,$E$3&lt;BE374,$B$3=BO7),BO374,0)</f>
        <v>0</v>
      </c>
      <c r="CB374" s="24">
        <f>IF(AND($E$3&gt;BC374,$E$3&lt;BE374,$B$3=BP7),BP374,0)</f>
        <v>0</v>
      </c>
      <c r="CC374" s="24">
        <f>IF(AND($E$3&gt;BC374,$E$3&lt;BE374,$B$3=BQ7),BQ374,0)</f>
        <v>0</v>
      </c>
      <c r="CF374" s="21"/>
      <c r="CG374" s="21"/>
      <c r="CH374" s="21"/>
      <c r="CI374" s="21"/>
      <c r="CJ374" s="22"/>
      <c r="CK374" s="22"/>
      <c r="CL374" s="22"/>
      <c r="CM374" s="22"/>
      <c r="CN374" s="22"/>
      <c r="CO374" s="22"/>
      <c r="CP374" s="22"/>
      <c r="CQ374" s="22"/>
      <c r="CR374" s="22"/>
      <c r="CS374" s="22"/>
      <c r="CT374" s="22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H374" s="86">
        <v>68403.599999999991</v>
      </c>
      <c r="DI374" s="107" t="s">
        <v>3</v>
      </c>
      <c r="DJ374" s="70">
        <v>68519.929999999993</v>
      </c>
      <c r="DK374" s="105"/>
      <c r="DL374" s="106"/>
      <c r="DM374" s="106">
        <v>12.17</v>
      </c>
      <c r="DN374" s="106">
        <v>62.84</v>
      </c>
      <c r="DO374" s="106">
        <v>166.83</v>
      </c>
      <c r="DP374" s="106">
        <v>270.29000000000002</v>
      </c>
      <c r="DQ374" s="106">
        <v>393.62</v>
      </c>
      <c r="DR374" s="106">
        <v>515.16</v>
      </c>
      <c r="DS374" s="106">
        <v>636.71</v>
      </c>
      <c r="DT374" s="106">
        <v>758.25</v>
      </c>
      <c r="DU374" s="106">
        <v>879.79</v>
      </c>
      <c r="DV374" s="106">
        <v>1001.34</v>
      </c>
      <c r="DW374" s="24">
        <f>IF(AND($E$3&gt;DH374,$E$3&lt;DJ374,$B$3=DK7),DK374,0)</f>
        <v>0</v>
      </c>
      <c r="DX374" s="24">
        <f>IF(AND($E$3&gt;DH374,$E$3&lt;DJ374,$B$3=DL7),DL374,0)</f>
        <v>0</v>
      </c>
      <c r="DY374" s="24">
        <f>IF(AND($E$3&gt;DH374,$E$3&lt;DJ374,$B$3=DM7),DM374,0)</f>
        <v>0</v>
      </c>
      <c r="DZ374" s="24">
        <f>IF(AND($E$3&gt;DH374,$E$3&lt;DJ374,$B$3=DN7),DN374,0)</f>
        <v>0</v>
      </c>
      <c r="EA374" s="24">
        <f>IF(AND($E$3&gt;DH374,$E$3&lt;DJ374,$B$3=DO7),DO374,0)</f>
        <v>0</v>
      </c>
      <c r="EB374" s="24">
        <f>IF(AND($E$3&gt;DH374,$E$3&lt;DJ374,$B$3=DP7),DP374,0)</f>
        <v>0</v>
      </c>
      <c r="EC374" s="24">
        <f>IF(AND($E$3&gt;DH374,$E$3&lt;DJ374,$B$3=DQ7),DQ374,0)</f>
        <v>0</v>
      </c>
      <c r="ED374" s="24">
        <f>IF(AND($E$3&gt;DH374,$E$3&lt;DJ374,$B$3=DR7),DR374,0)</f>
        <v>0</v>
      </c>
      <c r="EE374" s="24">
        <f>IF(AND($E$3&gt;DH374,$E$3&lt;DJ374,$B$3=DS7),DS374,0)</f>
        <v>0</v>
      </c>
      <c r="EF374" s="24">
        <f>IF(AND($E$3&gt;DH374,$E$3&lt;DJ374,$B$3=DT7),DT374,0)</f>
        <v>0</v>
      </c>
      <c r="EG374" s="24">
        <f>IF(AND($E$3&gt;DH374,$E$3&lt;DJ374,$B$3=DU7),DU374,0)</f>
        <v>0</v>
      </c>
      <c r="EH374" s="24">
        <f>IF(AND($E$3&gt;DH374,$E$3&lt;DJ374,$B$3=DV7),DV374,0)</f>
        <v>0</v>
      </c>
      <c r="EK374" s="86">
        <v>68403.599999999991</v>
      </c>
      <c r="EL374" s="91" t="s">
        <v>3</v>
      </c>
      <c r="EM374" s="88">
        <v>68519.929999999993</v>
      </c>
      <c r="EN374" s="89"/>
      <c r="EO374" s="90">
        <v>12.17</v>
      </c>
      <c r="EP374" s="90">
        <v>62.84</v>
      </c>
      <c r="EQ374" s="90">
        <v>192.9</v>
      </c>
      <c r="ER374" s="90">
        <v>309.42</v>
      </c>
      <c r="ES374" s="90">
        <v>515.4</v>
      </c>
      <c r="ET374" s="90">
        <v>690.91</v>
      </c>
      <c r="EU374" s="90">
        <v>857.05</v>
      </c>
      <c r="EV374" s="90">
        <v>1023.18</v>
      </c>
      <c r="EW374" s="90">
        <v>1189.32</v>
      </c>
      <c r="EX374" s="90">
        <v>1355.46</v>
      </c>
      <c r="EY374" s="90">
        <v>1521.59</v>
      </c>
      <c r="EZ374" s="24">
        <f>IF(AND($E$3&gt;EK374,$E$3&lt;EM374,$B$3=EN7),EN374,0)</f>
        <v>0</v>
      </c>
      <c r="FA374" s="24">
        <f>IF(AND($E$3&gt;EK374,$E$3&lt;EM374,$B$3=EO7),EO374,0)</f>
        <v>0</v>
      </c>
      <c r="FB374" s="24">
        <f>IF(AND($E$3&gt;EK374,$E$3&lt;EM374,$B$3=EP7),EP374,0)</f>
        <v>0</v>
      </c>
      <c r="FC374" s="24">
        <f>IF(AND($E$3&gt;EK374,$E$3&lt;EM374,$B$3=EQ7),EQ374,0)</f>
        <v>0</v>
      </c>
      <c r="FD374" s="24">
        <f>IF(AND($E$3&gt;EK374,$E$3&lt;EM374,$B$3=ER7),ER374,0)</f>
        <v>0</v>
      </c>
      <c r="FE374" s="24">
        <f>IF(AND($E$3&gt;EK374,$E$3&lt;EM374,$B$3=ES7),ES374,0)</f>
        <v>0</v>
      </c>
      <c r="FF374" s="24">
        <f>IF(AND($E$3&gt;EK374,$E$3&lt;EM374,$B$3=ET7),ET374,0)</f>
        <v>0</v>
      </c>
      <c r="FG374" s="24">
        <f>IF(AND($E$3&gt;EK374,$E$3&lt;EM374,$B$3=EU7),EU374,0)</f>
        <v>0</v>
      </c>
      <c r="FH374" s="24">
        <f>IF(AND($E$3&gt;EK374,$E$3&lt;EM374,$B$3=EV7),EV374,0)</f>
        <v>0</v>
      </c>
      <c r="FI374" s="24">
        <f>IF(AND($E$3&gt;EK374,$E$3&lt;EM374,$B$3=EW7),EW374,0)</f>
        <v>0</v>
      </c>
      <c r="FJ374" s="24">
        <f>IF(AND($E$3&gt;EK374,$E$3&lt;EM374,$B$3=EX7),EX374,0)</f>
        <v>0</v>
      </c>
      <c r="FK374" s="24">
        <f>IF(AND($E$3&gt;EK374,$E$3&lt;EM374,$B$3=EY7),EY374,0)</f>
        <v>0</v>
      </c>
    </row>
    <row r="375" spans="24:167" ht="12.75" customHeight="1" x14ac:dyDescent="0.2">
      <c r="X375" s="142"/>
      <c r="Y375" s="60">
        <v>57119.340000000004</v>
      </c>
      <c r="Z375" s="61" t="s">
        <v>3</v>
      </c>
      <c r="AA375" s="62">
        <v>57235.64</v>
      </c>
      <c r="AB375" s="63"/>
      <c r="AC375" s="63"/>
      <c r="AD375" s="63">
        <v>24.08</v>
      </c>
      <c r="AE375" s="63">
        <v>47.57</v>
      </c>
      <c r="AF375" s="64">
        <v>119.27</v>
      </c>
      <c r="AG375" s="65">
        <v>166.77</v>
      </c>
      <c r="AH375" s="66">
        <v>272.2</v>
      </c>
      <c r="AI375" s="67">
        <v>368.03</v>
      </c>
      <c r="AJ375" s="67">
        <v>463.86</v>
      </c>
      <c r="AK375" s="67">
        <v>559.69000000000005</v>
      </c>
      <c r="AL375" s="67">
        <v>655.52</v>
      </c>
      <c r="AM375" s="67">
        <v>751.35</v>
      </c>
      <c r="AN375" s="24">
        <f t="shared" si="101"/>
        <v>0</v>
      </c>
      <c r="AO375" s="24">
        <f t="shared" si="102"/>
        <v>0</v>
      </c>
      <c r="AP375" s="24">
        <f t="shared" si="103"/>
        <v>0</v>
      </c>
      <c r="AQ375" s="24">
        <f t="shared" si="104"/>
        <v>0</v>
      </c>
      <c r="AR375" s="24">
        <f t="shared" si="105"/>
        <v>0</v>
      </c>
      <c r="AS375" s="24">
        <f t="shared" si="106"/>
        <v>0</v>
      </c>
      <c r="AT375" s="24">
        <f t="shared" si="107"/>
        <v>0</v>
      </c>
      <c r="AU375" s="24">
        <f t="shared" si="108"/>
        <v>0</v>
      </c>
      <c r="AV375" s="24">
        <f t="shared" si="109"/>
        <v>0</v>
      </c>
      <c r="AW375" s="24">
        <f t="shared" si="110"/>
        <v>0</v>
      </c>
      <c r="AX375" s="24">
        <f t="shared" si="111"/>
        <v>0</v>
      </c>
      <c r="AY375" s="24">
        <f t="shared" si="112"/>
        <v>0</v>
      </c>
      <c r="BC375" s="81">
        <v>57119.340000000004</v>
      </c>
      <c r="BD375" s="82" t="s">
        <v>3</v>
      </c>
      <c r="BE375" s="83">
        <v>57235.64</v>
      </c>
      <c r="BF375" s="84"/>
      <c r="BG375" s="84">
        <v>24.08</v>
      </c>
      <c r="BH375" s="85">
        <v>47.57</v>
      </c>
      <c r="BI375" s="85">
        <v>119.27</v>
      </c>
      <c r="BJ375" s="85">
        <v>206.73</v>
      </c>
      <c r="BK375" s="85">
        <v>364.17</v>
      </c>
      <c r="BL375" s="85">
        <v>473.8</v>
      </c>
      <c r="BM375" s="85">
        <v>583.41999999999996</v>
      </c>
      <c r="BN375" s="85">
        <v>693.05</v>
      </c>
      <c r="BO375" s="85">
        <v>802.67</v>
      </c>
      <c r="BP375" s="85">
        <v>912.3</v>
      </c>
      <c r="BQ375" s="85">
        <v>1021.92</v>
      </c>
      <c r="BR375" s="24">
        <f>IF(AND($E$3&gt;BC375,$E$3&lt;BE375,$B$3=BF7),BF375,0)</f>
        <v>0</v>
      </c>
      <c r="BS375" s="24">
        <f>IF(AND($E$3&gt;BC375,$E$3&lt;BE375,$B$3=BG7),BG375,0)</f>
        <v>0</v>
      </c>
      <c r="BT375" s="24">
        <f>IF(AND($E$3&gt;BC375,$E$3&lt;BE375,$B$3=BH7),BH375,0)</f>
        <v>0</v>
      </c>
      <c r="BU375" s="24">
        <f>IF(AND($E$3&gt;BC375,$E$3&lt;BE375,$B$3=BI7),BI375,0)</f>
        <v>0</v>
      </c>
      <c r="BV375" s="24">
        <f>IF(AND($E$3&gt;BC375,$E$3&lt;BE375,$B$3=BJ7),BJ375,0)</f>
        <v>0</v>
      </c>
      <c r="BW375" s="24">
        <f>IF(AND($E$3&gt;BC375,$E$3&lt;BE375,$B$3=BK7),BK375,0)</f>
        <v>0</v>
      </c>
      <c r="BX375" s="24">
        <f>IF(AND($E$3&gt;BC375,$E$3&lt;BE375,$B$3=BL7),BL375,0)</f>
        <v>0</v>
      </c>
      <c r="BY375" s="24">
        <f>IF(AND($E$3&gt;BC375,$E$3&lt;BE375,$B$3=BM7),BM375,0)</f>
        <v>0</v>
      </c>
      <c r="BZ375" s="24">
        <f>IF(AND($E$3&gt;BC375,$E$3&lt;BE375,$B$3=BN7),BN375,0)</f>
        <v>0</v>
      </c>
      <c r="CA375" s="24">
        <f>IF(AND($E$3&gt;BC375,$E$3&lt;BE375,$B$3=BO7),BO375,0)</f>
        <v>0</v>
      </c>
      <c r="CB375" s="24">
        <f>IF(AND($E$3&gt;BC375,$E$3&lt;BE375,$B$3=BP7),BP375,0)</f>
        <v>0</v>
      </c>
      <c r="CC375" s="24">
        <f>IF(AND($E$3&gt;BC375,$E$3&lt;BE375,$B$3=BQ7),BQ375,0)</f>
        <v>0</v>
      </c>
      <c r="CF375" s="21"/>
      <c r="CG375" s="21"/>
      <c r="CH375" s="21"/>
      <c r="CI375" s="21"/>
      <c r="CJ375" s="21"/>
      <c r="CK375" s="22"/>
      <c r="CL375" s="22"/>
      <c r="CM375" s="22"/>
      <c r="CN375" s="22"/>
      <c r="CO375" s="22"/>
      <c r="CP375" s="22"/>
      <c r="CQ375" s="22"/>
      <c r="CR375" s="22"/>
      <c r="CS375" s="22"/>
      <c r="CT375" s="22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H375" s="81">
        <v>68519.939999999988</v>
      </c>
      <c r="DI375" s="61" t="s">
        <v>3</v>
      </c>
      <c r="DJ375" s="62">
        <v>68636.240000000005</v>
      </c>
      <c r="DK375" s="103"/>
      <c r="DL375" s="104"/>
      <c r="DM375" s="104">
        <v>11.75</v>
      </c>
      <c r="DN375" s="104">
        <v>62.12</v>
      </c>
      <c r="DO375" s="104">
        <v>166</v>
      </c>
      <c r="DP375" s="104">
        <v>269.08999999999997</v>
      </c>
      <c r="DQ375" s="104">
        <v>392.18</v>
      </c>
      <c r="DR375" s="104">
        <v>513.51</v>
      </c>
      <c r="DS375" s="104">
        <v>634.83000000000004</v>
      </c>
      <c r="DT375" s="104">
        <v>756.16</v>
      </c>
      <c r="DU375" s="104">
        <v>877.49</v>
      </c>
      <c r="DV375" s="104">
        <v>998.82</v>
      </c>
      <c r="DW375" s="24">
        <f>IF(AND($E$3&gt;DH375,$E$3&lt;DJ375,$B$3=DK7),DK375,0)</f>
        <v>0</v>
      </c>
      <c r="DX375" s="24">
        <f>IF(AND($E$3&gt;DH375,$E$3&lt;DJ375,$B$3=DL7),DL375,0)</f>
        <v>0</v>
      </c>
      <c r="DY375" s="24">
        <f>IF(AND($E$3&gt;DH375,$E$3&lt;DJ375,$B$3=DM7),DM375,0)</f>
        <v>0</v>
      </c>
      <c r="DZ375" s="24">
        <f>IF(AND($E$3&gt;DH375,$E$3&lt;DJ375,$B$3=DN7),DN375,0)</f>
        <v>0</v>
      </c>
      <c r="EA375" s="24">
        <f>IF(AND($E$3&gt;DH375,$E$3&lt;DJ375,$B$3=DO7),DO375,0)</f>
        <v>0</v>
      </c>
      <c r="EB375" s="24">
        <f>IF(AND($E$3&gt;DH375,$E$3&lt;DJ375,$B$3=DP7),DP375,0)</f>
        <v>0</v>
      </c>
      <c r="EC375" s="24">
        <f>IF(AND($E$3&gt;DH375,$E$3&lt;DJ375,$B$3=DQ7),DQ375,0)</f>
        <v>0</v>
      </c>
      <c r="ED375" s="24">
        <f>IF(AND($E$3&gt;DH375,$E$3&lt;DJ375,$B$3=DR7),DR375,0)</f>
        <v>0</v>
      </c>
      <c r="EE375" s="24">
        <f>IF(AND($E$3&gt;DH375,$E$3&lt;DJ375,$B$3=DS7),DS375,0)</f>
        <v>0</v>
      </c>
      <c r="EF375" s="24">
        <f>IF(AND($E$3&gt;DH375,$E$3&lt;DJ375,$B$3=DT7),DT375,0)</f>
        <v>0</v>
      </c>
      <c r="EG375" s="24">
        <f>IF(AND($E$3&gt;DH375,$E$3&lt;DJ375,$B$3=DU7),DU375,0)</f>
        <v>0</v>
      </c>
      <c r="EH375" s="24">
        <f>IF(AND($E$3&gt;DH375,$E$3&lt;DJ375,$B$3=DV7),DV375,0)</f>
        <v>0</v>
      </c>
      <c r="EK375" s="81">
        <v>68519.939999999988</v>
      </c>
      <c r="EL375" s="82" t="s">
        <v>3</v>
      </c>
      <c r="EM375" s="83">
        <v>68636.240000000005</v>
      </c>
      <c r="EN375" s="84"/>
      <c r="EO375" s="85">
        <v>11.75</v>
      </c>
      <c r="EP375" s="85">
        <v>62.12</v>
      </c>
      <c r="EQ375" s="85">
        <v>191.95</v>
      </c>
      <c r="ER375" s="85">
        <v>308.14</v>
      </c>
      <c r="ES375" s="85">
        <v>514</v>
      </c>
      <c r="ET375" s="85">
        <v>689.2</v>
      </c>
      <c r="EU375" s="85">
        <v>855.08</v>
      </c>
      <c r="EV375" s="85">
        <v>1020.96</v>
      </c>
      <c r="EW375" s="85">
        <v>1186.8399999999999</v>
      </c>
      <c r="EX375" s="85">
        <v>1352.72</v>
      </c>
      <c r="EY375" s="85">
        <v>1518.6</v>
      </c>
      <c r="EZ375" s="24">
        <f>IF(AND($E$3&gt;EK375,$E$3&lt;EM375,$B$3=EN7),EN375,0)</f>
        <v>0</v>
      </c>
      <c r="FA375" s="24">
        <f>IF(AND($E$3&gt;EK375,$E$3&lt;EM375,$B$3=EO7),EO375,0)</f>
        <v>0</v>
      </c>
      <c r="FB375" s="24">
        <f>IF(AND($E$3&gt;EK375,$E$3&lt;EM375,$B$3=EP7),EP375,0)</f>
        <v>0</v>
      </c>
      <c r="FC375" s="24">
        <f>IF(AND($E$3&gt;EK375,$E$3&lt;EM375,$B$3=EQ7),EQ375,0)</f>
        <v>0</v>
      </c>
      <c r="FD375" s="24">
        <f>IF(AND($E$3&gt;EK375,$E$3&lt;EM375,$B$3=ER7),ER375,0)</f>
        <v>0</v>
      </c>
      <c r="FE375" s="24">
        <f>IF(AND($E$3&gt;EK375,$E$3&lt;EM375,$B$3=ES7),ES375,0)</f>
        <v>0</v>
      </c>
      <c r="FF375" s="24">
        <f>IF(AND($E$3&gt;EK375,$E$3&lt;EM375,$B$3=ET7),ET375,0)</f>
        <v>0</v>
      </c>
      <c r="FG375" s="24">
        <f>IF(AND($E$3&gt;EK375,$E$3&lt;EM375,$B$3=EU7),EU375,0)</f>
        <v>0</v>
      </c>
      <c r="FH375" s="24">
        <f>IF(AND($E$3&gt;EK375,$E$3&lt;EM375,$B$3=EV7),EV375,0)</f>
        <v>0</v>
      </c>
      <c r="FI375" s="24">
        <f>IF(AND($E$3&gt;EK375,$E$3&lt;EM375,$B$3=EW7),EW375,0)</f>
        <v>0</v>
      </c>
      <c r="FJ375" s="24">
        <f>IF(AND($E$3&gt;EK375,$E$3&lt;EM375,$B$3=EX7),EX375,0)</f>
        <v>0</v>
      </c>
      <c r="FK375" s="24">
        <f>IF(AND($E$3&gt;EK375,$E$3&lt;EM375,$B$3=EY7),EY375,0)</f>
        <v>0</v>
      </c>
    </row>
    <row r="376" spans="24:167" ht="12.75" customHeight="1" x14ac:dyDescent="0.2">
      <c r="X376" s="142"/>
      <c r="Y376" s="68">
        <v>57235.65</v>
      </c>
      <c r="Z376" s="69" t="s">
        <v>3</v>
      </c>
      <c r="AA376" s="70">
        <v>57352</v>
      </c>
      <c r="AB376" s="71"/>
      <c r="AC376" s="71"/>
      <c r="AD376" s="71">
        <v>23.88</v>
      </c>
      <c r="AE376" s="71">
        <v>47.31</v>
      </c>
      <c r="AF376" s="71">
        <v>118.87</v>
      </c>
      <c r="AG376" s="72">
        <v>166.25</v>
      </c>
      <c r="AH376" s="73">
        <v>271.47000000000003</v>
      </c>
      <c r="AI376" s="74">
        <v>367.19</v>
      </c>
      <c r="AJ376" s="74">
        <v>462.91</v>
      </c>
      <c r="AK376" s="74">
        <v>558.63</v>
      </c>
      <c r="AL376" s="74">
        <v>654.35</v>
      </c>
      <c r="AM376" s="74">
        <v>750.07</v>
      </c>
      <c r="AN376" s="24">
        <f t="shared" si="101"/>
        <v>0</v>
      </c>
      <c r="AO376" s="24">
        <f t="shared" si="102"/>
        <v>0</v>
      </c>
      <c r="AP376" s="24">
        <f t="shared" si="103"/>
        <v>0</v>
      </c>
      <c r="AQ376" s="24">
        <f t="shared" si="104"/>
        <v>0</v>
      </c>
      <c r="AR376" s="24">
        <f t="shared" si="105"/>
        <v>0</v>
      </c>
      <c r="AS376" s="24">
        <f t="shared" si="106"/>
        <v>0</v>
      </c>
      <c r="AT376" s="24">
        <f t="shared" si="107"/>
        <v>0</v>
      </c>
      <c r="AU376" s="24">
        <f t="shared" si="108"/>
        <v>0</v>
      </c>
      <c r="AV376" s="24">
        <f t="shared" si="109"/>
        <v>0</v>
      </c>
      <c r="AW376" s="24">
        <f t="shared" si="110"/>
        <v>0</v>
      </c>
      <c r="AX376" s="24">
        <f t="shared" si="111"/>
        <v>0</v>
      </c>
      <c r="AY376" s="24">
        <f t="shared" si="112"/>
        <v>0</v>
      </c>
      <c r="BC376" s="86">
        <v>57235.65</v>
      </c>
      <c r="BD376" s="91" t="s">
        <v>3</v>
      </c>
      <c r="BE376" s="88">
        <v>57352</v>
      </c>
      <c r="BF376" s="89"/>
      <c r="BG376" s="90">
        <v>23.88</v>
      </c>
      <c r="BH376" s="90">
        <v>47.31</v>
      </c>
      <c r="BI376" s="90">
        <v>118.87</v>
      </c>
      <c r="BJ376" s="90">
        <v>206.08</v>
      </c>
      <c r="BK376" s="90">
        <v>363.3</v>
      </c>
      <c r="BL376" s="90">
        <v>472.8</v>
      </c>
      <c r="BM376" s="90">
        <v>582.29</v>
      </c>
      <c r="BN376" s="90">
        <v>691.79</v>
      </c>
      <c r="BO376" s="90">
        <v>801.28</v>
      </c>
      <c r="BP376" s="90">
        <v>910.78</v>
      </c>
      <c r="BQ376" s="90">
        <v>1020.27</v>
      </c>
      <c r="BR376" s="24">
        <f>IF(AND($E$3&gt;BC376,$E$3&lt;BE376,$B$3=BF7),BF376,0)</f>
        <v>0</v>
      </c>
      <c r="BS376" s="24">
        <f>IF(AND($E$3&gt;BC376,$E$3&lt;BE376,$B$3=BG7),BG376,0)</f>
        <v>0</v>
      </c>
      <c r="BT376" s="24">
        <f>IF(AND($E$3&gt;BC376,$E$3&lt;BE376,$B$3=BH7),BH376,0)</f>
        <v>0</v>
      </c>
      <c r="BU376" s="24">
        <f>IF(AND($E$3&gt;BC376,$E$3&lt;BE376,$B$3=BI7),BI376,0)</f>
        <v>0</v>
      </c>
      <c r="BV376" s="24">
        <f>IF(AND($E$3&gt;BC376,$E$3&lt;BE376,$B$3=BJ7),BJ376,0)</f>
        <v>0</v>
      </c>
      <c r="BW376" s="24">
        <f>IF(AND($E$3&gt;BC376,$E$3&lt;BE376,$B$3=BK7),BK376,0)</f>
        <v>0</v>
      </c>
      <c r="BX376" s="24">
        <f>IF(AND($E$3&gt;BC376,$E$3&lt;BE376,$B$3=BL7),BL376,0)</f>
        <v>0</v>
      </c>
      <c r="BY376" s="24">
        <f>IF(AND($E$3&gt;BC376,$E$3&lt;BE376,$B$3=BM7),BM376,0)</f>
        <v>0</v>
      </c>
      <c r="BZ376" s="24">
        <f>IF(AND($E$3&gt;BC376,$E$3&lt;BE376,$B$3=BN7),BN376,0)</f>
        <v>0</v>
      </c>
      <c r="CA376" s="24">
        <f>IF(AND($E$3&gt;BC376,$E$3&lt;BE376,$B$3=BO7),BO376,0)</f>
        <v>0</v>
      </c>
      <c r="CB376" s="24">
        <f>IF(AND($E$3&gt;BC376,$E$3&lt;BE376,$B$3=BP7),BP376,0)</f>
        <v>0</v>
      </c>
      <c r="CC376" s="24">
        <f>IF(AND($E$3&gt;BC376,$E$3&lt;BE376,$B$3=BQ7),BQ376,0)</f>
        <v>0</v>
      </c>
      <c r="CF376" s="21"/>
      <c r="CG376" s="25"/>
      <c r="CH376" s="21"/>
      <c r="CI376" s="21"/>
      <c r="CJ376" s="22"/>
      <c r="CK376" s="22"/>
      <c r="CL376" s="22"/>
      <c r="CM376" s="22"/>
      <c r="CN376" s="22"/>
      <c r="CO376" s="22"/>
      <c r="CP376" s="22"/>
      <c r="CQ376" s="22"/>
      <c r="CR376" s="22"/>
      <c r="CS376" s="22"/>
      <c r="CT376" s="22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H376" s="86">
        <v>68636.25</v>
      </c>
      <c r="DI376" s="107" t="s">
        <v>3</v>
      </c>
      <c r="DJ376" s="70">
        <v>68752.58</v>
      </c>
      <c r="DK376" s="105"/>
      <c r="DL376" s="106"/>
      <c r="DM376" s="106">
        <v>11.32</v>
      </c>
      <c r="DN376" s="106">
        <v>61.4</v>
      </c>
      <c r="DO376" s="106">
        <v>165.17</v>
      </c>
      <c r="DP376" s="106">
        <v>267.89</v>
      </c>
      <c r="DQ376" s="106">
        <v>390.75</v>
      </c>
      <c r="DR376" s="106">
        <v>511.86</v>
      </c>
      <c r="DS376" s="106">
        <v>632.98</v>
      </c>
      <c r="DT376" s="106">
        <v>754.09</v>
      </c>
      <c r="DU376" s="106">
        <v>875.2</v>
      </c>
      <c r="DV376" s="106">
        <v>996.31</v>
      </c>
      <c r="DW376" s="24">
        <f>IF(AND($E$3&gt;DH376,$E$3&lt;DJ376,$B$3=DK7),DK376,0)</f>
        <v>0</v>
      </c>
      <c r="DX376" s="24">
        <f>IF(AND($E$3&gt;DH376,$E$3&lt;DJ376,$B$3=DL7),DL376,0)</f>
        <v>0</v>
      </c>
      <c r="DY376" s="24">
        <f>IF(AND($E$3&gt;DH376,$E$3&lt;DJ376,$B$3=DM7),DM376,0)</f>
        <v>0</v>
      </c>
      <c r="DZ376" s="24">
        <f>IF(AND($E$3&gt;DH376,$E$3&lt;DJ376,$B$3=DN7),DN376,0)</f>
        <v>0</v>
      </c>
      <c r="EA376" s="24">
        <f>IF(AND($E$3&gt;DH376,$E$3&lt;DJ376,$B$3=DO7),DO376,0)</f>
        <v>0</v>
      </c>
      <c r="EB376" s="24">
        <f>IF(AND($E$3&gt;DH376,$E$3&lt;DJ376,$B$3=DP7),DP376,0)</f>
        <v>0</v>
      </c>
      <c r="EC376" s="24">
        <f>IF(AND($E$3&gt;DH376,$E$3&lt;DJ376,$B$3=DQ7),DQ376,0)</f>
        <v>0</v>
      </c>
      <c r="ED376" s="24">
        <f>IF(AND($E$3&gt;DH376,$E$3&lt;DJ376,$B$3=DR7),DR376,0)</f>
        <v>0</v>
      </c>
      <c r="EE376" s="24">
        <f>IF(AND($E$3&gt;DH376,$E$3&lt;DJ376,$B$3=DS7),DS376,0)</f>
        <v>0</v>
      </c>
      <c r="EF376" s="24">
        <f>IF(AND($E$3&gt;DH376,$E$3&lt;DJ376,$B$3=DT7),DT376,0)</f>
        <v>0</v>
      </c>
      <c r="EG376" s="24">
        <f>IF(AND($E$3&gt;DH376,$E$3&lt;DJ376,$B$3=DU7),DU376,0)</f>
        <v>0</v>
      </c>
      <c r="EH376" s="24">
        <f>IF(AND($E$3&gt;DH376,$E$3&lt;DJ376,$B$3=DV7),DV376,0)</f>
        <v>0</v>
      </c>
      <c r="EK376" s="86">
        <v>68636.25</v>
      </c>
      <c r="EL376" s="91" t="s">
        <v>3</v>
      </c>
      <c r="EM376" s="88">
        <v>68752.58</v>
      </c>
      <c r="EN376" s="89"/>
      <c r="EO376" s="90">
        <v>11.32</v>
      </c>
      <c r="EP376" s="90">
        <v>61.4</v>
      </c>
      <c r="EQ376" s="90">
        <v>190.99</v>
      </c>
      <c r="ER376" s="90">
        <v>306.86</v>
      </c>
      <c r="ES376" s="90">
        <v>512.6</v>
      </c>
      <c r="ET376" s="90">
        <v>687.5</v>
      </c>
      <c r="EU376" s="90">
        <v>853.13</v>
      </c>
      <c r="EV376" s="90">
        <v>1018.75</v>
      </c>
      <c r="EW376" s="90">
        <v>1184.3800000000001</v>
      </c>
      <c r="EX376" s="90">
        <v>1350</v>
      </c>
      <c r="EY376" s="90">
        <v>1515.63</v>
      </c>
      <c r="EZ376" s="24">
        <f>IF(AND($E$3&gt;EK376,$E$3&lt;EM376,$B$3=EN7),EN376,0)</f>
        <v>0</v>
      </c>
      <c r="FA376" s="24">
        <f>IF(AND($E$3&gt;EK376,$E$3&lt;EM376,$B$3=EO7),EO376,0)</f>
        <v>0</v>
      </c>
      <c r="FB376" s="24">
        <f>IF(AND($E$3&gt;EK376,$E$3&lt;EM376,$B$3=EP7),EP376,0)</f>
        <v>0</v>
      </c>
      <c r="FC376" s="24">
        <f>IF(AND($E$3&gt;EK376,$E$3&lt;EM376,$B$3=EQ7),EQ376,0)</f>
        <v>0</v>
      </c>
      <c r="FD376" s="24">
        <f>IF(AND($E$3&gt;EK376,$E$3&lt;EM376,$B$3=ER7),ER376,0)</f>
        <v>0</v>
      </c>
      <c r="FE376" s="24">
        <f>IF(AND($E$3&gt;EK376,$E$3&lt;EM376,$B$3=ES7),ES376,0)</f>
        <v>0</v>
      </c>
      <c r="FF376" s="24">
        <f>IF(AND($E$3&gt;EK376,$E$3&lt;EM376,$B$3=ET7),ET376,0)</f>
        <v>0</v>
      </c>
      <c r="FG376" s="24">
        <f>IF(AND($E$3&gt;EK376,$E$3&lt;EM376,$B$3=EU7),EU376,0)</f>
        <v>0</v>
      </c>
      <c r="FH376" s="24">
        <f>IF(AND($E$3&gt;EK376,$E$3&lt;EM376,$B$3=EV7),EV376,0)</f>
        <v>0</v>
      </c>
      <c r="FI376" s="24">
        <f>IF(AND($E$3&gt;EK376,$E$3&lt;EM376,$B$3=EW7),EW376,0)</f>
        <v>0</v>
      </c>
      <c r="FJ376" s="24">
        <f>IF(AND($E$3&gt;EK376,$E$3&lt;EM376,$B$3=EX7),EX376,0)</f>
        <v>0</v>
      </c>
      <c r="FK376" s="24">
        <f>IF(AND($E$3&gt;EK376,$E$3&lt;EM376,$B$3=EY7),EY376,0)</f>
        <v>0</v>
      </c>
    </row>
    <row r="377" spans="24:167" ht="12.75" customHeight="1" x14ac:dyDescent="0.2">
      <c r="X377" s="142"/>
      <c r="Y377" s="60">
        <v>57352.01</v>
      </c>
      <c r="Z377" s="61" t="s">
        <v>3</v>
      </c>
      <c r="AA377" s="62">
        <v>57468.32</v>
      </c>
      <c r="AB377" s="63"/>
      <c r="AC377" s="63"/>
      <c r="AD377" s="63">
        <v>23.69</v>
      </c>
      <c r="AE377" s="63">
        <v>47.05</v>
      </c>
      <c r="AF377" s="64">
        <v>118.47</v>
      </c>
      <c r="AG377" s="65">
        <v>165.73</v>
      </c>
      <c r="AH377" s="66">
        <v>270.73</v>
      </c>
      <c r="AI377" s="67">
        <v>366.34</v>
      </c>
      <c r="AJ377" s="67">
        <v>461.95</v>
      </c>
      <c r="AK377" s="67">
        <v>557.55999999999995</v>
      </c>
      <c r="AL377" s="67">
        <v>653.16999999999996</v>
      </c>
      <c r="AM377" s="67">
        <v>748.78</v>
      </c>
      <c r="AN377" s="24">
        <f t="shared" si="101"/>
        <v>0</v>
      </c>
      <c r="AO377" s="24">
        <f t="shared" si="102"/>
        <v>0</v>
      </c>
      <c r="AP377" s="24">
        <f t="shared" si="103"/>
        <v>0</v>
      </c>
      <c r="AQ377" s="24">
        <f t="shared" si="104"/>
        <v>0</v>
      </c>
      <c r="AR377" s="24">
        <f t="shared" si="105"/>
        <v>0</v>
      </c>
      <c r="AS377" s="24">
        <f t="shared" si="106"/>
        <v>0</v>
      </c>
      <c r="AT377" s="24">
        <f t="shared" si="107"/>
        <v>0</v>
      </c>
      <c r="AU377" s="24">
        <f t="shared" si="108"/>
        <v>0</v>
      </c>
      <c r="AV377" s="24">
        <f t="shared" si="109"/>
        <v>0</v>
      </c>
      <c r="AW377" s="24">
        <f t="shared" si="110"/>
        <v>0</v>
      </c>
      <c r="AX377" s="24">
        <f t="shared" si="111"/>
        <v>0</v>
      </c>
      <c r="AY377" s="24">
        <f t="shared" si="112"/>
        <v>0</v>
      </c>
      <c r="BC377" s="81">
        <v>57352.01</v>
      </c>
      <c r="BD377" s="82" t="s">
        <v>3</v>
      </c>
      <c r="BE377" s="83">
        <v>57468.32</v>
      </c>
      <c r="BF377" s="84"/>
      <c r="BG377" s="85">
        <v>23.69</v>
      </c>
      <c r="BH377" s="85">
        <v>47.05</v>
      </c>
      <c r="BI377" s="85">
        <v>118.47</v>
      </c>
      <c r="BJ377" s="85">
        <v>205.44</v>
      </c>
      <c r="BK377" s="85">
        <v>362.43</v>
      </c>
      <c r="BL377" s="85">
        <v>471.79</v>
      </c>
      <c r="BM377" s="85">
        <v>581.16</v>
      </c>
      <c r="BN377" s="85">
        <v>690.52</v>
      </c>
      <c r="BO377" s="85">
        <v>799.89</v>
      </c>
      <c r="BP377" s="85">
        <v>909.25</v>
      </c>
      <c r="BQ377" s="85">
        <v>1018.62</v>
      </c>
      <c r="BR377" s="24">
        <f>IF(AND($E$3&gt;BC377,$E$3&lt;BE377,$B$3=BF7),BF377,0)</f>
        <v>0</v>
      </c>
      <c r="BS377" s="24">
        <f>IF(AND($E$3&gt;BC377,$E$3&lt;BE377,$B$3=BG7),BG377,0)</f>
        <v>0</v>
      </c>
      <c r="BT377" s="24">
        <f>IF(AND($E$3&gt;BC377,$E$3&lt;BE377,$B$3=BH7),BH377,0)</f>
        <v>0</v>
      </c>
      <c r="BU377" s="24">
        <f>IF(AND($E$3&gt;BC377,$E$3&lt;BE377,$B$3=BI7),BI377,0)</f>
        <v>0</v>
      </c>
      <c r="BV377" s="24">
        <f>IF(AND($E$3&gt;BC377,$E$3&lt;BE377,$B$3=BJ7),BJ377,0)</f>
        <v>0</v>
      </c>
      <c r="BW377" s="24">
        <f>IF(AND($E$3&gt;BC377,$E$3&lt;BE377,$B$3=BK7),BK377,0)</f>
        <v>0</v>
      </c>
      <c r="BX377" s="24">
        <f>IF(AND($E$3&gt;BC377,$E$3&lt;BE377,$B$3=BL7),BL377,0)</f>
        <v>0</v>
      </c>
      <c r="BY377" s="24">
        <f>IF(AND($E$3&gt;BC377,$E$3&lt;BE377,$B$3=BM7),BM377,0)</f>
        <v>0</v>
      </c>
      <c r="BZ377" s="24">
        <f>IF(AND($E$3&gt;BC377,$E$3&lt;BE377,$B$3=BN7),BN377,0)</f>
        <v>0</v>
      </c>
      <c r="CA377" s="24">
        <f>IF(AND($E$3&gt;BC377,$E$3&lt;BE377,$B$3=BO7),BO377,0)</f>
        <v>0</v>
      </c>
      <c r="CB377" s="24">
        <f>IF(AND($E$3&gt;BC377,$E$3&lt;BE377,$B$3=BP7),BP377,0)</f>
        <v>0</v>
      </c>
      <c r="CC377" s="24">
        <f>IF(AND($E$3&gt;BC377,$E$3&lt;BE377,$B$3=BQ7),BQ377,0)</f>
        <v>0</v>
      </c>
      <c r="CF377" s="21"/>
      <c r="CG377" s="21"/>
      <c r="CH377" s="21"/>
      <c r="CI377" s="21"/>
      <c r="CJ377" s="22"/>
      <c r="CK377" s="22"/>
      <c r="CL377" s="22"/>
      <c r="CM377" s="22"/>
      <c r="CN377" s="22"/>
      <c r="CO377" s="22"/>
      <c r="CP377" s="22"/>
      <c r="CQ377" s="22"/>
      <c r="CR377" s="22"/>
      <c r="CS377" s="22"/>
      <c r="CT377" s="22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H377" s="81">
        <v>68752.59</v>
      </c>
      <c r="DI377" s="61" t="s">
        <v>3</v>
      </c>
      <c r="DJ377" s="62">
        <v>68868.91</v>
      </c>
      <c r="DK377" s="103"/>
      <c r="DL377" s="104"/>
      <c r="DM377" s="104">
        <v>10.89</v>
      </c>
      <c r="DN377" s="104">
        <v>60.68</v>
      </c>
      <c r="DO377" s="104">
        <v>164.35</v>
      </c>
      <c r="DP377" s="104">
        <v>266.69</v>
      </c>
      <c r="DQ377" s="104">
        <v>389.31</v>
      </c>
      <c r="DR377" s="104">
        <v>510.21</v>
      </c>
      <c r="DS377" s="104">
        <v>631.1</v>
      </c>
      <c r="DT377" s="104">
        <v>752</v>
      </c>
      <c r="DU377" s="104">
        <v>872.9</v>
      </c>
      <c r="DV377" s="104">
        <v>993.79</v>
      </c>
      <c r="DW377" s="24">
        <f>IF(AND($E$3&gt;DH377,$E$3&lt;DJ377,$B$3=DK7),DK377,0)</f>
        <v>0</v>
      </c>
      <c r="DX377" s="24">
        <f>IF(AND($E$3&gt;DH377,$E$3&lt;DJ377,$B$3=DL7),DL377,0)</f>
        <v>0</v>
      </c>
      <c r="DY377" s="24">
        <f>IF(AND($E$3&gt;DH377,$E$3&lt;DJ377,$B$3=DM7),DM377,0)</f>
        <v>0</v>
      </c>
      <c r="DZ377" s="24">
        <f>IF(AND($E$3&gt;DH377,$E$3&lt;DJ377,$B$3=DN7),DN377,0)</f>
        <v>0</v>
      </c>
      <c r="EA377" s="24">
        <f>IF(AND($E$3&gt;DH377,$E$3&lt;DJ377,$B$3=DO7),DO377,0)</f>
        <v>0</v>
      </c>
      <c r="EB377" s="24">
        <f>IF(AND($E$3&gt;DH377,$E$3&lt;DJ377,$B$3=DP7),DP377,0)</f>
        <v>0</v>
      </c>
      <c r="EC377" s="24">
        <f>IF(AND($E$3&gt;DH377,$E$3&lt;DJ377,$B$3=DQ7),DQ377,0)</f>
        <v>0</v>
      </c>
      <c r="ED377" s="24">
        <f>IF(AND($E$3&gt;DH377,$E$3&lt;DJ377,$B$3=DR7),DR377,0)</f>
        <v>0</v>
      </c>
      <c r="EE377" s="24">
        <f>IF(AND($E$3&gt;DH377,$E$3&lt;DJ377,$B$3=DS7),DS377,0)</f>
        <v>0</v>
      </c>
      <c r="EF377" s="24">
        <f>IF(AND($E$3&gt;DH377,$E$3&lt;DJ377,$B$3=DT7),DT377,0)</f>
        <v>0</v>
      </c>
      <c r="EG377" s="24">
        <f>IF(AND($E$3&gt;DH377,$E$3&lt;DJ377,$B$3=DU7),DU377,0)</f>
        <v>0</v>
      </c>
      <c r="EH377" s="24">
        <f>IF(AND($E$3&gt;DH377,$E$3&lt;DJ377,$B$3=DV7),DV377,0)</f>
        <v>0</v>
      </c>
      <c r="EK377" s="81">
        <v>68752.59</v>
      </c>
      <c r="EL377" s="82" t="s">
        <v>3</v>
      </c>
      <c r="EM377" s="83">
        <v>68868.91</v>
      </c>
      <c r="EN377" s="84"/>
      <c r="EO377" s="85">
        <v>10.89</v>
      </c>
      <c r="EP377" s="85">
        <v>60.68</v>
      </c>
      <c r="EQ377" s="85">
        <v>190.04</v>
      </c>
      <c r="ER377" s="85">
        <v>305.58999999999997</v>
      </c>
      <c r="ES377" s="85">
        <v>511.2</v>
      </c>
      <c r="ET377" s="85">
        <v>685.79</v>
      </c>
      <c r="EU377" s="85">
        <v>851.16</v>
      </c>
      <c r="EV377" s="85">
        <v>1016.53</v>
      </c>
      <c r="EW377" s="85">
        <v>1181.9000000000001</v>
      </c>
      <c r="EX377" s="85">
        <v>1347.26</v>
      </c>
      <c r="EY377" s="85">
        <v>1512.63</v>
      </c>
      <c r="EZ377" s="24">
        <f>IF(AND($E$3&gt;EK377,$E$3&lt;EM377,$B$3=EN7),EN377,0)</f>
        <v>0</v>
      </c>
      <c r="FA377" s="24">
        <f>IF(AND($E$3&gt;EK377,$E$3&lt;EM377,$B$3=EO7),EO377,0)</f>
        <v>0</v>
      </c>
      <c r="FB377" s="24">
        <f>IF(AND($E$3&gt;EK377,$E$3&lt;EM377,$B$3=EP7),EP377,0)</f>
        <v>0</v>
      </c>
      <c r="FC377" s="24">
        <f>IF(AND($E$3&gt;EK377,$E$3&lt;EM377,$B$3=EQ7),EQ377,0)</f>
        <v>0</v>
      </c>
      <c r="FD377" s="24">
        <f>IF(AND($E$3&gt;EK377,$E$3&lt;EM377,$B$3=ER7),ER377,0)</f>
        <v>0</v>
      </c>
      <c r="FE377" s="24">
        <f>IF(AND($E$3&gt;EK377,$E$3&lt;EM377,$B$3=ES7),ES377,0)</f>
        <v>0</v>
      </c>
      <c r="FF377" s="24">
        <f>IF(AND($E$3&gt;EK377,$E$3&lt;EM377,$B$3=ET7),ET377,0)</f>
        <v>0</v>
      </c>
      <c r="FG377" s="24">
        <f>IF(AND($E$3&gt;EK377,$E$3&lt;EM377,$B$3=EU7),EU377,0)</f>
        <v>0</v>
      </c>
      <c r="FH377" s="24">
        <f>IF(AND($E$3&gt;EK377,$E$3&lt;EM377,$B$3=EV7),EV377,0)</f>
        <v>0</v>
      </c>
      <c r="FI377" s="24">
        <f>IF(AND($E$3&gt;EK377,$E$3&lt;EM377,$B$3=EW7),EW377,0)</f>
        <v>0</v>
      </c>
      <c r="FJ377" s="24">
        <f>IF(AND($E$3&gt;EK377,$E$3&lt;EM377,$B$3=EX7),EX377,0)</f>
        <v>0</v>
      </c>
      <c r="FK377" s="24">
        <f>IF(AND($E$3&gt;EK377,$E$3&lt;EM377,$B$3=EY7),EY377,0)</f>
        <v>0</v>
      </c>
    </row>
    <row r="378" spans="24:167" ht="12.75" customHeight="1" x14ac:dyDescent="0.2">
      <c r="X378" s="142"/>
      <c r="Y378" s="68">
        <v>57468.33</v>
      </c>
      <c r="Z378" s="69" t="s">
        <v>3</v>
      </c>
      <c r="AA378" s="70">
        <v>57584.67</v>
      </c>
      <c r="AB378" s="71"/>
      <c r="AC378" s="71"/>
      <c r="AD378" s="71">
        <v>23.5</v>
      </c>
      <c r="AE378" s="71">
        <v>46.79</v>
      </c>
      <c r="AF378" s="71">
        <v>118.07</v>
      </c>
      <c r="AG378" s="72">
        <v>165.22</v>
      </c>
      <c r="AH378" s="73">
        <v>270</v>
      </c>
      <c r="AI378" s="74">
        <v>365.5</v>
      </c>
      <c r="AJ378" s="74">
        <v>461</v>
      </c>
      <c r="AK378" s="74">
        <v>556.5</v>
      </c>
      <c r="AL378" s="74">
        <v>652</v>
      </c>
      <c r="AM378" s="74">
        <v>747.5</v>
      </c>
      <c r="AN378" s="24">
        <f t="shared" si="101"/>
        <v>0</v>
      </c>
      <c r="AO378" s="24">
        <f t="shared" si="102"/>
        <v>0</v>
      </c>
      <c r="AP378" s="24">
        <f t="shared" si="103"/>
        <v>0</v>
      </c>
      <c r="AQ378" s="24">
        <f t="shared" si="104"/>
        <v>0</v>
      </c>
      <c r="AR378" s="24">
        <f t="shared" si="105"/>
        <v>0</v>
      </c>
      <c r="AS378" s="24">
        <f t="shared" si="106"/>
        <v>0</v>
      </c>
      <c r="AT378" s="24">
        <f t="shared" si="107"/>
        <v>0</v>
      </c>
      <c r="AU378" s="24">
        <f t="shared" si="108"/>
        <v>0</v>
      </c>
      <c r="AV378" s="24">
        <f t="shared" si="109"/>
        <v>0</v>
      </c>
      <c r="AW378" s="24">
        <f t="shared" si="110"/>
        <v>0</v>
      </c>
      <c r="AX378" s="24">
        <f t="shared" si="111"/>
        <v>0</v>
      </c>
      <c r="AY378" s="24">
        <f t="shared" si="112"/>
        <v>0</v>
      </c>
      <c r="BC378" s="86">
        <v>57468.33</v>
      </c>
      <c r="BD378" s="87" t="s">
        <v>3</v>
      </c>
      <c r="BE378" s="88">
        <v>57584.67</v>
      </c>
      <c r="BF378" s="89"/>
      <c r="BG378" s="90">
        <v>23.5</v>
      </c>
      <c r="BH378" s="90">
        <v>46.79</v>
      </c>
      <c r="BI378" s="90">
        <v>118.07</v>
      </c>
      <c r="BJ378" s="90">
        <v>204.8</v>
      </c>
      <c r="BK378" s="90">
        <v>361.57</v>
      </c>
      <c r="BL378" s="90">
        <v>470.81</v>
      </c>
      <c r="BM378" s="90">
        <v>580.04</v>
      </c>
      <c r="BN378" s="90">
        <v>689.28</v>
      </c>
      <c r="BO378" s="90">
        <v>798.51</v>
      </c>
      <c r="BP378" s="90">
        <v>907.75</v>
      </c>
      <c r="BQ378" s="90">
        <v>1016.98</v>
      </c>
      <c r="BR378" s="24">
        <f>IF(AND($E$3&gt;BC378,$E$3&lt;BE378,$B$3=BF7),BF378,0)</f>
        <v>0</v>
      </c>
      <c r="BS378" s="24">
        <f>IF(AND($E$3&gt;BC378,$E$3&lt;BE378,$B$3=BG7),BG378,0)</f>
        <v>0</v>
      </c>
      <c r="BT378" s="24">
        <f>IF(AND($E$3&gt;BC378,$E$3&lt;BE378,$B$3=BH7),BH378,0)</f>
        <v>0</v>
      </c>
      <c r="BU378" s="24">
        <f>IF(AND($E$3&gt;BC378,$E$3&lt;BE378,$B$3=BI7),BI378,0)</f>
        <v>0</v>
      </c>
      <c r="BV378" s="24">
        <f>IF(AND($E$3&gt;BC378,$E$3&lt;BE378,$B$3=BJ7),BJ378,0)</f>
        <v>0</v>
      </c>
      <c r="BW378" s="24">
        <f>IF(AND($E$3&gt;BC378,$E$3&lt;BE378,$B$3=BK7),BK378,0)</f>
        <v>0</v>
      </c>
      <c r="BX378" s="24">
        <f>IF(AND($E$3&gt;BC378,$E$3&lt;BE378,$B$3=BL7),BL378,0)</f>
        <v>0</v>
      </c>
      <c r="BY378" s="24">
        <f>IF(AND($E$3&gt;BC378,$E$3&lt;BE378,$B$3=BM7),BM378,0)</f>
        <v>0</v>
      </c>
      <c r="BZ378" s="24">
        <f>IF(AND($E$3&gt;BC378,$E$3&lt;BE378,$B$3=BN7),BN378,0)</f>
        <v>0</v>
      </c>
      <c r="CA378" s="24">
        <f>IF(AND($E$3&gt;BC378,$E$3&lt;BE378,$B$3=BO7),BO378,0)</f>
        <v>0</v>
      </c>
      <c r="CB378" s="24">
        <f>IF(AND($E$3&gt;BC378,$E$3&lt;BE378,$B$3=BP7),BP378,0)</f>
        <v>0</v>
      </c>
      <c r="CC378" s="24">
        <f>IF(AND($E$3&gt;BC378,$E$3&lt;BE378,$B$3=BQ7),BQ378,0)</f>
        <v>0</v>
      </c>
      <c r="CF378" s="21"/>
      <c r="CG378" s="21"/>
      <c r="CH378" s="21"/>
      <c r="CI378" s="21"/>
      <c r="CJ378" s="22"/>
      <c r="CK378" s="22"/>
      <c r="CL378" s="22"/>
      <c r="CM378" s="22"/>
      <c r="CN378" s="22"/>
      <c r="CO378" s="22"/>
      <c r="CP378" s="22"/>
      <c r="CQ378" s="22"/>
      <c r="CR378" s="22"/>
      <c r="CS378" s="22"/>
      <c r="CT378" s="22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H378" s="86">
        <v>68868.92</v>
      </c>
      <c r="DI378" s="107" t="s">
        <v>3</v>
      </c>
      <c r="DJ378" s="70">
        <v>68985.25</v>
      </c>
      <c r="DK378" s="105"/>
      <c r="DL378" s="106"/>
      <c r="DM378" s="106">
        <v>10.47</v>
      </c>
      <c r="DN378" s="106">
        <v>59.96</v>
      </c>
      <c r="DO378" s="106">
        <v>163.52000000000001</v>
      </c>
      <c r="DP378" s="106">
        <v>265.49</v>
      </c>
      <c r="DQ378" s="106">
        <v>387.88</v>
      </c>
      <c r="DR378" s="106">
        <v>508.56</v>
      </c>
      <c r="DS378" s="106">
        <v>629.24</v>
      </c>
      <c r="DT378" s="106">
        <v>749.93</v>
      </c>
      <c r="DU378" s="106">
        <v>870.61</v>
      </c>
      <c r="DV378" s="106">
        <v>991.29</v>
      </c>
      <c r="DW378" s="24">
        <f>IF(AND($E$3&gt;DH378,$E$3&lt;DJ378,$B$3=DK7),DK378,0)</f>
        <v>0</v>
      </c>
      <c r="DX378" s="24">
        <f>IF(AND($E$3&gt;DH378,$E$3&lt;DJ378,$B$3=DL7),DL378,0)</f>
        <v>0</v>
      </c>
      <c r="DY378" s="24">
        <f>IF(AND($E$3&gt;DH378,$E$3&lt;DJ378,$B$3=DM7),DM378,0)</f>
        <v>0</v>
      </c>
      <c r="DZ378" s="24">
        <f>IF(AND($E$3&gt;DH378,$E$3&lt;DJ378,$B$3=DN7),DN378,0)</f>
        <v>0</v>
      </c>
      <c r="EA378" s="24">
        <f>IF(AND($E$3&gt;DH378,$E$3&lt;DJ378,$B$3=DO7),DO378,0)</f>
        <v>0</v>
      </c>
      <c r="EB378" s="24">
        <f>IF(AND($E$3&gt;DH378,$E$3&lt;DJ378,$B$3=DP7),DP378,0)</f>
        <v>0</v>
      </c>
      <c r="EC378" s="24">
        <f>IF(AND($E$3&gt;DH378,$E$3&lt;DJ378,$B$3=DQ7),DQ378,0)</f>
        <v>0</v>
      </c>
      <c r="ED378" s="24">
        <f>IF(AND($E$3&gt;DH378,$E$3&lt;DJ378,$B$3=DR7),DR378,0)</f>
        <v>0</v>
      </c>
      <c r="EE378" s="24">
        <f>IF(AND($E$3&gt;DH378,$E$3&lt;DJ378,$B$3=DS7),DS378,0)</f>
        <v>0</v>
      </c>
      <c r="EF378" s="24">
        <f>IF(AND($E$3&gt;DH378,$E$3&lt;DJ378,$B$3=DT7),DT378,0)</f>
        <v>0</v>
      </c>
      <c r="EG378" s="24">
        <f>IF(AND($E$3&gt;DH378,$E$3&lt;DJ378,$B$3=DU7),DU378,0)</f>
        <v>0</v>
      </c>
      <c r="EH378" s="24">
        <f>IF(AND($E$3&gt;DH378,$E$3&lt;DJ378,$B$3=DV7),DV378,0)</f>
        <v>0</v>
      </c>
      <c r="EK378" s="86">
        <v>68868.92</v>
      </c>
      <c r="EL378" s="91" t="s">
        <v>3</v>
      </c>
      <c r="EM378" s="88">
        <v>68985.25</v>
      </c>
      <c r="EN378" s="89"/>
      <c r="EO378" s="90">
        <v>10.47</v>
      </c>
      <c r="EP378" s="90">
        <v>59.96</v>
      </c>
      <c r="EQ378" s="90">
        <v>189.08</v>
      </c>
      <c r="ER378" s="90">
        <v>304.31</v>
      </c>
      <c r="ES378" s="90">
        <v>509.8</v>
      </c>
      <c r="ET378" s="90">
        <v>684.09</v>
      </c>
      <c r="EU378" s="90">
        <v>849.2</v>
      </c>
      <c r="EV378" s="90">
        <v>1014.32</v>
      </c>
      <c r="EW378" s="90">
        <v>1179.43</v>
      </c>
      <c r="EX378" s="90">
        <v>1344.54</v>
      </c>
      <c r="EY378" s="90">
        <v>1509.66</v>
      </c>
      <c r="EZ378" s="24">
        <f>IF(AND($E$3&gt;EK378,$E$3&lt;EM378,$B$3=EN7),EN378,0)</f>
        <v>0</v>
      </c>
      <c r="FA378" s="24">
        <f>IF(AND($E$3&gt;EK378,$E$3&lt;EM378,$B$3=EO7),EO378,0)</f>
        <v>0</v>
      </c>
      <c r="FB378" s="24">
        <f>IF(AND($E$3&gt;EK378,$E$3&lt;EM378,$B$3=EP7),EP378,0)</f>
        <v>0</v>
      </c>
      <c r="FC378" s="24">
        <f>IF(AND($E$3&gt;EK378,$E$3&lt;EM378,$B$3=EQ7),EQ378,0)</f>
        <v>0</v>
      </c>
      <c r="FD378" s="24">
        <f>IF(AND($E$3&gt;EK378,$E$3&lt;EM378,$B$3=ER7),ER378,0)</f>
        <v>0</v>
      </c>
      <c r="FE378" s="24">
        <f>IF(AND($E$3&gt;EK378,$E$3&lt;EM378,$B$3=ES7),ES378,0)</f>
        <v>0</v>
      </c>
      <c r="FF378" s="24">
        <f>IF(AND($E$3&gt;EK378,$E$3&lt;EM378,$B$3=ET7),ET378,0)</f>
        <v>0</v>
      </c>
      <c r="FG378" s="24">
        <f>IF(AND($E$3&gt;EK378,$E$3&lt;EM378,$B$3=EU7),EU378,0)</f>
        <v>0</v>
      </c>
      <c r="FH378" s="24">
        <f>IF(AND($E$3&gt;EK378,$E$3&lt;EM378,$B$3=EV7),EV378,0)</f>
        <v>0</v>
      </c>
      <c r="FI378" s="24">
        <f>IF(AND($E$3&gt;EK378,$E$3&lt;EM378,$B$3=EW7),EW378,0)</f>
        <v>0</v>
      </c>
      <c r="FJ378" s="24">
        <f>IF(AND($E$3&gt;EK378,$E$3&lt;EM378,$B$3=EX7),EX378,0)</f>
        <v>0</v>
      </c>
      <c r="FK378" s="24">
        <f>IF(AND($E$3&gt;EK378,$E$3&lt;EM378,$B$3=EY7),EY378,0)</f>
        <v>0</v>
      </c>
    </row>
    <row r="379" spans="24:167" ht="12.75" customHeight="1" x14ac:dyDescent="0.2">
      <c r="X379" s="142"/>
      <c r="Y379" s="60">
        <v>57584.68</v>
      </c>
      <c r="Z379" s="61" t="s">
        <v>3</v>
      </c>
      <c r="AA379" s="62">
        <v>57700.97</v>
      </c>
      <c r="AB379" s="63"/>
      <c r="AC379" s="63"/>
      <c r="AD379" s="63">
        <v>23.31</v>
      </c>
      <c r="AE379" s="63">
        <v>46.53</v>
      </c>
      <c r="AF379" s="64">
        <v>117.67</v>
      </c>
      <c r="AG379" s="65">
        <v>164.7</v>
      </c>
      <c r="AH379" s="66">
        <v>269.27</v>
      </c>
      <c r="AI379" s="67">
        <v>364.66</v>
      </c>
      <c r="AJ379" s="67">
        <v>460.05</v>
      </c>
      <c r="AK379" s="67">
        <v>555.44000000000005</v>
      </c>
      <c r="AL379" s="67">
        <v>650.83000000000004</v>
      </c>
      <c r="AM379" s="67">
        <v>746.22</v>
      </c>
      <c r="AN379" s="24">
        <f t="shared" si="101"/>
        <v>0</v>
      </c>
      <c r="AO379" s="24">
        <f t="shared" si="102"/>
        <v>0</v>
      </c>
      <c r="AP379" s="24">
        <f t="shared" si="103"/>
        <v>0</v>
      </c>
      <c r="AQ379" s="24">
        <f t="shared" si="104"/>
        <v>0</v>
      </c>
      <c r="AR379" s="24">
        <f t="shared" si="105"/>
        <v>0</v>
      </c>
      <c r="AS379" s="24">
        <f t="shared" si="106"/>
        <v>0</v>
      </c>
      <c r="AT379" s="24">
        <f t="shared" si="107"/>
        <v>0</v>
      </c>
      <c r="AU379" s="24">
        <f t="shared" si="108"/>
        <v>0</v>
      </c>
      <c r="AV379" s="24">
        <f t="shared" si="109"/>
        <v>0</v>
      </c>
      <c r="AW379" s="24">
        <f t="shared" si="110"/>
        <v>0</v>
      </c>
      <c r="AX379" s="24">
        <f t="shared" si="111"/>
        <v>0</v>
      </c>
      <c r="AY379" s="24">
        <f t="shared" si="112"/>
        <v>0</v>
      </c>
      <c r="BC379" s="81">
        <v>57584.68</v>
      </c>
      <c r="BD379" s="82" t="s">
        <v>3</v>
      </c>
      <c r="BE379" s="83">
        <v>57700.97</v>
      </c>
      <c r="BF379" s="84"/>
      <c r="BG379" s="84">
        <v>23.31</v>
      </c>
      <c r="BH379" s="85">
        <v>46.53</v>
      </c>
      <c r="BI379" s="85">
        <v>117.67</v>
      </c>
      <c r="BJ379" s="85">
        <v>204.16</v>
      </c>
      <c r="BK379" s="85">
        <v>360.7</v>
      </c>
      <c r="BL379" s="85">
        <v>469.81</v>
      </c>
      <c r="BM379" s="85">
        <v>578.91</v>
      </c>
      <c r="BN379" s="85">
        <v>688.02</v>
      </c>
      <c r="BO379" s="85">
        <v>797.12</v>
      </c>
      <c r="BP379" s="85">
        <v>906.23</v>
      </c>
      <c r="BQ379" s="85">
        <v>1015.33</v>
      </c>
      <c r="BR379" s="24">
        <f>IF(AND($E$3&gt;BC379,$E$3&lt;BE379,$B$3=BF7),BF379,0)</f>
        <v>0</v>
      </c>
      <c r="BS379" s="24">
        <f>IF(AND($E$3&gt;BC379,$E$3&lt;BE379,$B$3=BG7),BG379,0)</f>
        <v>0</v>
      </c>
      <c r="BT379" s="24">
        <f>IF(AND($E$3&gt;BC379,$E$3&lt;BE379,$B$3=BH7),BH379,0)</f>
        <v>0</v>
      </c>
      <c r="BU379" s="24">
        <f>IF(AND($E$3&gt;BC379,$E$3&lt;BE379,$B$3=BI7),BI379,0)</f>
        <v>0</v>
      </c>
      <c r="BV379" s="24">
        <f>IF(AND($E$3&gt;BC379,$E$3&lt;BE379,$B$3=BJ7),BJ379,0)</f>
        <v>0</v>
      </c>
      <c r="BW379" s="24">
        <f>IF(AND($E$3&gt;BC379,$E$3&lt;BE379,$B$3=BK7),BK379,0)</f>
        <v>0</v>
      </c>
      <c r="BX379" s="24">
        <f>IF(AND($E$3&gt;BC379,$E$3&lt;BE379,$B$3=BL7),BL379,0)</f>
        <v>0</v>
      </c>
      <c r="BY379" s="24">
        <f>IF(AND($E$3&gt;BC379,$E$3&lt;BE379,$B$3=BM7),BM379,0)</f>
        <v>0</v>
      </c>
      <c r="BZ379" s="24">
        <f>IF(AND($E$3&gt;BC379,$E$3&lt;BE379,$B$3=BN7),BN379,0)</f>
        <v>0</v>
      </c>
      <c r="CA379" s="24">
        <f>IF(AND($E$3&gt;BC379,$E$3&lt;BE379,$B$3=BO7),BO379,0)</f>
        <v>0</v>
      </c>
      <c r="CB379" s="24">
        <f>IF(AND($E$3&gt;BC379,$E$3&lt;BE379,$B$3=BP7),BP379,0)</f>
        <v>0</v>
      </c>
      <c r="CC379" s="24">
        <f>IF(AND($E$3&gt;BC379,$E$3&lt;BE379,$B$3=BQ7),BQ379,0)</f>
        <v>0</v>
      </c>
      <c r="CF379" s="21"/>
      <c r="CG379" s="21"/>
      <c r="CH379" s="21"/>
      <c r="CI379" s="21"/>
      <c r="CJ379" s="21"/>
      <c r="CK379" s="22"/>
      <c r="CL379" s="22"/>
      <c r="CM379" s="22"/>
      <c r="CN379" s="22"/>
      <c r="CO379" s="22"/>
      <c r="CP379" s="22"/>
      <c r="CQ379" s="22"/>
      <c r="CR379" s="22"/>
      <c r="CS379" s="22"/>
      <c r="CT379" s="22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H379" s="81">
        <v>68985.259999999995</v>
      </c>
      <c r="DI379" s="61" t="s">
        <v>3</v>
      </c>
      <c r="DJ379" s="62">
        <v>69101.58</v>
      </c>
      <c r="DK379" s="103"/>
      <c r="DL379" s="104"/>
      <c r="DM379" s="104">
        <v>10.039999999999999</v>
      </c>
      <c r="DN379" s="104">
        <v>59.24</v>
      </c>
      <c r="DO379" s="104">
        <v>162.69</v>
      </c>
      <c r="DP379" s="104">
        <v>264.3</v>
      </c>
      <c r="DQ379" s="104">
        <v>386.44</v>
      </c>
      <c r="DR379" s="104">
        <v>506.91</v>
      </c>
      <c r="DS379" s="104">
        <v>627.37</v>
      </c>
      <c r="DT379" s="104">
        <v>747.84</v>
      </c>
      <c r="DU379" s="104">
        <v>868.3</v>
      </c>
      <c r="DV379" s="104">
        <v>988.77</v>
      </c>
      <c r="DW379" s="24">
        <f>IF(AND($E$3&gt;DH379,$E$3&lt;DJ379,$B$3=DK7),DK379,0)</f>
        <v>0</v>
      </c>
      <c r="DX379" s="24">
        <f>IF(AND($E$3&gt;DH379,$E$3&lt;DJ379,$B$3=DL7),DL379,0)</f>
        <v>0</v>
      </c>
      <c r="DY379" s="24">
        <f>IF(AND($E$3&gt;DH379,$E$3&lt;DJ379,$B$3=DM7),DM379,0)</f>
        <v>0</v>
      </c>
      <c r="DZ379" s="24">
        <f>IF(AND($E$3&gt;DH379,$E$3&lt;DJ379,$B$3=DN7),DN379,0)</f>
        <v>0</v>
      </c>
      <c r="EA379" s="24">
        <f>IF(AND($E$3&gt;DH379,$E$3&lt;DJ379,$B$3=DO7),DO379,0)</f>
        <v>0</v>
      </c>
      <c r="EB379" s="24">
        <f>IF(AND($E$3&gt;DH379,$E$3&lt;DJ379,$B$3=DP7),DP379,0)</f>
        <v>0</v>
      </c>
      <c r="EC379" s="24">
        <f>IF(AND($E$3&gt;DH379,$E$3&lt;DJ379,$B$3=DQ7),DQ379,0)</f>
        <v>0</v>
      </c>
      <c r="ED379" s="24">
        <f>IF(AND($E$3&gt;DH379,$E$3&lt;DJ379,$B$3=DR7),DR379,0)</f>
        <v>0</v>
      </c>
      <c r="EE379" s="24">
        <f>IF(AND($E$3&gt;DH379,$E$3&lt;DJ379,$B$3=DS7),DS379,0)</f>
        <v>0</v>
      </c>
      <c r="EF379" s="24">
        <f>IF(AND($E$3&gt;DH379,$E$3&lt;DJ379,$B$3=DT7),DT379,0)</f>
        <v>0</v>
      </c>
      <c r="EG379" s="24">
        <f>IF(AND($E$3&gt;DH379,$E$3&lt;DJ379,$B$3=DU7),DU379,0)</f>
        <v>0</v>
      </c>
      <c r="EH379" s="24">
        <f>IF(AND($E$3&gt;DH379,$E$3&lt;DJ379,$B$3=DV7),DV379,0)</f>
        <v>0</v>
      </c>
      <c r="EK379" s="81">
        <v>68985.259999999995</v>
      </c>
      <c r="EL379" s="82" t="s">
        <v>3</v>
      </c>
      <c r="EM379" s="83">
        <v>69101.58</v>
      </c>
      <c r="EN379" s="84"/>
      <c r="EO379" s="85">
        <v>10.039999999999999</v>
      </c>
      <c r="EP379" s="85">
        <v>59.24</v>
      </c>
      <c r="EQ379" s="85">
        <v>188.13</v>
      </c>
      <c r="ER379" s="85">
        <v>303.02999999999997</v>
      </c>
      <c r="ES379" s="85">
        <v>508.4</v>
      </c>
      <c r="ET379" s="85">
        <v>682.38</v>
      </c>
      <c r="EU379" s="85">
        <v>847.24</v>
      </c>
      <c r="EV379" s="85">
        <v>1012.09</v>
      </c>
      <c r="EW379" s="85">
        <v>1176.95</v>
      </c>
      <c r="EX379" s="85">
        <v>1341.81</v>
      </c>
      <c r="EY379" s="85">
        <v>1506.67</v>
      </c>
      <c r="EZ379" s="24">
        <f>IF(AND($E$3&gt;EK379,$E$3&lt;EM379,$B$3=EN7),EN379,0)</f>
        <v>0</v>
      </c>
      <c r="FA379" s="24">
        <f>IF(AND($E$3&gt;EK379,$E$3&lt;EM379,$B$3=EO7),EO379,0)</f>
        <v>0</v>
      </c>
      <c r="FB379" s="24">
        <f>IF(AND($E$3&gt;EK379,$E$3&lt;EM379,$B$3=EP7),EP379,0)</f>
        <v>0</v>
      </c>
      <c r="FC379" s="24">
        <f>IF(AND($E$3&gt;EK379,$E$3&lt;EM379,$B$3=EQ7),EQ379,0)</f>
        <v>0</v>
      </c>
      <c r="FD379" s="24">
        <f>IF(AND($E$3&gt;EK379,$E$3&lt;EM379,$B$3=ER7),ER379,0)</f>
        <v>0</v>
      </c>
      <c r="FE379" s="24">
        <f>IF(AND($E$3&gt;EK379,$E$3&lt;EM379,$B$3=ES7),ES379,0)</f>
        <v>0</v>
      </c>
      <c r="FF379" s="24">
        <f>IF(AND($E$3&gt;EK379,$E$3&lt;EM379,$B$3=ET7),ET379,0)</f>
        <v>0</v>
      </c>
      <c r="FG379" s="24">
        <f>IF(AND($E$3&gt;EK379,$E$3&lt;EM379,$B$3=EU7),EU379,0)</f>
        <v>0</v>
      </c>
      <c r="FH379" s="24">
        <f>IF(AND($E$3&gt;EK379,$E$3&lt;EM379,$B$3=EV7),EV379,0)</f>
        <v>0</v>
      </c>
      <c r="FI379" s="24">
        <f>IF(AND($E$3&gt;EK379,$E$3&lt;EM379,$B$3=EW7),EW379,0)</f>
        <v>0</v>
      </c>
      <c r="FJ379" s="24">
        <f>IF(AND($E$3&gt;EK379,$E$3&lt;EM379,$B$3=EX7),EX379,0)</f>
        <v>0</v>
      </c>
      <c r="FK379" s="24">
        <f>IF(AND($E$3&gt;EK379,$E$3&lt;EM379,$B$3=EY7),EY379,0)</f>
        <v>0</v>
      </c>
    </row>
    <row r="380" spans="24:167" ht="12.75" customHeight="1" x14ac:dyDescent="0.2">
      <c r="X380" s="142"/>
      <c r="Y380" s="68">
        <v>57700.98</v>
      </c>
      <c r="Z380" s="69" t="s">
        <v>3</v>
      </c>
      <c r="AA380" s="70">
        <v>57817.32</v>
      </c>
      <c r="AB380" s="71"/>
      <c r="AC380" s="71"/>
      <c r="AD380" s="71">
        <v>23.12</v>
      </c>
      <c r="AE380" s="71">
        <v>46.28</v>
      </c>
      <c r="AF380" s="71">
        <v>117.27</v>
      </c>
      <c r="AG380" s="72">
        <v>164.18</v>
      </c>
      <c r="AH380" s="73">
        <v>268.52999999999997</v>
      </c>
      <c r="AI380" s="74">
        <v>363.81</v>
      </c>
      <c r="AJ380" s="74">
        <v>459.09</v>
      </c>
      <c r="AK380" s="74">
        <v>554.37</v>
      </c>
      <c r="AL380" s="74">
        <v>649.65</v>
      </c>
      <c r="AM380" s="74">
        <v>744.93</v>
      </c>
      <c r="AN380" s="24">
        <f t="shared" si="101"/>
        <v>0</v>
      </c>
      <c r="AO380" s="24">
        <f t="shared" si="102"/>
        <v>0</v>
      </c>
      <c r="AP380" s="24">
        <f t="shared" si="103"/>
        <v>0</v>
      </c>
      <c r="AQ380" s="24">
        <f t="shared" si="104"/>
        <v>0</v>
      </c>
      <c r="AR380" s="24">
        <f t="shared" si="105"/>
        <v>0</v>
      </c>
      <c r="AS380" s="24">
        <f t="shared" si="106"/>
        <v>0</v>
      </c>
      <c r="AT380" s="24">
        <f t="shared" si="107"/>
        <v>0</v>
      </c>
      <c r="AU380" s="24">
        <f t="shared" si="108"/>
        <v>0</v>
      </c>
      <c r="AV380" s="24">
        <f t="shared" si="109"/>
        <v>0</v>
      </c>
      <c r="AW380" s="24">
        <f t="shared" si="110"/>
        <v>0</v>
      </c>
      <c r="AX380" s="24">
        <f t="shared" si="111"/>
        <v>0</v>
      </c>
      <c r="AY380" s="24">
        <f t="shared" si="112"/>
        <v>0</v>
      </c>
      <c r="BC380" s="86">
        <v>57700.98</v>
      </c>
      <c r="BD380" s="91" t="s">
        <v>3</v>
      </c>
      <c r="BE380" s="88">
        <v>57817.32</v>
      </c>
      <c r="BF380" s="89"/>
      <c r="BG380" s="90">
        <v>23.12</v>
      </c>
      <c r="BH380" s="90">
        <v>46.28</v>
      </c>
      <c r="BI380" s="90">
        <v>117.27</v>
      </c>
      <c r="BJ380" s="90">
        <v>203.52</v>
      </c>
      <c r="BK380" s="90">
        <v>359.83</v>
      </c>
      <c r="BL380" s="90">
        <v>468.8</v>
      </c>
      <c r="BM380" s="90">
        <v>577.78</v>
      </c>
      <c r="BN380" s="90">
        <v>686.75</v>
      </c>
      <c r="BO380" s="90">
        <v>795.73</v>
      </c>
      <c r="BP380" s="90">
        <v>904.7</v>
      </c>
      <c r="BQ380" s="90">
        <v>1013.68</v>
      </c>
      <c r="BR380" s="24">
        <f>IF(AND($E$3&gt;BC380,$E$3&lt;BE380,$B$3=BF7),BF380,0)</f>
        <v>0</v>
      </c>
      <c r="BS380" s="24">
        <f>IF(AND($E$3&gt;BC380,$E$3&lt;BE380,$B$3=BG7),BG380,0)</f>
        <v>0</v>
      </c>
      <c r="BT380" s="24">
        <f>IF(AND($E$3&gt;BC380,$E$3&lt;BE380,$B$3=BH7),BH380,0)</f>
        <v>0</v>
      </c>
      <c r="BU380" s="24">
        <f>IF(AND($E$3&gt;BC380,$E$3&lt;BE380,$B$3=BI7),BI380,0)</f>
        <v>0</v>
      </c>
      <c r="BV380" s="24">
        <f>IF(AND($E$3&gt;BC380,$E$3&lt;BE380,$B$3=BJ7),BJ380,0)</f>
        <v>0</v>
      </c>
      <c r="BW380" s="24">
        <f>IF(AND($E$3&gt;BC380,$E$3&lt;BE380,$B$3=BK7),BK380,0)</f>
        <v>0</v>
      </c>
      <c r="BX380" s="24">
        <f>IF(AND($E$3&gt;BC380,$E$3&lt;BE380,$B$3=BL7),BL380,0)</f>
        <v>0</v>
      </c>
      <c r="BY380" s="24">
        <f>IF(AND($E$3&gt;BC380,$E$3&lt;BE380,$B$3=BM7),BM380,0)</f>
        <v>0</v>
      </c>
      <c r="BZ380" s="24">
        <f>IF(AND($E$3&gt;BC380,$E$3&lt;BE380,$B$3=BN7),BN380,0)</f>
        <v>0</v>
      </c>
      <c r="CA380" s="24">
        <f>IF(AND($E$3&gt;BC380,$E$3&lt;BE380,$B$3=BO7),BO380,0)</f>
        <v>0</v>
      </c>
      <c r="CB380" s="24">
        <f>IF(AND($E$3&gt;BC380,$E$3&lt;BE380,$B$3=BP7),BP380,0)</f>
        <v>0</v>
      </c>
      <c r="CC380" s="24">
        <f>IF(AND($E$3&gt;BC380,$E$3&lt;BE380,$B$3=BQ7),BQ380,0)</f>
        <v>0</v>
      </c>
      <c r="CF380" s="21"/>
      <c r="CG380" s="25"/>
      <c r="CH380" s="21"/>
      <c r="CI380" s="21"/>
      <c r="CJ380" s="22"/>
      <c r="CK380" s="22"/>
      <c r="CL380" s="22"/>
      <c r="CM380" s="22"/>
      <c r="CN380" s="22"/>
      <c r="CO380" s="22"/>
      <c r="CP380" s="22"/>
      <c r="CQ380" s="22"/>
      <c r="CR380" s="22"/>
      <c r="CS380" s="22"/>
      <c r="CT380" s="22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H380" s="86">
        <v>69101.59</v>
      </c>
      <c r="DI380" s="107" t="s">
        <v>3</v>
      </c>
      <c r="DJ380" s="70">
        <v>69217.919999999998</v>
      </c>
      <c r="DK380" s="105"/>
      <c r="DL380" s="106"/>
      <c r="DM380" s="106">
        <v>9.61</v>
      </c>
      <c r="DN380" s="106">
        <v>58.52</v>
      </c>
      <c r="DO380" s="106">
        <v>161.86000000000001</v>
      </c>
      <c r="DP380" s="106">
        <v>263.10000000000002</v>
      </c>
      <c r="DQ380" s="106">
        <v>385.01</v>
      </c>
      <c r="DR380" s="106">
        <v>505.26</v>
      </c>
      <c r="DS380" s="106">
        <v>625.51</v>
      </c>
      <c r="DT380" s="106">
        <v>745.76</v>
      </c>
      <c r="DU380" s="106">
        <v>866.02</v>
      </c>
      <c r="DV380" s="106">
        <v>986.27</v>
      </c>
      <c r="DW380" s="24">
        <f>IF(AND($E$3&gt;DH380,$E$3&lt;DJ380,$B$3=DK7),DK380,0)</f>
        <v>0</v>
      </c>
      <c r="DX380" s="24">
        <f>IF(AND($E$3&gt;DH380,$E$3&lt;DJ380,$B$3=DL7),DL380,0)</f>
        <v>0</v>
      </c>
      <c r="DY380" s="24">
        <f>IF(AND($E$3&gt;DH380,$E$3&lt;DJ380,$B$3=DM7),DM380,0)</f>
        <v>0</v>
      </c>
      <c r="DZ380" s="24">
        <f>IF(AND($E$3&gt;DH380,$E$3&lt;DJ380,$B$3=DN7),DN380,0)</f>
        <v>0</v>
      </c>
      <c r="EA380" s="24">
        <f>IF(AND($E$3&gt;DH380,$E$3&lt;DJ380,$B$3=DO7),DO380,0)</f>
        <v>0</v>
      </c>
      <c r="EB380" s="24">
        <f>IF(AND($E$3&gt;DH380,$E$3&lt;DJ380,$B$3=DP7),DP380,0)</f>
        <v>0</v>
      </c>
      <c r="EC380" s="24">
        <f>IF(AND($E$3&gt;DH380,$E$3&lt;DJ380,$B$3=DQ7),DQ380,0)</f>
        <v>0</v>
      </c>
      <c r="ED380" s="24">
        <f>IF(AND($E$3&gt;DH380,$E$3&lt;DJ380,$B$3=DR7),DR380,0)</f>
        <v>0</v>
      </c>
      <c r="EE380" s="24">
        <f>IF(AND($E$3&gt;DH380,$E$3&lt;DJ380,$B$3=DS7),DS380,0)</f>
        <v>0</v>
      </c>
      <c r="EF380" s="24">
        <f>IF(AND($E$3&gt;DH380,$E$3&lt;DJ380,$B$3=DT7),DT380,0)</f>
        <v>0</v>
      </c>
      <c r="EG380" s="24">
        <f>IF(AND($E$3&gt;DH380,$E$3&lt;DJ380,$B$3=DU7),DU380,0)</f>
        <v>0</v>
      </c>
      <c r="EH380" s="24">
        <f>IF(AND($E$3&gt;DH380,$E$3&lt;DJ380,$B$3=DV7),DV380,0)</f>
        <v>0</v>
      </c>
      <c r="EK380" s="86">
        <v>69101.59</v>
      </c>
      <c r="EL380" s="91" t="s">
        <v>3</v>
      </c>
      <c r="EM380" s="88">
        <v>69217.919999999998</v>
      </c>
      <c r="EN380" s="89"/>
      <c r="EO380" s="90">
        <v>9.61</v>
      </c>
      <c r="EP380" s="90">
        <v>58.52</v>
      </c>
      <c r="EQ380" s="90">
        <v>187.17</v>
      </c>
      <c r="ER380" s="90">
        <v>301.75</v>
      </c>
      <c r="ES380" s="90">
        <v>507</v>
      </c>
      <c r="ET380" s="90">
        <v>680.68</v>
      </c>
      <c r="EU380" s="90">
        <v>845.28</v>
      </c>
      <c r="EV380" s="90">
        <v>1009.88</v>
      </c>
      <c r="EW380" s="90">
        <v>1174.49</v>
      </c>
      <c r="EX380" s="90">
        <v>1339.09</v>
      </c>
      <c r="EY380" s="90">
        <v>1503.69</v>
      </c>
      <c r="EZ380" s="24">
        <f>IF(AND($E$3&gt;EK380,$E$3&lt;EM380,$B$3=EN7),EN380,0)</f>
        <v>0</v>
      </c>
      <c r="FA380" s="24">
        <f>IF(AND($E$3&gt;EK380,$E$3&lt;EM380,$B$3=EO7),EO380,0)</f>
        <v>0</v>
      </c>
      <c r="FB380" s="24">
        <f>IF(AND($E$3&gt;EK380,$E$3&lt;EM380,$B$3=EP7),EP380,0)</f>
        <v>0</v>
      </c>
      <c r="FC380" s="24">
        <f>IF(AND($E$3&gt;EK380,$E$3&lt;EM380,$B$3=EQ7),EQ380,0)</f>
        <v>0</v>
      </c>
      <c r="FD380" s="24">
        <f>IF(AND($E$3&gt;EK380,$E$3&lt;EM380,$B$3=ER7),ER380,0)</f>
        <v>0</v>
      </c>
      <c r="FE380" s="24">
        <f>IF(AND($E$3&gt;EK380,$E$3&lt;EM380,$B$3=ES7),ES380,0)</f>
        <v>0</v>
      </c>
      <c r="FF380" s="24">
        <f>IF(AND($E$3&gt;EK380,$E$3&lt;EM380,$B$3=ET7),ET380,0)</f>
        <v>0</v>
      </c>
      <c r="FG380" s="24">
        <f>IF(AND($E$3&gt;EK380,$E$3&lt;EM380,$B$3=EU7),EU380,0)</f>
        <v>0</v>
      </c>
      <c r="FH380" s="24">
        <f>IF(AND($E$3&gt;EK380,$E$3&lt;EM380,$B$3=EV7),EV380,0)</f>
        <v>0</v>
      </c>
      <c r="FI380" s="24">
        <f>IF(AND($E$3&gt;EK380,$E$3&lt;EM380,$B$3=EW7),EW380,0)</f>
        <v>0</v>
      </c>
      <c r="FJ380" s="24">
        <f>IF(AND($E$3&gt;EK380,$E$3&lt;EM380,$B$3=EX7),EX380,0)</f>
        <v>0</v>
      </c>
      <c r="FK380" s="24">
        <f>IF(AND($E$3&gt;EK380,$E$3&lt;EM380,$B$3=EY7),EY380,0)</f>
        <v>0</v>
      </c>
    </row>
    <row r="381" spans="24:167" ht="12.75" customHeight="1" x14ac:dyDescent="0.2">
      <c r="X381" s="142"/>
      <c r="Y381" s="60">
        <v>57817.33</v>
      </c>
      <c r="Z381" s="61" t="s">
        <v>3</v>
      </c>
      <c r="AA381" s="62">
        <v>57933.64</v>
      </c>
      <c r="AB381" s="63"/>
      <c r="AC381" s="63"/>
      <c r="AD381" s="63">
        <v>22.93</v>
      </c>
      <c r="AE381" s="63">
        <v>46.02</v>
      </c>
      <c r="AF381" s="64">
        <v>116.87</v>
      </c>
      <c r="AG381" s="65">
        <v>163.66999999999999</v>
      </c>
      <c r="AH381" s="66">
        <v>267.8</v>
      </c>
      <c r="AI381" s="67">
        <v>362.97</v>
      </c>
      <c r="AJ381" s="67">
        <v>458.14</v>
      </c>
      <c r="AK381" s="67">
        <v>553.30999999999995</v>
      </c>
      <c r="AL381" s="67">
        <v>648.48</v>
      </c>
      <c r="AM381" s="67">
        <v>743.65</v>
      </c>
      <c r="AN381" s="24">
        <f t="shared" si="101"/>
        <v>0</v>
      </c>
      <c r="AO381" s="24">
        <f t="shared" si="102"/>
        <v>0</v>
      </c>
      <c r="AP381" s="24">
        <f t="shared" si="103"/>
        <v>0</v>
      </c>
      <c r="AQ381" s="24">
        <f t="shared" si="104"/>
        <v>0</v>
      </c>
      <c r="AR381" s="24">
        <f t="shared" si="105"/>
        <v>0</v>
      </c>
      <c r="AS381" s="24">
        <f t="shared" si="106"/>
        <v>0</v>
      </c>
      <c r="AT381" s="24">
        <f t="shared" si="107"/>
        <v>0</v>
      </c>
      <c r="AU381" s="24">
        <f t="shared" si="108"/>
        <v>0</v>
      </c>
      <c r="AV381" s="24">
        <f t="shared" si="109"/>
        <v>0</v>
      </c>
      <c r="AW381" s="24">
        <f t="shared" si="110"/>
        <v>0</v>
      </c>
      <c r="AX381" s="24">
        <f t="shared" si="111"/>
        <v>0</v>
      </c>
      <c r="AY381" s="24">
        <f t="shared" si="112"/>
        <v>0</v>
      </c>
      <c r="BC381" s="81">
        <v>57817.33</v>
      </c>
      <c r="BD381" s="82" t="s">
        <v>3</v>
      </c>
      <c r="BE381" s="83">
        <v>57933.64</v>
      </c>
      <c r="BF381" s="84"/>
      <c r="BG381" s="85">
        <v>22.93</v>
      </c>
      <c r="BH381" s="85">
        <v>46.02</v>
      </c>
      <c r="BI381" s="85">
        <v>116.87</v>
      </c>
      <c r="BJ381" s="85">
        <v>202.88</v>
      </c>
      <c r="BK381" s="85">
        <v>358.97</v>
      </c>
      <c r="BL381" s="85">
        <v>467.82</v>
      </c>
      <c r="BM381" s="85">
        <v>576.66</v>
      </c>
      <c r="BN381" s="85">
        <v>685.51</v>
      </c>
      <c r="BO381" s="85">
        <v>794.35</v>
      </c>
      <c r="BP381" s="85">
        <v>903.2</v>
      </c>
      <c r="BQ381" s="85">
        <v>1012.04</v>
      </c>
      <c r="BR381" s="24">
        <f>IF(AND($E$3&gt;BC381,$E$3&lt;BE381,$B$3=BF7),BF381,0)</f>
        <v>0</v>
      </c>
      <c r="BS381" s="24">
        <f>IF(AND($E$3&gt;BC381,$E$3&lt;BE381,$B$3=BG7),BG381,0)</f>
        <v>0</v>
      </c>
      <c r="BT381" s="24">
        <f>IF(AND($E$3&gt;BC381,$E$3&lt;BE381,$B$3=BH7),BH381,0)</f>
        <v>0</v>
      </c>
      <c r="BU381" s="24">
        <f>IF(AND($E$3&gt;BC381,$E$3&lt;BE381,$B$3=BI7),BI381,0)</f>
        <v>0</v>
      </c>
      <c r="BV381" s="24">
        <f>IF(AND($E$3&gt;BC381,$E$3&lt;BE381,$B$3=BJ7),BJ381,0)</f>
        <v>0</v>
      </c>
      <c r="BW381" s="24">
        <f>IF(AND($E$3&gt;BC381,$E$3&lt;BE381,$B$3=BK7),BK381,0)</f>
        <v>0</v>
      </c>
      <c r="BX381" s="24">
        <f>IF(AND($E$3&gt;BC381,$E$3&lt;BE381,$B$3=BL7),BL381,0)</f>
        <v>0</v>
      </c>
      <c r="BY381" s="24">
        <f>IF(AND($E$3&gt;BC381,$E$3&lt;BE381,$B$3=BM7),BM381,0)</f>
        <v>0</v>
      </c>
      <c r="BZ381" s="24">
        <f>IF(AND($E$3&gt;BC381,$E$3&lt;BE381,$B$3=BN7),BN381,0)</f>
        <v>0</v>
      </c>
      <c r="CA381" s="24">
        <f>IF(AND($E$3&gt;BC381,$E$3&lt;BE381,$B$3=BO7),BO381,0)</f>
        <v>0</v>
      </c>
      <c r="CB381" s="24">
        <f>IF(AND($E$3&gt;BC381,$E$3&lt;BE381,$B$3=BP7),BP381,0)</f>
        <v>0</v>
      </c>
      <c r="CC381" s="24">
        <f>IF(AND($E$3&gt;BC381,$E$3&lt;BE381,$B$3=BQ7),BQ381,0)</f>
        <v>0</v>
      </c>
      <c r="CF381" s="21"/>
      <c r="CG381" s="21"/>
      <c r="CH381" s="21"/>
      <c r="CI381" s="21"/>
      <c r="CJ381" s="22"/>
      <c r="CK381" s="22"/>
      <c r="CL381" s="22"/>
      <c r="CM381" s="22"/>
      <c r="CN381" s="22"/>
      <c r="CO381" s="22"/>
      <c r="CP381" s="22"/>
      <c r="CQ381" s="22"/>
      <c r="CR381" s="22"/>
      <c r="CS381" s="22"/>
      <c r="CT381" s="22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H381" s="81">
        <v>69217.929999999993</v>
      </c>
      <c r="DI381" s="61" t="s">
        <v>3</v>
      </c>
      <c r="DJ381" s="62">
        <v>69334.25</v>
      </c>
      <c r="DK381" s="103"/>
      <c r="DL381" s="104"/>
      <c r="DM381" s="104">
        <v>9.19</v>
      </c>
      <c r="DN381" s="104">
        <v>57.8</v>
      </c>
      <c r="DO381" s="104">
        <v>161.03</v>
      </c>
      <c r="DP381" s="104">
        <v>261.89999999999998</v>
      </c>
      <c r="DQ381" s="104">
        <v>383.57</v>
      </c>
      <c r="DR381" s="104">
        <v>503.61</v>
      </c>
      <c r="DS381" s="104">
        <v>623.64</v>
      </c>
      <c r="DT381" s="104">
        <v>743.68</v>
      </c>
      <c r="DU381" s="104">
        <v>863.71</v>
      </c>
      <c r="DV381" s="104">
        <v>983.75</v>
      </c>
      <c r="DW381" s="24">
        <f>IF(AND($E$3&gt;DH381,$E$3&lt;DJ381,$B$3=DK7),DK381,0)</f>
        <v>0</v>
      </c>
      <c r="DX381" s="24">
        <f>IF(AND($E$3&gt;DH381,$E$3&lt;DJ381,$B$3=DL7),DL381,0)</f>
        <v>0</v>
      </c>
      <c r="DY381" s="24">
        <f>IF(AND($E$3&gt;DH381,$E$3&lt;DJ381,$B$3=DM7),DM381,0)</f>
        <v>0</v>
      </c>
      <c r="DZ381" s="24">
        <f>IF(AND($E$3&gt;DH381,$E$3&lt;DJ381,$B$3=DN7),DN381,0)</f>
        <v>0</v>
      </c>
      <c r="EA381" s="24">
        <f>IF(AND($E$3&gt;DH381,$E$3&lt;DJ381,$B$3=DO7),DO381,0)</f>
        <v>0</v>
      </c>
      <c r="EB381" s="24">
        <f>IF(AND($E$3&gt;DH381,$E$3&lt;DJ381,$B$3=DP7),DP381,0)</f>
        <v>0</v>
      </c>
      <c r="EC381" s="24">
        <f>IF(AND($E$3&gt;DH381,$E$3&lt;DJ381,$B$3=DQ7),DQ381,0)</f>
        <v>0</v>
      </c>
      <c r="ED381" s="24">
        <f>IF(AND($E$3&gt;DH381,$E$3&lt;DJ381,$B$3=DR7),DR381,0)</f>
        <v>0</v>
      </c>
      <c r="EE381" s="24">
        <f>IF(AND($E$3&gt;DH381,$E$3&lt;DJ381,$B$3=DS7),DS381,0)</f>
        <v>0</v>
      </c>
      <c r="EF381" s="24">
        <f>IF(AND($E$3&gt;DH381,$E$3&lt;DJ381,$B$3=DT7),DT381,0)</f>
        <v>0</v>
      </c>
      <c r="EG381" s="24">
        <f>IF(AND($E$3&gt;DH381,$E$3&lt;DJ381,$B$3=DU7),DU381,0)</f>
        <v>0</v>
      </c>
      <c r="EH381" s="24">
        <f>IF(AND($E$3&gt;DH381,$E$3&lt;DJ381,$B$3=DV7),DV381,0)</f>
        <v>0</v>
      </c>
      <c r="EK381" s="81">
        <v>69217.929999999993</v>
      </c>
      <c r="EL381" s="82" t="s">
        <v>3</v>
      </c>
      <c r="EM381" s="83">
        <v>69334.25</v>
      </c>
      <c r="EN381" s="84"/>
      <c r="EO381" s="85">
        <v>9.19</v>
      </c>
      <c r="EP381" s="85">
        <v>57.8</v>
      </c>
      <c r="EQ381" s="85">
        <v>186.22</v>
      </c>
      <c r="ER381" s="85">
        <v>300.48</v>
      </c>
      <c r="ES381" s="85">
        <v>505.6</v>
      </c>
      <c r="ET381" s="85">
        <v>678.97</v>
      </c>
      <c r="EU381" s="85">
        <v>843.32</v>
      </c>
      <c r="EV381" s="85">
        <v>1007.66</v>
      </c>
      <c r="EW381" s="85">
        <v>1172.01</v>
      </c>
      <c r="EX381" s="85">
        <v>1336.35</v>
      </c>
      <c r="EY381" s="85">
        <v>1500.7</v>
      </c>
      <c r="EZ381" s="24">
        <f>IF(AND($E$3&gt;EK381,$E$3&lt;EM381,$B$3=EN7),EN381,0)</f>
        <v>0</v>
      </c>
      <c r="FA381" s="24">
        <f>IF(AND($E$3&gt;EK381,$E$3&lt;EM381,$B$3=EO7),EO381,0)</f>
        <v>0</v>
      </c>
      <c r="FB381" s="24">
        <f>IF(AND($E$3&gt;EK381,$E$3&lt;EM381,$B$3=EP7),EP381,0)</f>
        <v>0</v>
      </c>
      <c r="FC381" s="24">
        <f>IF(AND($E$3&gt;EK381,$E$3&lt;EM381,$B$3=EQ7),EQ381,0)</f>
        <v>0</v>
      </c>
      <c r="FD381" s="24">
        <f>IF(AND($E$3&gt;EK381,$E$3&lt;EM381,$B$3=ER7),ER381,0)</f>
        <v>0</v>
      </c>
      <c r="FE381" s="24">
        <f>IF(AND($E$3&gt;EK381,$E$3&lt;EM381,$B$3=ES7),ES381,0)</f>
        <v>0</v>
      </c>
      <c r="FF381" s="24">
        <f>IF(AND($E$3&gt;EK381,$E$3&lt;EM381,$B$3=ET7),ET381,0)</f>
        <v>0</v>
      </c>
      <c r="FG381" s="24">
        <f>IF(AND($E$3&gt;EK381,$E$3&lt;EM381,$B$3=EU7),EU381,0)</f>
        <v>0</v>
      </c>
      <c r="FH381" s="24">
        <f>IF(AND($E$3&gt;EK381,$E$3&lt;EM381,$B$3=EV7),EV381,0)</f>
        <v>0</v>
      </c>
      <c r="FI381" s="24">
        <f>IF(AND($E$3&gt;EK381,$E$3&lt;EM381,$B$3=EW7),EW381,0)</f>
        <v>0</v>
      </c>
      <c r="FJ381" s="24">
        <f>IF(AND($E$3&gt;EK381,$E$3&lt;EM381,$B$3=EX7),EX381,0)</f>
        <v>0</v>
      </c>
      <c r="FK381" s="24">
        <f>IF(AND($E$3&gt;EK381,$E$3&lt;EM381,$B$3=EY7),EY381,0)</f>
        <v>0</v>
      </c>
    </row>
    <row r="382" spans="24:167" ht="12.75" customHeight="1" x14ac:dyDescent="0.2">
      <c r="X382" s="142"/>
      <c r="Y382" s="68">
        <v>57933.65</v>
      </c>
      <c r="Z382" s="69" t="s">
        <v>3</v>
      </c>
      <c r="AA382" s="70">
        <v>58049.98</v>
      </c>
      <c r="AB382" s="71"/>
      <c r="AC382" s="71"/>
      <c r="AD382" s="71">
        <v>22.73</v>
      </c>
      <c r="AE382" s="71">
        <v>45.76</v>
      </c>
      <c r="AF382" s="71">
        <v>116.47</v>
      </c>
      <c r="AG382" s="72">
        <v>163.15</v>
      </c>
      <c r="AH382" s="73">
        <v>267.07</v>
      </c>
      <c r="AI382" s="74">
        <v>362.13</v>
      </c>
      <c r="AJ382" s="74">
        <v>457.19</v>
      </c>
      <c r="AK382" s="74">
        <v>552.25</v>
      </c>
      <c r="AL382" s="74">
        <v>647.30999999999995</v>
      </c>
      <c r="AM382" s="74">
        <v>742.37</v>
      </c>
      <c r="AN382" s="24">
        <f t="shared" si="101"/>
        <v>0</v>
      </c>
      <c r="AO382" s="24">
        <f t="shared" si="102"/>
        <v>0</v>
      </c>
      <c r="AP382" s="24">
        <f t="shared" si="103"/>
        <v>0</v>
      </c>
      <c r="AQ382" s="24">
        <f t="shared" si="104"/>
        <v>0</v>
      </c>
      <c r="AR382" s="24">
        <f t="shared" si="105"/>
        <v>0</v>
      </c>
      <c r="AS382" s="24">
        <f t="shared" si="106"/>
        <v>0</v>
      </c>
      <c r="AT382" s="24">
        <f t="shared" si="107"/>
        <v>0</v>
      </c>
      <c r="AU382" s="24">
        <f t="shared" si="108"/>
        <v>0</v>
      </c>
      <c r="AV382" s="24">
        <f t="shared" si="109"/>
        <v>0</v>
      </c>
      <c r="AW382" s="24">
        <f t="shared" si="110"/>
        <v>0</v>
      </c>
      <c r="AX382" s="24">
        <f t="shared" si="111"/>
        <v>0</v>
      </c>
      <c r="AY382" s="24">
        <f t="shared" si="112"/>
        <v>0</v>
      </c>
      <c r="BC382" s="86">
        <v>57933.65</v>
      </c>
      <c r="BD382" s="87" t="s">
        <v>3</v>
      </c>
      <c r="BE382" s="88">
        <v>58049.98</v>
      </c>
      <c r="BF382" s="89"/>
      <c r="BG382" s="90">
        <v>22.73</v>
      </c>
      <c r="BH382" s="90">
        <v>45.76</v>
      </c>
      <c r="BI382" s="90">
        <v>116.47</v>
      </c>
      <c r="BJ382" s="90">
        <v>202.23</v>
      </c>
      <c r="BK382" s="90">
        <v>358.1</v>
      </c>
      <c r="BL382" s="90">
        <v>466.82</v>
      </c>
      <c r="BM382" s="90">
        <v>575.53</v>
      </c>
      <c r="BN382" s="90">
        <v>684.25</v>
      </c>
      <c r="BO382" s="90">
        <v>792.96</v>
      </c>
      <c r="BP382" s="90">
        <v>901.68</v>
      </c>
      <c r="BQ382" s="90">
        <v>1010.39</v>
      </c>
      <c r="BR382" s="24">
        <f>IF(AND($E$3&gt;BC382,$E$3&lt;BE382,$B$3=BF7),BF382,0)</f>
        <v>0</v>
      </c>
      <c r="BS382" s="24">
        <f>IF(AND($E$3&gt;BC382,$E$3&lt;BE382,$B$3=BG7),BG382,0)</f>
        <v>0</v>
      </c>
      <c r="BT382" s="24">
        <f>IF(AND($E$3&gt;BC382,$E$3&lt;BE382,$B$3=BH7),BH382,0)</f>
        <v>0</v>
      </c>
      <c r="BU382" s="24">
        <f>IF(AND($E$3&gt;BC382,$E$3&lt;BE382,$B$3=BI7),BI382,0)</f>
        <v>0</v>
      </c>
      <c r="BV382" s="24">
        <f>IF(AND($E$3&gt;BC382,$E$3&lt;BE382,$B$3=BJ7),BJ382,0)</f>
        <v>0</v>
      </c>
      <c r="BW382" s="24">
        <f>IF(AND($E$3&gt;BC382,$E$3&lt;BE382,$B$3=BK7),BK382,0)</f>
        <v>0</v>
      </c>
      <c r="BX382" s="24">
        <f>IF(AND($E$3&gt;BC382,$E$3&lt;BE382,$B$3=BL7),BL382,0)</f>
        <v>0</v>
      </c>
      <c r="BY382" s="24">
        <f>IF(AND($E$3&gt;BC382,$E$3&lt;BE382,$B$3=BM7),BM382,0)</f>
        <v>0</v>
      </c>
      <c r="BZ382" s="24">
        <f>IF(AND($E$3&gt;BC382,$E$3&lt;BE382,$B$3=BN7),BN382,0)</f>
        <v>0</v>
      </c>
      <c r="CA382" s="24">
        <f>IF(AND($E$3&gt;BC382,$E$3&lt;BE382,$B$3=BO7),BO382,0)</f>
        <v>0</v>
      </c>
      <c r="CB382" s="24">
        <f>IF(AND($E$3&gt;BC382,$E$3&lt;BE382,$B$3=BP7),BP382,0)</f>
        <v>0</v>
      </c>
      <c r="CC382" s="24">
        <f>IF(AND($E$3&gt;BC382,$E$3&lt;BE382,$B$3=BQ7),BQ382,0)</f>
        <v>0</v>
      </c>
      <c r="CF382" s="21"/>
      <c r="CG382" s="21"/>
      <c r="CH382" s="21"/>
      <c r="CI382" s="21"/>
      <c r="CJ382" s="22"/>
      <c r="CK382" s="22"/>
      <c r="CL382" s="22"/>
      <c r="CM382" s="22"/>
      <c r="CN382" s="22"/>
      <c r="CO382" s="22"/>
      <c r="CP382" s="22"/>
      <c r="CQ382" s="22"/>
      <c r="CR382" s="22"/>
      <c r="CS382" s="22"/>
      <c r="CT382" s="22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H382" s="86">
        <v>69334.259999999995</v>
      </c>
      <c r="DI382" s="107" t="s">
        <v>3</v>
      </c>
      <c r="DJ382" s="70">
        <v>69450.570000000007</v>
      </c>
      <c r="DK382" s="105"/>
      <c r="DL382" s="106"/>
      <c r="DM382" s="106">
        <v>8.76</v>
      </c>
      <c r="DN382" s="106">
        <v>57.08</v>
      </c>
      <c r="DO382" s="106">
        <v>160.19999999999999</v>
      </c>
      <c r="DP382" s="106">
        <v>260.7</v>
      </c>
      <c r="DQ382" s="106">
        <v>382.14</v>
      </c>
      <c r="DR382" s="106">
        <v>501.96</v>
      </c>
      <c r="DS382" s="106">
        <v>621.78</v>
      </c>
      <c r="DT382" s="106">
        <v>741.6</v>
      </c>
      <c r="DU382" s="106">
        <v>861.42</v>
      </c>
      <c r="DV382" s="106">
        <v>981.25</v>
      </c>
      <c r="DW382" s="24">
        <f>IF(AND($E$3&gt;DH382,$E$3&lt;DJ382,$B$3=DK7),DK382,0)</f>
        <v>0</v>
      </c>
      <c r="DX382" s="24">
        <f>IF(AND($E$3&gt;DH382,$E$3&lt;DJ382,$B$3=DL7),DL382,0)</f>
        <v>0</v>
      </c>
      <c r="DY382" s="24">
        <f>IF(AND($E$3&gt;DH382,$E$3&lt;DJ382,$B$3=DM7),DM382,0)</f>
        <v>0</v>
      </c>
      <c r="DZ382" s="24">
        <f>IF(AND($E$3&gt;DH382,$E$3&lt;DJ382,$B$3=DN7),DN382,0)</f>
        <v>0</v>
      </c>
      <c r="EA382" s="24">
        <f>IF(AND($E$3&gt;DH382,$E$3&lt;DJ382,$B$3=DO7),DO382,0)</f>
        <v>0</v>
      </c>
      <c r="EB382" s="24">
        <f>IF(AND($E$3&gt;DH382,$E$3&lt;DJ382,$B$3=DP7),DP382,0)</f>
        <v>0</v>
      </c>
      <c r="EC382" s="24">
        <f>IF(AND($E$3&gt;DH382,$E$3&lt;DJ382,$B$3=DQ7),DQ382,0)</f>
        <v>0</v>
      </c>
      <c r="ED382" s="24">
        <f>IF(AND($E$3&gt;DH382,$E$3&lt;DJ382,$B$3=DR7),DR382,0)</f>
        <v>0</v>
      </c>
      <c r="EE382" s="24">
        <f>IF(AND($E$3&gt;DH382,$E$3&lt;DJ382,$B$3=DS7),DS382,0)</f>
        <v>0</v>
      </c>
      <c r="EF382" s="24">
        <f>IF(AND($E$3&gt;DH382,$E$3&lt;DJ382,$B$3=DT7),DT382,0)</f>
        <v>0</v>
      </c>
      <c r="EG382" s="24">
        <f>IF(AND($E$3&gt;DH382,$E$3&lt;DJ382,$B$3=DU7),DU382,0)</f>
        <v>0</v>
      </c>
      <c r="EH382" s="24">
        <f>IF(AND($E$3&gt;DH382,$E$3&lt;DJ382,$B$3=DV7),DV382,0)</f>
        <v>0</v>
      </c>
      <c r="EK382" s="86">
        <v>69334.259999999995</v>
      </c>
      <c r="EL382" s="91" t="s">
        <v>3</v>
      </c>
      <c r="EM382" s="88">
        <v>69450.570000000007</v>
      </c>
      <c r="EN382" s="89"/>
      <c r="EO382" s="90">
        <v>8.76</v>
      </c>
      <c r="EP382" s="90">
        <v>57.08</v>
      </c>
      <c r="EQ382" s="90">
        <v>185.26</v>
      </c>
      <c r="ER382" s="90">
        <v>299.2</v>
      </c>
      <c r="ES382" s="90">
        <v>504.2</v>
      </c>
      <c r="ET382" s="90">
        <v>677.27</v>
      </c>
      <c r="EU382" s="90">
        <v>841.36</v>
      </c>
      <c r="EV382" s="90">
        <v>1005.45</v>
      </c>
      <c r="EW382" s="90">
        <v>1169.54</v>
      </c>
      <c r="EX382" s="90">
        <v>1333.63</v>
      </c>
      <c r="EY382" s="90">
        <v>1497.72</v>
      </c>
      <c r="EZ382" s="24">
        <f>IF(AND($E$3&gt;EK382,$E$3&lt;EM382,$B$3=EN7),EN382,0)</f>
        <v>0</v>
      </c>
      <c r="FA382" s="24">
        <f>IF(AND($E$3&gt;EK382,$E$3&lt;EM382,$B$3=EO7),EO382,0)</f>
        <v>0</v>
      </c>
      <c r="FB382" s="24">
        <f>IF(AND($E$3&gt;EK382,$E$3&lt;EM382,$B$3=EP7),EP382,0)</f>
        <v>0</v>
      </c>
      <c r="FC382" s="24">
        <f>IF(AND($E$3&gt;EK382,$E$3&lt;EM382,$B$3=EQ7),EQ382,0)</f>
        <v>0</v>
      </c>
      <c r="FD382" s="24">
        <f>IF(AND($E$3&gt;EK382,$E$3&lt;EM382,$B$3=ER7),ER382,0)</f>
        <v>0</v>
      </c>
      <c r="FE382" s="24">
        <f>IF(AND($E$3&gt;EK382,$E$3&lt;EM382,$B$3=ES7),ES382,0)</f>
        <v>0</v>
      </c>
      <c r="FF382" s="24">
        <f>IF(AND($E$3&gt;EK382,$E$3&lt;EM382,$B$3=ET7),ET382,0)</f>
        <v>0</v>
      </c>
      <c r="FG382" s="24">
        <f>IF(AND($E$3&gt;EK382,$E$3&lt;EM382,$B$3=EU7),EU382,0)</f>
        <v>0</v>
      </c>
      <c r="FH382" s="24">
        <f>IF(AND($E$3&gt;EK382,$E$3&lt;EM382,$B$3=EV7),EV382,0)</f>
        <v>0</v>
      </c>
      <c r="FI382" s="24">
        <f>IF(AND($E$3&gt;EK382,$E$3&lt;EM382,$B$3=EW7),EW382,0)</f>
        <v>0</v>
      </c>
      <c r="FJ382" s="24">
        <f>IF(AND($E$3&gt;EK382,$E$3&lt;EM382,$B$3=EX7),EX382,0)</f>
        <v>0</v>
      </c>
      <c r="FK382" s="24">
        <f>IF(AND($E$3&gt;EK382,$E$3&lt;EM382,$B$3=EY7),EY382,0)</f>
        <v>0</v>
      </c>
    </row>
    <row r="383" spans="24:167" ht="12.75" customHeight="1" x14ac:dyDescent="0.2">
      <c r="X383" s="142"/>
      <c r="Y383" s="60">
        <v>58049.990000000005</v>
      </c>
      <c r="Z383" s="61" t="s">
        <v>3</v>
      </c>
      <c r="AA383" s="62">
        <v>58166.31</v>
      </c>
      <c r="AB383" s="63"/>
      <c r="AC383" s="63"/>
      <c r="AD383" s="63">
        <v>22.54</v>
      </c>
      <c r="AE383" s="63">
        <v>45.5</v>
      </c>
      <c r="AF383" s="64">
        <v>116.07</v>
      </c>
      <c r="AG383" s="65">
        <v>162.63</v>
      </c>
      <c r="AH383" s="66">
        <v>266.33</v>
      </c>
      <c r="AI383" s="67">
        <v>361.28</v>
      </c>
      <c r="AJ383" s="67">
        <v>456.23</v>
      </c>
      <c r="AK383" s="67">
        <v>551.17999999999995</v>
      </c>
      <c r="AL383" s="67">
        <v>646.13</v>
      </c>
      <c r="AM383" s="67">
        <v>741.08</v>
      </c>
      <c r="AN383" s="24">
        <f t="shared" si="101"/>
        <v>0</v>
      </c>
      <c r="AO383" s="24">
        <f t="shared" si="102"/>
        <v>0</v>
      </c>
      <c r="AP383" s="24">
        <f t="shared" si="103"/>
        <v>0</v>
      </c>
      <c r="AQ383" s="24">
        <f t="shared" si="104"/>
        <v>0</v>
      </c>
      <c r="AR383" s="24">
        <f t="shared" si="105"/>
        <v>0</v>
      </c>
      <c r="AS383" s="24">
        <f t="shared" si="106"/>
        <v>0</v>
      </c>
      <c r="AT383" s="24">
        <f t="shared" si="107"/>
        <v>0</v>
      </c>
      <c r="AU383" s="24">
        <f t="shared" si="108"/>
        <v>0</v>
      </c>
      <c r="AV383" s="24">
        <f t="shared" si="109"/>
        <v>0</v>
      </c>
      <c r="AW383" s="24">
        <f t="shared" si="110"/>
        <v>0</v>
      </c>
      <c r="AX383" s="24">
        <f t="shared" si="111"/>
        <v>0</v>
      </c>
      <c r="AY383" s="24">
        <f t="shared" si="112"/>
        <v>0</v>
      </c>
      <c r="BC383" s="81">
        <v>58049.990000000005</v>
      </c>
      <c r="BD383" s="82" t="s">
        <v>3</v>
      </c>
      <c r="BE383" s="83">
        <v>58166.31</v>
      </c>
      <c r="BF383" s="84"/>
      <c r="BG383" s="84">
        <v>22.54</v>
      </c>
      <c r="BH383" s="85">
        <v>45.5</v>
      </c>
      <c r="BI383" s="85">
        <v>116.07</v>
      </c>
      <c r="BJ383" s="85">
        <v>201.59</v>
      </c>
      <c r="BK383" s="85">
        <v>357.23</v>
      </c>
      <c r="BL383" s="85">
        <v>465.81</v>
      </c>
      <c r="BM383" s="85">
        <v>574.4</v>
      </c>
      <c r="BN383" s="85">
        <v>682.98</v>
      </c>
      <c r="BO383" s="85">
        <v>791.57</v>
      </c>
      <c r="BP383" s="85">
        <v>900.15</v>
      </c>
      <c r="BQ383" s="85">
        <v>1008.74</v>
      </c>
      <c r="BR383" s="24">
        <f>IF(AND($E$3&gt;BC383,$E$3&lt;BE383,$B$3=BF7),BF383,0)</f>
        <v>0</v>
      </c>
      <c r="BS383" s="24">
        <f>IF(AND($E$3&gt;BC383,$E$3&lt;BE383,$B$3=BG7),BG383,0)</f>
        <v>0</v>
      </c>
      <c r="BT383" s="24">
        <f>IF(AND($E$3&gt;BC383,$E$3&lt;BE383,$B$3=BH7),BH383,0)</f>
        <v>0</v>
      </c>
      <c r="BU383" s="24">
        <f>IF(AND($E$3&gt;BC383,$E$3&lt;BE383,$B$3=BI7),BI383,0)</f>
        <v>0</v>
      </c>
      <c r="BV383" s="24">
        <f>IF(AND($E$3&gt;BC383,$E$3&lt;BE383,$B$3=BJ7),BJ383,0)</f>
        <v>0</v>
      </c>
      <c r="BW383" s="24">
        <f>IF(AND($E$3&gt;BC383,$E$3&lt;BE383,$B$3=BK7),BK383,0)</f>
        <v>0</v>
      </c>
      <c r="BX383" s="24">
        <f>IF(AND($E$3&gt;BC383,$E$3&lt;BE383,$B$3=BL7),BL383,0)</f>
        <v>0</v>
      </c>
      <c r="BY383" s="24">
        <f>IF(AND($E$3&gt;BC383,$E$3&lt;BE383,$B$3=BM7),BM383,0)</f>
        <v>0</v>
      </c>
      <c r="BZ383" s="24">
        <f>IF(AND($E$3&gt;BC383,$E$3&lt;BE383,$B$3=BN7),BN383,0)</f>
        <v>0</v>
      </c>
      <c r="CA383" s="24">
        <f>IF(AND($E$3&gt;BC383,$E$3&lt;BE383,$B$3=BO7),BO383,0)</f>
        <v>0</v>
      </c>
      <c r="CB383" s="24">
        <f>IF(AND($E$3&gt;BC383,$E$3&lt;BE383,$B$3=BP7),BP383,0)</f>
        <v>0</v>
      </c>
      <c r="CC383" s="24">
        <f>IF(AND($E$3&gt;BC383,$E$3&lt;BE383,$B$3=BQ7),BQ383,0)</f>
        <v>0</v>
      </c>
      <c r="CF383" s="21"/>
      <c r="CG383" s="21"/>
      <c r="CH383" s="21"/>
      <c r="CI383" s="21"/>
      <c r="CJ383" s="21"/>
      <c r="CK383" s="22"/>
      <c r="CL383" s="22"/>
      <c r="CM383" s="22"/>
      <c r="CN383" s="22"/>
      <c r="CO383" s="22"/>
      <c r="CP383" s="22"/>
      <c r="CQ383" s="22"/>
      <c r="CR383" s="22"/>
      <c r="CS383" s="22"/>
      <c r="CT383" s="22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H383" s="81">
        <v>69450.58</v>
      </c>
      <c r="DI383" s="61" t="s">
        <v>3</v>
      </c>
      <c r="DJ383" s="62">
        <v>69566.91</v>
      </c>
      <c r="DK383" s="103"/>
      <c r="DL383" s="104"/>
      <c r="DM383" s="104">
        <v>8.33</v>
      </c>
      <c r="DN383" s="104">
        <v>56.35</v>
      </c>
      <c r="DO383" s="104">
        <v>159.38</v>
      </c>
      <c r="DP383" s="104">
        <v>259.5</v>
      </c>
      <c r="DQ383" s="104">
        <v>380.7</v>
      </c>
      <c r="DR383" s="104">
        <v>500.31</v>
      </c>
      <c r="DS383" s="104">
        <v>619.91</v>
      </c>
      <c r="DT383" s="104">
        <v>739.52</v>
      </c>
      <c r="DU383" s="104">
        <v>859.12</v>
      </c>
      <c r="DV383" s="104">
        <v>978.73</v>
      </c>
      <c r="DW383" s="24">
        <f>IF(AND($E$3&gt;DH383,$E$3&lt;DJ383,$B$3=DK7),DK383,0)</f>
        <v>0</v>
      </c>
      <c r="DX383" s="24">
        <f>IF(AND($E$3&gt;DH383,$E$3&lt;DJ383,$B$3=DL7),DL383,0)</f>
        <v>0</v>
      </c>
      <c r="DY383" s="24">
        <f>IF(AND($E$3&gt;DH383,$E$3&lt;DJ383,$B$3=DM7),DM383,0)</f>
        <v>0</v>
      </c>
      <c r="DZ383" s="24">
        <f>IF(AND($E$3&gt;DH383,$E$3&lt;DJ383,$B$3=DN7),DN383,0)</f>
        <v>0</v>
      </c>
      <c r="EA383" s="24">
        <f>IF(AND($E$3&gt;DH383,$E$3&lt;DJ383,$B$3=DO7),DO383,0)</f>
        <v>0</v>
      </c>
      <c r="EB383" s="24">
        <f>IF(AND($E$3&gt;DH383,$E$3&lt;DJ383,$B$3=DP7),DP383,0)</f>
        <v>0</v>
      </c>
      <c r="EC383" s="24">
        <f>IF(AND($E$3&gt;DH383,$E$3&lt;DJ383,$B$3=DQ7),DQ383,0)</f>
        <v>0</v>
      </c>
      <c r="ED383" s="24">
        <f>IF(AND($E$3&gt;DH383,$E$3&lt;DJ383,$B$3=DR7),DR383,0)</f>
        <v>0</v>
      </c>
      <c r="EE383" s="24">
        <f>IF(AND($E$3&gt;DH383,$E$3&lt;DJ383,$B$3=DS7),DS383,0)</f>
        <v>0</v>
      </c>
      <c r="EF383" s="24">
        <f>IF(AND($E$3&gt;DH383,$E$3&lt;DJ383,$B$3=DT7),DT383,0)</f>
        <v>0</v>
      </c>
      <c r="EG383" s="24">
        <f>IF(AND($E$3&gt;DH383,$E$3&lt;DJ383,$B$3=DU7),DU383,0)</f>
        <v>0</v>
      </c>
      <c r="EH383" s="24">
        <f>IF(AND($E$3&gt;DH383,$E$3&lt;DJ383,$B$3=DV7),DV383,0)</f>
        <v>0</v>
      </c>
      <c r="EK383" s="81">
        <v>69450.58</v>
      </c>
      <c r="EL383" s="82" t="s">
        <v>3</v>
      </c>
      <c r="EM383" s="83">
        <v>69566.91</v>
      </c>
      <c r="EN383" s="84"/>
      <c r="EO383" s="85">
        <v>8.33</v>
      </c>
      <c r="EP383" s="85">
        <v>56.35</v>
      </c>
      <c r="EQ383" s="85">
        <v>184.31</v>
      </c>
      <c r="ER383" s="85">
        <v>297.92</v>
      </c>
      <c r="ES383" s="85">
        <v>502.8</v>
      </c>
      <c r="ET383" s="85">
        <v>675.56</v>
      </c>
      <c r="EU383" s="85">
        <v>839.39</v>
      </c>
      <c r="EV383" s="85">
        <v>1003.23</v>
      </c>
      <c r="EW383" s="85">
        <v>1167.06</v>
      </c>
      <c r="EX383" s="85">
        <v>1330.9</v>
      </c>
      <c r="EY383" s="85">
        <v>1494.73</v>
      </c>
      <c r="EZ383" s="24">
        <f>IF(AND($E$3&gt;EK383,$E$3&lt;EM383,$B$3=EN7),EN383,0)</f>
        <v>0</v>
      </c>
      <c r="FA383" s="24">
        <f>IF(AND($E$3&gt;EK383,$E$3&lt;EM383,$B$3=EO7),EO383,0)</f>
        <v>0</v>
      </c>
      <c r="FB383" s="24">
        <f>IF(AND($E$3&gt;EK383,$E$3&lt;EM383,$B$3=EP7),EP383,0)</f>
        <v>0</v>
      </c>
      <c r="FC383" s="24">
        <f>IF(AND($E$3&gt;EK383,$E$3&lt;EM383,$B$3=EQ7),EQ383,0)</f>
        <v>0</v>
      </c>
      <c r="FD383" s="24">
        <f>IF(AND($E$3&gt;EK383,$E$3&lt;EM383,$B$3=ER7),ER383,0)</f>
        <v>0</v>
      </c>
      <c r="FE383" s="24">
        <f>IF(AND($E$3&gt;EK383,$E$3&lt;EM383,$B$3=ES7),ES383,0)</f>
        <v>0</v>
      </c>
      <c r="FF383" s="24">
        <f>IF(AND($E$3&gt;EK383,$E$3&lt;EM383,$B$3=ET7),ET383,0)</f>
        <v>0</v>
      </c>
      <c r="FG383" s="24">
        <f>IF(AND($E$3&gt;EK383,$E$3&lt;EM383,$B$3=EU7),EU383,0)</f>
        <v>0</v>
      </c>
      <c r="FH383" s="24">
        <f>IF(AND($E$3&gt;EK383,$E$3&lt;EM383,$B$3=EV7),EV383,0)</f>
        <v>0</v>
      </c>
      <c r="FI383" s="24">
        <f>IF(AND($E$3&gt;EK383,$E$3&lt;EM383,$B$3=EW7),EW383,0)</f>
        <v>0</v>
      </c>
      <c r="FJ383" s="24">
        <f>IF(AND($E$3&gt;EK383,$E$3&lt;EM383,$B$3=EX7),EX383,0)</f>
        <v>0</v>
      </c>
      <c r="FK383" s="24">
        <f>IF(AND($E$3&gt;EK383,$E$3&lt;EM383,$B$3=EY7),EY383,0)</f>
        <v>0</v>
      </c>
    </row>
    <row r="384" spans="24:167" ht="12.75" customHeight="1" x14ac:dyDescent="0.2">
      <c r="X384" s="142"/>
      <c r="Y384" s="68">
        <v>58166.32</v>
      </c>
      <c r="Z384" s="69" t="s">
        <v>3</v>
      </c>
      <c r="AA384" s="70">
        <v>58282.64</v>
      </c>
      <c r="AB384" s="71"/>
      <c r="AC384" s="71"/>
      <c r="AD384" s="71">
        <v>22.35</v>
      </c>
      <c r="AE384" s="71">
        <v>45.24</v>
      </c>
      <c r="AF384" s="71">
        <v>115.67</v>
      </c>
      <c r="AG384" s="72">
        <v>162.12</v>
      </c>
      <c r="AH384" s="73">
        <v>265.60000000000002</v>
      </c>
      <c r="AI384" s="74">
        <v>360.44</v>
      </c>
      <c r="AJ384" s="74">
        <v>455.28</v>
      </c>
      <c r="AK384" s="74">
        <v>550.12</v>
      </c>
      <c r="AL384" s="74">
        <v>644.96</v>
      </c>
      <c r="AM384" s="74">
        <v>739.8</v>
      </c>
      <c r="AN384" s="24">
        <f t="shared" si="101"/>
        <v>0</v>
      </c>
      <c r="AO384" s="24">
        <f t="shared" si="102"/>
        <v>0</v>
      </c>
      <c r="AP384" s="24">
        <f t="shared" si="103"/>
        <v>0</v>
      </c>
      <c r="AQ384" s="24">
        <f t="shared" si="104"/>
        <v>0</v>
      </c>
      <c r="AR384" s="24">
        <f t="shared" si="105"/>
        <v>0</v>
      </c>
      <c r="AS384" s="24">
        <f t="shared" si="106"/>
        <v>0</v>
      </c>
      <c r="AT384" s="24">
        <f t="shared" si="107"/>
        <v>0</v>
      </c>
      <c r="AU384" s="24">
        <f t="shared" si="108"/>
        <v>0</v>
      </c>
      <c r="AV384" s="24">
        <f t="shared" si="109"/>
        <v>0</v>
      </c>
      <c r="AW384" s="24">
        <f t="shared" si="110"/>
        <v>0</v>
      </c>
      <c r="AX384" s="24">
        <f t="shared" si="111"/>
        <v>0</v>
      </c>
      <c r="AY384" s="24">
        <f t="shared" si="112"/>
        <v>0</v>
      </c>
      <c r="BC384" s="86">
        <v>58166.32</v>
      </c>
      <c r="BD384" s="91" t="s">
        <v>3</v>
      </c>
      <c r="BE384" s="88">
        <v>58282.64</v>
      </c>
      <c r="BF384" s="89"/>
      <c r="BG384" s="90">
        <v>22.35</v>
      </c>
      <c r="BH384" s="90">
        <v>45.24</v>
      </c>
      <c r="BI384" s="90">
        <v>115.67</v>
      </c>
      <c r="BJ384" s="90">
        <v>200.95</v>
      </c>
      <c r="BK384" s="90">
        <v>356.37</v>
      </c>
      <c r="BL384" s="90">
        <v>464.83</v>
      </c>
      <c r="BM384" s="90">
        <v>573.28</v>
      </c>
      <c r="BN384" s="90">
        <v>681.74</v>
      </c>
      <c r="BO384" s="90">
        <v>790.19</v>
      </c>
      <c r="BP384" s="90">
        <v>898.65</v>
      </c>
      <c r="BQ384" s="90">
        <v>1007.1</v>
      </c>
      <c r="BR384" s="24">
        <f>IF(AND($E$3&gt;BC384,$E$3&lt;BE384,$B$3=BF7),BF384,0)</f>
        <v>0</v>
      </c>
      <c r="BS384" s="24">
        <f>IF(AND($E$3&gt;BC384,$E$3&lt;BE384,$B$3=BG7),BG384,0)</f>
        <v>0</v>
      </c>
      <c r="BT384" s="24">
        <f>IF(AND($E$3&gt;BC384,$E$3&lt;BE384,$B$3=BH7),BH384,0)</f>
        <v>0</v>
      </c>
      <c r="BU384" s="24">
        <f>IF(AND($E$3&gt;BC384,$E$3&lt;BE384,$B$3=BI7),BI384,0)</f>
        <v>0</v>
      </c>
      <c r="BV384" s="24">
        <f>IF(AND($E$3&gt;BC384,$E$3&lt;BE384,$B$3=BJ7),BJ384,0)</f>
        <v>0</v>
      </c>
      <c r="BW384" s="24">
        <f>IF(AND($E$3&gt;BC384,$E$3&lt;BE384,$B$3=BK7),BK384,0)</f>
        <v>0</v>
      </c>
      <c r="BX384" s="24">
        <f>IF(AND($E$3&gt;BC384,$E$3&lt;BE384,$B$3=BL7),BL384,0)</f>
        <v>0</v>
      </c>
      <c r="BY384" s="24">
        <f>IF(AND($E$3&gt;BC384,$E$3&lt;BE384,$B$3=BM7),BM384,0)</f>
        <v>0</v>
      </c>
      <c r="BZ384" s="24">
        <f>IF(AND($E$3&gt;BC384,$E$3&lt;BE384,$B$3=BN7),BN384,0)</f>
        <v>0</v>
      </c>
      <c r="CA384" s="24">
        <f>IF(AND($E$3&gt;BC384,$E$3&lt;BE384,$B$3=BO7),BO384,0)</f>
        <v>0</v>
      </c>
      <c r="CB384" s="24">
        <f>IF(AND($E$3&gt;BC384,$E$3&lt;BE384,$B$3=BP7),BP384,0)</f>
        <v>0</v>
      </c>
      <c r="CC384" s="24">
        <f>IF(AND($E$3&gt;BC384,$E$3&lt;BE384,$B$3=BQ7),BQ384,0)</f>
        <v>0</v>
      </c>
      <c r="CF384" s="21"/>
      <c r="CG384" s="25"/>
      <c r="CH384" s="21"/>
      <c r="CI384" s="21"/>
      <c r="CJ384" s="22"/>
      <c r="CK384" s="22"/>
      <c r="CL384" s="22"/>
      <c r="CM384" s="22"/>
      <c r="CN384" s="22"/>
      <c r="CO384" s="22"/>
      <c r="CP384" s="22"/>
      <c r="CQ384" s="22"/>
      <c r="CR384" s="22"/>
      <c r="CS384" s="22"/>
      <c r="CT384" s="22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H384" s="86">
        <v>69566.92</v>
      </c>
      <c r="DI384" s="107" t="s">
        <v>3</v>
      </c>
      <c r="DJ384" s="70">
        <v>69683.240000000005</v>
      </c>
      <c r="DK384" s="105"/>
      <c r="DL384" s="106"/>
      <c r="DM384" s="106">
        <v>7.91</v>
      </c>
      <c r="DN384" s="106">
        <v>55.63</v>
      </c>
      <c r="DO384" s="106">
        <v>158.55000000000001</v>
      </c>
      <c r="DP384" s="106">
        <v>258.3</v>
      </c>
      <c r="DQ384" s="106">
        <v>379.27</v>
      </c>
      <c r="DR384" s="106">
        <v>498.66</v>
      </c>
      <c r="DS384" s="106">
        <v>618.04999999999995</v>
      </c>
      <c r="DT384" s="106">
        <v>737.44</v>
      </c>
      <c r="DU384" s="106">
        <v>856.83</v>
      </c>
      <c r="DV384" s="106">
        <v>976.22</v>
      </c>
      <c r="DW384" s="24">
        <f>IF(AND($E$3&gt;DH384,$E$3&lt;DJ384,$B$3=DK7),DK384,0)</f>
        <v>0</v>
      </c>
      <c r="DX384" s="24">
        <f>IF(AND($E$3&gt;DH384,$E$3&lt;DJ384,$B$3=DL7),DL384,0)</f>
        <v>0</v>
      </c>
      <c r="DY384" s="24">
        <f>IF(AND($E$3&gt;DH384,$E$3&lt;DJ384,$B$3=DM7),DM384,0)</f>
        <v>0</v>
      </c>
      <c r="DZ384" s="24">
        <f>IF(AND($E$3&gt;DH384,$E$3&lt;DJ384,$B$3=DN7),DN384,0)</f>
        <v>0</v>
      </c>
      <c r="EA384" s="24">
        <f>IF(AND($E$3&gt;DH384,$E$3&lt;DJ384,$B$3=DO7),DO384,0)</f>
        <v>0</v>
      </c>
      <c r="EB384" s="24">
        <f>IF(AND($E$3&gt;DH384,$E$3&lt;DJ384,$B$3=DP7),DP384,0)</f>
        <v>0</v>
      </c>
      <c r="EC384" s="24">
        <f>IF(AND($E$3&gt;DH384,$E$3&lt;DJ384,$B$3=DQ7),DQ384,0)</f>
        <v>0</v>
      </c>
      <c r="ED384" s="24">
        <f>IF(AND($E$3&gt;DH384,$E$3&lt;DJ384,$B$3=DR7),DR384,0)</f>
        <v>0</v>
      </c>
      <c r="EE384" s="24">
        <f>IF(AND($E$3&gt;DH384,$E$3&lt;DJ384,$B$3=DS7),DS384,0)</f>
        <v>0</v>
      </c>
      <c r="EF384" s="24">
        <f>IF(AND($E$3&gt;DH384,$E$3&lt;DJ384,$B$3=DT7),DT384,0)</f>
        <v>0</v>
      </c>
      <c r="EG384" s="24">
        <f>IF(AND($E$3&gt;DH384,$E$3&lt;DJ384,$B$3=DU7),DU384,0)</f>
        <v>0</v>
      </c>
      <c r="EH384" s="24">
        <f>IF(AND($E$3&gt;DH384,$E$3&lt;DJ384,$B$3=DV7),DV384,0)</f>
        <v>0</v>
      </c>
      <c r="EK384" s="86">
        <v>69566.92</v>
      </c>
      <c r="EL384" s="91" t="s">
        <v>3</v>
      </c>
      <c r="EM384" s="88">
        <v>69683.240000000005</v>
      </c>
      <c r="EN384" s="89"/>
      <c r="EO384" s="90">
        <v>7.91</v>
      </c>
      <c r="EP384" s="90">
        <v>55.63</v>
      </c>
      <c r="EQ384" s="90">
        <v>183.35</v>
      </c>
      <c r="ER384" s="90">
        <v>296.64</v>
      </c>
      <c r="ES384" s="90">
        <v>501.4</v>
      </c>
      <c r="ET384" s="90">
        <v>673.86</v>
      </c>
      <c r="EU384" s="90">
        <v>837.44</v>
      </c>
      <c r="EV384" s="90">
        <v>1001.02</v>
      </c>
      <c r="EW384" s="90">
        <v>1164.5999999999999</v>
      </c>
      <c r="EX384" s="90">
        <v>1328.18</v>
      </c>
      <c r="EY384" s="90">
        <v>1491.76</v>
      </c>
      <c r="EZ384" s="24">
        <f>IF(AND($E$3&gt;EK384,$E$3&lt;EM384,$B$3=EN7),EN384,0)</f>
        <v>0</v>
      </c>
      <c r="FA384" s="24">
        <f>IF(AND($E$3&gt;EK384,$E$3&lt;EM384,$B$3=EO7),EO384,0)</f>
        <v>0</v>
      </c>
      <c r="FB384" s="24">
        <f>IF(AND($E$3&gt;EK384,$E$3&lt;EM384,$B$3=EP7),EP384,0)</f>
        <v>0</v>
      </c>
      <c r="FC384" s="24">
        <f>IF(AND($E$3&gt;EK384,$E$3&lt;EM384,$B$3=EQ7),EQ384,0)</f>
        <v>0</v>
      </c>
      <c r="FD384" s="24">
        <f>IF(AND($E$3&gt;EK384,$E$3&lt;EM384,$B$3=ER7),ER384,0)</f>
        <v>0</v>
      </c>
      <c r="FE384" s="24">
        <f>IF(AND($E$3&gt;EK384,$E$3&lt;EM384,$B$3=ES7),ES384,0)</f>
        <v>0</v>
      </c>
      <c r="FF384" s="24">
        <f>IF(AND($E$3&gt;EK384,$E$3&lt;EM384,$B$3=ET7),ET384,0)</f>
        <v>0</v>
      </c>
      <c r="FG384" s="24">
        <f>IF(AND($E$3&gt;EK384,$E$3&lt;EM384,$B$3=EU7),EU384,0)</f>
        <v>0</v>
      </c>
      <c r="FH384" s="24">
        <f>IF(AND($E$3&gt;EK384,$E$3&lt;EM384,$B$3=EV7),EV384,0)</f>
        <v>0</v>
      </c>
      <c r="FI384" s="24">
        <f>IF(AND($E$3&gt;EK384,$E$3&lt;EM384,$B$3=EW7),EW384,0)</f>
        <v>0</v>
      </c>
      <c r="FJ384" s="24">
        <f>IF(AND($E$3&gt;EK384,$E$3&lt;EM384,$B$3=EX7),EX384,0)</f>
        <v>0</v>
      </c>
      <c r="FK384" s="24">
        <f>IF(AND($E$3&gt;EK384,$E$3&lt;EM384,$B$3=EY7),EY384,0)</f>
        <v>0</v>
      </c>
    </row>
    <row r="385" spans="24:167" ht="12.75" customHeight="1" x14ac:dyDescent="0.2">
      <c r="X385" s="142"/>
      <c r="Y385" s="60">
        <v>58282.65</v>
      </c>
      <c r="Z385" s="61" t="s">
        <v>3</v>
      </c>
      <c r="AA385" s="62">
        <v>58398.98</v>
      </c>
      <c r="AB385" s="63"/>
      <c r="AC385" s="63"/>
      <c r="AD385" s="63">
        <v>22.16</v>
      </c>
      <c r="AE385" s="63">
        <v>44.98</v>
      </c>
      <c r="AF385" s="64">
        <v>115.27</v>
      </c>
      <c r="AG385" s="65">
        <v>161.6</v>
      </c>
      <c r="AH385" s="66">
        <v>264.87</v>
      </c>
      <c r="AI385" s="67">
        <v>359.6</v>
      </c>
      <c r="AJ385" s="67">
        <v>454.33</v>
      </c>
      <c r="AK385" s="67">
        <v>549.05999999999995</v>
      </c>
      <c r="AL385" s="67">
        <v>643.79</v>
      </c>
      <c r="AM385" s="67">
        <v>738.52</v>
      </c>
      <c r="AN385" s="24">
        <f t="shared" si="101"/>
        <v>0</v>
      </c>
      <c r="AO385" s="24">
        <f t="shared" si="102"/>
        <v>0</v>
      </c>
      <c r="AP385" s="24">
        <f t="shared" si="103"/>
        <v>0</v>
      </c>
      <c r="AQ385" s="24">
        <f t="shared" si="104"/>
        <v>0</v>
      </c>
      <c r="AR385" s="24">
        <f t="shared" si="105"/>
        <v>0</v>
      </c>
      <c r="AS385" s="24">
        <f t="shared" si="106"/>
        <v>0</v>
      </c>
      <c r="AT385" s="24">
        <f t="shared" si="107"/>
        <v>0</v>
      </c>
      <c r="AU385" s="24">
        <f t="shared" si="108"/>
        <v>0</v>
      </c>
      <c r="AV385" s="24">
        <f t="shared" si="109"/>
        <v>0</v>
      </c>
      <c r="AW385" s="24">
        <f t="shared" si="110"/>
        <v>0</v>
      </c>
      <c r="AX385" s="24">
        <f t="shared" si="111"/>
        <v>0</v>
      </c>
      <c r="AY385" s="24">
        <f t="shared" si="112"/>
        <v>0</v>
      </c>
      <c r="BC385" s="81">
        <v>58282.65</v>
      </c>
      <c r="BD385" s="82" t="s">
        <v>3</v>
      </c>
      <c r="BE385" s="83">
        <v>58398.98</v>
      </c>
      <c r="BF385" s="84"/>
      <c r="BG385" s="85">
        <v>22.16</v>
      </c>
      <c r="BH385" s="85">
        <v>44.98</v>
      </c>
      <c r="BI385" s="85">
        <v>115.27</v>
      </c>
      <c r="BJ385" s="85">
        <v>200.31</v>
      </c>
      <c r="BK385" s="85">
        <v>355.5</v>
      </c>
      <c r="BL385" s="85">
        <v>463.83</v>
      </c>
      <c r="BM385" s="85">
        <v>572.15</v>
      </c>
      <c r="BN385" s="85">
        <v>680.48</v>
      </c>
      <c r="BO385" s="85">
        <v>788.8</v>
      </c>
      <c r="BP385" s="85">
        <v>897.13</v>
      </c>
      <c r="BQ385" s="85">
        <v>1005.45</v>
      </c>
      <c r="BR385" s="24">
        <f>IF(AND($E$3&gt;BC385,$E$3&lt;BE385,$B$3=BF7),BF385,0)</f>
        <v>0</v>
      </c>
      <c r="BS385" s="24">
        <f>IF(AND($E$3&gt;BC385,$E$3&lt;BE385,$B$3=BG7),BG385,0)</f>
        <v>0</v>
      </c>
      <c r="BT385" s="24">
        <f>IF(AND($E$3&gt;BC385,$E$3&lt;BE385,$B$3=BH7),BH385,0)</f>
        <v>0</v>
      </c>
      <c r="BU385" s="24">
        <f>IF(AND($E$3&gt;BC385,$E$3&lt;BE385,$B$3=BI7),BI385,0)</f>
        <v>0</v>
      </c>
      <c r="BV385" s="24">
        <f>IF(AND($E$3&gt;BC385,$E$3&lt;BE385,$B$3=BJ7),BJ385,0)</f>
        <v>0</v>
      </c>
      <c r="BW385" s="24">
        <f>IF(AND($E$3&gt;BC385,$E$3&lt;BE385,$B$3=BK7),BK385,0)</f>
        <v>0</v>
      </c>
      <c r="BX385" s="24">
        <f>IF(AND($E$3&gt;BC385,$E$3&lt;BE385,$B$3=BL7),BL385,0)</f>
        <v>0</v>
      </c>
      <c r="BY385" s="24">
        <f>IF(AND($E$3&gt;BC385,$E$3&lt;BE385,$B$3=BM7),BM385,0)</f>
        <v>0</v>
      </c>
      <c r="BZ385" s="24">
        <f>IF(AND($E$3&gt;BC385,$E$3&lt;BE385,$B$3=BN7),BN385,0)</f>
        <v>0</v>
      </c>
      <c r="CA385" s="24">
        <f>IF(AND($E$3&gt;BC385,$E$3&lt;BE385,$B$3=BO7),BO385,0)</f>
        <v>0</v>
      </c>
      <c r="CB385" s="24">
        <f>IF(AND($E$3&gt;BC385,$E$3&lt;BE385,$B$3=BP7),BP385,0)</f>
        <v>0</v>
      </c>
      <c r="CC385" s="24">
        <f>IF(AND($E$3&gt;BC385,$E$3&lt;BE385,$B$3=BQ7),BQ385,0)</f>
        <v>0</v>
      </c>
      <c r="CF385" s="21"/>
      <c r="CG385" s="21"/>
      <c r="CH385" s="21"/>
      <c r="CI385" s="21"/>
      <c r="CJ385" s="22"/>
      <c r="CK385" s="22"/>
      <c r="CL385" s="22"/>
      <c r="CM385" s="22"/>
      <c r="CN385" s="22"/>
      <c r="CO385" s="22"/>
      <c r="CP385" s="22"/>
      <c r="CQ385" s="22"/>
      <c r="CR385" s="22"/>
      <c r="CS385" s="22"/>
      <c r="CT385" s="22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H385" s="81">
        <v>69683.25</v>
      </c>
      <c r="DI385" s="61" t="s">
        <v>3</v>
      </c>
      <c r="DJ385" s="62">
        <v>69799.58</v>
      </c>
      <c r="DK385" s="103"/>
      <c r="DL385" s="104"/>
      <c r="DM385" s="104">
        <v>7.48</v>
      </c>
      <c r="DN385" s="104">
        <v>54.91</v>
      </c>
      <c r="DO385" s="104">
        <v>157.72</v>
      </c>
      <c r="DP385" s="104">
        <v>257.10000000000002</v>
      </c>
      <c r="DQ385" s="104">
        <v>377.83</v>
      </c>
      <c r="DR385" s="104">
        <v>497</v>
      </c>
      <c r="DS385" s="104">
        <v>616.17999999999995</v>
      </c>
      <c r="DT385" s="104">
        <v>735.35</v>
      </c>
      <c r="DU385" s="104">
        <v>854.53</v>
      </c>
      <c r="DV385" s="104">
        <v>973.7</v>
      </c>
      <c r="DW385" s="24">
        <f>IF(AND($E$3&gt;DH385,$E$3&lt;DJ385,$B$3=DK7),DK385,0)</f>
        <v>0</v>
      </c>
      <c r="DX385" s="24">
        <f>IF(AND($E$3&gt;DH385,$E$3&lt;DJ385,$B$3=DL7),DL385,0)</f>
        <v>0</v>
      </c>
      <c r="DY385" s="24">
        <f>IF(AND($E$3&gt;DH385,$E$3&lt;DJ385,$B$3=DM7),DM385,0)</f>
        <v>0</v>
      </c>
      <c r="DZ385" s="24">
        <f>IF(AND($E$3&gt;DH385,$E$3&lt;DJ385,$B$3=DN7),DN385,0)</f>
        <v>0</v>
      </c>
      <c r="EA385" s="24">
        <f>IF(AND($E$3&gt;DH385,$E$3&lt;DJ385,$B$3=DO7),DO385,0)</f>
        <v>0</v>
      </c>
      <c r="EB385" s="24">
        <f>IF(AND($E$3&gt;DH385,$E$3&lt;DJ385,$B$3=DP7),DP385,0)</f>
        <v>0</v>
      </c>
      <c r="EC385" s="24">
        <f>IF(AND($E$3&gt;DH385,$E$3&lt;DJ385,$B$3=DQ7),DQ385,0)</f>
        <v>0</v>
      </c>
      <c r="ED385" s="24">
        <f>IF(AND($E$3&gt;DH385,$E$3&lt;DJ385,$B$3=DR7),DR385,0)</f>
        <v>0</v>
      </c>
      <c r="EE385" s="24">
        <f>IF(AND($E$3&gt;DH385,$E$3&lt;DJ385,$B$3=DS7),DS385,0)</f>
        <v>0</v>
      </c>
      <c r="EF385" s="24">
        <f>IF(AND($E$3&gt;DH385,$E$3&lt;DJ385,$B$3=DT7),DT385,0)</f>
        <v>0</v>
      </c>
      <c r="EG385" s="24">
        <f>IF(AND($E$3&gt;DH385,$E$3&lt;DJ385,$B$3=DU7),DU385,0)</f>
        <v>0</v>
      </c>
      <c r="EH385" s="24">
        <f>IF(AND($E$3&gt;DH385,$E$3&lt;DJ385,$B$3=DV7),DV385,0)</f>
        <v>0</v>
      </c>
      <c r="EK385" s="81">
        <v>69683.25</v>
      </c>
      <c r="EL385" s="82" t="s">
        <v>3</v>
      </c>
      <c r="EM385" s="83">
        <v>69799.58</v>
      </c>
      <c r="EN385" s="84"/>
      <c r="EO385" s="85">
        <v>7.48</v>
      </c>
      <c r="EP385" s="85">
        <v>54.91</v>
      </c>
      <c r="EQ385" s="85">
        <v>182.4</v>
      </c>
      <c r="ER385" s="85">
        <v>295.37</v>
      </c>
      <c r="ES385" s="85">
        <v>500</v>
      </c>
      <c r="ET385" s="85">
        <v>672.15</v>
      </c>
      <c r="EU385" s="85">
        <v>835.47</v>
      </c>
      <c r="EV385" s="85">
        <v>998.8</v>
      </c>
      <c r="EW385" s="85">
        <v>1162.1199999999999</v>
      </c>
      <c r="EX385" s="85">
        <v>1325.44</v>
      </c>
      <c r="EY385" s="85">
        <v>1488.76</v>
      </c>
      <c r="EZ385" s="24">
        <f>IF(AND($E$3&gt;EK385,$E$3&lt;EM385,$B$3=EN7),EN385,0)</f>
        <v>0</v>
      </c>
      <c r="FA385" s="24">
        <f>IF(AND($E$3&gt;EK385,$E$3&lt;EM385,$B$3=EO7),EO385,0)</f>
        <v>0</v>
      </c>
      <c r="FB385" s="24">
        <f>IF(AND($E$3&gt;EK385,$E$3&lt;EM385,$B$3=EP7),EP385,0)</f>
        <v>0</v>
      </c>
      <c r="FC385" s="24">
        <f>IF(AND($E$3&gt;EK385,$E$3&lt;EM385,$B$3=EQ7),EQ385,0)</f>
        <v>0</v>
      </c>
      <c r="FD385" s="24">
        <f>IF(AND($E$3&gt;EK385,$E$3&lt;EM385,$B$3=ER7),ER385,0)</f>
        <v>0</v>
      </c>
      <c r="FE385" s="24">
        <f>IF(AND($E$3&gt;EK385,$E$3&lt;EM385,$B$3=ES7),ES385,0)</f>
        <v>0</v>
      </c>
      <c r="FF385" s="24">
        <f>IF(AND($E$3&gt;EK385,$E$3&lt;EM385,$B$3=ET7),ET385,0)</f>
        <v>0</v>
      </c>
      <c r="FG385" s="24">
        <f>IF(AND($E$3&gt;EK385,$E$3&lt;EM385,$B$3=EU7),EU385,0)</f>
        <v>0</v>
      </c>
      <c r="FH385" s="24">
        <f>IF(AND($E$3&gt;EK385,$E$3&lt;EM385,$B$3=EV7),EV385,0)</f>
        <v>0</v>
      </c>
      <c r="FI385" s="24">
        <f>IF(AND($E$3&gt;EK385,$E$3&lt;EM385,$B$3=EW7),EW385,0)</f>
        <v>0</v>
      </c>
      <c r="FJ385" s="24">
        <f>IF(AND($E$3&gt;EK385,$E$3&lt;EM385,$B$3=EX7),EX385,0)</f>
        <v>0</v>
      </c>
      <c r="FK385" s="24">
        <f>IF(AND($E$3&gt;EK385,$E$3&lt;EM385,$B$3=EY7),EY385,0)</f>
        <v>0</v>
      </c>
    </row>
    <row r="386" spans="24:167" ht="12.75" customHeight="1" x14ac:dyDescent="0.2">
      <c r="X386" s="142"/>
      <c r="Y386" s="68">
        <v>58398.990000000005</v>
      </c>
      <c r="Z386" s="69" t="s">
        <v>3</v>
      </c>
      <c r="AA386" s="70">
        <v>58515.32</v>
      </c>
      <c r="AB386" s="71"/>
      <c r="AC386" s="71"/>
      <c r="AD386" s="71">
        <v>21.97</v>
      </c>
      <c r="AE386" s="71">
        <v>44.73</v>
      </c>
      <c r="AF386" s="71">
        <v>114.87</v>
      </c>
      <c r="AG386" s="72">
        <v>161.08000000000001</v>
      </c>
      <c r="AH386" s="73">
        <v>264.13</v>
      </c>
      <c r="AI386" s="74">
        <v>358.75</v>
      </c>
      <c r="AJ386" s="74">
        <v>453.37</v>
      </c>
      <c r="AK386" s="74">
        <v>547.99</v>
      </c>
      <c r="AL386" s="74">
        <v>642.61</v>
      </c>
      <c r="AM386" s="74">
        <v>737.23</v>
      </c>
      <c r="AN386" s="24">
        <f t="shared" si="101"/>
        <v>0</v>
      </c>
      <c r="AO386" s="24">
        <f t="shared" si="102"/>
        <v>0</v>
      </c>
      <c r="AP386" s="24">
        <f t="shared" si="103"/>
        <v>0</v>
      </c>
      <c r="AQ386" s="24">
        <f t="shared" si="104"/>
        <v>0</v>
      </c>
      <c r="AR386" s="24">
        <f t="shared" si="105"/>
        <v>0</v>
      </c>
      <c r="AS386" s="24">
        <f t="shared" si="106"/>
        <v>0</v>
      </c>
      <c r="AT386" s="24">
        <f t="shared" si="107"/>
        <v>0</v>
      </c>
      <c r="AU386" s="24">
        <f t="shared" si="108"/>
        <v>0</v>
      </c>
      <c r="AV386" s="24">
        <f t="shared" si="109"/>
        <v>0</v>
      </c>
      <c r="AW386" s="24">
        <f t="shared" si="110"/>
        <v>0</v>
      </c>
      <c r="AX386" s="24">
        <f t="shared" si="111"/>
        <v>0</v>
      </c>
      <c r="AY386" s="24">
        <f t="shared" si="112"/>
        <v>0</v>
      </c>
      <c r="BC386" s="86">
        <v>58398.990000000005</v>
      </c>
      <c r="BD386" s="87" t="s">
        <v>3</v>
      </c>
      <c r="BE386" s="88">
        <v>58515.32</v>
      </c>
      <c r="BF386" s="89"/>
      <c r="BG386" s="90">
        <v>21.97</v>
      </c>
      <c r="BH386" s="90">
        <v>44.73</v>
      </c>
      <c r="BI386" s="90">
        <v>114.87</v>
      </c>
      <c r="BJ386" s="90">
        <v>199.67</v>
      </c>
      <c r="BK386" s="90">
        <v>354.63</v>
      </c>
      <c r="BL386" s="90">
        <v>462.82</v>
      </c>
      <c r="BM386" s="90">
        <v>571.02</v>
      </c>
      <c r="BN386" s="90">
        <v>679.21</v>
      </c>
      <c r="BO386" s="90">
        <v>787.41</v>
      </c>
      <c r="BP386" s="90">
        <v>895.6</v>
      </c>
      <c r="BQ386" s="90">
        <v>1003.8</v>
      </c>
      <c r="BR386" s="24">
        <f>IF(AND($E$3&gt;BC386,$E$3&lt;BE386,$B$3=BF7),BF386,0)</f>
        <v>0</v>
      </c>
      <c r="BS386" s="24">
        <f>IF(AND($E$3&gt;BC386,$E$3&lt;BE386,$B$3=BG7),BG386,0)</f>
        <v>0</v>
      </c>
      <c r="BT386" s="24">
        <f>IF(AND($E$3&gt;BC386,$E$3&lt;BE386,$B$3=BH7),BH386,0)</f>
        <v>0</v>
      </c>
      <c r="BU386" s="24">
        <f>IF(AND($E$3&gt;BC386,$E$3&lt;BE386,$B$3=BI7),BI386,0)</f>
        <v>0</v>
      </c>
      <c r="BV386" s="24">
        <f>IF(AND($E$3&gt;BC386,$E$3&lt;BE386,$B$3=BJ7),BJ386,0)</f>
        <v>0</v>
      </c>
      <c r="BW386" s="24">
        <f>IF(AND($E$3&gt;BC386,$E$3&lt;BE386,$B$3=BK7),BK386,0)</f>
        <v>0</v>
      </c>
      <c r="BX386" s="24">
        <f>IF(AND($E$3&gt;BC386,$E$3&lt;BE386,$B$3=BL7),BL386,0)</f>
        <v>0</v>
      </c>
      <c r="BY386" s="24">
        <f>IF(AND($E$3&gt;BC386,$E$3&lt;BE386,$B$3=BM7),BM386,0)</f>
        <v>0</v>
      </c>
      <c r="BZ386" s="24">
        <f>IF(AND($E$3&gt;BC386,$E$3&lt;BE386,$B$3=BN7),BN386,0)</f>
        <v>0</v>
      </c>
      <c r="CA386" s="24">
        <f>IF(AND($E$3&gt;BC386,$E$3&lt;BE386,$B$3=BO7),BO386,0)</f>
        <v>0</v>
      </c>
      <c r="CB386" s="24">
        <f>IF(AND($E$3&gt;BC386,$E$3&lt;BE386,$B$3=BP7),BP386,0)</f>
        <v>0</v>
      </c>
      <c r="CC386" s="24">
        <f>IF(AND($E$3&gt;BC386,$E$3&lt;BE386,$B$3=BQ7),BQ386,0)</f>
        <v>0</v>
      </c>
      <c r="CF386" s="21"/>
      <c r="CG386" s="21"/>
      <c r="CH386" s="21"/>
      <c r="CI386" s="21"/>
      <c r="CJ386" s="22"/>
      <c r="CK386" s="22"/>
      <c r="CL386" s="22"/>
      <c r="CM386" s="22"/>
      <c r="CN386" s="22"/>
      <c r="CO386" s="22"/>
      <c r="CP386" s="22"/>
      <c r="CQ386" s="22"/>
      <c r="CR386" s="22"/>
      <c r="CS386" s="22"/>
      <c r="CT386" s="22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H386" s="86">
        <v>69799.59</v>
      </c>
      <c r="DI386" s="107" t="s">
        <v>3</v>
      </c>
      <c r="DJ386" s="70">
        <v>69915.91</v>
      </c>
      <c r="DK386" s="105"/>
      <c r="DL386" s="106"/>
      <c r="DM386" s="106">
        <v>7.05</v>
      </c>
      <c r="DN386" s="106">
        <v>54.19</v>
      </c>
      <c r="DO386" s="106">
        <v>156.88999999999999</v>
      </c>
      <c r="DP386" s="106">
        <v>255.9</v>
      </c>
      <c r="DQ386" s="106">
        <v>376.4</v>
      </c>
      <c r="DR386" s="106">
        <v>495.36</v>
      </c>
      <c r="DS386" s="106">
        <v>614.32000000000005</v>
      </c>
      <c r="DT386" s="106">
        <v>733.28</v>
      </c>
      <c r="DU386" s="106">
        <v>852.24</v>
      </c>
      <c r="DV386" s="106">
        <v>971.2</v>
      </c>
      <c r="DW386" s="24">
        <f>IF(AND($E$3&gt;DH386,$E$3&lt;DJ386,$B$3=DK7),DK386,0)</f>
        <v>0</v>
      </c>
      <c r="DX386" s="24">
        <f>IF(AND($E$3&gt;DH386,$E$3&lt;DJ386,$B$3=DL7),DL386,0)</f>
        <v>0</v>
      </c>
      <c r="DY386" s="24">
        <f>IF(AND($E$3&gt;DH386,$E$3&lt;DJ386,$B$3=DM7),DM386,0)</f>
        <v>0</v>
      </c>
      <c r="DZ386" s="24">
        <f>IF(AND($E$3&gt;DH386,$E$3&lt;DJ386,$B$3=DN7),DN386,0)</f>
        <v>0</v>
      </c>
      <c r="EA386" s="24">
        <f>IF(AND($E$3&gt;DH386,$E$3&lt;DJ386,$B$3=DO7),DO386,0)</f>
        <v>0</v>
      </c>
      <c r="EB386" s="24">
        <f>IF(AND($E$3&gt;DH386,$E$3&lt;DJ386,$B$3=DP7),DP386,0)</f>
        <v>0</v>
      </c>
      <c r="EC386" s="24">
        <f>IF(AND($E$3&gt;DH386,$E$3&lt;DJ386,$B$3=DQ7),DQ386,0)</f>
        <v>0</v>
      </c>
      <c r="ED386" s="24">
        <f>IF(AND($E$3&gt;DH386,$E$3&lt;DJ386,$B$3=DR7),DR386,0)</f>
        <v>0</v>
      </c>
      <c r="EE386" s="24">
        <f>IF(AND($E$3&gt;DH386,$E$3&lt;DJ386,$B$3=DS7),DS386,0)</f>
        <v>0</v>
      </c>
      <c r="EF386" s="24">
        <f>IF(AND($E$3&gt;DH386,$E$3&lt;DJ386,$B$3=DT7),DT386,0)</f>
        <v>0</v>
      </c>
      <c r="EG386" s="24">
        <f>IF(AND($E$3&gt;DH386,$E$3&lt;DJ386,$B$3=DU7),DU386,0)</f>
        <v>0</v>
      </c>
      <c r="EH386" s="24">
        <f>IF(AND($E$3&gt;DH386,$E$3&lt;DJ386,$B$3=DV7),DV386,0)</f>
        <v>0</v>
      </c>
      <c r="EK386" s="86">
        <v>69799.59</v>
      </c>
      <c r="EL386" s="91" t="s">
        <v>3</v>
      </c>
      <c r="EM386" s="88">
        <v>69915.91</v>
      </c>
      <c r="EN386" s="89"/>
      <c r="EO386" s="90">
        <v>7.05</v>
      </c>
      <c r="EP386" s="90">
        <v>54.19</v>
      </c>
      <c r="EQ386" s="90">
        <v>181.44</v>
      </c>
      <c r="ER386" s="90">
        <v>294.08999999999997</v>
      </c>
      <c r="ES386" s="90">
        <v>498.6</v>
      </c>
      <c r="ET386" s="90">
        <v>670.45</v>
      </c>
      <c r="EU386" s="90">
        <v>833.52</v>
      </c>
      <c r="EV386" s="90">
        <v>996.59</v>
      </c>
      <c r="EW386" s="90">
        <v>1159.6500000000001</v>
      </c>
      <c r="EX386" s="90">
        <v>1322.72</v>
      </c>
      <c r="EY386" s="90">
        <v>1485.79</v>
      </c>
      <c r="EZ386" s="24">
        <f>IF(AND($E$3&gt;EK386,$E$3&lt;EM386,$B$3=EN7),EN386,0)</f>
        <v>0</v>
      </c>
      <c r="FA386" s="24">
        <f>IF(AND($E$3&gt;EK386,$E$3&lt;EM386,$B$3=EO7),EO386,0)</f>
        <v>0</v>
      </c>
      <c r="FB386" s="24">
        <f>IF(AND($E$3&gt;EK386,$E$3&lt;EM386,$B$3=EP7),EP386,0)</f>
        <v>0</v>
      </c>
      <c r="FC386" s="24">
        <f>IF(AND($E$3&gt;EK386,$E$3&lt;EM386,$B$3=EQ7),EQ386,0)</f>
        <v>0</v>
      </c>
      <c r="FD386" s="24">
        <f>IF(AND($E$3&gt;EK386,$E$3&lt;EM386,$B$3=ER7),ER386,0)</f>
        <v>0</v>
      </c>
      <c r="FE386" s="24">
        <f>IF(AND($E$3&gt;EK386,$E$3&lt;EM386,$B$3=ES7),ES386,0)</f>
        <v>0</v>
      </c>
      <c r="FF386" s="24">
        <f>IF(AND($E$3&gt;EK386,$E$3&lt;EM386,$B$3=ET7),ET386,0)</f>
        <v>0</v>
      </c>
      <c r="FG386" s="24">
        <f>IF(AND($E$3&gt;EK386,$E$3&lt;EM386,$B$3=EU7),EU386,0)</f>
        <v>0</v>
      </c>
      <c r="FH386" s="24">
        <f>IF(AND($E$3&gt;EK386,$E$3&lt;EM386,$B$3=EV7),EV386,0)</f>
        <v>0</v>
      </c>
      <c r="FI386" s="24">
        <f>IF(AND($E$3&gt;EK386,$E$3&lt;EM386,$B$3=EW7),EW386,0)</f>
        <v>0</v>
      </c>
      <c r="FJ386" s="24">
        <f>IF(AND($E$3&gt;EK386,$E$3&lt;EM386,$B$3=EX7),EX386,0)</f>
        <v>0</v>
      </c>
      <c r="FK386" s="24">
        <f>IF(AND($E$3&gt;EK386,$E$3&lt;EM386,$B$3=EY7),EY386,0)</f>
        <v>0</v>
      </c>
    </row>
    <row r="387" spans="24:167" ht="12.75" customHeight="1" x14ac:dyDescent="0.2">
      <c r="X387" s="142"/>
      <c r="Y387" s="60">
        <v>58515.33</v>
      </c>
      <c r="Z387" s="61" t="s">
        <v>3</v>
      </c>
      <c r="AA387" s="62">
        <v>58631.65</v>
      </c>
      <c r="AB387" s="63"/>
      <c r="AC387" s="63"/>
      <c r="AD387" s="63">
        <v>21.78</v>
      </c>
      <c r="AE387" s="63">
        <v>44.47</v>
      </c>
      <c r="AF387" s="64">
        <v>114.47</v>
      </c>
      <c r="AG387" s="65">
        <v>160.57</v>
      </c>
      <c r="AH387" s="66">
        <v>263.39999999999998</v>
      </c>
      <c r="AI387" s="67">
        <v>357.91</v>
      </c>
      <c r="AJ387" s="67">
        <v>452.42</v>
      </c>
      <c r="AK387" s="67">
        <v>546.92999999999995</v>
      </c>
      <c r="AL387" s="67">
        <v>641.44000000000005</v>
      </c>
      <c r="AM387" s="67">
        <v>735.95</v>
      </c>
      <c r="AN387" s="24">
        <f t="shared" si="101"/>
        <v>0</v>
      </c>
      <c r="AO387" s="24">
        <f t="shared" si="102"/>
        <v>0</v>
      </c>
      <c r="AP387" s="24">
        <f t="shared" si="103"/>
        <v>0</v>
      </c>
      <c r="AQ387" s="24">
        <f t="shared" si="104"/>
        <v>0</v>
      </c>
      <c r="AR387" s="24">
        <f t="shared" si="105"/>
        <v>0</v>
      </c>
      <c r="AS387" s="24">
        <f t="shared" si="106"/>
        <v>0</v>
      </c>
      <c r="AT387" s="24">
        <f t="shared" si="107"/>
        <v>0</v>
      </c>
      <c r="AU387" s="24">
        <f t="shared" si="108"/>
        <v>0</v>
      </c>
      <c r="AV387" s="24">
        <f t="shared" si="109"/>
        <v>0</v>
      </c>
      <c r="AW387" s="24">
        <f t="shared" si="110"/>
        <v>0</v>
      </c>
      <c r="AX387" s="24">
        <f t="shared" si="111"/>
        <v>0</v>
      </c>
      <c r="AY387" s="24">
        <f t="shared" si="112"/>
        <v>0</v>
      </c>
      <c r="BC387" s="81">
        <v>58515.33</v>
      </c>
      <c r="BD387" s="82" t="s">
        <v>3</v>
      </c>
      <c r="BE387" s="83">
        <v>58631.65</v>
      </c>
      <c r="BF387" s="84"/>
      <c r="BG387" s="84">
        <v>21.78</v>
      </c>
      <c r="BH387" s="85">
        <v>44.47</v>
      </c>
      <c r="BI387" s="85">
        <v>114.47</v>
      </c>
      <c r="BJ387" s="85">
        <v>199.03</v>
      </c>
      <c r="BK387" s="85">
        <v>353.77</v>
      </c>
      <c r="BL387" s="85">
        <v>461.84</v>
      </c>
      <c r="BM387" s="85">
        <v>569.9</v>
      </c>
      <c r="BN387" s="85">
        <v>677.97</v>
      </c>
      <c r="BO387" s="85">
        <v>786.03</v>
      </c>
      <c r="BP387" s="85">
        <v>894.1</v>
      </c>
      <c r="BQ387" s="85">
        <v>1002.16</v>
      </c>
      <c r="BR387" s="24">
        <f>IF(AND($E$3&gt;BC387,$E$3&lt;BE387,$B$3=BF7),BF387,0)</f>
        <v>0</v>
      </c>
      <c r="BS387" s="24">
        <f>IF(AND($E$3&gt;BC387,$E$3&lt;BE387,$B$3=BG7),BG387,0)</f>
        <v>0</v>
      </c>
      <c r="BT387" s="24">
        <f>IF(AND($E$3&gt;BC387,$E$3&lt;BE387,$B$3=BH7),BH387,0)</f>
        <v>0</v>
      </c>
      <c r="BU387" s="24">
        <f>IF(AND($E$3&gt;BC387,$E$3&lt;BE387,$B$3=BI7),BI387,0)</f>
        <v>0</v>
      </c>
      <c r="BV387" s="24">
        <f>IF(AND($E$3&gt;BC387,$E$3&lt;BE387,$B$3=BJ7),BJ387,0)</f>
        <v>0</v>
      </c>
      <c r="BW387" s="24">
        <f>IF(AND($E$3&gt;BC387,$E$3&lt;BE387,$B$3=BK7),BK387,0)</f>
        <v>0</v>
      </c>
      <c r="BX387" s="24">
        <f>IF(AND($E$3&gt;BC387,$E$3&lt;BE387,$B$3=BL7),BL387,0)</f>
        <v>0</v>
      </c>
      <c r="BY387" s="24">
        <f>IF(AND($E$3&gt;BC387,$E$3&lt;BE387,$B$3=BM7),BM387,0)</f>
        <v>0</v>
      </c>
      <c r="BZ387" s="24">
        <f>IF(AND($E$3&gt;BC387,$E$3&lt;BE387,$B$3=BN7),BN387,0)</f>
        <v>0</v>
      </c>
      <c r="CA387" s="24">
        <f>IF(AND($E$3&gt;BC387,$E$3&lt;BE387,$B$3=BO7),BO387,0)</f>
        <v>0</v>
      </c>
      <c r="CB387" s="24">
        <f>IF(AND($E$3&gt;BC387,$E$3&lt;BE387,$B$3=BP7),BP387,0)</f>
        <v>0</v>
      </c>
      <c r="CC387" s="24">
        <f>IF(AND($E$3&gt;BC387,$E$3&lt;BE387,$B$3=BQ7),BQ387,0)</f>
        <v>0</v>
      </c>
      <c r="CF387" s="21"/>
      <c r="CG387" s="21"/>
      <c r="CH387" s="21"/>
      <c r="CI387" s="21"/>
      <c r="CJ387" s="21"/>
      <c r="CK387" s="22"/>
      <c r="CL387" s="22"/>
      <c r="CM387" s="22"/>
      <c r="CN387" s="22"/>
      <c r="CO387" s="22"/>
      <c r="CP387" s="22"/>
      <c r="CQ387" s="22"/>
      <c r="CR387" s="22"/>
      <c r="CS387" s="22"/>
      <c r="CT387" s="22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H387" s="81">
        <v>69915.92</v>
      </c>
      <c r="DI387" s="61" t="s">
        <v>3</v>
      </c>
      <c r="DJ387" s="62">
        <v>70032.25</v>
      </c>
      <c r="DK387" s="103"/>
      <c r="DL387" s="104"/>
      <c r="DM387" s="104">
        <v>6.63</v>
      </c>
      <c r="DN387" s="104">
        <v>53.47</v>
      </c>
      <c r="DO387" s="104">
        <v>156.06</v>
      </c>
      <c r="DP387" s="104">
        <v>254.7</v>
      </c>
      <c r="DQ387" s="104">
        <v>374.96</v>
      </c>
      <c r="DR387" s="104">
        <v>493.7</v>
      </c>
      <c r="DS387" s="104">
        <v>612.45000000000005</v>
      </c>
      <c r="DT387" s="104">
        <v>731.19</v>
      </c>
      <c r="DU387" s="104">
        <v>849.94</v>
      </c>
      <c r="DV387" s="104">
        <v>968.68</v>
      </c>
      <c r="DW387" s="24">
        <f>IF(AND($E$3&gt;DH387,$E$3&lt;DJ387,$B$3=DK7),DK387,0)</f>
        <v>0</v>
      </c>
      <c r="DX387" s="24">
        <f>IF(AND($E$3&gt;DH387,$E$3&lt;DJ387,$B$3=DL7),DL387,0)</f>
        <v>0</v>
      </c>
      <c r="DY387" s="24">
        <f>IF(AND($E$3&gt;DH387,$E$3&lt;DJ387,$B$3=DM7),DM387,0)</f>
        <v>0</v>
      </c>
      <c r="DZ387" s="24">
        <f>IF(AND($E$3&gt;DH387,$E$3&lt;DJ387,$B$3=DN7),DN387,0)</f>
        <v>0</v>
      </c>
      <c r="EA387" s="24">
        <f>IF(AND($E$3&gt;DH387,$E$3&lt;DJ387,$B$3=DO7),DO387,0)</f>
        <v>0</v>
      </c>
      <c r="EB387" s="24">
        <f>IF(AND($E$3&gt;DH387,$E$3&lt;DJ387,$B$3=DP7),DP387,0)</f>
        <v>0</v>
      </c>
      <c r="EC387" s="24">
        <f>IF(AND($E$3&gt;DH387,$E$3&lt;DJ387,$B$3=DQ7),DQ387,0)</f>
        <v>0</v>
      </c>
      <c r="ED387" s="24">
        <f>IF(AND($E$3&gt;DH387,$E$3&lt;DJ387,$B$3=DR7),DR387,0)</f>
        <v>0</v>
      </c>
      <c r="EE387" s="24">
        <f>IF(AND($E$3&gt;DH387,$E$3&lt;DJ387,$B$3=DS7),DS387,0)</f>
        <v>0</v>
      </c>
      <c r="EF387" s="24">
        <f>IF(AND($E$3&gt;DH387,$E$3&lt;DJ387,$B$3=DT7),DT387,0)</f>
        <v>0</v>
      </c>
      <c r="EG387" s="24">
        <f>IF(AND($E$3&gt;DH387,$E$3&lt;DJ387,$B$3=DU7),DU387,0)</f>
        <v>0</v>
      </c>
      <c r="EH387" s="24">
        <f>IF(AND($E$3&gt;DH387,$E$3&lt;DJ387,$B$3=DV7),DV387,0)</f>
        <v>0</v>
      </c>
      <c r="EK387" s="81">
        <v>69915.92</v>
      </c>
      <c r="EL387" s="82" t="s">
        <v>3</v>
      </c>
      <c r="EM387" s="83">
        <v>70032.25</v>
      </c>
      <c r="EN387" s="84"/>
      <c r="EO387" s="85">
        <v>6.63</v>
      </c>
      <c r="EP387" s="85">
        <v>53.47</v>
      </c>
      <c r="EQ387" s="85">
        <v>180.49</v>
      </c>
      <c r="ER387" s="85">
        <v>292.81</v>
      </c>
      <c r="ES387" s="85">
        <v>497.2</v>
      </c>
      <c r="ET387" s="85">
        <v>668.74</v>
      </c>
      <c r="EU387" s="85">
        <v>831.55</v>
      </c>
      <c r="EV387" s="85">
        <v>994.36</v>
      </c>
      <c r="EW387" s="85">
        <v>1157.17</v>
      </c>
      <c r="EX387" s="85">
        <v>1319.98</v>
      </c>
      <c r="EY387" s="85">
        <v>1482.8</v>
      </c>
      <c r="EZ387" s="24">
        <f>IF(AND($E$3&gt;EK387,$E$3&lt;EM387,$B$3=EN7),EN387,0)</f>
        <v>0</v>
      </c>
      <c r="FA387" s="24">
        <f>IF(AND($E$3&gt;EK387,$E$3&lt;EM387,$B$3=EO7),EO387,0)</f>
        <v>0</v>
      </c>
      <c r="FB387" s="24">
        <f>IF(AND($E$3&gt;EK387,$E$3&lt;EM387,$B$3=EP7),EP387,0)</f>
        <v>0</v>
      </c>
      <c r="FC387" s="24">
        <f>IF(AND($E$3&gt;EK387,$E$3&lt;EM387,$B$3=EQ7),EQ387,0)</f>
        <v>0</v>
      </c>
      <c r="FD387" s="24">
        <f>IF(AND($E$3&gt;EK387,$E$3&lt;EM387,$B$3=ER7),ER387,0)</f>
        <v>0</v>
      </c>
      <c r="FE387" s="24">
        <f>IF(AND($E$3&gt;EK387,$E$3&lt;EM387,$B$3=ES7),ES387,0)</f>
        <v>0</v>
      </c>
      <c r="FF387" s="24">
        <f>IF(AND($E$3&gt;EK387,$E$3&lt;EM387,$B$3=ET7),ET387,0)</f>
        <v>0</v>
      </c>
      <c r="FG387" s="24">
        <f>IF(AND($E$3&gt;EK387,$E$3&lt;EM387,$B$3=EU7),EU387,0)</f>
        <v>0</v>
      </c>
      <c r="FH387" s="24">
        <f>IF(AND($E$3&gt;EK387,$E$3&lt;EM387,$B$3=EV7),EV387,0)</f>
        <v>0</v>
      </c>
      <c r="FI387" s="24">
        <f>IF(AND($E$3&gt;EK387,$E$3&lt;EM387,$B$3=EW7),EW387,0)</f>
        <v>0</v>
      </c>
      <c r="FJ387" s="24">
        <f>IF(AND($E$3&gt;EK387,$E$3&lt;EM387,$B$3=EX7),EX387,0)</f>
        <v>0</v>
      </c>
      <c r="FK387" s="24">
        <f>IF(AND($E$3&gt;EK387,$E$3&lt;EM387,$B$3=EY7),EY387,0)</f>
        <v>0</v>
      </c>
    </row>
    <row r="388" spans="24:167" ht="12.75" customHeight="1" x14ac:dyDescent="0.2">
      <c r="X388" s="142"/>
      <c r="Y388" s="68">
        <v>58631.66</v>
      </c>
      <c r="Z388" s="69" t="s">
        <v>3</v>
      </c>
      <c r="AA388" s="70">
        <v>58747.98</v>
      </c>
      <c r="AB388" s="71"/>
      <c r="AC388" s="71"/>
      <c r="AD388" s="71">
        <v>21.58</v>
      </c>
      <c r="AE388" s="71">
        <v>44.21</v>
      </c>
      <c r="AF388" s="71">
        <v>114.07</v>
      </c>
      <c r="AG388" s="72">
        <v>160.05000000000001</v>
      </c>
      <c r="AH388" s="73">
        <v>262.67</v>
      </c>
      <c r="AI388" s="74">
        <v>357.07</v>
      </c>
      <c r="AJ388" s="74">
        <v>451.47</v>
      </c>
      <c r="AK388" s="74">
        <v>545.87</v>
      </c>
      <c r="AL388" s="74">
        <v>640.27</v>
      </c>
      <c r="AM388" s="74">
        <v>734.67</v>
      </c>
      <c r="AN388" s="24">
        <f t="shared" si="101"/>
        <v>0</v>
      </c>
      <c r="AO388" s="24">
        <f t="shared" si="102"/>
        <v>0</v>
      </c>
      <c r="AP388" s="24">
        <f t="shared" si="103"/>
        <v>0</v>
      </c>
      <c r="AQ388" s="24">
        <f t="shared" si="104"/>
        <v>0</v>
      </c>
      <c r="AR388" s="24">
        <f t="shared" si="105"/>
        <v>0</v>
      </c>
      <c r="AS388" s="24">
        <f t="shared" si="106"/>
        <v>0</v>
      </c>
      <c r="AT388" s="24">
        <f t="shared" si="107"/>
        <v>0</v>
      </c>
      <c r="AU388" s="24">
        <f t="shared" si="108"/>
        <v>0</v>
      </c>
      <c r="AV388" s="24">
        <f t="shared" si="109"/>
        <v>0</v>
      </c>
      <c r="AW388" s="24">
        <f t="shared" si="110"/>
        <v>0</v>
      </c>
      <c r="AX388" s="24">
        <f t="shared" si="111"/>
        <v>0</v>
      </c>
      <c r="AY388" s="24">
        <f t="shared" si="112"/>
        <v>0</v>
      </c>
      <c r="BC388" s="86">
        <v>58631.66</v>
      </c>
      <c r="BD388" s="91" t="s">
        <v>3</v>
      </c>
      <c r="BE388" s="88">
        <v>58747.98</v>
      </c>
      <c r="BF388" s="89"/>
      <c r="BG388" s="90">
        <v>21.58</v>
      </c>
      <c r="BH388" s="90">
        <v>44.21</v>
      </c>
      <c r="BI388" s="90">
        <v>114.07</v>
      </c>
      <c r="BJ388" s="90">
        <v>198.38</v>
      </c>
      <c r="BK388" s="90">
        <v>352.9</v>
      </c>
      <c r="BL388" s="90">
        <v>460.84</v>
      </c>
      <c r="BM388" s="90">
        <v>568.77</v>
      </c>
      <c r="BN388" s="90">
        <v>676.71</v>
      </c>
      <c r="BO388" s="90">
        <v>784.64</v>
      </c>
      <c r="BP388" s="90">
        <v>892.58</v>
      </c>
      <c r="BQ388" s="90">
        <v>1000.51</v>
      </c>
      <c r="BR388" s="24">
        <f>IF(AND($E$3&gt;BC388,$E$3&lt;BE388,$B$3=BF7),BF388,0)</f>
        <v>0</v>
      </c>
      <c r="BS388" s="24">
        <f>IF(AND($E$3&gt;BC388,$E$3&lt;BE388,$B$3=BG7),BG388,0)</f>
        <v>0</v>
      </c>
      <c r="BT388" s="24">
        <f>IF(AND($E$3&gt;BC388,$E$3&lt;BE388,$B$3=BH7),BH388,0)</f>
        <v>0</v>
      </c>
      <c r="BU388" s="24">
        <f>IF(AND($E$3&gt;BC388,$E$3&lt;BE388,$B$3=BI7),BI388,0)</f>
        <v>0</v>
      </c>
      <c r="BV388" s="24">
        <f>IF(AND($E$3&gt;BC388,$E$3&lt;BE388,$B$3=BJ7),BJ388,0)</f>
        <v>0</v>
      </c>
      <c r="BW388" s="24">
        <f>IF(AND($E$3&gt;BC388,$E$3&lt;BE388,$B$3=BK7),BK388,0)</f>
        <v>0</v>
      </c>
      <c r="BX388" s="24">
        <f>IF(AND($E$3&gt;BC388,$E$3&lt;BE388,$B$3=BL7),BL388,0)</f>
        <v>0</v>
      </c>
      <c r="BY388" s="24">
        <f>IF(AND($E$3&gt;BC388,$E$3&lt;BE388,$B$3=BM7),BM388,0)</f>
        <v>0</v>
      </c>
      <c r="BZ388" s="24">
        <f>IF(AND($E$3&gt;BC388,$E$3&lt;BE388,$B$3=BN7),BN388,0)</f>
        <v>0</v>
      </c>
      <c r="CA388" s="24">
        <f>IF(AND($E$3&gt;BC388,$E$3&lt;BE388,$B$3=BO7),BO388,0)</f>
        <v>0</v>
      </c>
      <c r="CB388" s="24">
        <f>IF(AND($E$3&gt;BC388,$E$3&lt;BE388,$B$3=BP7),BP388,0)</f>
        <v>0</v>
      </c>
      <c r="CC388" s="24">
        <f>IF(AND($E$3&gt;BC388,$E$3&lt;BE388,$B$3=BQ7),BQ388,0)</f>
        <v>0</v>
      </c>
      <c r="CF388" s="21"/>
      <c r="CG388" s="25"/>
      <c r="CH388" s="21"/>
      <c r="CI388" s="21"/>
      <c r="CJ388" s="22"/>
      <c r="CK388" s="22"/>
      <c r="CL388" s="22"/>
      <c r="CM388" s="22"/>
      <c r="CN388" s="22"/>
      <c r="CO388" s="22"/>
      <c r="CP388" s="22"/>
      <c r="CQ388" s="22"/>
      <c r="CR388" s="22"/>
      <c r="CS388" s="22"/>
      <c r="CT388" s="22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H388" s="86">
        <v>70032.259999999995</v>
      </c>
      <c r="DI388" s="107" t="s">
        <v>3</v>
      </c>
      <c r="DJ388" s="70">
        <v>70148.570000000007</v>
      </c>
      <c r="DK388" s="105"/>
      <c r="DL388" s="106"/>
      <c r="DM388" s="106">
        <v>6.2</v>
      </c>
      <c r="DN388" s="106">
        <v>52.75</v>
      </c>
      <c r="DO388" s="106">
        <v>155.22999999999999</v>
      </c>
      <c r="DP388" s="106">
        <v>253.5</v>
      </c>
      <c r="DQ388" s="106">
        <v>373.53</v>
      </c>
      <c r="DR388" s="106">
        <v>492.06</v>
      </c>
      <c r="DS388" s="106">
        <v>610.59</v>
      </c>
      <c r="DT388" s="106">
        <v>729.12</v>
      </c>
      <c r="DU388" s="106">
        <v>847.65</v>
      </c>
      <c r="DV388" s="106">
        <v>966.18</v>
      </c>
      <c r="DW388" s="24">
        <f>IF(AND($E$3&gt;DH388,$E$3&lt;DJ388,$B$3=DK7),DK388,0)</f>
        <v>0</v>
      </c>
      <c r="DX388" s="24">
        <f>IF(AND($E$3&gt;DH388,$E$3&lt;DJ388,$B$3=DL7),DL388,0)</f>
        <v>0</v>
      </c>
      <c r="DY388" s="24">
        <f>IF(AND($E$3&gt;DH388,$E$3&lt;DJ388,$B$3=DM7),DM388,0)</f>
        <v>0</v>
      </c>
      <c r="DZ388" s="24">
        <f>IF(AND($E$3&gt;DH388,$E$3&lt;DJ388,$B$3=DN7),DN388,0)</f>
        <v>0</v>
      </c>
      <c r="EA388" s="24">
        <f>IF(AND($E$3&gt;DH388,$E$3&lt;DJ388,$B$3=DO7),DO388,0)</f>
        <v>0</v>
      </c>
      <c r="EB388" s="24">
        <f>IF(AND($E$3&gt;DH388,$E$3&lt;DJ388,$B$3=DP7),DP388,0)</f>
        <v>0</v>
      </c>
      <c r="EC388" s="24">
        <f>IF(AND($E$3&gt;DH388,$E$3&lt;DJ388,$B$3=DQ7),DQ388,0)</f>
        <v>0</v>
      </c>
      <c r="ED388" s="24">
        <f>IF(AND($E$3&gt;DH388,$E$3&lt;DJ388,$B$3=DR7),DR388,0)</f>
        <v>0</v>
      </c>
      <c r="EE388" s="24">
        <f>IF(AND($E$3&gt;DH388,$E$3&lt;DJ388,$B$3=DS7),DS388,0)</f>
        <v>0</v>
      </c>
      <c r="EF388" s="24">
        <f>IF(AND($E$3&gt;DH388,$E$3&lt;DJ388,$B$3=DT7),DT388,0)</f>
        <v>0</v>
      </c>
      <c r="EG388" s="24">
        <f>IF(AND($E$3&gt;DH388,$E$3&lt;DJ388,$B$3=DU7),DU388,0)</f>
        <v>0</v>
      </c>
      <c r="EH388" s="24">
        <f>IF(AND($E$3&gt;DH388,$E$3&lt;DJ388,$B$3=DV7),DV388,0)</f>
        <v>0</v>
      </c>
      <c r="EK388" s="86">
        <v>70032.259999999995</v>
      </c>
      <c r="EL388" s="91" t="s">
        <v>3</v>
      </c>
      <c r="EM388" s="88">
        <v>70148.570000000007</v>
      </c>
      <c r="EN388" s="89"/>
      <c r="EO388" s="90">
        <v>6.2</v>
      </c>
      <c r="EP388" s="90">
        <v>52.75</v>
      </c>
      <c r="EQ388" s="90">
        <v>179.53</v>
      </c>
      <c r="ER388" s="90">
        <v>291.52999999999997</v>
      </c>
      <c r="ES388" s="90">
        <v>495.8</v>
      </c>
      <c r="ET388" s="90">
        <v>667.04</v>
      </c>
      <c r="EU388" s="90">
        <v>829.6</v>
      </c>
      <c r="EV388" s="90">
        <v>992.15</v>
      </c>
      <c r="EW388" s="90">
        <v>1154.71</v>
      </c>
      <c r="EX388" s="90">
        <v>1317.26</v>
      </c>
      <c r="EY388" s="90">
        <v>1479.82</v>
      </c>
      <c r="EZ388" s="24">
        <f>IF(AND($E$3&gt;EK388,$E$3&lt;EM388,$B$3=EN7),EN388,0)</f>
        <v>0</v>
      </c>
      <c r="FA388" s="24">
        <f>IF(AND($E$3&gt;EK388,$E$3&lt;EM388,$B$3=EO7),EO388,0)</f>
        <v>0</v>
      </c>
      <c r="FB388" s="24">
        <f>IF(AND($E$3&gt;EK388,$E$3&lt;EM388,$B$3=EP7),EP388,0)</f>
        <v>0</v>
      </c>
      <c r="FC388" s="24">
        <f>IF(AND($E$3&gt;EK388,$E$3&lt;EM388,$B$3=EQ7),EQ388,0)</f>
        <v>0</v>
      </c>
      <c r="FD388" s="24">
        <f>IF(AND($E$3&gt;EK388,$E$3&lt;EM388,$B$3=ER7),ER388,0)</f>
        <v>0</v>
      </c>
      <c r="FE388" s="24">
        <f>IF(AND($E$3&gt;EK388,$E$3&lt;EM388,$B$3=ES7),ES388,0)</f>
        <v>0</v>
      </c>
      <c r="FF388" s="24">
        <f>IF(AND($E$3&gt;EK388,$E$3&lt;EM388,$B$3=ET7),ET388,0)</f>
        <v>0</v>
      </c>
      <c r="FG388" s="24">
        <f>IF(AND($E$3&gt;EK388,$E$3&lt;EM388,$B$3=EU7),EU388,0)</f>
        <v>0</v>
      </c>
      <c r="FH388" s="24">
        <f>IF(AND($E$3&gt;EK388,$E$3&lt;EM388,$B$3=EV7),EV388,0)</f>
        <v>0</v>
      </c>
      <c r="FI388" s="24">
        <f>IF(AND($E$3&gt;EK388,$E$3&lt;EM388,$B$3=EW7),EW388,0)</f>
        <v>0</v>
      </c>
      <c r="FJ388" s="24">
        <f>IF(AND($E$3&gt;EK388,$E$3&lt;EM388,$B$3=EX7),EX388,0)</f>
        <v>0</v>
      </c>
      <c r="FK388" s="24">
        <f>IF(AND($E$3&gt;EK388,$E$3&lt;EM388,$B$3=EY7),EY388,0)</f>
        <v>0</v>
      </c>
    </row>
    <row r="389" spans="24:167" ht="12.75" customHeight="1" x14ac:dyDescent="0.2">
      <c r="X389" s="142"/>
      <c r="Y389" s="60">
        <v>58747.990000000005</v>
      </c>
      <c r="Z389" s="61" t="s">
        <v>3</v>
      </c>
      <c r="AA389" s="62">
        <v>58864.32</v>
      </c>
      <c r="AB389" s="63"/>
      <c r="AC389" s="63"/>
      <c r="AD389" s="63">
        <v>21.39</v>
      </c>
      <c r="AE389" s="63">
        <v>43.95</v>
      </c>
      <c r="AF389" s="64">
        <v>113.67</v>
      </c>
      <c r="AG389" s="65">
        <v>159.53</v>
      </c>
      <c r="AH389" s="66">
        <v>261.93</v>
      </c>
      <c r="AI389" s="67">
        <v>356.22</v>
      </c>
      <c r="AJ389" s="67">
        <v>450.51</v>
      </c>
      <c r="AK389" s="67">
        <v>544.79999999999995</v>
      </c>
      <c r="AL389" s="67">
        <v>639.09</v>
      </c>
      <c r="AM389" s="67">
        <v>733.38</v>
      </c>
      <c r="AN389" s="24">
        <f t="shared" si="101"/>
        <v>0</v>
      </c>
      <c r="AO389" s="24">
        <f t="shared" si="102"/>
        <v>0</v>
      </c>
      <c r="AP389" s="24">
        <f t="shared" si="103"/>
        <v>0</v>
      </c>
      <c r="AQ389" s="24">
        <f t="shared" si="104"/>
        <v>0</v>
      </c>
      <c r="AR389" s="24">
        <f t="shared" si="105"/>
        <v>0</v>
      </c>
      <c r="AS389" s="24">
        <f t="shared" si="106"/>
        <v>0</v>
      </c>
      <c r="AT389" s="24">
        <f t="shared" si="107"/>
        <v>0</v>
      </c>
      <c r="AU389" s="24">
        <f t="shared" si="108"/>
        <v>0</v>
      </c>
      <c r="AV389" s="24">
        <f t="shared" si="109"/>
        <v>0</v>
      </c>
      <c r="AW389" s="24">
        <f t="shared" si="110"/>
        <v>0</v>
      </c>
      <c r="AX389" s="24">
        <f t="shared" si="111"/>
        <v>0</v>
      </c>
      <c r="AY389" s="24">
        <f t="shared" si="112"/>
        <v>0</v>
      </c>
      <c r="BC389" s="81">
        <v>58747.990000000005</v>
      </c>
      <c r="BD389" s="82" t="s">
        <v>3</v>
      </c>
      <c r="BE389" s="83">
        <v>58864.32</v>
      </c>
      <c r="BF389" s="84"/>
      <c r="BG389" s="85">
        <v>21.39</v>
      </c>
      <c r="BH389" s="85">
        <v>43.95</v>
      </c>
      <c r="BI389" s="85">
        <v>113.67</v>
      </c>
      <c r="BJ389" s="85">
        <v>197.74</v>
      </c>
      <c r="BK389" s="85">
        <v>352.03</v>
      </c>
      <c r="BL389" s="85">
        <v>459.83</v>
      </c>
      <c r="BM389" s="85">
        <v>567.64</v>
      </c>
      <c r="BN389" s="85">
        <v>675.44</v>
      </c>
      <c r="BO389" s="85">
        <v>783.25</v>
      </c>
      <c r="BP389" s="85">
        <v>891.05</v>
      </c>
      <c r="BQ389" s="85">
        <v>998.86</v>
      </c>
      <c r="BR389" s="24">
        <f>IF(AND($E$3&gt;BC389,$E$3&lt;BE389,$B$3=BF7),BF389,0)</f>
        <v>0</v>
      </c>
      <c r="BS389" s="24">
        <f>IF(AND($E$3&gt;BC389,$E$3&lt;BE389,$B$3=BG7),BG389,0)</f>
        <v>0</v>
      </c>
      <c r="BT389" s="24">
        <f>IF(AND($E$3&gt;BC389,$E$3&lt;BE389,$B$3=BH7),BH389,0)</f>
        <v>0</v>
      </c>
      <c r="BU389" s="24">
        <f>IF(AND($E$3&gt;BC389,$E$3&lt;BE389,$B$3=BI7),BI389,0)</f>
        <v>0</v>
      </c>
      <c r="BV389" s="24">
        <f>IF(AND($E$3&gt;BC389,$E$3&lt;BE389,$B$3=BJ7),BJ389,0)</f>
        <v>0</v>
      </c>
      <c r="BW389" s="24">
        <f>IF(AND($E$3&gt;BC389,$E$3&lt;BE389,$B$3=BK7),BK389,0)</f>
        <v>0</v>
      </c>
      <c r="BX389" s="24">
        <f>IF(AND($E$3&gt;BC389,$E$3&lt;BE389,$B$3=BL7),BL389,0)</f>
        <v>0</v>
      </c>
      <c r="BY389" s="24">
        <f>IF(AND($E$3&gt;BC389,$E$3&lt;BE389,$B$3=BM7),BM389,0)</f>
        <v>0</v>
      </c>
      <c r="BZ389" s="24">
        <f>IF(AND($E$3&gt;BC389,$E$3&lt;BE389,$B$3=BN7),BN389,0)</f>
        <v>0</v>
      </c>
      <c r="CA389" s="24">
        <f>IF(AND($E$3&gt;BC389,$E$3&lt;BE389,$B$3=BO7),BO389,0)</f>
        <v>0</v>
      </c>
      <c r="CB389" s="24">
        <f>IF(AND($E$3&gt;BC389,$E$3&lt;BE389,$B$3=BP7),BP389,0)</f>
        <v>0</v>
      </c>
      <c r="CC389" s="24">
        <f>IF(AND($E$3&gt;BC389,$E$3&lt;BE389,$B$3=BQ7),BQ389,0)</f>
        <v>0</v>
      </c>
      <c r="CF389" s="21"/>
      <c r="CG389" s="21"/>
      <c r="CH389" s="21"/>
      <c r="CI389" s="21"/>
      <c r="CJ389" s="22"/>
      <c r="CK389" s="22"/>
      <c r="CL389" s="22"/>
      <c r="CM389" s="22"/>
      <c r="CN389" s="22"/>
      <c r="CO389" s="22"/>
      <c r="CP389" s="22"/>
      <c r="CQ389" s="22"/>
      <c r="CR389" s="22"/>
      <c r="CS389" s="22"/>
      <c r="CT389" s="22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H389" s="81">
        <v>70148.58</v>
      </c>
      <c r="DI389" s="61" t="s">
        <v>3</v>
      </c>
      <c r="DJ389" s="62">
        <v>70264.899999999994</v>
      </c>
      <c r="DK389" s="103"/>
      <c r="DL389" s="104"/>
      <c r="DM389" s="104">
        <v>5.77</v>
      </c>
      <c r="DN389" s="104">
        <v>52.03</v>
      </c>
      <c r="DO389" s="104">
        <v>154.41</v>
      </c>
      <c r="DP389" s="104">
        <v>252.3</v>
      </c>
      <c r="DQ389" s="104">
        <v>372.09</v>
      </c>
      <c r="DR389" s="104">
        <v>490.4</v>
      </c>
      <c r="DS389" s="104">
        <v>608.72</v>
      </c>
      <c r="DT389" s="104">
        <v>727.03</v>
      </c>
      <c r="DU389" s="104">
        <v>845.34</v>
      </c>
      <c r="DV389" s="104">
        <v>963.66</v>
      </c>
      <c r="DW389" s="24">
        <f>IF(AND($E$3&gt;DH389,$E$3&lt;DJ389,$B$3=DK7),DK389,0)</f>
        <v>0</v>
      </c>
      <c r="DX389" s="24">
        <f>IF(AND($E$3&gt;DH389,$E$3&lt;DJ389,$B$3=DL7),DL389,0)</f>
        <v>0</v>
      </c>
      <c r="DY389" s="24">
        <f>IF(AND($E$3&gt;DH389,$E$3&lt;DJ389,$B$3=DM7),DM389,0)</f>
        <v>0</v>
      </c>
      <c r="DZ389" s="24">
        <f>IF(AND($E$3&gt;DH389,$E$3&lt;DJ389,$B$3=DN7),DN389,0)</f>
        <v>0</v>
      </c>
      <c r="EA389" s="24">
        <f>IF(AND($E$3&gt;DH389,$E$3&lt;DJ389,$B$3=DO7),DO389,0)</f>
        <v>0</v>
      </c>
      <c r="EB389" s="24">
        <f>IF(AND($E$3&gt;DH389,$E$3&lt;DJ389,$B$3=DP7),DP389,0)</f>
        <v>0</v>
      </c>
      <c r="EC389" s="24">
        <f>IF(AND($E$3&gt;DH389,$E$3&lt;DJ389,$B$3=DQ7),DQ389,0)</f>
        <v>0</v>
      </c>
      <c r="ED389" s="24">
        <f>IF(AND($E$3&gt;DH389,$E$3&lt;DJ389,$B$3=DR7),DR389,0)</f>
        <v>0</v>
      </c>
      <c r="EE389" s="24">
        <f>IF(AND($E$3&gt;DH389,$E$3&lt;DJ389,$B$3=DS7),DS389,0)</f>
        <v>0</v>
      </c>
      <c r="EF389" s="24">
        <f>IF(AND($E$3&gt;DH389,$E$3&lt;DJ389,$B$3=DT7),DT389,0)</f>
        <v>0</v>
      </c>
      <c r="EG389" s="24">
        <f>IF(AND($E$3&gt;DH389,$E$3&lt;DJ389,$B$3=DU7),DU389,0)</f>
        <v>0</v>
      </c>
      <c r="EH389" s="24">
        <f>IF(AND($E$3&gt;DH389,$E$3&lt;DJ389,$B$3=DV7),DV389,0)</f>
        <v>0</v>
      </c>
      <c r="EK389" s="81">
        <v>70148.58</v>
      </c>
      <c r="EL389" s="82" t="s">
        <v>3</v>
      </c>
      <c r="EM389" s="83">
        <v>70264.899999999994</v>
      </c>
      <c r="EN389" s="84"/>
      <c r="EO389" s="85">
        <v>5.77</v>
      </c>
      <c r="EP389" s="85">
        <v>52.03</v>
      </c>
      <c r="EQ389" s="85">
        <v>178.58</v>
      </c>
      <c r="ER389" s="85">
        <v>290.26</v>
      </c>
      <c r="ES389" s="85">
        <v>494.4</v>
      </c>
      <c r="ET389" s="85">
        <v>665.33</v>
      </c>
      <c r="EU389" s="85">
        <v>827.63</v>
      </c>
      <c r="EV389" s="85">
        <v>989.93</v>
      </c>
      <c r="EW389" s="85">
        <v>1152.23</v>
      </c>
      <c r="EX389" s="85">
        <v>1314.53</v>
      </c>
      <c r="EY389" s="85">
        <v>1476.83</v>
      </c>
      <c r="EZ389" s="24">
        <f>IF(AND($E$3&gt;EK389,$E$3&lt;EM389,$B$3=EN7),EN389,0)</f>
        <v>0</v>
      </c>
      <c r="FA389" s="24">
        <f>IF(AND($E$3&gt;EK389,$E$3&lt;EM389,$B$3=EO7),EO389,0)</f>
        <v>0</v>
      </c>
      <c r="FB389" s="24">
        <f>IF(AND($E$3&gt;EK389,$E$3&lt;EM389,$B$3=EP7),EP389,0)</f>
        <v>0</v>
      </c>
      <c r="FC389" s="24">
        <f>IF(AND($E$3&gt;EK389,$E$3&lt;EM389,$B$3=EQ7),EQ389,0)</f>
        <v>0</v>
      </c>
      <c r="FD389" s="24">
        <f>IF(AND($E$3&gt;EK389,$E$3&lt;EM389,$B$3=ER7),ER389,0)</f>
        <v>0</v>
      </c>
      <c r="FE389" s="24">
        <f>IF(AND($E$3&gt;EK389,$E$3&lt;EM389,$B$3=ES7),ES389,0)</f>
        <v>0</v>
      </c>
      <c r="FF389" s="24">
        <f>IF(AND($E$3&gt;EK389,$E$3&lt;EM389,$B$3=ET7),ET389,0)</f>
        <v>0</v>
      </c>
      <c r="FG389" s="24">
        <f>IF(AND($E$3&gt;EK389,$E$3&lt;EM389,$B$3=EU7),EU389,0)</f>
        <v>0</v>
      </c>
      <c r="FH389" s="24">
        <f>IF(AND($E$3&gt;EK389,$E$3&lt;EM389,$B$3=EV7),EV389,0)</f>
        <v>0</v>
      </c>
      <c r="FI389" s="24">
        <f>IF(AND($E$3&gt;EK389,$E$3&lt;EM389,$B$3=EW7),EW389,0)</f>
        <v>0</v>
      </c>
      <c r="FJ389" s="24">
        <f>IF(AND($E$3&gt;EK389,$E$3&lt;EM389,$B$3=EX7),EX389,0)</f>
        <v>0</v>
      </c>
      <c r="FK389" s="24">
        <f>IF(AND($E$3&gt;EK389,$E$3&lt;EM389,$B$3=EY7),EY389,0)</f>
        <v>0</v>
      </c>
    </row>
    <row r="390" spans="24:167" ht="12.75" customHeight="1" x14ac:dyDescent="0.2">
      <c r="X390" s="142"/>
      <c r="Y390" s="68">
        <v>58864.33</v>
      </c>
      <c r="Z390" s="69" t="s">
        <v>3</v>
      </c>
      <c r="AA390" s="70">
        <v>58980.639999999999</v>
      </c>
      <c r="AB390" s="71"/>
      <c r="AC390" s="71"/>
      <c r="AD390" s="71">
        <v>21.2</v>
      </c>
      <c r="AE390" s="71">
        <v>43.69</v>
      </c>
      <c r="AF390" s="71">
        <v>113.27</v>
      </c>
      <c r="AG390" s="72">
        <v>159.02000000000001</v>
      </c>
      <c r="AH390" s="73">
        <v>261.2</v>
      </c>
      <c r="AI390" s="74">
        <v>355.38</v>
      </c>
      <c r="AJ390" s="74">
        <v>449.56</v>
      </c>
      <c r="AK390" s="74">
        <v>543.74</v>
      </c>
      <c r="AL390" s="74">
        <v>637.91999999999996</v>
      </c>
      <c r="AM390" s="74">
        <v>732.1</v>
      </c>
      <c r="AN390" s="24">
        <f t="shared" si="101"/>
        <v>0</v>
      </c>
      <c r="AO390" s="24">
        <f t="shared" si="102"/>
        <v>0</v>
      </c>
      <c r="AP390" s="24">
        <f t="shared" si="103"/>
        <v>0</v>
      </c>
      <c r="AQ390" s="24">
        <f t="shared" si="104"/>
        <v>0</v>
      </c>
      <c r="AR390" s="24">
        <f t="shared" si="105"/>
        <v>0</v>
      </c>
      <c r="AS390" s="24">
        <f t="shared" si="106"/>
        <v>0</v>
      </c>
      <c r="AT390" s="24">
        <f t="shared" si="107"/>
        <v>0</v>
      </c>
      <c r="AU390" s="24">
        <f t="shared" si="108"/>
        <v>0</v>
      </c>
      <c r="AV390" s="24">
        <f t="shared" si="109"/>
        <v>0</v>
      </c>
      <c r="AW390" s="24">
        <f t="shared" si="110"/>
        <v>0</v>
      </c>
      <c r="AX390" s="24">
        <f t="shared" si="111"/>
        <v>0</v>
      </c>
      <c r="AY390" s="24">
        <f t="shared" si="112"/>
        <v>0</v>
      </c>
      <c r="BC390" s="86">
        <v>58864.33</v>
      </c>
      <c r="BD390" s="87" t="s">
        <v>3</v>
      </c>
      <c r="BE390" s="88">
        <v>58980.639999999999</v>
      </c>
      <c r="BF390" s="89"/>
      <c r="BG390" s="90">
        <v>21.2</v>
      </c>
      <c r="BH390" s="90">
        <v>43.69</v>
      </c>
      <c r="BI390" s="90">
        <v>113.27</v>
      </c>
      <c r="BJ390" s="90">
        <v>197.1</v>
      </c>
      <c r="BK390" s="90">
        <v>351.17</v>
      </c>
      <c r="BL390" s="90">
        <v>458.85</v>
      </c>
      <c r="BM390" s="90">
        <v>566.52</v>
      </c>
      <c r="BN390" s="90">
        <v>674.2</v>
      </c>
      <c r="BO390" s="90">
        <v>781.87</v>
      </c>
      <c r="BP390" s="90">
        <v>889.55</v>
      </c>
      <c r="BQ390" s="90">
        <v>997.22</v>
      </c>
      <c r="BR390" s="24">
        <f>IF(AND($E$3&gt;BC390,$E$3&lt;BE390,$B$3=BF7),BF390,0)</f>
        <v>0</v>
      </c>
      <c r="BS390" s="24">
        <f>IF(AND($E$3&gt;BC390,$E$3&lt;BE390,$B$3=BG7),BG390,0)</f>
        <v>0</v>
      </c>
      <c r="BT390" s="24">
        <f>IF(AND($E$3&gt;BC390,$E$3&lt;BE390,$B$3=BH7),BH390,0)</f>
        <v>0</v>
      </c>
      <c r="BU390" s="24">
        <f>IF(AND($E$3&gt;BC390,$E$3&lt;BE390,$B$3=BI7),BI390,0)</f>
        <v>0</v>
      </c>
      <c r="BV390" s="24">
        <f>IF(AND($E$3&gt;BC390,$E$3&lt;BE390,$B$3=BJ7),BJ390,0)</f>
        <v>0</v>
      </c>
      <c r="BW390" s="24">
        <f>IF(AND($E$3&gt;BC390,$E$3&lt;BE390,$B$3=BK7),BK390,0)</f>
        <v>0</v>
      </c>
      <c r="BX390" s="24">
        <f>IF(AND($E$3&gt;BC390,$E$3&lt;BE390,$B$3=BL7),BL390,0)</f>
        <v>0</v>
      </c>
      <c r="BY390" s="24">
        <f>IF(AND($E$3&gt;BC390,$E$3&lt;BE390,$B$3=BM7),BM390,0)</f>
        <v>0</v>
      </c>
      <c r="BZ390" s="24">
        <f>IF(AND($E$3&gt;BC390,$E$3&lt;BE390,$B$3=BN7),BN390,0)</f>
        <v>0</v>
      </c>
      <c r="CA390" s="24">
        <f>IF(AND($E$3&gt;BC390,$E$3&lt;BE390,$B$3=BO7),BO390,0)</f>
        <v>0</v>
      </c>
      <c r="CB390" s="24">
        <f>IF(AND($E$3&gt;BC390,$E$3&lt;BE390,$B$3=BP7),BP390,0)</f>
        <v>0</v>
      </c>
      <c r="CC390" s="24">
        <f>IF(AND($E$3&gt;BC390,$E$3&lt;BE390,$B$3=BQ7),BQ390,0)</f>
        <v>0</v>
      </c>
      <c r="CF390" s="21"/>
      <c r="CG390" s="21"/>
      <c r="CH390" s="21"/>
      <c r="CI390" s="21"/>
      <c r="CJ390" s="22"/>
      <c r="CK390" s="22"/>
      <c r="CL390" s="22"/>
      <c r="CM390" s="22"/>
      <c r="CN390" s="22"/>
      <c r="CO390" s="22"/>
      <c r="CP390" s="22"/>
      <c r="CQ390" s="22"/>
      <c r="CR390" s="22"/>
      <c r="CS390" s="22"/>
      <c r="CT390" s="22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H390" s="86">
        <v>70264.909999999989</v>
      </c>
      <c r="DI390" s="107" t="s">
        <v>3</v>
      </c>
      <c r="DJ390" s="70">
        <v>70381.23</v>
      </c>
      <c r="DK390" s="105"/>
      <c r="DL390" s="106"/>
      <c r="DM390" s="106">
        <v>5.35</v>
      </c>
      <c r="DN390" s="106">
        <v>51.31</v>
      </c>
      <c r="DO390" s="106">
        <v>153.58000000000001</v>
      </c>
      <c r="DP390" s="106">
        <v>251.1</v>
      </c>
      <c r="DQ390" s="106">
        <v>370.66</v>
      </c>
      <c r="DR390" s="106">
        <v>488.76</v>
      </c>
      <c r="DS390" s="106">
        <v>606.86</v>
      </c>
      <c r="DT390" s="106">
        <v>724.96</v>
      </c>
      <c r="DU390" s="106">
        <v>843.06</v>
      </c>
      <c r="DV390" s="106">
        <v>961.16</v>
      </c>
      <c r="DW390" s="24">
        <f>IF(AND($E$3&gt;DH390,$E$3&lt;DJ390,$B$3=DK7),DK390,0)</f>
        <v>0</v>
      </c>
      <c r="DX390" s="24">
        <f>IF(AND($E$3&gt;DH390,$E$3&lt;DJ390,$B$3=DL7),DL390,0)</f>
        <v>0</v>
      </c>
      <c r="DY390" s="24">
        <f>IF(AND($E$3&gt;DH390,$E$3&lt;DJ390,$B$3=DM7),DM390,0)</f>
        <v>0</v>
      </c>
      <c r="DZ390" s="24">
        <f>IF(AND($E$3&gt;DH390,$E$3&lt;DJ390,$B$3=DN7),DN390,0)</f>
        <v>0</v>
      </c>
      <c r="EA390" s="24">
        <f>IF(AND($E$3&gt;DH390,$E$3&lt;DJ390,$B$3=DO7),DO390,0)</f>
        <v>0</v>
      </c>
      <c r="EB390" s="24">
        <f>IF(AND($E$3&gt;DH390,$E$3&lt;DJ390,$B$3=DP7),DP390,0)</f>
        <v>0</v>
      </c>
      <c r="EC390" s="24">
        <f>IF(AND($E$3&gt;DH390,$E$3&lt;DJ390,$B$3=DQ7),DQ390,0)</f>
        <v>0</v>
      </c>
      <c r="ED390" s="24">
        <f>IF(AND($E$3&gt;DH390,$E$3&lt;DJ390,$B$3=DR7),DR390,0)</f>
        <v>0</v>
      </c>
      <c r="EE390" s="24">
        <f>IF(AND($E$3&gt;DH390,$E$3&lt;DJ390,$B$3=DS7),DS390,0)</f>
        <v>0</v>
      </c>
      <c r="EF390" s="24">
        <f>IF(AND($E$3&gt;DH390,$E$3&lt;DJ390,$B$3=DT7),DT390,0)</f>
        <v>0</v>
      </c>
      <c r="EG390" s="24">
        <f>IF(AND($E$3&gt;DH390,$E$3&lt;DJ390,$B$3=DU7),DU390,0)</f>
        <v>0</v>
      </c>
      <c r="EH390" s="24">
        <f>IF(AND($E$3&gt;DH390,$E$3&lt;DJ390,$B$3=DV7),DV390,0)</f>
        <v>0</v>
      </c>
      <c r="EK390" s="86">
        <v>70264.909999999989</v>
      </c>
      <c r="EL390" s="91" t="s">
        <v>3</v>
      </c>
      <c r="EM390" s="88">
        <v>70381.23</v>
      </c>
      <c r="EN390" s="89"/>
      <c r="EO390" s="90">
        <v>5.35</v>
      </c>
      <c r="EP390" s="90">
        <v>51.31</v>
      </c>
      <c r="EQ390" s="90">
        <v>177.62</v>
      </c>
      <c r="ER390" s="90">
        <v>288.98</v>
      </c>
      <c r="ES390" s="90">
        <v>493</v>
      </c>
      <c r="ET390" s="90">
        <v>663.63</v>
      </c>
      <c r="EU390" s="90">
        <v>825.67</v>
      </c>
      <c r="EV390" s="90">
        <v>987.72</v>
      </c>
      <c r="EW390" s="90">
        <v>1149.76</v>
      </c>
      <c r="EX390" s="90">
        <v>1311.81</v>
      </c>
      <c r="EY390" s="90">
        <v>1473.85</v>
      </c>
      <c r="EZ390" s="24">
        <f>IF(AND($E$3&gt;EK390,$E$3&lt;EM390,$B$3=EN7),EN390,0)</f>
        <v>0</v>
      </c>
      <c r="FA390" s="24">
        <f>IF(AND($E$3&gt;EK390,$E$3&lt;EM390,$B$3=EO7),EO390,0)</f>
        <v>0</v>
      </c>
      <c r="FB390" s="24">
        <f>IF(AND($E$3&gt;EK390,$E$3&lt;EM390,$B$3=EP7),EP390,0)</f>
        <v>0</v>
      </c>
      <c r="FC390" s="24">
        <f>IF(AND($E$3&gt;EK390,$E$3&lt;EM390,$B$3=EQ7),EQ390,0)</f>
        <v>0</v>
      </c>
      <c r="FD390" s="24">
        <f>IF(AND($E$3&gt;EK390,$E$3&lt;EM390,$B$3=ER7),ER390,0)</f>
        <v>0</v>
      </c>
      <c r="FE390" s="24">
        <f>IF(AND($E$3&gt;EK390,$E$3&lt;EM390,$B$3=ES7),ES390,0)</f>
        <v>0</v>
      </c>
      <c r="FF390" s="24">
        <f>IF(AND($E$3&gt;EK390,$E$3&lt;EM390,$B$3=ET7),ET390,0)</f>
        <v>0</v>
      </c>
      <c r="FG390" s="24">
        <f>IF(AND($E$3&gt;EK390,$E$3&lt;EM390,$B$3=EU7),EU390,0)</f>
        <v>0</v>
      </c>
      <c r="FH390" s="24">
        <f>IF(AND($E$3&gt;EK390,$E$3&lt;EM390,$B$3=EV7),EV390,0)</f>
        <v>0</v>
      </c>
      <c r="FI390" s="24">
        <f>IF(AND($E$3&gt;EK390,$E$3&lt;EM390,$B$3=EW7),EW390,0)</f>
        <v>0</v>
      </c>
      <c r="FJ390" s="24">
        <f>IF(AND($E$3&gt;EK390,$E$3&lt;EM390,$B$3=EX7),EX390,0)</f>
        <v>0</v>
      </c>
      <c r="FK390" s="24">
        <f>IF(AND($E$3&gt;EK390,$E$3&lt;EM390,$B$3=EY7),EY390,0)</f>
        <v>0</v>
      </c>
    </row>
    <row r="391" spans="24:167" ht="12.75" customHeight="1" x14ac:dyDescent="0.2">
      <c r="X391" s="142"/>
      <c r="Y391" s="60">
        <v>58980.65</v>
      </c>
      <c r="Z391" s="61" t="s">
        <v>3</v>
      </c>
      <c r="AA391" s="62">
        <v>59096.98</v>
      </c>
      <c r="AB391" s="63"/>
      <c r="AC391" s="63"/>
      <c r="AD391" s="63">
        <v>21.01</v>
      </c>
      <c r="AE391" s="63">
        <v>43.43</v>
      </c>
      <c r="AF391" s="64">
        <v>112.87</v>
      </c>
      <c r="AG391" s="65">
        <v>158.5</v>
      </c>
      <c r="AH391" s="66">
        <v>260.47000000000003</v>
      </c>
      <c r="AI391" s="67">
        <v>354.54</v>
      </c>
      <c r="AJ391" s="67">
        <v>448.61</v>
      </c>
      <c r="AK391" s="67">
        <v>542.67999999999995</v>
      </c>
      <c r="AL391" s="67">
        <v>636.75</v>
      </c>
      <c r="AM391" s="67">
        <v>730.82</v>
      </c>
      <c r="AN391" s="24">
        <f t="shared" si="101"/>
        <v>0</v>
      </c>
      <c r="AO391" s="24">
        <f t="shared" si="102"/>
        <v>0</v>
      </c>
      <c r="AP391" s="24">
        <f t="shared" si="103"/>
        <v>0</v>
      </c>
      <c r="AQ391" s="24">
        <f t="shared" si="104"/>
        <v>0</v>
      </c>
      <c r="AR391" s="24">
        <f t="shared" si="105"/>
        <v>0</v>
      </c>
      <c r="AS391" s="24">
        <f t="shared" si="106"/>
        <v>0</v>
      </c>
      <c r="AT391" s="24">
        <f t="shared" si="107"/>
        <v>0</v>
      </c>
      <c r="AU391" s="24">
        <f t="shared" si="108"/>
        <v>0</v>
      </c>
      <c r="AV391" s="24">
        <f t="shared" si="109"/>
        <v>0</v>
      </c>
      <c r="AW391" s="24">
        <f t="shared" si="110"/>
        <v>0</v>
      </c>
      <c r="AX391" s="24">
        <f t="shared" si="111"/>
        <v>0</v>
      </c>
      <c r="AY391" s="24">
        <f t="shared" si="112"/>
        <v>0</v>
      </c>
      <c r="BC391" s="81">
        <v>58980.65</v>
      </c>
      <c r="BD391" s="82" t="s">
        <v>3</v>
      </c>
      <c r="BE391" s="83">
        <v>59096.98</v>
      </c>
      <c r="BF391" s="84"/>
      <c r="BG391" s="84">
        <v>21.01</v>
      </c>
      <c r="BH391" s="85">
        <v>43.43</v>
      </c>
      <c r="BI391" s="85">
        <v>112.87</v>
      </c>
      <c r="BJ391" s="85">
        <v>196.46</v>
      </c>
      <c r="BK391" s="85">
        <v>350.3</v>
      </c>
      <c r="BL391" s="85">
        <v>457.85</v>
      </c>
      <c r="BM391" s="85">
        <v>565.39</v>
      </c>
      <c r="BN391" s="85">
        <v>672.94</v>
      </c>
      <c r="BO391" s="85">
        <v>780.48</v>
      </c>
      <c r="BP391" s="85">
        <v>888.03</v>
      </c>
      <c r="BQ391" s="85">
        <v>995.57</v>
      </c>
      <c r="BR391" s="24">
        <f>IF(AND($E$3&gt;BC391,$E$3&lt;BE391,$B$3=BF7),BF391,0)</f>
        <v>0</v>
      </c>
      <c r="BS391" s="24">
        <f>IF(AND($E$3&gt;BC391,$E$3&lt;BE391,$B$3=BG7),BG391,0)</f>
        <v>0</v>
      </c>
      <c r="BT391" s="24">
        <f>IF(AND($E$3&gt;BC391,$E$3&lt;BE391,$B$3=BH7),BH391,0)</f>
        <v>0</v>
      </c>
      <c r="BU391" s="24">
        <f>IF(AND($E$3&gt;BC391,$E$3&lt;BE391,$B$3=BI7),BI391,0)</f>
        <v>0</v>
      </c>
      <c r="BV391" s="24">
        <f>IF(AND($E$3&gt;BC391,$E$3&lt;BE391,$B$3=BJ7),BJ391,0)</f>
        <v>0</v>
      </c>
      <c r="BW391" s="24">
        <f>IF(AND($E$3&gt;BC391,$E$3&lt;BE391,$B$3=BK7),BK391,0)</f>
        <v>0</v>
      </c>
      <c r="BX391" s="24">
        <f>IF(AND($E$3&gt;BC391,$E$3&lt;BE391,$B$3=BL7),BL391,0)</f>
        <v>0</v>
      </c>
      <c r="BY391" s="24">
        <f>IF(AND($E$3&gt;BC391,$E$3&lt;BE391,$B$3=BM7),BM391,0)</f>
        <v>0</v>
      </c>
      <c r="BZ391" s="24">
        <f>IF(AND($E$3&gt;BC391,$E$3&lt;BE391,$B$3=BN7),BN391,0)</f>
        <v>0</v>
      </c>
      <c r="CA391" s="24">
        <f>IF(AND($E$3&gt;BC391,$E$3&lt;BE391,$B$3=BO7),BO391,0)</f>
        <v>0</v>
      </c>
      <c r="CB391" s="24">
        <f>IF(AND($E$3&gt;BC391,$E$3&lt;BE391,$B$3=BP7),BP391,0)</f>
        <v>0</v>
      </c>
      <c r="CC391" s="24">
        <f>IF(AND($E$3&gt;BC391,$E$3&lt;BE391,$B$3=BQ7),BQ391,0)</f>
        <v>0</v>
      </c>
      <c r="CF391" s="21"/>
      <c r="CG391" s="21"/>
      <c r="CH391" s="21"/>
      <c r="CI391" s="21"/>
      <c r="CJ391" s="21"/>
      <c r="CK391" s="22"/>
      <c r="CL391" s="22"/>
      <c r="CM391" s="22"/>
      <c r="CN391" s="22"/>
      <c r="CO391" s="22"/>
      <c r="CP391" s="22"/>
      <c r="CQ391" s="22"/>
      <c r="CR391" s="22"/>
      <c r="CS391" s="22"/>
      <c r="CT391" s="22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H391" s="81">
        <v>70381.239999999991</v>
      </c>
      <c r="DI391" s="61" t="s">
        <v>3</v>
      </c>
      <c r="DJ391" s="62">
        <v>70497.58</v>
      </c>
      <c r="DK391" s="103"/>
      <c r="DL391" s="104"/>
      <c r="DM391" s="104">
        <v>4.92</v>
      </c>
      <c r="DN391" s="104">
        <v>50.59</v>
      </c>
      <c r="DO391" s="104">
        <v>152.75</v>
      </c>
      <c r="DP391" s="104">
        <v>249.91</v>
      </c>
      <c r="DQ391" s="104">
        <v>369.22</v>
      </c>
      <c r="DR391" s="104">
        <v>487.1</v>
      </c>
      <c r="DS391" s="104">
        <v>604.99</v>
      </c>
      <c r="DT391" s="104">
        <v>722.87</v>
      </c>
      <c r="DU391" s="104">
        <v>840.75</v>
      </c>
      <c r="DV391" s="104">
        <v>958.64</v>
      </c>
      <c r="DW391" s="24">
        <f>IF(AND($E$3&gt;DH391,$E$3&lt;DJ391,$B$3=DK7),DK391,0)</f>
        <v>0</v>
      </c>
      <c r="DX391" s="24">
        <f>IF(AND($E$3&gt;DH391,$E$3&lt;DJ391,$B$3=DL7),DL391,0)</f>
        <v>0</v>
      </c>
      <c r="DY391" s="24">
        <f>IF(AND($E$3&gt;DH391,$E$3&lt;DJ391,$B$3=DM7),DM391,0)</f>
        <v>0</v>
      </c>
      <c r="DZ391" s="24">
        <f>IF(AND($E$3&gt;DH391,$E$3&lt;DJ391,$B$3=DN7),DN391,0)</f>
        <v>0</v>
      </c>
      <c r="EA391" s="24">
        <f>IF(AND($E$3&gt;DH391,$E$3&lt;DJ391,$B$3=DO7),DO391,0)</f>
        <v>0</v>
      </c>
      <c r="EB391" s="24">
        <f>IF(AND($E$3&gt;DH391,$E$3&lt;DJ391,$B$3=DP7),DP391,0)</f>
        <v>0</v>
      </c>
      <c r="EC391" s="24">
        <f>IF(AND($E$3&gt;DH391,$E$3&lt;DJ391,$B$3=DQ7),DQ391,0)</f>
        <v>0</v>
      </c>
      <c r="ED391" s="24">
        <f>IF(AND($E$3&gt;DH391,$E$3&lt;DJ391,$B$3=DR7),DR391,0)</f>
        <v>0</v>
      </c>
      <c r="EE391" s="24">
        <f>IF(AND($E$3&gt;DH391,$E$3&lt;DJ391,$B$3=DS7),DS391,0)</f>
        <v>0</v>
      </c>
      <c r="EF391" s="24">
        <f>IF(AND($E$3&gt;DH391,$E$3&lt;DJ391,$B$3=DT7),DT391,0)</f>
        <v>0</v>
      </c>
      <c r="EG391" s="24">
        <f>IF(AND($E$3&gt;DH391,$E$3&lt;DJ391,$B$3=DU7),DU391,0)</f>
        <v>0</v>
      </c>
      <c r="EH391" s="24">
        <f>IF(AND($E$3&gt;DH391,$E$3&lt;DJ391,$B$3=DV7),DV391,0)</f>
        <v>0</v>
      </c>
      <c r="EK391" s="81">
        <v>70381.239999999991</v>
      </c>
      <c r="EL391" s="82" t="s">
        <v>3</v>
      </c>
      <c r="EM391" s="83">
        <v>70497.58</v>
      </c>
      <c r="EN391" s="84"/>
      <c r="EO391" s="85">
        <v>4.92</v>
      </c>
      <c r="EP391" s="85">
        <v>50.59</v>
      </c>
      <c r="EQ391" s="85">
        <v>176.67</v>
      </c>
      <c r="ER391" s="85">
        <v>287.7</v>
      </c>
      <c r="ES391" s="85">
        <v>491.6</v>
      </c>
      <c r="ET391" s="85">
        <v>661.92</v>
      </c>
      <c r="EU391" s="85">
        <v>823.71</v>
      </c>
      <c r="EV391" s="85">
        <v>985.5</v>
      </c>
      <c r="EW391" s="85">
        <v>1147.28</v>
      </c>
      <c r="EX391" s="85">
        <v>1309.07</v>
      </c>
      <c r="EY391" s="85">
        <v>1470.86</v>
      </c>
      <c r="EZ391" s="24">
        <f>IF(AND($E$3&gt;EK391,$E$3&lt;EM391,$B$3=EN7),EN391,0)</f>
        <v>0</v>
      </c>
      <c r="FA391" s="24">
        <f>IF(AND($E$3&gt;EK391,$E$3&lt;EM391,$B$3=EO7),EO391,0)</f>
        <v>0</v>
      </c>
      <c r="FB391" s="24">
        <f>IF(AND($E$3&gt;EK391,$E$3&lt;EM391,$B$3=EP7),EP391,0)</f>
        <v>0</v>
      </c>
      <c r="FC391" s="24">
        <f>IF(AND($E$3&gt;EK391,$E$3&lt;EM391,$B$3=EQ7),EQ391,0)</f>
        <v>0</v>
      </c>
      <c r="FD391" s="24">
        <f>IF(AND($E$3&gt;EK391,$E$3&lt;EM391,$B$3=ER7),ER391,0)</f>
        <v>0</v>
      </c>
      <c r="FE391" s="24">
        <f>IF(AND($E$3&gt;EK391,$E$3&lt;EM391,$B$3=ES7),ES391,0)</f>
        <v>0</v>
      </c>
      <c r="FF391" s="24">
        <f>IF(AND($E$3&gt;EK391,$E$3&lt;EM391,$B$3=ET7),ET391,0)</f>
        <v>0</v>
      </c>
      <c r="FG391" s="24">
        <f>IF(AND($E$3&gt;EK391,$E$3&lt;EM391,$B$3=EU7),EU391,0)</f>
        <v>0</v>
      </c>
      <c r="FH391" s="24">
        <f>IF(AND($E$3&gt;EK391,$E$3&lt;EM391,$B$3=EV7),EV391,0)</f>
        <v>0</v>
      </c>
      <c r="FI391" s="24">
        <f>IF(AND($E$3&gt;EK391,$E$3&lt;EM391,$B$3=EW7),EW391,0)</f>
        <v>0</v>
      </c>
      <c r="FJ391" s="24">
        <f>IF(AND($E$3&gt;EK391,$E$3&lt;EM391,$B$3=EX7),EX391,0)</f>
        <v>0</v>
      </c>
      <c r="FK391" s="24">
        <f>IF(AND($E$3&gt;EK391,$E$3&lt;EM391,$B$3=EY7),EY391,0)</f>
        <v>0</v>
      </c>
    </row>
    <row r="392" spans="24:167" ht="12.75" customHeight="1" x14ac:dyDescent="0.2">
      <c r="X392" s="142"/>
      <c r="Y392" s="68">
        <v>59096.990000000005</v>
      </c>
      <c r="Z392" s="69" t="s">
        <v>3</v>
      </c>
      <c r="AA392" s="70">
        <v>59213.3</v>
      </c>
      <c r="AB392" s="71"/>
      <c r="AC392" s="71"/>
      <c r="AD392" s="71">
        <v>20.82</v>
      </c>
      <c r="AE392" s="71">
        <v>43.18</v>
      </c>
      <c r="AF392" s="71">
        <v>112.47</v>
      </c>
      <c r="AG392" s="72">
        <v>157.97999999999999</v>
      </c>
      <c r="AH392" s="73">
        <v>259.73</v>
      </c>
      <c r="AI392" s="74">
        <v>353.69</v>
      </c>
      <c r="AJ392" s="74">
        <v>447.65</v>
      </c>
      <c r="AK392" s="74">
        <v>541.61</v>
      </c>
      <c r="AL392" s="74">
        <v>635.57000000000005</v>
      </c>
      <c r="AM392" s="74">
        <v>729.53</v>
      </c>
      <c r="AN392" s="24">
        <f t="shared" si="101"/>
        <v>0</v>
      </c>
      <c r="AO392" s="24">
        <f t="shared" si="102"/>
        <v>0</v>
      </c>
      <c r="AP392" s="24">
        <f t="shared" si="103"/>
        <v>0</v>
      </c>
      <c r="AQ392" s="24">
        <f t="shared" si="104"/>
        <v>0</v>
      </c>
      <c r="AR392" s="24">
        <f t="shared" si="105"/>
        <v>0</v>
      </c>
      <c r="AS392" s="24">
        <f t="shared" si="106"/>
        <v>0</v>
      </c>
      <c r="AT392" s="24">
        <f t="shared" si="107"/>
        <v>0</v>
      </c>
      <c r="AU392" s="24">
        <f t="shared" si="108"/>
        <v>0</v>
      </c>
      <c r="AV392" s="24">
        <f t="shared" si="109"/>
        <v>0</v>
      </c>
      <c r="AW392" s="24">
        <f t="shared" si="110"/>
        <v>0</v>
      </c>
      <c r="AX392" s="24">
        <f t="shared" si="111"/>
        <v>0</v>
      </c>
      <c r="AY392" s="24">
        <f t="shared" si="112"/>
        <v>0</v>
      </c>
      <c r="BC392" s="86">
        <v>59096.990000000005</v>
      </c>
      <c r="BD392" s="91" t="s">
        <v>3</v>
      </c>
      <c r="BE392" s="88">
        <v>59213.3</v>
      </c>
      <c r="BF392" s="89"/>
      <c r="BG392" s="90">
        <v>20.82</v>
      </c>
      <c r="BH392" s="90">
        <v>43.18</v>
      </c>
      <c r="BI392" s="90">
        <v>112.47</v>
      </c>
      <c r="BJ392" s="90">
        <v>195.82</v>
      </c>
      <c r="BK392" s="90">
        <v>349.43</v>
      </c>
      <c r="BL392" s="90">
        <v>456.84</v>
      </c>
      <c r="BM392" s="90">
        <v>564.26</v>
      </c>
      <c r="BN392" s="90">
        <v>671.67</v>
      </c>
      <c r="BO392" s="90">
        <v>779.09</v>
      </c>
      <c r="BP392" s="90">
        <v>886.5</v>
      </c>
      <c r="BQ392" s="90">
        <v>993.92</v>
      </c>
      <c r="BR392" s="24">
        <f>IF(AND($E$3&gt;BC392,$E$3&lt;BE392,$B$3=BF7),BF392,0)</f>
        <v>0</v>
      </c>
      <c r="BS392" s="24">
        <f>IF(AND($E$3&gt;BC392,$E$3&lt;BE392,$B$3=BG7),BG392,0)</f>
        <v>0</v>
      </c>
      <c r="BT392" s="24">
        <f>IF(AND($E$3&gt;BC392,$E$3&lt;BE392,$B$3=BH7),BH392,0)</f>
        <v>0</v>
      </c>
      <c r="BU392" s="24">
        <f>IF(AND($E$3&gt;BC392,$E$3&lt;BE392,$B$3=BI7),BI392,0)</f>
        <v>0</v>
      </c>
      <c r="BV392" s="24">
        <f>IF(AND($E$3&gt;BC392,$E$3&lt;BE392,$B$3=BJ7),BJ392,0)</f>
        <v>0</v>
      </c>
      <c r="BW392" s="24">
        <f>IF(AND($E$3&gt;BC392,$E$3&lt;BE392,$B$3=BK7),BK392,0)</f>
        <v>0</v>
      </c>
      <c r="BX392" s="24">
        <f>IF(AND($E$3&gt;BC392,$E$3&lt;BE392,$B$3=BL7),BL392,0)</f>
        <v>0</v>
      </c>
      <c r="BY392" s="24">
        <f>IF(AND($E$3&gt;BC392,$E$3&lt;BE392,$B$3=BM7),BM392,0)</f>
        <v>0</v>
      </c>
      <c r="BZ392" s="24">
        <f>IF(AND($E$3&gt;BC392,$E$3&lt;BE392,$B$3=BN7),BN392,0)</f>
        <v>0</v>
      </c>
      <c r="CA392" s="24">
        <f>IF(AND($E$3&gt;BC392,$E$3&lt;BE392,$B$3=BO7),BO392,0)</f>
        <v>0</v>
      </c>
      <c r="CB392" s="24">
        <f>IF(AND($E$3&gt;BC392,$E$3&lt;BE392,$B$3=BP7),BP392,0)</f>
        <v>0</v>
      </c>
      <c r="CC392" s="24">
        <f>IF(AND($E$3&gt;BC392,$E$3&lt;BE392,$B$3=BQ7),BQ392,0)</f>
        <v>0</v>
      </c>
      <c r="CF392" s="21"/>
      <c r="CG392" s="25"/>
      <c r="CH392" s="21"/>
      <c r="CI392" s="21"/>
      <c r="CJ392" s="22"/>
      <c r="CK392" s="22"/>
      <c r="CL392" s="22"/>
      <c r="CM392" s="22"/>
      <c r="CN392" s="22"/>
      <c r="CO392" s="22"/>
      <c r="CP392" s="22"/>
      <c r="CQ392" s="22"/>
      <c r="CR392" s="22"/>
      <c r="CS392" s="22"/>
      <c r="CT392" s="22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H392" s="86">
        <v>70497.59</v>
      </c>
      <c r="DI392" s="107" t="s">
        <v>3</v>
      </c>
      <c r="DJ392" s="70">
        <v>70613.899999999994</v>
      </c>
      <c r="DK392" s="105"/>
      <c r="DL392" s="106"/>
      <c r="DM392" s="106">
        <v>4.49</v>
      </c>
      <c r="DN392" s="106">
        <v>49.87</v>
      </c>
      <c r="DO392" s="106">
        <v>151.91999999999999</v>
      </c>
      <c r="DP392" s="106">
        <v>248.71</v>
      </c>
      <c r="DQ392" s="106">
        <v>367.79</v>
      </c>
      <c r="DR392" s="106">
        <v>485.46</v>
      </c>
      <c r="DS392" s="106">
        <v>603.13</v>
      </c>
      <c r="DT392" s="106">
        <v>720.8</v>
      </c>
      <c r="DU392" s="106">
        <v>838.46</v>
      </c>
      <c r="DV392" s="106">
        <v>956.13</v>
      </c>
      <c r="DW392" s="24">
        <f>IF(AND($E$3&gt;DH392,$E$3&lt;DJ392,$B$3=DK7),DK392,0)</f>
        <v>0</v>
      </c>
      <c r="DX392" s="24">
        <f>IF(AND($E$3&gt;DH392,$E$3&lt;DJ392,$B$3=DL7),DL392,0)</f>
        <v>0</v>
      </c>
      <c r="DY392" s="24">
        <f>IF(AND($E$3&gt;DH392,$E$3&lt;DJ392,$B$3=DM7),DM392,0)</f>
        <v>0</v>
      </c>
      <c r="DZ392" s="24">
        <f>IF(AND($E$3&gt;DH392,$E$3&lt;DJ392,$B$3=DN7),DN392,0)</f>
        <v>0</v>
      </c>
      <c r="EA392" s="24">
        <f>IF(AND($E$3&gt;DH392,$E$3&lt;DJ392,$B$3=DO7),DO392,0)</f>
        <v>0</v>
      </c>
      <c r="EB392" s="24">
        <f>IF(AND($E$3&gt;DH392,$E$3&lt;DJ392,$B$3=DP7),DP392,0)</f>
        <v>0</v>
      </c>
      <c r="EC392" s="24">
        <f>IF(AND($E$3&gt;DH392,$E$3&lt;DJ392,$B$3=DQ7),DQ392,0)</f>
        <v>0</v>
      </c>
      <c r="ED392" s="24">
        <f>IF(AND($E$3&gt;DH392,$E$3&lt;DJ392,$B$3=DR7),DR392,0)</f>
        <v>0</v>
      </c>
      <c r="EE392" s="24">
        <f>IF(AND($E$3&gt;DH392,$E$3&lt;DJ392,$B$3=DS7),DS392,0)</f>
        <v>0</v>
      </c>
      <c r="EF392" s="24">
        <f>IF(AND($E$3&gt;DH392,$E$3&lt;DJ392,$B$3=DT7),DT392,0)</f>
        <v>0</v>
      </c>
      <c r="EG392" s="24">
        <f>IF(AND($E$3&gt;DH392,$E$3&lt;DJ392,$B$3=DU7),DU392,0)</f>
        <v>0</v>
      </c>
      <c r="EH392" s="24">
        <f>IF(AND($E$3&gt;DH392,$E$3&lt;DJ392,$B$3=DV7),DV392,0)</f>
        <v>0</v>
      </c>
      <c r="EK392" s="86">
        <v>70497.59</v>
      </c>
      <c r="EL392" s="91" t="s">
        <v>3</v>
      </c>
      <c r="EM392" s="88">
        <v>70613.899999999994</v>
      </c>
      <c r="EN392" s="89"/>
      <c r="EO392" s="90">
        <v>4.49</v>
      </c>
      <c r="EP392" s="90">
        <v>49.87</v>
      </c>
      <c r="EQ392" s="90">
        <v>175.71</v>
      </c>
      <c r="ER392" s="90">
        <v>286.42</v>
      </c>
      <c r="ES392" s="90">
        <v>490.2</v>
      </c>
      <c r="ET392" s="90">
        <v>660.22</v>
      </c>
      <c r="EU392" s="90">
        <v>821.75</v>
      </c>
      <c r="EV392" s="90">
        <v>983.29</v>
      </c>
      <c r="EW392" s="90">
        <v>1144.82</v>
      </c>
      <c r="EX392" s="90">
        <v>1306.3499999999999</v>
      </c>
      <c r="EY392" s="90">
        <v>1467.89</v>
      </c>
      <c r="EZ392" s="24">
        <f>IF(AND($E$3&gt;EK392,$E$3&lt;EM392,$B$3=EN7),EN392,0)</f>
        <v>0</v>
      </c>
      <c r="FA392" s="24">
        <f>IF(AND($E$3&gt;EK392,$E$3&lt;EM392,$B$3=EO7),EO392,0)</f>
        <v>0</v>
      </c>
      <c r="FB392" s="24">
        <f>IF(AND($E$3&gt;EK392,$E$3&lt;EM392,$B$3=EP7),EP392,0)</f>
        <v>0</v>
      </c>
      <c r="FC392" s="24">
        <f>IF(AND($E$3&gt;EK392,$E$3&lt;EM392,$B$3=EQ7),EQ392,0)</f>
        <v>0</v>
      </c>
      <c r="FD392" s="24">
        <f>IF(AND($E$3&gt;EK392,$E$3&lt;EM392,$B$3=ER7),ER392,0)</f>
        <v>0</v>
      </c>
      <c r="FE392" s="24">
        <f>IF(AND($E$3&gt;EK392,$E$3&lt;EM392,$B$3=ES7),ES392,0)</f>
        <v>0</v>
      </c>
      <c r="FF392" s="24">
        <f>IF(AND($E$3&gt;EK392,$E$3&lt;EM392,$B$3=ET7),ET392,0)</f>
        <v>0</v>
      </c>
      <c r="FG392" s="24">
        <f>IF(AND($E$3&gt;EK392,$E$3&lt;EM392,$B$3=EU7),EU392,0)</f>
        <v>0</v>
      </c>
      <c r="FH392" s="24">
        <f>IF(AND($E$3&gt;EK392,$E$3&lt;EM392,$B$3=EV7),EV392,0)</f>
        <v>0</v>
      </c>
      <c r="FI392" s="24">
        <f>IF(AND($E$3&gt;EK392,$E$3&lt;EM392,$B$3=EW7),EW392,0)</f>
        <v>0</v>
      </c>
      <c r="FJ392" s="24">
        <f>IF(AND($E$3&gt;EK392,$E$3&lt;EM392,$B$3=EX7),EX392,0)</f>
        <v>0</v>
      </c>
      <c r="FK392" s="24">
        <f>IF(AND($E$3&gt;EK392,$E$3&lt;EM392,$B$3=EY7),EY392,0)</f>
        <v>0</v>
      </c>
    </row>
    <row r="393" spans="24:167" ht="12.75" customHeight="1" x14ac:dyDescent="0.2">
      <c r="X393" s="142"/>
      <c r="Y393" s="60">
        <v>59213.310000000005</v>
      </c>
      <c r="Z393" s="61" t="s">
        <v>3</v>
      </c>
      <c r="AA393" s="62">
        <v>59329.63</v>
      </c>
      <c r="AB393" s="63"/>
      <c r="AC393" s="63"/>
      <c r="AD393" s="63">
        <v>20.63</v>
      </c>
      <c r="AE393" s="63">
        <v>42.92</v>
      </c>
      <c r="AF393" s="64">
        <v>112.07</v>
      </c>
      <c r="AG393" s="65">
        <v>157.47</v>
      </c>
      <c r="AH393" s="66">
        <v>259</v>
      </c>
      <c r="AI393" s="67">
        <v>352.85</v>
      </c>
      <c r="AJ393" s="67">
        <v>446.7</v>
      </c>
      <c r="AK393" s="67">
        <v>540.54999999999995</v>
      </c>
      <c r="AL393" s="67">
        <v>634.4</v>
      </c>
      <c r="AM393" s="67">
        <v>728.25</v>
      </c>
      <c r="AN393" s="24">
        <f t="shared" si="101"/>
        <v>0</v>
      </c>
      <c r="AO393" s="24">
        <f t="shared" si="102"/>
        <v>0</v>
      </c>
      <c r="AP393" s="24">
        <f t="shared" si="103"/>
        <v>0</v>
      </c>
      <c r="AQ393" s="24">
        <f t="shared" si="104"/>
        <v>0</v>
      </c>
      <c r="AR393" s="24">
        <f t="shared" si="105"/>
        <v>0</v>
      </c>
      <c r="AS393" s="24">
        <f t="shared" si="106"/>
        <v>0</v>
      </c>
      <c r="AT393" s="24">
        <f t="shared" si="107"/>
        <v>0</v>
      </c>
      <c r="AU393" s="24">
        <f t="shared" si="108"/>
        <v>0</v>
      </c>
      <c r="AV393" s="24">
        <f t="shared" si="109"/>
        <v>0</v>
      </c>
      <c r="AW393" s="24">
        <f t="shared" si="110"/>
        <v>0</v>
      </c>
      <c r="AX393" s="24">
        <f t="shared" si="111"/>
        <v>0</v>
      </c>
      <c r="AY393" s="24">
        <f t="shared" si="112"/>
        <v>0</v>
      </c>
      <c r="BC393" s="81">
        <v>59213.310000000005</v>
      </c>
      <c r="BD393" s="82" t="s">
        <v>3</v>
      </c>
      <c r="BE393" s="83">
        <v>59329.63</v>
      </c>
      <c r="BF393" s="84"/>
      <c r="BG393" s="85">
        <v>20.63</v>
      </c>
      <c r="BH393" s="85">
        <v>42.92</v>
      </c>
      <c r="BI393" s="85">
        <v>112.07</v>
      </c>
      <c r="BJ393" s="85">
        <v>195.18</v>
      </c>
      <c r="BK393" s="85">
        <v>348.57</v>
      </c>
      <c r="BL393" s="85">
        <v>455.86</v>
      </c>
      <c r="BM393" s="85">
        <v>563.14</v>
      </c>
      <c r="BN393" s="85">
        <v>670.43</v>
      </c>
      <c r="BO393" s="85">
        <v>777.71</v>
      </c>
      <c r="BP393" s="85">
        <v>885</v>
      </c>
      <c r="BQ393" s="85">
        <v>992.28</v>
      </c>
      <c r="BR393" s="24">
        <f>IF(AND($E$3&gt;BC393,$E$3&lt;BE393,$B$3=BF7),BF393,0)</f>
        <v>0</v>
      </c>
      <c r="BS393" s="24">
        <f>IF(AND($E$3&gt;BC393,$E$3&lt;BE393,$B$3=BG7),BG393,0)</f>
        <v>0</v>
      </c>
      <c r="BT393" s="24">
        <f>IF(AND($E$3&gt;BC393,$E$3&lt;BE393,$B$3=BH7),BH393,0)</f>
        <v>0</v>
      </c>
      <c r="BU393" s="24">
        <f>IF(AND($E$3&gt;BC393,$E$3&lt;BE393,$B$3=BI7),BI393,0)</f>
        <v>0</v>
      </c>
      <c r="BV393" s="24">
        <f>IF(AND($E$3&gt;BC393,$E$3&lt;BE393,$B$3=BJ7),BJ393,0)</f>
        <v>0</v>
      </c>
      <c r="BW393" s="24">
        <f>IF(AND($E$3&gt;BC393,$E$3&lt;BE393,$B$3=BK7),BK393,0)</f>
        <v>0</v>
      </c>
      <c r="BX393" s="24">
        <f>IF(AND($E$3&gt;BC393,$E$3&lt;BE393,$B$3=BL7),BL393,0)</f>
        <v>0</v>
      </c>
      <c r="BY393" s="24">
        <f>IF(AND($E$3&gt;BC393,$E$3&lt;BE393,$B$3=BM7),BM393,0)</f>
        <v>0</v>
      </c>
      <c r="BZ393" s="24">
        <f>IF(AND($E$3&gt;BC393,$E$3&lt;BE393,$B$3=BN7),BN393,0)</f>
        <v>0</v>
      </c>
      <c r="CA393" s="24">
        <f>IF(AND($E$3&gt;BC393,$E$3&lt;BE393,$B$3=BO7),BO393,0)</f>
        <v>0</v>
      </c>
      <c r="CB393" s="24">
        <f>IF(AND($E$3&gt;BC393,$E$3&lt;BE393,$B$3=BP7),BP393,0)</f>
        <v>0</v>
      </c>
      <c r="CC393" s="24">
        <f>IF(AND($E$3&gt;BC393,$E$3&lt;BE393,$B$3=BQ7),BQ393,0)</f>
        <v>0</v>
      </c>
      <c r="CF393" s="21"/>
      <c r="CG393" s="21"/>
      <c r="CH393" s="21"/>
      <c r="CI393" s="21"/>
      <c r="CJ393" s="22"/>
      <c r="CK393" s="22"/>
      <c r="CL393" s="22"/>
      <c r="CM393" s="22"/>
      <c r="CN393" s="22"/>
      <c r="CO393" s="22"/>
      <c r="CP393" s="22"/>
      <c r="CQ393" s="22"/>
      <c r="CR393" s="22"/>
      <c r="CS393" s="22"/>
      <c r="CT393" s="22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H393" s="81">
        <v>70613.909999999989</v>
      </c>
      <c r="DI393" s="61" t="s">
        <v>3</v>
      </c>
      <c r="DJ393" s="62">
        <v>70730.240000000005</v>
      </c>
      <c r="DK393" s="103"/>
      <c r="DL393" s="104"/>
      <c r="DM393" s="104">
        <v>4.07</v>
      </c>
      <c r="DN393" s="104">
        <v>49.15</v>
      </c>
      <c r="DO393" s="104">
        <v>151.09</v>
      </c>
      <c r="DP393" s="104">
        <v>247.51</v>
      </c>
      <c r="DQ393" s="104">
        <v>366.35</v>
      </c>
      <c r="DR393" s="104">
        <v>483.8</v>
      </c>
      <c r="DS393" s="104">
        <v>601.26</v>
      </c>
      <c r="DT393" s="104">
        <v>718.71</v>
      </c>
      <c r="DU393" s="104">
        <v>836.16</v>
      </c>
      <c r="DV393" s="104">
        <v>953.61</v>
      </c>
      <c r="DW393" s="24">
        <f>IF(AND($E$3&gt;DH393,$E$3&lt;DJ393,$B$3=DK7),DK393,0)</f>
        <v>0</v>
      </c>
      <c r="DX393" s="24">
        <f>IF(AND($E$3&gt;DH393,$E$3&lt;DJ393,$B$3=DL7),DL393,0)</f>
        <v>0</v>
      </c>
      <c r="DY393" s="24">
        <f>IF(AND($E$3&gt;DH393,$E$3&lt;DJ393,$B$3=DM7),DM393,0)</f>
        <v>0</v>
      </c>
      <c r="DZ393" s="24">
        <f>IF(AND($E$3&gt;DH393,$E$3&lt;DJ393,$B$3=DN7),DN393,0)</f>
        <v>0</v>
      </c>
      <c r="EA393" s="24">
        <f>IF(AND($E$3&gt;DH393,$E$3&lt;DJ393,$B$3=DO7),DO393,0)</f>
        <v>0</v>
      </c>
      <c r="EB393" s="24">
        <f>IF(AND($E$3&gt;DH393,$E$3&lt;DJ393,$B$3=DP7),DP393,0)</f>
        <v>0</v>
      </c>
      <c r="EC393" s="24">
        <f>IF(AND($E$3&gt;DH393,$E$3&lt;DJ393,$B$3=DQ7),DQ393,0)</f>
        <v>0</v>
      </c>
      <c r="ED393" s="24">
        <f>IF(AND($E$3&gt;DH393,$E$3&lt;DJ393,$B$3=DR7),DR393,0)</f>
        <v>0</v>
      </c>
      <c r="EE393" s="24">
        <f>IF(AND($E$3&gt;DH393,$E$3&lt;DJ393,$B$3=DS7),DS393,0)</f>
        <v>0</v>
      </c>
      <c r="EF393" s="24">
        <f>IF(AND($E$3&gt;DH393,$E$3&lt;DJ393,$B$3=DT7),DT393,0)</f>
        <v>0</v>
      </c>
      <c r="EG393" s="24">
        <f>IF(AND($E$3&gt;DH393,$E$3&lt;DJ393,$B$3=DU7),DU393,0)</f>
        <v>0</v>
      </c>
      <c r="EH393" s="24">
        <f>IF(AND($E$3&gt;DH393,$E$3&lt;DJ393,$B$3=DV7),DV393,0)</f>
        <v>0</v>
      </c>
      <c r="EK393" s="81">
        <v>70613.909999999989</v>
      </c>
      <c r="EL393" s="82" t="s">
        <v>3</v>
      </c>
      <c r="EM393" s="83">
        <v>70730.240000000005</v>
      </c>
      <c r="EN393" s="84"/>
      <c r="EO393" s="85">
        <v>4.07</v>
      </c>
      <c r="EP393" s="85">
        <v>49.15</v>
      </c>
      <c r="EQ393" s="85">
        <v>174.76</v>
      </c>
      <c r="ER393" s="85">
        <v>285.14999999999998</v>
      </c>
      <c r="ES393" s="85">
        <v>488.8</v>
      </c>
      <c r="ET393" s="85">
        <v>658.51</v>
      </c>
      <c r="EU393" s="85">
        <v>819.79</v>
      </c>
      <c r="EV393" s="85">
        <v>981.06</v>
      </c>
      <c r="EW393" s="85">
        <v>1142.3399999999999</v>
      </c>
      <c r="EX393" s="85">
        <v>1303.6199999999999</v>
      </c>
      <c r="EY393" s="85">
        <v>1464.89</v>
      </c>
      <c r="EZ393" s="24">
        <f>IF(AND($E$3&gt;EK393,$E$3&lt;EM393,$B$3=EN7),EN393,0)</f>
        <v>0</v>
      </c>
      <c r="FA393" s="24">
        <f>IF(AND($E$3&gt;EK393,$E$3&lt;EM393,$B$3=EO7),EO393,0)</f>
        <v>0</v>
      </c>
      <c r="FB393" s="24">
        <f>IF(AND($E$3&gt;EK393,$E$3&lt;EM393,$B$3=EP7),EP393,0)</f>
        <v>0</v>
      </c>
      <c r="FC393" s="24">
        <f>IF(AND($E$3&gt;EK393,$E$3&lt;EM393,$B$3=EQ7),EQ393,0)</f>
        <v>0</v>
      </c>
      <c r="FD393" s="24">
        <f>IF(AND($E$3&gt;EK393,$E$3&lt;EM393,$B$3=ER7),ER393,0)</f>
        <v>0</v>
      </c>
      <c r="FE393" s="24">
        <f>IF(AND($E$3&gt;EK393,$E$3&lt;EM393,$B$3=ES7),ES393,0)</f>
        <v>0</v>
      </c>
      <c r="FF393" s="24">
        <f>IF(AND($E$3&gt;EK393,$E$3&lt;EM393,$B$3=ET7),ET393,0)</f>
        <v>0</v>
      </c>
      <c r="FG393" s="24">
        <f>IF(AND($E$3&gt;EK393,$E$3&lt;EM393,$B$3=EU7),EU393,0)</f>
        <v>0</v>
      </c>
      <c r="FH393" s="24">
        <f>IF(AND($E$3&gt;EK393,$E$3&lt;EM393,$B$3=EV7),EV393,0)</f>
        <v>0</v>
      </c>
      <c r="FI393" s="24">
        <f>IF(AND($E$3&gt;EK393,$E$3&lt;EM393,$B$3=EW7),EW393,0)</f>
        <v>0</v>
      </c>
      <c r="FJ393" s="24">
        <f>IF(AND($E$3&gt;EK393,$E$3&lt;EM393,$B$3=EX7),EX393,0)</f>
        <v>0</v>
      </c>
      <c r="FK393" s="24">
        <f>IF(AND($E$3&gt;EK393,$E$3&lt;EM393,$B$3=EY7),EY393,0)</f>
        <v>0</v>
      </c>
    </row>
    <row r="394" spans="24:167" ht="12.75" customHeight="1" x14ac:dyDescent="0.2">
      <c r="X394" s="142"/>
      <c r="Y394" s="68">
        <v>59329.64</v>
      </c>
      <c r="Z394" s="69" t="s">
        <v>3</v>
      </c>
      <c r="AA394" s="70">
        <v>59445.96</v>
      </c>
      <c r="AB394" s="71"/>
      <c r="AC394" s="71"/>
      <c r="AD394" s="71">
        <v>20.43</v>
      </c>
      <c r="AE394" s="71">
        <v>42.66</v>
      </c>
      <c r="AF394" s="71">
        <v>111.67</v>
      </c>
      <c r="AG394" s="72">
        <v>156.94999999999999</v>
      </c>
      <c r="AH394" s="73">
        <v>258.27</v>
      </c>
      <c r="AI394" s="74">
        <v>352.01</v>
      </c>
      <c r="AJ394" s="74">
        <v>445.75</v>
      </c>
      <c r="AK394" s="74">
        <v>539.49</v>
      </c>
      <c r="AL394" s="74">
        <v>633.23</v>
      </c>
      <c r="AM394" s="74">
        <v>726.97</v>
      </c>
      <c r="AN394" s="24">
        <f t="shared" si="101"/>
        <v>0</v>
      </c>
      <c r="AO394" s="24">
        <f t="shared" si="102"/>
        <v>0</v>
      </c>
      <c r="AP394" s="24">
        <f t="shared" si="103"/>
        <v>0</v>
      </c>
      <c r="AQ394" s="24">
        <f t="shared" si="104"/>
        <v>0</v>
      </c>
      <c r="AR394" s="24">
        <f t="shared" si="105"/>
        <v>0</v>
      </c>
      <c r="AS394" s="24">
        <f t="shared" si="106"/>
        <v>0</v>
      </c>
      <c r="AT394" s="24">
        <f t="shared" si="107"/>
        <v>0</v>
      </c>
      <c r="AU394" s="24">
        <f t="shared" si="108"/>
        <v>0</v>
      </c>
      <c r="AV394" s="24">
        <f t="shared" si="109"/>
        <v>0</v>
      </c>
      <c r="AW394" s="24">
        <f t="shared" si="110"/>
        <v>0</v>
      </c>
      <c r="AX394" s="24">
        <f t="shared" si="111"/>
        <v>0</v>
      </c>
      <c r="AY394" s="24">
        <f t="shared" si="112"/>
        <v>0</v>
      </c>
      <c r="BC394" s="86">
        <v>59329.64</v>
      </c>
      <c r="BD394" s="87" t="s">
        <v>3</v>
      </c>
      <c r="BE394" s="88">
        <v>59445.96</v>
      </c>
      <c r="BF394" s="89"/>
      <c r="BG394" s="90">
        <v>20.43</v>
      </c>
      <c r="BH394" s="90">
        <v>42.66</v>
      </c>
      <c r="BI394" s="90">
        <v>111.67</v>
      </c>
      <c r="BJ394" s="90">
        <v>194.53</v>
      </c>
      <c r="BK394" s="90">
        <v>347.7</v>
      </c>
      <c r="BL394" s="90">
        <v>454.86</v>
      </c>
      <c r="BM394" s="90">
        <v>562.01</v>
      </c>
      <c r="BN394" s="90">
        <v>669.17</v>
      </c>
      <c r="BO394" s="90">
        <v>776.32</v>
      </c>
      <c r="BP394" s="90">
        <v>883.48</v>
      </c>
      <c r="BQ394" s="90">
        <v>990.63</v>
      </c>
      <c r="BR394" s="24">
        <f>IF(AND($E$3&gt;BC394,$E$3&lt;BE394,$B$3=BF7),BF394,0)</f>
        <v>0</v>
      </c>
      <c r="BS394" s="24">
        <f>IF(AND($E$3&gt;BC394,$E$3&lt;BE394,$B$3=BG7),BG394,0)</f>
        <v>0</v>
      </c>
      <c r="BT394" s="24">
        <f>IF(AND($E$3&gt;BC394,$E$3&lt;BE394,$B$3=BH7),BH394,0)</f>
        <v>0</v>
      </c>
      <c r="BU394" s="24">
        <f>IF(AND($E$3&gt;BC394,$E$3&lt;BE394,$B$3=BI7),BI394,0)</f>
        <v>0</v>
      </c>
      <c r="BV394" s="24">
        <f>IF(AND($E$3&gt;BC394,$E$3&lt;BE394,$B$3=BJ7),BJ394,0)</f>
        <v>0</v>
      </c>
      <c r="BW394" s="24">
        <f>IF(AND($E$3&gt;BC394,$E$3&lt;BE394,$B$3=BK7),BK394,0)</f>
        <v>0</v>
      </c>
      <c r="BX394" s="24">
        <f>IF(AND($E$3&gt;BC394,$E$3&lt;BE394,$B$3=BL7),BL394,0)</f>
        <v>0</v>
      </c>
      <c r="BY394" s="24">
        <f>IF(AND($E$3&gt;BC394,$E$3&lt;BE394,$B$3=BM7),BM394,0)</f>
        <v>0</v>
      </c>
      <c r="BZ394" s="24">
        <f>IF(AND($E$3&gt;BC394,$E$3&lt;BE394,$B$3=BN7),BN394,0)</f>
        <v>0</v>
      </c>
      <c r="CA394" s="24">
        <f>IF(AND($E$3&gt;BC394,$E$3&lt;BE394,$B$3=BO7),BO394,0)</f>
        <v>0</v>
      </c>
      <c r="CB394" s="24">
        <f>IF(AND($E$3&gt;BC394,$E$3&lt;BE394,$B$3=BP7),BP394,0)</f>
        <v>0</v>
      </c>
      <c r="CC394" s="24">
        <f>IF(AND($E$3&gt;BC394,$E$3&lt;BE394,$B$3=BQ7),BQ394,0)</f>
        <v>0</v>
      </c>
      <c r="CF394" s="21"/>
      <c r="CG394" s="21"/>
      <c r="CH394" s="21"/>
      <c r="CI394" s="21"/>
      <c r="CJ394" s="22"/>
      <c r="CK394" s="22"/>
      <c r="CL394" s="22"/>
      <c r="CM394" s="22"/>
      <c r="CN394" s="22"/>
      <c r="CO394" s="22"/>
      <c r="CP394" s="22"/>
      <c r="CQ394" s="22"/>
      <c r="CR394" s="22"/>
      <c r="CS394" s="22"/>
      <c r="CT394" s="22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H394" s="86">
        <v>70730.25</v>
      </c>
      <c r="DI394" s="107" t="s">
        <v>3</v>
      </c>
      <c r="DJ394" s="70">
        <v>70846.55</v>
      </c>
      <c r="DK394" s="105"/>
      <c r="DL394" s="106"/>
      <c r="DM394" s="106">
        <v>3.64</v>
      </c>
      <c r="DN394" s="106">
        <v>48.43</v>
      </c>
      <c r="DO394" s="106">
        <v>150.26</v>
      </c>
      <c r="DP394" s="106">
        <v>246.31</v>
      </c>
      <c r="DQ394" s="106">
        <v>364.92</v>
      </c>
      <c r="DR394" s="106">
        <v>482.16</v>
      </c>
      <c r="DS394" s="106">
        <v>599.4</v>
      </c>
      <c r="DT394" s="106">
        <v>716.63</v>
      </c>
      <c r="DU394" s="106">
        <v>833.87</v>
      </c>
      <c r="DV394" s="106">
        <v>951.11</v>
      </c>
      <c r="DW394" s="24">
        <f>IF(AND($E$3&gt;DH394,$E$3&lt;DJ394,$B$3=DK7),DK394,0)</f>
        <v>0</v>
      </c>
      <c r="DX394" s="24">
        <f>IF(AND($E$3&gt;DH394,$E$3&lt;DJ394,$B$3=DL7),DL394,0)</f>
        <v>0</v>
      </c>
      <c r="DY394" s="24">
        <f>IF(AND($E$3&gt;DH394,$E$3&lt;DJ394,$B$3=DM7),DM394,0)</f>
        <v>0</v>
      </c>
      <c r="DZ394" s="24">
        <f>IF(AND($E$3&gt;DH394,$E$3&lt;DJ394,$B$3=DN7),DN394,0)</f>
        <v>0</v>
      </c>
      <c r="EA394" s="24">
        <f>IF(AND($E$3&gt;DH394,$E$3&lt;DJ394,$B$3=DO7),DO394,0)</f>
        <v>0</v>
      </c>
      <c r="EB394" s="24">
        <f>IF(AND($E$3&gt;DH394,$E$3&lt;DJ394,$B$3=DP7),DP394,0)</f>
        <v>0</v>
      </c>
      <c r="EC394" s="24">
        <f>IF(AND($E$3&gt;DH394,$E$3&lt;DJ394,$B$3=DQ7),DQ394,0)</f>
        <v>0</v>
      </c>
      <c r="ED394" s="24">
        <f>IF(AND($E$3&gt;DH394,$E$3&lt;DJ394,$B$3=DR7),DR394,0)</f>
        <v>0</v>
      </c>
      <c r="EE394" s="24">
        <f>IF(AND($E$3&gt;DH394,$E$3&lt;DJ394,$B$3=DS7),DS394,0)</f>
        <v>0</v>
      </c>
      <c r="EF394" s="24">
        <f>IF(AND($E$3&gt;DH394,$E$3&lt;DJ394,$B$3=DT7),DT394,0)</f>
        <v>0</v>
      </c>
      <c r="EG394" s="24">
        <f>IF(AND($E$3&gt;DH394,$E$3&lt;DJ394,$B$3=DU7),DU394,0)</f>
        <v>0</v>
      </c>
      <c r="EH394" s="24">
        <f>IF(AND($E$3&gt;DH394,$E$3&lt;DJ394,$B$3=DV7),DV394,0)</f>
        <v>0</v>
      </c>
      <c r="EK394" s="86">
        <v>70730.25</v>
      </c>
      <c r="EL394" s="91" t="s">
        <v>3</v>
      </c>
      <c r="EM394" s="88">
        <v>70846.55</v>
      </c>
      <c r="EN394" s="89"/>
      <c r="EO394" s="90">
        <v>3.64</v>
      </c>
      <c r="EP394" s="90">
        <v>48.43</v>
      </c>
      <c r="EQ394" s="90">
        <v>173.8</v>
      </c>
      <c r="ER394" s="90">
        <v>283.87</v>
      </c>
      <c r="ES394" s="90">
        <v>487.4</v>
      </c>
      <c r="ET394" s="90">
        <v>656.81</v>
      </c>
      <c r="EU394" s="90">
        <v>817.83</v>
      </c>
      <c r="EV394" s="90">
        <v>978.85</v>
      </c>
      <c r="EW394" s="90">
        <v>1139.8699999999999</v>
      </c>
      <c r="EX394" s="90">
        <v>1300.9000000000001</v>
      </c>
      <c r="EY394" s="90">
        <v>1461.92</v>
      </c>
      <c r="EZ394" s="24">
        <f>IF(AND($E$3&gt;EK394,$E$3&lt;EM394,$B$3=EN7),EN394,0)</f>
        <v>0</v>
      </c>
      <c r="FA394" s="24">
        <f>IF(AND($E$3&gt;EK394,$E$3&lt;EM394,$B$3=EO7),EO394,0)</f>
        <v>0</v>
      </c>
      <c r="FB394" s="24">
        <f>IF(AND($E$3&gt;EK394,$E$3&lt;EM394,$B$3=EP7),EP394,0)</f>
        <v>0</v>
      </c>
      <c r="FC394" s="24">
        <f>IF(AND($E$3&gt;EK394,$E$3&lt;EM394,$B$3=EQ7),EQ394,0)</f>
        <v>0</v>
      </c>
      <c r="FD394" s="24">
        <f>IF(AND($E$3&gt;EK394,$E$3&lt;EM394,$B$3=ER7),ER394,0)</f>
        <v>0</v>
      </c>
      <c r="FE394" s="24">
        <f>IF(AND($E$3&gt;EK394,$E$3&lt;EM394,$B$3=ES7),ES394,0)</f>
        <v>0</v>
      </c>
      <c r="FF394" s="24">
        <f>IF(AND($E$3&gt;EK394,$E$3&lt;EM394,$B$3=ET7),ET394,0)</f>
        <v>0</v>
      </c>
      <c r="FG394" s="24">
        <f>IF(AND($E$3&gt;EK394,$E$3&lt;EM394,$B$3=EU7),EU394,0)</f>
        <v>0</v>
      </c>
      <c r="FH394" s="24">
        <f>IF(AND($E$3&gt;EK394,$E$3&lt;EM394,$B$3=EV7),EV394,0)</f>
        <v>0</v>
      </c>
      <c r="FI394" s="24">
        <f>IF(AND($E$3&gt;EK394,$E$3&lt;EM394,$B$3=EW7),EW394,0)</f>
        <v>0</v>
      </c>
      <c r="FJ394" s="24">
        <f>IF(AND($E$3&gt;EK394,$E$3&lt;EM394,$B$3=EX7),EX394,0)</f>
        <v>0</v>
      </c>
      <c r="FK394" s="24">
        <f>IF(AND($E$3&gt;EK394,$E$3&lt;EM394,$B$3=EY7),EY394,0)</f>
        <v>0</v>
      </c>
    </row>
    <row r="395" spans="24:167" ht="12.75" customHeight="1" x14ac:dyDescent="0.2">
      <c r="X395" s="142"/>
      <c r="Y395" s="60">
        <v>59445.97</v>
      </c>
      <c r="Z395" s="61" t="s">
        <v>3</v>
      </c>
      <c r="AA395" s="62">
        <v>59562.3</v>
      </c>
      <c r="AB395" s="63"/>
      <c r="AC395" s="63"/>
      <c r="AD395" s="63">
        <v>20.239999999999998</v>
      </c>
      <c r="AE395" s="63">
        <v>42.4</v>
      </c>
      <c r="AF395" s="64">
        <v>111.27</v>
      </c>
      <c r="AG395" s="65">
        <v>156.43</v>
      </c>
      <c r="AH395" s="66">
        <v>257.52999999999997</v>
      </c>
      <c r="AI395" s="67">
        <v>351.16</v>
      </c>
      <c r="AJ395" s="67">
        <v>444.79</v>
      </c>
      <c r="AK395" s="67">
        <v>538.41999999999996</v>
      </c>
      <c r="AL395" s="67">
        <v>632.04999999999995</v>
      </c>
      <c r="AM395" s="67">
        <v>725.68</v>
      </c>
      <c r="AN395" s="24">
        <f t="shared" si="101"/>
        <v>0</v>
      </c>
      <c r="AO395" s="24">
        <f t="shared" si="102"/>
        <v>0</v>
      </c>
      <c r="AP395" s="24">
        <f t="shared" si="103"/>
        <v>0</v>
      </c>
      <c r="AQ395" s="24">
        <f t="shared" si="104"/>
        <v>0</v>
      </c>
      <c r="AR395" s="24">
        <f t="shared" si="105"/>
        <v>0</v>
      </c>
      <c r="AS395" s="24">
        <f t="shared" si="106"/>
        <v>0</v>
      </c>
      <c r="AT395" s="24">
        <f t="shared" si="107"/>
        <v>0</v>
      </c>
      <c r="AU395" s="24">
        <f t="shared" si="108"/>
        <v>0</v>
      </c>
      <c r="AV395" s="24">
        <f t="shared" si="109"/>
        <v>0</v>
      </c>
      <c r="AW395" s="24">
        <f t="shared" si="110"/>
        <v>0</v>
      </c>
      <c r="AX395" s="24">
        <f t="shared" si="111"/>
        <v>0</v>
      </c>
      <c r="AY395" s="24">
        <f t="shared" si="112"/>
        <v>0</v>
      </c>
      <c r="BC395" s="81">
        <v>59445.97</v>
      </c>
      <c r="BD395" s="82" t="s">
        <v>3</v>
      </c>
      <c r="BE395" s="83">
        <v>59562.3</v>
      </c>
      <c r="BF395" s="84"/>
      <c r="BG395" s="84">
        <v>20.239999999999998</v>
      </c>
      <c r="BH395" s="85">
        <v>42.4</v>
      </c>
      <c r="BI395" s="85">
        <v>111.27</v>
      </c>
      <c r="BJ395" s="85">
        <v>193.89</v>
      </c>
      <c r="BK395" s="85">
        <v>346.83</v>
      </c>
      <c r="BL395" s="85">
        <v>453.85</v>
      </c>
      <c r="BM395" s="85">
        <v>560.88</v>
      </c>
      <c r="BN395" s="85">
        <v>667.9</v>
      </c>
      <c r="BO395" s="85">
        <v>774.93</v>
      </c>
      <c r="BP395" s="85">
        <v>881.95</v>
      </c>
      <c r="BQ395" s="85">
        <v>988.98</v>
      </c>
      <c r="BR395" s="24">
        <f>IF(AND($E$3&gt;BC395,$E$3&lt;BE395,$B$3=BF7),BF395,0)</f>
        <v>0</v>
      </c>
      <c r="BS395" s="24">
        <f>IF(AND($E$3&gt;BC395,$E$3&lt;BE395,$B$3=BG7),BG395,0)</f>
        <v>0</v>
      </c>
      <c r="BT395" s="24">
        <f>IF(AND($E$3&gt;BC395,$E$3&lt;BE395,$B$3=BH7),BH395,0)</f>
        <v>0</v>
      </c>
      <c r="BU395" s="24">
        <f>IF(AND($E$3&gt;BC395,$E$3&lt;BE395,$B$3=BI7),BI395,0)</f>
        <v>0</v>
      </c>
      <c r="BV395" s="24">
        <f>IF(AND($E$3&gt;BC395,$E$3&lt;BE395,$B$3=BJ7),BJ395,0)</f>
        <v>0</v>
      </c>
      <c r="BW395" s="24">
        <f>IF(AND($E$3&gt;BC395,$E$3&lt;BE395,$B$3=BK7),BK395,0)</f>
        <v>0</v>
      </c>
      <c r="BX395" s="24">
        <f>IF(AND($E$3&gt;BC395,$E$3&lt;BE395,$B$3=BL7),BL395,0)</f>
        <v>0</v>
      </c>
      <c r="BY395" s="24">
        <f>IF(AND($E$3&gt;BC395,$E$3&lt;BE395,$B$3=BM7),BM395,0)</f>
        <v>0</v>
      </c>
      <c r="BZ395" s="24">
        <f>IF(AND($E$3&gt;BC395,$E$3&lt;BE395,$B$3=BN7),BN395,0)</f>
        <v>0</v>
      </c>
      <c r="CA395" s="24">
        <f>IF(AND($E$3&gt;BC395,$E$3&lt;BE395,$B$3=BO7),BO395,0)</f>
        <v>0</v>
      </c>
      <c r="CB395" s="24">
        <f>IF(AND($E$3&gt;BC395,$E$3&lt;BE395,$B$3=BP7),BP395,0)</f>
        <v>0</v>
      </c>
      <c r="CC395" s="24">
        <f>IF(AND($E$3&gt;BC395,$E$3&lt;BE395,$B$3=BQ7),BQ395,0)</f>
        <v>0</v>
      </c>
      <c r="CF395" s="21"/>
      <c r="CG395" s="21"/>
      <c r="CH395" s="21"/>
      <c r="CI395" s="21"/>
      <c r="CJ395" s="21"/>
      <c r="CK395" s="22"/>
      <c r="CL395" s="22"/>
      <c r="CM395" s="22"/>
      <c r="CN395" s="22"/>
      <c r="CO395" s="22"/>
      <c r="CP395" s="22"/>
      <c r="CQ395" s="22"/>
      <c r="CR395" s="22"/>
      <c r="CS395" s="22"/>
      <c r="CT395" s="22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H395" s="81">
        <v>70846.559999999998</v>
      </c>
      <c r="DI395" s="61" t="s">
        <v>3</v>
      </c>
      <c r="DJ395" s="62">
        <v>70962.899999999994</v>
      </c>
      <c r="DK395" s="103"/>
      <c r="DL395" s="104"/>
      <c r="DM395" s="104">
        <v>3.21</v>
      </c>
      <c r="DN395" s="104">
        <v>47.7</v>
      </c>
      <c r="DO395" s="104">
        <v>149.44</v>
      </c>
      <c r="DP395" s="104">
        <v>245.11</v>
      </c>
      <c r="DQ395" s="104">
        <v>363.48</v>
      </c>
      <c r="DR395" s="104">
        <v>480.5</v>
      </c>
      <c r="DS395" s="104">
        <v>597.52</v>
      </c>
      <c r="DT395" s="104">
        <v>714.55</v>
      </c>
      <c r="DU395" s="104">
        <v>831.57</v>
      </c>
      <c r="DV395" s="104">
        <v>948.59</v>
      </c>
      <c r="DW395" s="24">
        <f>IF(AND($E$3&gt;DH395,$E$3&lt;DJ395,$B$3=DK7),DK395,0)</f>
        <v>0</v>
      </c>
      <c r="DX395" s="24">
        <f>IF(AND($E$3&gt;DH395,$E$3&lt;DJ395,$B$3=DL7),DL395,0)</f>
        <v>0</v>
      </c>
      <c r="DY395" s="24">
        <f>IF(AND($E$3&gt;DH395,$E$3&lt;DJ395,$B$3=DM7),DM395,0)</f>
        <v>0</v>
      </c>
      <c r="DZ395" s="24">
        <f>IF(AND($E$3&gt;DH395,$E$3&lt;DJ395,$B$3=DN7),DN395,0)</f>
        <v>0</v>
      </c>
      <c r="EA395" s="24">
        <f>IF(AND($E$3&gt;DH395,$E$3&lt;DJ395,$B$3=DO7),DO395,0)</f>
        <v>0</v>
      </c>
      <c r="EB395" s="24">
        <f>IF(AND($E$3&gt;DH395,$E$3&lt;DJ395,$B$3=DP7),DP395,0)</f>
        <v>0</v>
      </c>
      <c r="EC395" s="24">
        <f>IF(AND($E$3&gt;DH395,$E$3&lt;DJ395,$B$3=DQ7),DQ395,0)</f>
        <v>0</v>
      </c>
      <c r="ED395" s="24">
        <f>IF(AND($E$3&gt;DH395,$E$3&lt;DJ395,$B$3=DR7),DR395,0)</f>
        <v>0</v>
      </c>
      <c r="EE395" s="24">
        <f>IF(AND($E$3&gt;DH395,$E$3&lt;DJ395,$B$3=DS7),DS395,0)</f>
        <v>0</v>
      </c>
      <c r="EF395" s="24">
        <f>IF(AND($E$3&gt;DH395,$E$3&lt;DJ395,$B$3=DT7),DT395,0)</f>
        <v>0</v>
      </c>
      <c r="EG395" s="24">
        <f>IF(AND($E$3&gt;DH395,$E$3&lt;DJ395,$B$3=DU7),DU395,0)</f>
        <v>0</v>
      </c>
      <c r="EH395" s="24">
        <f>IF(AND($E$3&gt;DH395,$E$3&lt;DJ395,$B$3=DV7),DV395,0)</f>
        <v>0</v>
      </c>
      <c r="EK395" s="81">
        <v>70846.559999999998</v>
      </c>
      <c r="EL395" s="82" t="s">
        <v>3</v>
      </c>
      <c r="EM395" s="83">
        <v>70962.899999999994</v>
      </c>
      <c r="EN395" s="84"/>
      <c r="EO395" s="85">
        <v>3.21</v>
      </c>
      <c r="EP395" s="85">
        <v>47.7</v>
      </c>
      <c r="EQ395" s="85">
        <v>172.85</v>
      </c>
      <c r="ER395" s="85">
        <v>282.58999999999997</v>
      </c>
      <c r="ES395" s="85">
        <v>486</v>
      </c>
      <c r="ET395" s="85">
        <v>655.1</v>
      </c>
      <c r="EU395" s="85">
        <v>815.87</v>
      </c>
      <c r="EV395" s="85">
        <v>976.63</v>
      </c>
      <c r="EW395" s="85">
        <v>1137.4000000000001</v>
      </c>
      <c r="EX395" s="85">
        <v>1298.1600000000001</v>
      </c>
      <c r="EY395" s="85">
        <v>1458.93</v>
      </c>
      <c r="EZ395" s="24">
        <f>IF(AND($E$3&gt;EK395,$E$3&lt;EM395,$B$3=EN7),EN395,0)</f>
        <v>0</v>
      </c>
      <c r="FA395" s="24">
        <f>IF(AND($E$3&gt;EK395,$E$3&lt;EM395,$B$3=EO7),EO395,0)</f>
        <v>0</v>
      </c>
      <c r="FB395" s="24">
        <f>IF(AND($E$3&gt;EK395,$E$3&lt;EM395,$B$3=EP7),EP395,0)</f>
        <v>0</v>
      </c>
      <c r="FC395" s="24">
        <f>IF(AND($E$3&gt;EK395,$E$3&lt;EM395,$B$3=EQ7),EQ395,0)</f>
        <v>0</v>
      </c>
      <c r="FD395" s="24">
        <f>IF(AND($E$3&gt;EK395,$E$3&lt;EM395,$B$3=ER7),ER395,0)</f>
        <v>0</v>
      </c>
      <c r="FE395" s="24">
        <f>IF(AND($E$3&gt;EK395,$E$3&lt;EM395,$B$3=ES7),ES395,0)</f>
        <v>0</v>
      </c>
      <c r="FF395" s="24">
        <f>IF(AND($E$3&gt;EK395,$E$3&lt;EM395,$B$3=ET7),ET395,0)</f>
        <v>0</v>
      </c>
      <c r="FG395" s="24">
        <f>IF(AND($E$3&gt;EK395,$E$3&lt;EM395,$B$3=EU7),EU395,0)</f>
        <v>0</v>
      </c>
      <c r="FH395" s="24">
        <f>IF(AND($E$3&gt;EK395,$E$3&lt;EM395,$B$3=EV7),EV395,0)</f>
        <v>0</v>
      </c>
      <c r="FI395" s="24">
        <f>IF(AND($E$3&gt;EK395,$E$3&lt;EM395,$B$3=EW7),EW395,0)</f>
        <v>0</v>
      </c>
      <c r="FJ395" s="24">
        <f>IF(AND($E$3&gt;EK395,$E$3&lt;EM395,$B$3=EX7),EX395,0)</f>
        <v>0</v>
      </c>
      <c r="FK395" s="24">
        <f>IF(AND($E$3&gt;EK395,$E$3&lt;EM395,$B$3=EY7),EY395,0)</f>
        <v>0</v>
      </c>
    </row>
    <row r="396" spans="24:167" ht="12.75" customHeight="1" x14ac:dyDescent="0.2">
      <c r="X396" s="142"/>
      <c r="Y396" s="68">
        <v>59562.310000000005</v>
      </c>
      <c r="Z396" s="69" t="s">
        <v>3</v>
      </c>
      <c r="AA396" s="70">
        <v>59678.64</v>
      </c>
      <c r="AB396" s="71"/>
      <c r="AC396" s="71"/>
      <c r="AD396" s="71">
        <v>20.05</v>
      </c>
      <c r="AE396" s="71">
        <v>42.14</v>
      </c>
      <c r="AF396" s="71">
        <v>110.87</v>
      </c>
      <c r="AG396" s="72">
        <v>155.91999999999999</v>
      </c>
      <c r="AH396" s="73">
        <v>256.8</v>
      </c>
      <c r="AI396" s="74">
        <v>350.32</v>
      </c>
      <c r="AJ396" s="74">
        <v>443.84</v>
      </c>
      <c r="AK396" s="74">
        <v>537.36</v>
      </c>
      <c r="AL396" s="74">
        <v>630.88</v>
      </c>
      <c r="AM396" s="74">
        <v>724.4</v>
      </c>
      <c r="AN396" s="24">
        <f t="shared" ref="AN396:AN459" si="113">IF(AND($E$3&gt;$Y396,$E$3&lt;$AA396,$B$3=$AB$7),$AB396,0)</f>
        <v>0</v>
      </c>
      <c r="AO396" s="24">
        <f t="shared" ref="AO396:AO459" si="114">IF(AND($E$3&gt;$Y396,$E$3&lt;$AA396,$B$3=$AC$7),$AC396,0)</f>
        <v>0</v>
      </c>
      <c r="AP396" s="24">
        <f t="shared" ref="AP396:AP459" si="115">IF(AND($E$3&gt;$Y396,$E$3&lt;$AA396,$B$3=$AD$7),$AD396,0)</f>
        <v>0</v>
      </c>
      <c r="AQ396" s="24">
        <f t="shared" ref="AQ396:AQ459" si="116">IF(AND($E$3&gt;$Y396,$E$3&lt;$AA396,$B$3=$AE$7),$AE396,0)</f>
        <v>0</v>
      </c>
      <c r="AR396" s="24">
        <f t="shared" ref="AR396:AR459" si="117">IF(AND($E$3&gt;$Y396,$E$3&lt;$AA396,$B$3=$AF$7),$AF396,0)</f>
        <v>0</v>
      </c>
      <c r="AS396" s="24">
        <f t="shared" ref="AS396:AS459" si="118">IF(AND($E$3&gt;$Y396,$E$3&lt;$AA396,$B$3=$AG$7),$AG396,0)</f>
        <v>0</v>
      </c>
      <c r="AT396" s="24">
        <f t="shared" ref="AT396:AT459" si="119">IF(AND($E$3&gt;$Y396,$E$3&lt;$AA396,$B$3=$AH$7),$AH396,0)</f>
        <v>0</v>
      </c>
      <c r="AU396" s="24">
        <f t="shared" ref="AU396:AU459" si="120">IF(AND($E$3&gt;$Y396,$E$3&lt;$AA396,$B$3=$AI$7),$AI396,0)</f>
        <v>0</v>
      </c>
      <c r="AV396" s="24">
        <f t="shared" ref="AV396:AV459" si="121">IF(AND($E$3&gt;$Y396,$E$3&lt;$AA396,$B$3=$AJ$7),$AJ396,0)</f>
        <v>0</v>
      </c>
      <c r="AW396" s="24">
        <f t="shared" ref="AW396:AW459" si="122">IF(AND($E$3&gt;$Y396,$E$3&lt;$AA396,$B$3=$AK$7),$AK396,0)</f>
        <v>0</v>
      </c>
      <c r="AX396" s="24">
        <f t="shared" ref="AX396:AX459" si="123">IF(AND($E$3&gt;$Y396,$E$3&lt;$AA396,$B$3=$AL$7),$AL396,0)</f>
        <v>0</v>
      </c>
      <c r="AY396" s="24">
        <f t="shared" ref="AY396:AY459" si="124">IF(AND($E$3&gt;$Y396,$E$3&lt;$AA396,$B$3=$AM$7),$AM396,0)</f>
        <v>0</v>
      </c>
      <c r="BC396" s="86">
        <v>59562.310000000005</v>
      </c>
      <c r="BD396" s="91" t="s">
        <v>3</v>
      </c>
      <c r="BE396" s="88">
        <v>59678.64</v>
      </c>
      <c r="BF396" s="89"/>
      <c r="BG396" s="90">
        <v>20.05</v>
      </c>
      <c r="BH396" s="90">
        <v>42.14</v>
      </c>
      <c r="BI396" s="90">
        <v>110.87</v>
      </c>
      <c r="BJ396" s="90">
        <v>193.25</v>
      </c>
      <c r="BK396" s="90">
        <v>345.97</v>
      </c>
      <c r="BL396" s="90">
        <v>452.87</v>
      </c>
      <c r="BM396" s="90">
        <v>559.76</v>
      </c>
      <c r="BN396" s="90">
        <v>666.66</v>
      </c>
      <c r="BO396" s="90">
        <v>773.55</v>
      </c>
      <c r="BP396" s="90">
        <v>880.45</v>
      </c>
      <c r="BQ396" s="90">
        <v>987.34</v>
      </c>
      <c r="BR396" s="24">
        <f>IF(AND($E$3&gt;BC396,$E$3&lt;BE396,$B$3=BF7),BF396,0)</f>
        <v>0</v>
      </c>
      <c r="BS396" s="24">
        <f>IF(AND($E$3&gt;BC396,$E$3&lt;BE396,$B$3=BG7),BG396,0)</f>
        <v>0</v>
      </c>
      <c r="BT396" s="24">
        <f>IF(AND($E$3&gt;BC396,$E$3&lt;BE396,$B$3=BH7),BH396,0)</f>
        <v>0</v>
      </c>
      <c r="BU396" s="24">
        <f>IF(AND($E$3&gt;BC396,$E$3&lt;BE396,$B$3=BI7),BI396,0)</f>
        <v>0</v>
      </c>
      <c r="BV396" s="24">
        <f>IF(AND($E$3&gt;BC396,$E$3&lt;BE396,$B$3=BJ7),BJ396,0)</f>
        <v>0</v>
      </c>
      <c r="BW396" s="24">
        <f>IF(AND($E$3&gt;BC396,$E$3&lt;BE396,$B$3=BK7),BK396,0)</f>
        <v>0</v>
      </c>
      <c r="BX396" s="24">
        <f>IF(AND($E$3&gt;BC396,$E$3&lt;BE396,$B$3=BL7),BL396,0)</f>
        <v>0</v>
      </c>
      <c r="BY396" s="24">
        <f>IF(AND($E$3&gt;BC396,$E$3&lt;BE396,$B$3=BM7),BM396,0)</f>
        <v>0</v>
      </c>
      <c r="BZ396" s="24">
        <f>IF(AND($E$3&gt;BC396,$E$3&lt;BE396,$B$3=BN7),BN396,0)</f>
        <v>0</v>
      </c>
      <c r="CA396" s="24">
        <f>IF(AND($E$3&gt;BC396,$E$3&lt;BE396,$B$3=BO7),BO396,0)</f>
        <v>0</v>
      </c>
      <c r="CB396" s="24">
        <f>IF(AND($E$3&gt;BC396,$E$3&lt;BE396,$B$3=BP7),BP396,0)</f>
        <v>0</v>
      </c>
      <c r="CC396" s="24">
        <f>IF(AND($E$3&gt;BC396,$E$3&lt;BE396,$B$3=BQ7),BQ396,0)</f>
        <v>0</v>
      </c>
      <c r="CF396" s="21"/>
      <c r="CG396" s="25"/>
      <c r="CH396" s="21"/>
      <c r="CI396" s="21"/>
      <c r="CJ396" s="22"/>
      <c r="CK396" s="22"/>
      <c r="CL396" s="22"/>
      <c r="CM396" s="22"/>
      <c r="CN396" s="22"/>
      <c r="CO396" s="22"/>
      <c r="CP396" s="22"/>
      <c r="CQ396" s="22"/>
      <c r="CR396" s="22"/>
      <c r="CS396" s="22"/>
      <c r="CT396" s="22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H396" s="86">
        <v>70962.909999999989</v>
      </c>
      <c r="DI396" s="107" t="s">
        <v>3</v>
      </c>
      <c r="DJ396" s="70">
        <v>71079.23</v>
      </c>
      <c r="DK396" s="105"/>
      <c r="DL396" s="106"/>
      <c r="DM396" s="106">
        <v>2.79</v>
      </c>
      <c r="DN396" s="106">
        <v>46.98</v>
      </c>
      <c r="DO396" s="106">
        <v>148.61000000000001</v>
      </c>
      <c r="DP396" s="106">
        <v>243.91</v>
      </c>
      <c r="DQ396" s="106">
        <v>362.05</v>
      </c>
      <c r="DR396" s="106">
        <v>478.86</v>
      </c>
      <c r="DS396" s="106">
        <v>595.66999999999996</v>
      </c>
      <c r="DT396" s="106">
        <v>712.47</v>
      </c>
      <c r="DU396" s="106">
        <v>829.28</v>
      </c>
      <c r="DV396" s="106">
        <v>946.09</v>
      </c>
      <c r="DW396" s="24">
        <f>IF(AND($E$3&gt;DH396,$E$3&lt;DJ396,$B$3=DK7),DK396,0)</f>
        <v>0</v>
      </c>
      <c r="DX396" s="24">
        <f>IF(AND($E$3&gt;DH396,$E$3&lt;DJ396,$B$3=DL7),DL396,0)</f>
        <v>0</v>
      </c>
      <c r="DY396" s="24">
        <f>IF(AND($E$3&gt;DH396,$E$3&lt;DJ396,$B$3=DM7),DM396,0)</f>
        <v>0</v>
      </c>
      <c r="DZ396" s="24">
        <f>IF(AND($E$3&gt;DH396,$E$3&lt;DJ396,$B$3=DN7),DN396,0)</f>
        <v>0</v>
      </c>
      <c r="EA396" s="24">
        <f>IF(AND($E$3&gt;DH396,$E$3&lt;DJ396,$B$3=DO7),DO396,0)</f>
        <v>0</v>
      </c>
      <c r="EB396" s="24">
        <f>IF(AND($E$3&gt;DH396,$E$3&lt;DJ396,$B$3=DP7),DP396,0)</f>
        <v>0</v>
      </c>
      <c r="EC396" s="24">
        <f>IF(AND($E$3&gt;DH396,$E$3&lt;DJ396,$B$3=DQ7),DQ396,0)</f>
        <v>0</v>
      </c>
      <c r="ED396" s="24">
        <f>IF(AND($E$3&gt;DH396,$E$3&lt;DJ396,$B$3=DR7),DR396,0)</f>
        <v>0</v>
      </c>
      <c r="EE396" s="24">
        <f>IF(AND($E$3&gt;DH396,$E$3&lt;DJ396,$B$3=DS7),DS396,0)</f>
        <v>0</v>
      </c>
      <c r="EF396" s="24">
        <f>IF(AND($E$3&gt;DH396,$E$3&lt;DJ396,$B$3=DT7),DT396,0)</f>
        <v>0</v>
      </c>
      <c r="EG396" s="24">
        <f>IF(AND($E$3&gt;DH396,$E$3&lt;DJ396,$B$3=DU7),DU396,0)</f>
        <v>0</v>
      </c>
      <c r="EH396" s="24">
        <f>IF(AND($E$3&gt;DH396,$E$3&lt;DJ396,$B$3=DV7),DV396,0)</f>
        <v>0</v>
      </c>
      <c r="EK396" s="86">
        <v>70962.909999999989</v>
      </c>
      <c r="EL396" s="91" t="s">
        <v>3</v>
      </c>
      <c r="EM396" s="88">
        <v>71079.23</v>
      </c>
      <c r="EN396" s="89"/>
      <c r="EO396" s="90">
        <v>2.79</v>
      </c>
      <c r="EP396" s="90">
        <v>46.98</v>
      </c>
      <c r="EQ396" s="90">
        <v>171.89</v>
      </c>
      <c r="ER396" s="90">
        <v>281.31</v>
      </c>
      <c r="ES396" s="90">
        <v>484.6</v>
      </c>
      <c r="ET396" s="90">
        <v>653.4</v>
      </c>
      <c r="EU396" s="90">
        <v>813.91</v>
      </c>
      <c r="EV396" s="90">
        <v>974.42</v>
      </c>
      <c r="EW396" s="90">
        <v>1134.93</v>
      </c>
      <c r="EX396" s="90">
        <v>1295.44</v>
      </c>
      <c r="EY396" s="90">
        <v>1455.95</v>
      </c>
      <c r="EZ396" s="24">
        <f>IF(AND($E$3&gt;EK396,$E$3&lt;EM396,$B$3=EN7),EN396,0)</f>
        <v>0</v>
      </c>
      <c r="FA396" s="24">
        <f>IF(AND($E$3&gt;EK396,$E$3&lt;EM396,$B$3=EO7),EO396,0)</f>
        <v>0</v>
      </c>
      <c r="FB396" s="24">
        <f>IF(AND($E$3&gt;EK396,$E$3&lt;EM396,$B$3=EP7),EP396,0)</f>
        <v>0</v>
      </c>
      <c r="FC396" s="24">
        <f>IF(AND($E$3&gt;EK396,$E$3&lt;EM396,$B$3=EQ7),EQ396,0)</f>
        <v>0</v>
      </c>
      <c r="FD396" s="24">
        <f>IF(AND($E$3&gt;EK396,$E$3&lt;EM396,$B$3=ER7),ER396,0)</f>
        <v>0</v>
      </c>
      <c r="FE396" s="24">
        <f>IF(AND($E$3&gt;EK396,$E$3&lt;EM396,$B$3=ES7),ES396,0)</f>
        <v>0</v>
      </c>
      <c r="FF396" s="24">
        <f>IF(AND($E$3&gt;EK396,$E$3&lt;EM396,$B$3=ET7),ET396,0)</f>
        <v>0</v>
      </c>
      <c r="FG396" s="24">
        <f>IF(AND($E$3&gt;EK396,$E$3&lt;EM396,$B$3=EU7),EU396,0)</f>
        <v>0</v>
      </c>
      <c r="FH396" s="24">
        <f>IF(AND($E$3&gt;EK396,$E$3&lt;EM396,$B$3=EV7),EV396,0)</f>
        <v>0</v>
      </c>
      <c r="FI396" s="24">
        <f>IF(AND($E$3&gt;EK396,$E$3&lt;EM396,$B$3=EW7),EW396,0)</f>
        <v>0</v>
      </c>
      <c r="FJ396" s="24">
        <f>IF(AND($E$3&gt;EK396,$E$3&lt;EM396,$B$3=EX7),EX396,0)</f>
        <v>0</v>
      </c>
      <c r="FK396" s="24">
        <f>IF(AND($E$3&gt;EK396,$E$3&lt;EM396,$B$3=EY7),EY396,0)</f>
        <v>0</v>
      </c>
    </row>
    <row r="397" spans="24:167" ht="12.75" customHeight="1" x14ac:dyDescent="0.2">
      <c r="X397" s="142"/>
      <c r="Y397" s="60">
        <v>59678.65</v>
      </c>
      <c r="Z397" s="61" t="s">
        <v>3</v>
      </c>
      <c r="AA397" s="62">
        <v>59794.98</v>
      </c>
      <c r="AB397" s="63"/>
      <c r="AC397" s="63"/>
      <c r="AD397" s="63">
        <v>19.86</v>
      </c>
      <c r="AE397" s="63">
        <v>41.88</v>
      </c>
      <c r="AF397" s="64">
        <v>110.47</v>
      </c>
      <c r="AG397" s="65">
        <v>155.4</v>
      </c>
      <c r="AH397" s="66">
        <v>256.07</v>
      </c>
      <c r="AI397" s="67">
        <v>349.48</v>
      </c>
      <c r="AJ397" s="67">
        <v>442.89</v>
      </c>
      <c r="AK397" s="67">
        <v>536.29999999999995</v>
      </c>
      <c r="AL397" s="67">
        <v>629.71</v>
      </c>
      <c r="AM397" s="67">
        <v>723.12</v>
      </c>
      <c r="AN397" s="24">
        <f t="shared" si="113"/>
        <v>0</v>
      </c>
      <c r="AO397" s="24">
        <f t="shared" si="114"/>
        <v>0</v>
      </c>
      <c r="AP397" s="24">
        <f t="shared" si="115"/>
        <v>0</v>
      </c>
      <c r="AQ397" s="24">
        <f t="shared" si="116"/>
        <v>0</v>
      </c>
      <c r="AR397" s="24">
        <f t="shared" si="117"/>
        <v>0</v>
      </c>
      <c r="AS397" s="24">
        <f t="shared" si="118"/>
        <v>0</v>
      </c>
      <c r="AT397" s="24">
        <f t="shared" si="119"/>
        <v>0</v>
      </c>
      <c r="AU397" s="24">
        <f t="shared" si="120"/>
        <v>0</v>
      </c>
      <c r="AV397" s="24">
        <f t="shared" si="121"/>
        <v>0</v>
      </c>
      <c r="AW397" s="24">
        <f t="shared" si="122"/>
        <v>0</v>
      </c>
      <c r="AX397" s="24">
        <f t="shared" si="123"/>
        <v>0</v>
      </c>
      <c r="AY397" s="24">
        <f t="shared" si="124"/>
        <v>0</v>
      </c>
      <c r="BC397" s="81">
        <v>59678.65</v>
      </c>
      <c r="BD397" s="82" t="s">
        <v>3</v>
      </c>
      <c r="BE397" s="83">
        <v>59794.98</v>
      </c>
      <c r="BF397" s="84"/>
      <c r="BG397" s="85">
        <v>19.86</v>
      </c>
      <c r="BH397" s="85">
        <v>41.88</v>
      </c>
      <c r="BI397" s="85">
        <v>110.47</v>
      </c>
      <c r="BJ397" s="85">
        <v>192.61</v>
      </c>
      <c r="BK397" s="85">
        <v>345.1</v>
      </c>
      <c r="BL397" s="85">
        <v>451.87</v>
      </c>
      <c r="BM397" s="85">
        <v>558.63</v>
      </c>
      <c r="BN397" s="85">
        <v>665.4</v>
      </c>
      <c r="BO397" s="85">
        <v>772.16</v>
      </c>
      <c r="BP397" s="85">
        <v>878.93</v>
      </c>
      <c r="BQ397" s="85">
        <v>985.69</v>
      </c>
      <c r="BR397" s="24">
        <f>IF(AND($E$3&gt;BC397,$E$3&lt;BE397,$B$3=BF7),BF397,0)</f>
        <v>0</v>
      </c>
      <c r="BS397" s="24">
        <f>IF(AND($E$3&gt;BC397,$E$3&lt;BE397,$B$3=BG7),BG397,0)</f>
        <v>0</v>
      </c>
      <c r="BT397" s="24">
        <f>IF(AND($E$3&gt;BC397,$E$3&lt;BE397,$B$3=BH7),BH397,0)</f>
        <v>0</v>
      </c>
      <c r="BU397" s="24">
        <f>IF(AND($E$3&gt;BC397,$E$3&lt;BE397,$B$3=BI7),BI397,0)</f>
        <v>0</v>
      </c>
      <c r="BV397" s="24">
        <f>IF(AND($E$3&gt;BC397,$E$3&lt;BE397,$B$3=BJ7),BJ397,0)</f>
        <v>0</v>
      </c>
      <c r="BW397" s="24">
        <f>IF(AND($E$3&gt;BC397,$E$3&lt;BE397,$B$3=BK7),BK397,0)</f>
        <v>0</v>
      </c>
      <c r="BX397" s="24">
        <f>IF(AND($E$3&gt;BC397,$E$3&lt;BE397,$B$3=BL7),BL397,0)</f>
        <v>0</v>
      </c>
      <c r="BY397" s="24">
        <f>IF(AND($E$3&gt;BC397,$E$3&lt;BE397,$B$3=BM7),BM397,0)</f>
        <v>0</v>
      </c>
      <c r="BZ397" s="24">
        <f>IF(AND($E$3&gt;BC397,$E$3&lt;BE397,$B$3=BN7),BN397,0)</f>
        <v>0</v>
      </c>
      <c r="CA397" s="24">
        <f>IF(AND($E$3&gt;BC397,$E$3&lt;BE397,$B$3=BO7),BO397,0)</f>
        <v>0</v>
      </c>
      <c r="CB397" s="24">
        <f>IF(AND($E$3&gt;BC397,$E$3&lt;BE397,$B$3=BP7),BP397,0)</f>
        <v>0</v>
      </c>
      <c r="CC397" s="24">
        <f>IF(AND($E$3&gt;BC397,$E$3&lt;BE397,$B$3=BQ7),BQ397,0)</f>
        <v>0</v>
      </c>
      <c r="CF397" s="21"/>
      <c r="CG397" s="21"/>
      <c r="CH397" s="21"/>
      <c r="CI397" s="21"/>
      <c r="CJ397" s="22"/>
      <c r="CK397" s="22"/>
      <c r="CL397" s="22"/>
      <c r="CM397" s="22"/>
      <c r="CN397" s="22"/>
      <c r="CO397" s="22"/>
      <c r="CP397" s="22"/>
      <c r="CQ397" s="22"/>
      <c r="CR397" s="22"/>
      <c r="CS397" s="22"/>
      <c r="CT397" s="22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H397" s="81">
        <v>71079.239999999991</v>
      </c>
      <c r="DI397" s="61" t="s">
        <v>3</v>
      </c>
      <c r="DJ397" s="62">
        <v>71195.56</v>
      </c>
      <c r="DK397" s="103"/>
      <c r="DL397" s="104"/>
      <c r="DM397" s="104">
        <v>2.36</v>
      </c>
      <c r="DN397" s="104">
        <v>46.26</v>
      </c>
      <c r="DO397" s="104">
        <v>147.78</v>
      </c>
      <c r="DP397" s="104">
        <v>242.71</v>
      </c>
      <c r="DQ397" s="104">
        <v>360.61</v>
      </c>
      <c r="DR397" s="104">
        <v>477.2</v>
      </c>
      <c r="DS397" s="104">
        <v>593.79</v>
      </c>
      <c r="DT397" s="104">
        <v>710.38</v>
      </c>
      <c r="DU397" s="104">
        <v>826.98</v>
      </c>
      <c r="DV397" s="104">
        <v>943.57</v>
      </c>
      <c r="DW397" s="24">
        <f>IF(AND($E$3&gt;DH397,$E$3&lt;DJ397,$B$3=DK7),DK397,0)</f>
        <v>0</v>
      </c>
      <c r="DX397" s="24">
        <f>IF(AND($E$3&gt;DH397,$E$3&lt;DJ397,$B$3=DL7),DL397,0)</f>
        <v>0</v>
      </c>
      <c r="DY397" s="24">
        <f>IF(AND($E$3&gt;DH397,$E$3&lt;DJ397,$B$3=DM7),DM397,0)</f>
        <v>0</v>
      </c>
      <c r="DZ397" s="24">
        <f>IF(AND($E$3&gt;DH397,$E$3&lt;DJ397,$B$3=DN7),DN397,0)</f>
        <v>0</v>
      </c>
      <c r="EA397" s="24">
        <f>IF(AND($E$3&gt;DH397,$E$3&lt;DJ397,$B$3=DO7),DO397,0)</f>
        <v>0</v>
      </c>
      <c r="EB397" s="24">
        <f>IF(AND($E$3&gt;DH397,$E$3&lt;DJ397,$B$3=DP7),DP397,0)</f>
        <v>0</v>
      </c>
      <c r="EC397" s="24">
        <f>IF(AND($E$3&gt;DH397,$E$3&lt;DJ397,$B$3=DQ7),DQ397,0)</f>
        <v>0</v>
      </c>
      <c r="ED397" s="24">
        <f>IF(AND($E$3&gt;DH397,$E$3&lt;DJ397,$B$3=DR7),DR397,0)</f>
        <v>0</v>
      </c>
      <c r="EE397" s="24">
        <f>IF(AND($E$3&gt;DH397,$E$3&lt;DJ397,$B$3=DS7),DS397,0)</f>
        <v>0</v>
      </c>
      <c r="EF397" s="24">
        <f>IF(AND($E$3&gt;DH397,$E$3&lt;DJ397,$B$3=DT7),DT397,0)</f>
        <v>0</v>
      </c>
      <c r="EG397" s="24">
        <f>IF(AND($E$3&gt;DH397,$E$3&lt;DJ397,$B$3=DU7),DU397,0)</f>
        <v>0</v>
      </c>
      <c r="EH397" s="24">
        <f>IF(AND($E$3&gt;DH397,$E$3&lt;DJ397,$B$3=DV7),DV397,0)</f>
        <v>0</v>
      </c>
      <c r="EK397" s="81">
        <v>71079.239999999991</v>
      </c>
      <c r="EL397" s="82" t="s">
        <v>3</v>
      </c>
      <c r="EM397" s="83">
        <v>71195.56</v>
      </c>
      <c r="EN397" s="84"/>
      <c r="EO397" s="85">
        <v>2.36</v>
      </c>
      <c r="EP397" s="85">
        <v>46.26</v>
      </c>
      <c r="EQ397" s="85">
        <v>170.94</v>
      </c>
      <c r="ER397" s="85">
        <v>280.04000000000002</v>
      </c>
      <c r="ES397" s="85">
        <v>483.2</v>
      </c>
      <c r="ET397" s="85">
        <v>651.69000000000005</v>
      </c>
      <c r="EU397" s="85">
        <v>811.94</v>
      </c>
      <c r="EV397" s="85">
        <v>972.2</v>
      </c>
      <c r="EW397" s="85">
        <v>1132.45</v>
      </c>
      <c r="EX397" s="85">
        <v>1292.7</v>
      </c>
      <c r="EY397" s="85">
        <v>1452.96</v>
      </c>
      <c r="EZ397" s="24">
        <f>IF(AND($E$3&gt;EK397,$E$3&lt;EM397,$B$3=EN7),EN397,0)</f>
        <v>0</v>
      </c>
      <c r="FA397" s="24">
        <f>IF(AND($E$3&gt;EK397,$E$3&lt;EM397,$B$3=EO7),EO397,0)</f>
        <v>0</v>
      </c>
      <c r="FB397" s="24">
        <f>IF(AND($E$3&gt;EK397,$E$3&lt;EM397,$B$3=EP7),EP397,0)</f>
        <v>0</v>
      </c>
      <c r="FC397" s="24">
        <f>IF(AND($E$3&gt;EK397,$E$3&lt;EM397,$B$3=EQ7),EQ397,0)</f>
        <v>0</v>
      </c>
      <c r="FD397" s="24">
        <f>IF(AND($E$3&gt;EK397,$E$3&lt;EM397,$B$3=ER7),ER397,0)</f>
        <v>0</v>
      </c>
      <c r="FE397" s="24">
        <f>IF(AND($E$3&gt;EK397,$E$3&lt;EM397,$B$3=ES7),ES397,0)</f>
        <v>0</v>
      </c>
      <c r="FF397" s="24">
        <f>IF(AND($E$3&gt;EK397,$E$3&lt;EM397,$B$3=ET7),ET397,0)</f>
        <v>0</v>
      </c>
      <c r="FG397" s="24">
        <f>IF(AND($E$3&gt;EK397,$E$3&lt;EM397,$B$3=EU7),EU397,0)</f>
        <v>0</v>
      </c>
      <c r="FH397" s="24">
        <f>IF(AND($E$3&gt;EK397,$E$3&lt;EM397,$B$3=EV7),EV397,0)</f>
        <v>0</v>
      </c>
      <c r="FI397" s="24">
        <f>IF(AND($E$3&gt;EK397,$E$3&lt;EM397,$B$3=EW7),EW397,0)</f>
        <v>0</v>
      </c>
      <c r="FJ397" s="24">
        <f>IF(AND($E$3&gt;EK397,$E$3&lt;EM397,$B$3=EX7),EX397,0)</f>
        <v>0</v>
      </c>
      <c r="FK397" s="24">
        <f>IF(AND($E$3&gt;EK397,$E$3&lt;EM397,$B$3=EY7),EY397,0)</f>
        <v>0</v>
      </c>
    </row>
    <row r="398" spans="24:167" ht="12.75" customHeight="1" x14ac:dyDescent="0.2">
      <c r="X398" s="142"/>
      <c r="Y398" s="68">
        <v>59794.990000000005</v>
      </c>
      <c r="Z398" s="69" t="s">
        <v>3</v>
      </c>
      <c r="AA398" s="70">
        <v>59911.3</v>
      </c>
      <c r="AB398" s="71"/>
      <c r="AC398" s="71"/>
      <c r="AD398" s="71">
        <v>19.670000000000002</v>
      </c>
      <c r="AE398" s="71">
        <v>41.63</v>
      </c>
      <c r="AF398" s="71">
        <v>110.07</v>
      </c>
      <c r="AG398" s="72">
        <v>154.88</v>
      </c>
      <c r="AH398" s="73">
        <v>255.33</v>
      </c>
      <c r="AI398" s="74">
        <v>348.63</v>
      </c>
      <c r="AJ398" s="74">
        <v>441.93</v>
      </c>
      <c r="AK398" s="74">
        <v>535.23</v>
      </c>
      <c r="AL398" s="74">
        <v>628.53</v>
      </c>
      <c r="AM398" s="74">
        <v>721.83</v>
      </c>
      <c r="AN398" s="24">
        <f t="shared" si="113"/>
        <v>0</v>
      </c>
      <c r="AO398" s="24">
        <f t="shared" si="114"/>
        <v>0</v>
      </c>
      <c r="AP398" s="24">
        <f t="shared" si="115"/>
        <v>0</v>
      </c>
      <c r="AQ398" s="24">
        <f t="shared" si="116"/>
        <v>0</v>
      </c>
      <c r="AR398" s="24">
        <f t="shared" si="117"/>
        <v>0</v>
      </c>
      <c r="AS398" s="24">
        <f t="shared" si="118"/>
        <v>0</v>
      </c>
      <c r="AT398" s="24">
        <f t="shared" si="119"/>
        <v>0</v>
      </c>
      <c r="AU398" s="24">
        <f t="shared" si="120"/>
        <v>0</v>
      </c>
      <c r="AV398" s="24">
        <f t="shared" si="121"/>
        <v>0</v>
      </c>
      <c r="AW398" s="24">
        <f t="shared" si="122"/>
        <v>0</v>
      </c>
      <c r="AX398" s="24">
        <f t="shared" si="123"/>
        <v>0</v>
      </c>
      <c r="AY398" s="24">
        <f t="shared" si="124"/>
        <v>0</v>
      </c>
      <c r="BC398" s="86">
        <v>59794.990000000005</v>
      </c>
      <c r="BD398" s="87" t="s">
        <v>3</v>
      </c>
      <c r="BE398" s="88">
        <v>59911.3</v>
      </c>
      <c r="BF398" s="89"/>
      <c r="BG398" s="90">
        <v>19.670000000000002</v>
      </c>
      <c r="BH398" s="90">
        <v>41.63</v>
      </c>
      <c r="BI398" s="90">
        <v>110.07</v>
      </c>
      <c r="BJ398" s="90">
        <v>191.97</v>
      </c>
      <c r="BK398" s="90">
        <v>344.23</v>
      </c>
      <c r="BL398" s="90">
        <v>450.86</v>
      </c>
      <c r="BM398" s="90">
        <v>557.5</v>
      </c>
      <c r="BN398" s="90">
        <v>664.13</v>
      </c>
      <c r="BO398" s="90">
        <v>770.77</v>
      </c>
      <c r="BP398" s="90">
        <v>877.4</v>
      </c>
      <c r="BQ398" s="90">
        <v>984.04</v>
      </c>
      <c r="BR398" s="24">
        <f>IF(AND($E$3&gt;BC398,$E$3&lt;BE398,$B$3=BF7),BF398,0)</f>
        <v>0</v>
      </c>
      <c r="BS398" s="24">
        <f>IF(AND($E$3&gt;BC398,$E$3&lt;BE398,$B$3=BG7),BG398,0)</f>
        <v>0</v>
      </c>
      <c r="BT398" s="24">
        <f>IF(AND($E$3&gt;BC398,$E$3&lt;BE398,$B$3=BH7),BH398,0)</f>
        <v>0</v>
      </c>
      <c r="BU398" s="24">
        <f>IF(AND($E$3&gt;BC398,$E$3&lt;BE398,$B$3=BI7),BI398,0)</f>
        <v>0</v>
      </c>
      <c r="BV398" s="24">
        <f>IF(AND($E$3&gt;BC398,$E$3&lt;BE398,$B$3=BJ7),BJ398,0)</f>
        <v>0</v>
      </c>
      <c r="BW398" s="24">
        <f>IF(AND($E$3&gt;BC398,$E$3&lt;BE398,$B$3=BK7),BK398,0)</f>
        <v>0</v>
      </c>
      <c r="BX398" s="24">
        <f>IF(AND($E$3&gt;BC398,$E$3&lt;BE398,$B$3=BL7),BL398,0)</f>
        <v>0</v>
      </c>
      <c r="BY398" s="24">
        <f>IF(AND($E$3&gt;BC398,$E$3&lt;BE398,$B$3=BM7),BM398,0)</f>
        <v>0</v>
      </c>
      <c r="BZ398" s="24">
        <f>IF(AND($E$3&gt;BC398,$E$3&lt;BE398,$B$3=BN7),BN398,0)</f>
        <v>0</v>
      </c>
      <c r="CA398" s="24">
        <f>IF(AND($E$3&gt;BC398,$E$3&lt;BE398,$B$3=BO7),BO398,0)</f>
        <v>0</v>
      </c>
      <c r="CB398" s="24">
        <f>IF(AND($E$3&gt;BC398,$E$3&lt;BE398,$B$3=BP7),BP398,0)</f>
        <v>0</v>
      </c>
      <c r="CC398" s="24">
        <f>IF(AND($E$3&gt;BC398,$E$3&lt;BE398,$B$3=BQ7),BQ398,0)</f>
        <v>0</v>
      </c>
      <c r="CF398" s="21"/>
      <c r="CG398" s="21"/>
      <c r="CH398" s="21"/>
      <c r="CI398" s="21"/>
      <c r="CJ398" s="22"/>
      <c r="CK398" s="22"/>
      <c r="CL398" s="22"/>
      <c r="CM398" s="22"/>
      <c r="CN398" s="22"/>
      <c r="CO398" s="22"/>
      <c r="CP398" s="22"/>
      <c r="CQ398" s="22"/>
      <c r="CR398" s="22"/>
      <c r="CS398" s="22"/>
      <c r="CT398" s="22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H398" s="86">
        <v>71195.569999999992</v>
      </c>
      <c r="DI398" s="107" t="s">
        <v>3</v>
      </c>
      <c r="DJ398" s="70">
        <v>71311.91</v>
      </c>
      <c r="DK398" s="105"/>
      <c r="DL398" s="106"/>
      <c r="DM398" s="106">
        <v>1.93</v>
      </c>
      <c r="DN398" s="106">
        <v>45.54</v>
      </c>
      <c r="DO398" s="106">
        <v>146.94999999999999</v>
      </c>
      <c r="DP398" s="106">
        <v>241.51</v>
      </c>
      <c r="DQ398" s="106">
        <v>359.18</v>
      </c>
      <c r="DR398" s="106">
        <v>475.56</v>
      </c>
      <c r="DS398" s="106">
        <v>591.92999999999995</v>
      </c>
      <c r="DT398" s="106">
        <v>708.31</v>
      </c>
      <c r="DU398" s="106">
        <v>824.69</v>
      </c>
      <c r="DV398" s="106">
        <v>941.07</v>
      </c>
      <c r="DW398" s="24">
        <f>IF(AND($E$3&gt;DH398,$E$3&lt;DJ398,$B$3=DK7),DK398,0)</f>
        <v>0</v>
      </c>
      <c r="DX398" s="24">
        <f>IF(AND($E$3&gt;DH398,$E$3&lt;DJ398,$B$3=DL7),DL398,0)</f>
        <v>0</v>
      </c>
      <c r="DY398" s="24">
        <f>IF(AND($E$3&gt;DH398,$E$3&lt;DJ398,$B$3=DM7),DM398,0)</f>
        <v>0</v>
      </c>
      <c r="DZ398" s="24">
        <f>IF(AND($E$3&gt;DH398,$E$3&lt;DJ398,$B$3=DN7),DN398,0)</f>
        <v>0</v>
      </c>
      <c r="EA398" s="24">
        <f>IF(AND($E$3&gt;DH398,$E$3&lt;DJ398,$B$3=DO7),DO398,0)</f>
        <v>0</v>
      </c>
      <c r="EB398" s="24">
        <f>IF(AND($E$3&gt;DH398,$E$3&lt;DJ398,$B$3=DP7),DP398,0)</f>
        <v>0</v>
      </c>
      <c r="EC398" s="24">
        <f>IF(AND($E$3&gt;DH398,$E$3&lt;DJ398,$B$3=DQ7),DQ398,0)</f>
        <v>0</v>
      </c>
      <c r="ED398" s="24">
        <f>IF(AND($E$3&gt;DH398,$E$3&lt;DJ398,$B$3=DR7),DR398,0)</f>
        <v>0</v>
      </c>
      <c r="EE398" s="24">
        <f>IF(AND($E$3&gt;DH398,$E$3&lt;DJ398,$B$3=DS7),DS398,0)</f>
        <v>0</v>
      </c>
      <c r="EF398" s="24">
        <f>IF(AND($E$3&gt;DH398,$E$3&lt;DJ398,$B$3=DT7),DT398,0)</f>
        <v>0</v>
      </c>
      <c r="EG398" s="24">
        <f>IF(AND($E$3&gt;DH398,$E$3&lt;DJ398,$B$3=DU7),DU398,0)</f>
        <v>0</v>
      </c>
      <c r="EH398" s="24">
        <f>IF(AND($E$3&gt;DH398,$E$3&lt;DJ398,$B$3=DV7),DV398,0)</f>
        <v>0</v>
      </c>
      <c r="EK398" s="86">
        <v>71195.569999999992</v>
      </c>
      <c r="EL398" s="91" t="s">
        <v>3</v>
      </c>
      <c r="EM398" s="88">
        <v>71311.91</v>
      </c>
      <c r="EN398" s="89"/>
      <c r="EO398" s="90">
        <v>1.93</v>
      </c>
      <c r="EP398" s="90">
        <v>45.54</v>
      </c>
      <c r="EQ398" s="90">
        <v>169.98</v>
      </c>
      <c r="ER398" s="90">
        <v>278.76</v>
      </c>
      <c r="ES398" s="90">
        <v>481.8</v>
      </c>
      <c r="ET398" s="90">
        <v>649.99</v>
      </c>
      <c r="EU398" s="90">
        <v>809.99</v>
      </c>
      <c r="EV398" s="90">
        <v>969.99</v>
      </c>
      <c r="EW398" s="90">
        <v>1129.99</v>
      </c>
      <c r="EX398" s="90">
        <v>1289.98</v>
      </c>
      <c r="EY398" s="90">
        <v>1449.98</v>
      </c>
      <c r="EZ398" s="24">
        <f>IF(AND($E$3&gt;EK398,$E$3&lt;EM398,$B$3=EN7),EN398,0)</f>
        <v>0</v>
      </c>
      <c r="FA398" s="24">
        <f>IF(AND($E$3&gt;EK398,$E$3&lt;EM398,$B$3=EO7),EO398,0)</f>
        <v>0</v>
      </c>
      <c r="FB398" s="24">
        <f>IF(AND($E$3&gt;EK398,$E$3&lt;EM398,$B$3=EP7),EP398,0)</f>
        <v>0</v>
      </c>
      <c r="FC398" s="24">
        <f>IF(AND($E$3&gt;EK398,$E$3&lt;EM398,$B$3=EQ7),EQ398,0)</f>
        <v>0</v>
      </c>
      <c r="FD398" s="24">
        <f>IF(AND($E$3&gt;EK398,$E$3&lt;EM398,$B$3=ER7),ER398,0)</f>
        <v>0</v>
      </c>
      <c r="FE398" s="24">
        <f>IF(AND($E$3&gt;EK398,$E$3&lt;EM398,$B$3=ES7),ES398,0)</f>
        <v>0</v>
      </c>
      <c r="FF398" s="24">
        <f>IF(AND($E$3&gt;EK398,$E$3&lt;EM398,$B$3=ET7),ET398,0)</f>
        <v>0</v>
      </c>
      <c r="FG398" s="24">
        <f>IF(AND($E$3&gt;EK398,$E$3&lt;EM398,$B$3=EU7),EU398,0)</f>
        <v>0</v>
      </c>
      <c r="FH398" s="24">
        <f>IF(AND($E$3&gt;EK398,$E$3&lt;EM398,$B$3=EV7),EV398,0)</f>
        <v>0</v>
      </c>
      <c r="FI398" s="24">
        <f>IF(AND($E$3&gt;EK398,$E$3&lt;EM398,$B$3=EW7),EW398,0)</f>
        <v>0</v>
      </c>
      <c r="FJ398" s="24">
        <f>IF(AND($E$3&gt;EK398,$E$3&lt;EM398,$B$3=EX7),EX398,0)</f>
        <v>0</v>
      </c>
      <c r="FK398" s="24">
        <f>IF(AND($E$3&gt;EK398,$E$3&lt;EM398,$B$3=EY7),EY398,0)</f>
        <v>0</v>
      </c>
    </row>
    <row r="399" spans="24:167" ht="12.75" customHeight="1" x14ac:dyDescent="0.2">
      <c r="X399" s="142"/>
      <c r="Y399" s="60">
        <v>59911.310000000005</v>
      </c>
      <c r="Z399" s="61" t="s">
        <v>3</v>
      </c>
      <c r="AA399" s="62">
        <v>60027.63</v>
      </c>
      <c r="AB399" s="63"/>
      <c r="AC399" s="63"/>
      <c r="AD399" s="63">
        <v>19.48</v>
      </c>
      <c r="AE399" s="63">
        <v>41.37</v>
      </c>
      <c r="AF399" s="64">
        <v>109.67</v>
      </c>
      <c r="AG399" s="65">
        <v>154.37</v>
      </c>
      <c r="AH399" s="66">
        <v>254.6</v>
      </c>
      <c r="AI399" s="67">
        <v>347.79</v>
      </c>
      <c r="AJ399" s="67">
        <v>440.98</v>
      </c>
      <c r="AK399" s="67">
        <v>534.16999999999996</v>
      </c>
      <c r="AL399" s="67">
        <v>627.36</v>
      </c>
      <c r="AM399" s="67">
        <v>720.55</v>
      </c>
      <c r="AN399" s="24">
        <f t="shared" si="113"/>
        <v>0</v>
      </c>
      <c r="AO399" s="24">
        <f t="shared" si="114"/>
        <v>0</v>
      </c>
      <c r="AP399" s="24">
        <f t="shared" si="115"/>
        <v>0</v>
      </c>
      <c r="AQ399" s="24">
        <f t="shared" si="116"/>
        <v>0</v>
      </c>
      <c r="AR399" s="24">
        <f t="shared" si="117"/>
        <v>0</v>
      </c>
      <c r="AS399" s="24">
        <f t="shared" si="118"/>
        <v>0</v>
      </c>
      <c r="AT399" s="24">
        <f t="shared" si="119"/>
        <v>0</v>
      </c>
      <c r="AU399" s="24">
        <f t="shared" si="120"/>
        <v>0</v>
      </c>
      <c r="AV399" s="24">
        <f t="shared" si="121"/>
        <v>0</v>
      </c>
      <c r="AW399" s="24">
        <f t="shared" si="122"/>
        <v>0</v>
      </c>
      <c r="AX399" s="24">
        <f t="shared" si="123"/>
        <v>0</v>
      </c>
      <c r="AY399" s="24">
        <f t="shared" si="124"/>
        <v>0</v>
      </c>
      <c r="BC399" s="81">
        <v>59911.310000000005</v>
      </c>
      <c r="BD399" s="82" t="s">
        <v>3</v>
      </c>
      <c r="BE399" s="83">
        <v>60027.63</v>
      </c>
      <c r="BF399" s="84"/>
      <c r="BG399" s="84">
        <v>19.48</v>
      </c>
      <c r="BH399" s="85">
        <v>41.37</v>
      </c>
      <c r="BI399" s="85">
        <v>109.67</v>
      </c>
      <c r="BJ399" s="85">
        <v>191.33</v>
      </c>
      <c r="BK399" s="85">
        <v>343.37</v>
      </c>
      <c r="BL399" s="85">
        <v>449.88</v>
      </c>
      <c r="BM399" s="85">
        <v>556.38</v>
      </c>
      <c r="BN399" s="85">
        <v>662.89</v>
      </c>
      <c r="BO399" s="85">
        <v>769.39</v>
      </c>
      <c r="BP399" s="85">
        <v>875.9</v>
      </c>
      <c r="BQ399" s="85">
        <v>982.4</v>
      </c>
      <c r="BR399" s="24">
        <f>IF(AND($E$3&gt;BC399,$E$3&lt;BE399,$B$3=BF7),BF399,0)</f>
        <v>0</v>
      </c>
      <c r="BS399" s="24">
        <f>IF(AND($E$3&gt;BC399,$E$3&lt;BE399,$B$3=BG7),BG399,0)</f>
        <v>0</v>
      </c>
      <c r="BT399" s="24">
        <f>IF(AND($E$3&gt;BC399,$E$3&lt;BE399,$B$3=BH7),BH399,0)</f>
        <v>0</v>
      </c>
      <c r="BU399" s="24">
        <f>IF(AND($E$3&gt;BC399,$E$3&lt;BE399,$B$3=BI7),BI399,0)</f>
        <v>0</v>
      </c>
      <c r="BV399" s="24">
        <f>IF(AND($E$3&gt;BC399,$E$3&lt;BE399,$B$3=BJ7),BJ399,0)</f>
        <v>0</v>
      </c>
      <c r="BW399" s="24">
        <f>IF(AND($E$3&gt;BC399,$E$3&lt;BE399,$B$3=BK7),BK399,0)</f>
        <v>0</v>
      </c>
      <c r="BX399" s="24">
        <f>IF(AND($E$3&gt;BC399,$E$3&lt;BE399,$B$3=BL7),BL399,0)</f>
        <v>0</v>
      </c>
      <c r="BY399" s="24">
        <f>IF(AND($E$3&gt;BC399,$E$3&lt;BE399,$B$3=BM7),BM399,0)</f>
        <v>0</v>
      </c>
      <c r="BZ399" s="24">
        <f>IF(AND($E$3&gt;BC399,$E$3&lt;BE399,$B$3=BN7),BN399,0)</f>
        <v>0</v>
      </c>
      <c r="CA399" s="24">
        <f>IF(AND($E$3&gt;BC399,$E$3&lt;BE399,$B$3=BO7),BO399,0)</f>
        <v>0</v>
      </c>
      <c r="CB399" s="24">
        <f>IF(AND($E$3&gt;BC399,$E$3&lt;BE399,$B$3=BP7),BP399,0)</f>
        <v>0</v>
      </c>
      <c r="CC399" s="24">
        <f>IF(AND($E$3&gt;BC399,$E$3&lt;BE399,$B$3=BQ7),BQ399,0)</f>
        <v>0</v>
      </c>
      <c r="CF399" s="21"/>
      <c r="CG399" s="21"/>
      <c r="CH399" s="21"/>
      <c r="CI399" s="21"/>
      <c r="CJ399" s="21"/>
      <c r="CK399" s="22"/>
      <c r="CL399" s="22"/>
      <c r="CM399" s="22"/>
      <c r="CN399" s="22"/>
      <c r="CO399" s="22"/>
      <c r="CP399" s="22"/>
      <c r="CQ399" s="22"/>
      <c r="CR399" s="22"/>
      <c r="CS399" s="22"/>
      <c r="CT399" s="22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H399" s="81">
        <v>71311.92</v>
      </c>
      <c r="DI399" s="61" t="s">
        <v>3</v>
      </c>
      <c r="DJ399" s="62">
        <v>71428.23</v>
      </c>
      <c r="DK399" s="103"/>
      <c r="DL399" s="104"/>
      <c r="DM399" s="104">
        <v>1.51</v>
      </c>
      <c r="DN399" s="104">
        <v>44.82</v>
      </c>
      <c r="DO399" s="104">
        <v>146.12</v>
      </c>
      <c r="DP399" s="104">
        <v>240.31</v>
      </c>
      <c r="DQ399" s="104">
        <v>357.74</v>
      </c>
      <c r="DR399" s="104">
        <v>473.9</v>
      </c>
      <c r="DS399" s="104">
        <v>590.05999999999995</v>
      </c>
      <c r="DT399" s="104">
        <v>706.22</v>
      </c>
      <c r="DU399" s="104">
        <v>822.38</v>
      </c>
      <c r="DV399" s="104">
        <v>938.55</v>
      </c>
      <c r="DW399" s="24">
        <f>IF(AND($E$3&gt;DH399,$E$3&lt;DJ399,$B$3=DK7),DK399,0)</f>
        <v>0</v>
      </c>
      <c r="DX399" s="24">
        <f>IF(AND($E$3&gt;DH399,$E$3&lt;DJ399,$B$3=DL7),DL399,0)</f>
        <v>0</v>
      </c>
      <c r="DY399" s="24">
        <f>IF(AND($E$3&gt;DH399,$E$3&lt;DJ399,$B$3=DM7),DM399,0)</f>
        <v>0</v>
      </c>
      <c r="DZ399" s="24">
        <f>IF(AND($E$3&gt;DH399,$E$3&lt;DJ399,$B$3=DN7),DN399,0)</f>
        <v>0</v>
      </c>
      <c r="EA399" s="24">
        <f>IF(AND($E$3&gt;DH399,$E$3&lt;DJ399,$B$3=DO7),DO399,0)</f>
        <v>0</v>
      </c>
      <c r="EB399" s="24">
        <f>IF(AND($E$3&gt;DH399,$E$3&lt;DJ399,$B$3=DP7),DP399,0)</f>
        <v>0</v>
      </c>
      <c r="EC399" s="24">
        <f>IF(AND($E$3&gt;DH399,$E$3&lt;DJ399,$B$3=DQ7),DQ399,0)</f>
        <v>0</v>
      </c>
      <c r="ED399" s="24">
        <f>IF(AND($E$3&gt;DH399,$E$3&lt;DJ399,$B$3=DR7),DR399,0)</f>
        <v>0</v>
      </c>
      <c r="EE399" s="24">
        <f>IF(AND($E$3&gt;DH399,$E$3&lt;DJ399,$B$3=DS7),DS399,0)</f>
        <v>0</v>
      </c>
      <c r="EF399" s="24">
        <f>IF(AND($E$3&gt;DH399,$E$3&lt;DJ399,$B$3=DT7),DT399,0)</f>
        <v>0</v>
      </c>
      <c r="EG399" s="24">
        <f>IF(AND($E$3&gt;DH399,$E$3&lt;DJ399,$B$3=DU7),DU399,0)</f>
        <v>0</v>
      </c>
      <c r="EH399" s="24">
        <f>IF(AND($E$3&gt;DH399,$E$3&lt;DJ399,$B$3=DV7),DV399,0)</f>
        <v>0</v>
      </c>
      <c r="EK399" s="81">
        <v>71311.92</v>
      </c>
      <c r="EL399" s="82" t="s">
        <v>3</v>
      </c>
      <c r="EM399" s="83">
        <v>71428.23</v>
      </c>
      <c r="EN399" s="84"/>
      <c r="EO399" s="85">
        <v>1.51</v>
      </c>
      <c r="EP399" s="85">
        <v>44.82</v>
      </c>
      <c r="EQ399" s="85">
        <v>169.03</v>
      </c>
      <c r="ER399" s="85">
        <v>277.48</v>
      </c>
      <c r="ES399" s="85">
        <v>480.4</v>
      </c>
      <c r="ET399" s="85">
        <v>648.28</v>
      </c>
      <c r="EU399" s="85">
        <v>808.02</v>
      </c>
      <c r="EV399" s="85">
        <v>967.76</v>
      </c>
      <c r="EW399" s="85">
        <v>1127.51</v>
      </c>
      <c r="EX399" s="85">
        <v>1287.25</v>
      </c>
      <c r="EY399" s="85">
        <v>1446.99</v>
      </c>
      <c r="EZ399" s="24">
        <f>IF(AND($E$3&gt;EK399,$E$3&lt;EM399,$B$3=EN7),EN399,0)</f>
        <v>0</v>
      </c>
      <c r="FA399" s="24">
        <f>IF(AND($E$3&gt;EK399,$E$3&lt;EM399,$B$3=EO7),EO399,0)</f>
        <v>0</v>
      </c>
      <c r="FB399" s="24">
        <f>IF(AND($E$3&gt;EK399,$E$3&lt;EM399,$B$3=EP7),EP399,0)</f>
        <v>0</v>
      </c>
      <c r="FC399" s="24">
        <f>IF(AND($E$3&gt;EK399,$E$3&lt;EM399,$B$3=EQ7),EQ399,0)</f>
        <v>0</v>
      </c>
      <c r="FD399" s="24">
        <f>IF(AND($E$3&gt;EK399,$E$3&lt;EM399,$B$3=ER7),ER399,0)</f>
        <v>0</v>
      </c>
      <c r="FE399" s="24">
        <f>IF(AND($E$3&gt;EK399,$E$3&lt;EM399,$B$3=ES7),ES399,0)</f>
        <v>0</v>
      </c>
      <c r="FF399" s="24">
        <f>IF(AND($E$3&gt;EK399,$E$3&lt;EM399,$B$3=ET7),ET399,0)</f>
        <v>0</v>
      </c>
      <c r="FG399" s="24">
        <f>IF(AND($E$3&gt;EK399,$E$3&lt;EM399,$B$3=EU7),EU399,0)</f>
        <v>0</v>
      </c>
      <c r="FH399" s="24">
        <f>IF(AND($E$3&gt;EK399,$E$3&lt;EM399,$B$3=EV7),EV399,0)</f>
        <v>0</v>
      </c>
      <c r="FI399" s="24">
        <f>IF(AND($E$3&gt;EK399,$E$3&lt;EM399,$B$3=EW7),EW399,0)</f>
        <v>0</v>
      </c>
      <c r="FJ399" s="24">
        <f>IF(AND($E$3&gt;EK399,$E$3&lt;EM399,$B$3=EX7),EX399,0)</f>
        <v>0</v>
      </c>
      <c r="FK399" s="24">
        <f>IF(AND($E$3&gt;EK399,$E$3&lt;EM399,$B$3=EY7),EY399,0)</f>
        <v>0</v>
      </c>
    </row>
    <row r="400" spans="24:167" ht="12.75" customHeight="1" x14ac:dyDescent="0.2">
      <c r="X400" s="142"/>
      <c r="Y400" s="68">
        <v>60027.64</v>
      </c>
      <c r="Z400" s="69" t="s">
        <v>3</v>
      </c>
      <c r="AA400" s="70">
        <v>60143.96</v>
      </c>
      <c r="AB400" s="71"/>
      <c r="AC400" s="71"/>
      <c r="AD400" s="71">
        <v>19.28</v>
      </c>
      <c r="AE400" s="71">
        <v>41.11</v>
      </c>
      <c r="AF400" s="71">
        <v>109.27</v>
      </c>
      <c r="AG400" s="72">
        <v>153.85</v>
      </c>
      <c r="AH400" s="73">
        <v>253.87</v>
      </c>
      <c r="AI400" s="74">
        <v>346.95</v>
      </c>
      <c r="AJ400" s="74">
        <v>440.03</v>
      </c>
      <c r="AK400" s="74">
        <v>533.11</v>
      </c>
      <c r="AL400" s="74">
        <v>626.19000000000005</v>
      </c>
      <c r="AM400" s="74">
        <v>719.27</v>
      </c>
      <c r="AN400" s="24">
        <f t="shared" si="113"/>
        <v>0</v>
      </c>
      <c r="AO400" s="24">
        <f t="shared" si="114"/>
        <v>0</v>
      </c>
      <c r="AP400" s="24">
        <f t="shared" si="115"/>
        <v>0</v>
      </c>
      <c r="AQ400" s="24">
        <f t="shared" si="116"/>
        <v>0</v>
      </c>
      <c r="AR400" s="24">
        <f t="shared" si="117"/>
        <v>0</v>
      </c>
      <c r="AS400" s="24">
        <f t="shared" si="118"/>
        <v>0</v>
      </c>
      <c r="AT400" s="24">
        <f t="shared" si="119"/>
        <v>0</v>
      </c>
      <c r="AU400" s="24">
        <f t="shared" si="120"/>
        <v>0</v>
      </c>
      <c r="AV400" s="24">
        <f t="shared" si="121"/>
        <v>0</v>
      </c>
      <c r="AW400" s="24">
        <f t="shared" si="122"/>
        <v>0</v>
      </c>
      <c r="AX400" s="24">
        <f t="shared" si="123"/>
        <v>0</v>
      </c>
      <c r="AY400" s="24">
        <f t="shared" si="124"/>
        <v>0</v>
      </c>
      <c r="BC400" s="86">
        <v>60027.64</v>
      </c>
      <c r="BD400" s="91" t="s">
        <v>3</v>
      </c>
      <c r="BE400" s="88">
        <v>60143.96</v>
      </c>
      <c r="BF400" s="89"/>
      <c r="BG400" s="90">
        <v>19.28</v>
      </c>
      <c r="BH400" s="90">
        <v>41.11</v>
      </c>
      <c r="BI400" s="90">
        <v>109.27</v>
      </c>
      <c r="BJ400" s="90">
        <v>190.68</v>
      </c>
      <c r="BK400" s="90">
        <v>342.5</v>
      </c>
      <c r="BL400" s="90">
        <v>448.88</v>
      </c>
      <c r="BM400" s="90">
        <v>555.25</v>
      </c>
      <c r="BN400" s="90">
        <v>661.63</v>
      </c>
      <c r="BO400" s="90">
        <v>768</v>
      </c>
      <c r="BP400" s="90">
        <v>874.38</v>
      </c>
      <c r="BQ400" s="90">
        <v>980.75</v>
      </c>
      <c r="BR400" s="24">
        <f>IF(AND($E$3&gt;BC400,$E$3&lt;BE400,$B$3=BF7),BF400,0)</f>
        <v>0</v>
      </c>
      <c r="BS400" s="24">
        <f>IF(AND($E$3&gt;BC400,$E$3&lt;BE400,$B$3=BG7),BG400,0)</f>
        <v>0</v>
      </c>
      <c r="BT400" s="24">
        <f>IF(AND($E$3&gt;BC400,$E$3&lt;BE400,$B$3=BH7),BH400,0)</f>
        <v>0</v>
      </c>
      <c r="BU400" s="24">
        <f>IF(AND($E$3&gt;BC400,$E$3&lt;BE400,$B$3=BI7),BI400,0)</f>
        <v>0</v>
      </c>
      <c r="BV400" s="24">
        <f>IF(AND($E$3&gt;BC400,$E$3&lt;BE400,$B$3=BJ7),BJ400,0)</f>
        <v>0</v>
      </c>
      <c r="BW400" s="24">
        <f>IF(AND($E$3&gt;BC400,$E$3&lt;BE400,$B$3=BK7),BK400,0)</f>
        <v>0</v>
      </c>
      <c r="BX400" s="24">
        <f>IF(AND($E$3&gt;BC400,$E$3&lt;BE400,$B$3=BL7),BL400,0)</f>
        <v>0</v>
      </c>
      <c r="BY400" s="24">
        <f>IF(AND($E$3&gt;BC400,$E$3&lt;BE400,$B$3=BM7),BM400,0)</f>
        <v>0</v>
      </c>
      <c r="BZ400" s="24">
        <f>IF(AND($E$3&gt;BC400,$E$3&lt;BE400,$B$3=BN7),BN400,0)</f>
        <v>0</v>
      </c>
      <c r="CA400" s="24">
        <f>IF(AND($E$3&gt;BC400,$E$3&lt;BE400,$B$3=BO7),BO400,0)</f>
        <v>0</v>
      </c>
      <c r="CB400" s="24">
        <f>IF(AND($E$3&gt;BC400,$E$3&lt;BE400,$B$3=BP7),BP400,0)</f>
        <v>0</v>
      </c>
      <c r="CC400" s="24">
        <f>IF(AND($E$3&gt;BC400,$E$3&lt;BE400,$B$3=BQ7),BQ400,0)</f>
        <v>0</v>
      </c>
      <c r="CF400" s="21"/>
      <c r="CG400" s="25"/>
      <c r="CH400" s="21"/>
      <c r="CI400" s="21"/>
      <c r="CJ400" s="22"/>
      <c r="CK400" s="22"/>
      <c r="CL400" s="22"/>
      <c r="CM400" s="22"/>
      <c r="CN400" s="22"/>
      <c r="CO400" s="22"/>
      <c r="CP400" s="22"/>
      <c r="CQ400" s="22"/>
      <c r="CR400" s="22"/>
      <c r="CS400" s="22"/>
      <c r="CT400" s="22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H400" s="86">
        <v>71428.239999999991</v>
      </c>
      <c r="DI400" s="107" t="s">
        <v>3</v>
      </c>
      <c r="DJ400" s="70">
        <v>71544.570000000007</v>
      </c>
      <c r="DK400" s="105"/>
      <c r="DL400" s="106"/>
      <c r="DM400" s="106">
        <v>1.08</v>
      </c>
      <c r="DN400" s="106">
        <v>44.1</v>
      </c>
      <c r="DO400" s="106">
        <v>145.29</v>
      </c>
      <c r="DP400" s="106">
        <v>239.11</v>
      </c>
      <c r="DQ400" s="106">
        <v>356.31</v>
      </c>
      <c r="DR400" s="106">
        <v>472.26</v>
      </c>
      <c r="DS400" s="106">
        <v>588.20000000000005</v>
      </c>
      <c r="DT400" s="106">
        <v>704.15</v>
      </c>
      <c r="DU400" s="106">
        <v>820.1</v>
      </c>
      <c r="DV400" s="106">
        <v>936.04</v>
      </c>
      <c r="DW400" s="24">
        <f>IF(AND($E$3&gt;DH400,$E$3&lt;DJ400,$B$3=DK7),DK400,0)</f>
        <v>0</v>
      </c>
      <c r="DX400" s="24">
        <f>IF(AND($E$3&gt;DH400,$E$3&lt;DJ400,$B$3=DL7),DL400,0)</f>
        <v>0</v>
      </c>
      <c r="DY400" s="24">
        <f>IF(AND($E$3&gt;DH400,$E$3&lt;DJ400,$B$3=DM7),DM400,0)</f>
        <v>0</v>
      </c>
      <c r="DZ400" s="24">
        <f>IF(AND($E$3&gt;DH400,$E$3&lt;DJ400,$B$3=DN7),DN400,0)</f>
        <v>0</v>
      </c>
      <c r="EA400" s="24">
        <f>IF(AND($E$3&gt;DH400,$E$3&lt;DJ400,$B$3=DO7),DO400,0)</f>
        <v>0</v>
      </c>
      <c r="EB400" s="24">
        <f>IF(AND($E$3&gt;DH400,$E$3&lt;DJ400,$B$3=DP7),DP400,0)</f>
        <v>0</v>
      </c>
      <c r="EC400" s="24">
        <f>IF(AND($E$3&gt;DH400,$E$3&lt;DJ400,$B$3=DQ7),DQ400,0)</f>
        <v>0</v>
      </c>
      <c r="ED400" s="24">
        <f>IF(AND($E$3&gt;DH400,$E$3&lt;DJ400,$B$3=DR7),DR400,0)</f>
        <v>0</v>
      </c>
      <c r="EE400" s="24">
        <f>IF(AND($E$3&gt;DH400,$E$3&lt;DJ400,$B$3=DS7),DS400,0)</f>
        <v>0</v>
      </c>
      <c r="EF400" s="24">
        <f>IF(AND($E$3&gt;DH400,$E$3&lt;DJ400,$B$3=DT7),DT400,0)</f>
        <v>0</v>
      </c>
      <c r="EG400" s="24">
        <f>IF(AND($E$3&gt;DH400,$E$3&lt;DJ400,$B$3=DU7),DU400,0)</f>
        <v>0</v>
      </c>
      <c r="EH400" s="24">
        <f>IF(AND($E$3&gt;DH400,$E$3&lt;DJ400,$B$3=DV7),DV400,0)</f>
        <v>0</v>
      </c>
      <c r="EK400" s="86">
        <v>71428.239999999991</v>
      </c>
      <c r="EL400" s="91" t="s">
        <v>3</v>
      </c>
      <c r="EM400" s="88">
        <v>71544.570000000007</v>
      </c>
      <c r="EN400" s="89"/>
      <c r="EO400" s="90">
        <v>1.08</v>
      </c>
      <c r="EP400" s="90">
        <v>44.1</v>
      </c>
      <c r="EQ400" s="90">
        <v>168.07</v>
      </c>
      <c r="ER400" s="90">
        <v>276.2</v>
      </c>
      <c r="ES400" s="90">
        <v>479</v>
      </c>
      <c r="ET400" s="90">
        <v>646.58000000000004</v>
      </c>
      <c r="EU400" s="90">
        <v>806.07</v>
      </c>
      <c r="EV400" s="90">
        <v>965.55</v>
      </c>
      <c r="EW400" s="90">
        <v>1125.04</v>
      </c>
      <c r="EX400" s="90">
        <v>1284.53</v>
      </c>
      <c r="EY400" s="90">
        <v>1444.02</v>
      </c>
      <c r="EZ400" s="24">
        <f>IF(AND($E$3&gt;EK400,$E$3&lt;EM400,$B$3=EN7),EN400,0)</f>
        <v>0</v>
      </c>
      <c r="FA400" s="24">
        <f>IF(AND($E$3&gt;EK400,$E$3&lt;EM400,$B$3=EO7),EO400,0)</f>
        <v>0</v>
      </c>
      <c r="FB400" s="24">
        <f>IF(AND($E$3&gt;EK400,$E$3&lt;EM400,$B$3=EP7),EP400,0)</f>
        <v>0</v>
      </c>
      <c r="FC400" s="24">
        <f>IF(AND($E$3&gt;EK400,$E$3&lt;EM400,$B$3=EQ7),EQ400,0)</f>
        <v>0</v>
      </c>
      <c r="FD400" s="24">
        <f>IF(AND($E$3&gt;EK400,$E$3&lt;EM400,$B$3=ER7),ER400,0)</f>
        <v>0</v>
      </c>
      <c r="FE400" s="24">
        <f>IF(AND($E$3&gt;EK400,$E$3&lt;EM400,$B$3=ES7),ES400,0)</f>
        <v>0</v>
      </c>
      <c r="FF400" s="24">
        <f>IF(AND($E$3&gt;EK400,$E$3&lt;EM400,$B$3=ET7),ET400,0)</f>
        <v>0</v>
      </c>
      <c r="FG400" s="24">
        <f>IF(AND($E$3&gt;EK400,$E$3&lt;EM400,$B$3=EU7),EU400,0)</f>
        <v>0</v>
      </c>
      <c r="FH400" s="24">
        <f>IF(AND($E$3&gt;EK400,$E$3&lt;EM400,$B$3=EV7),EV400,0)</f>
        <v>0</v>
      </c>
      <c r="FI400" s="24">
        <f>IF(AND($E$3&gt;EK400,$E$3&lt;EM400,$B$3=EW7),EW400,0)</f>
        <v>0</v>
      </c>
      <c r="FJ400" s="24">
        <f>IF(AND($E$3&gt;EK400,$E$3&lt;EM400,$B$3=EX7),EX400,0)</f>
        <v>0</v>
      </c>
      <c r="FK400" s="24">
        <f>IF(AND($E$3&gt;EK400,$E$3&lt;EM400,$B$3=EY7),EY400,0)</f>
        <v>0</v>
      </c>
    </row>
    <row r="401" spans="24:167" ht="12.75" customHeight="1" x14ac:dyDescent="0.2">
      <c r="X401" s="142"/>
      <c r="Y401" s="60">
        <v>60143.97</v>
      </c>
      <c r="Z401" s="61" t="s">
        <v>3</v>
      </c>
      <c r="AA401" s="62">
        <v>60260.29</v>
      </c>
      <c r="AB401" s="63"/>
      <c r="AC401" s="63"/>
      <c r="AD401" s="63">
        <v>19.09</v>
      </c>
      <c r="AE401" s="63">
        <v>40.85</v>
      </c>
      <c r="AF401" s="64">
        <v>108.87</v>
      </c>
      <c r="AG401" s="65">
        <v>153.33000000000001</v>
      </c>
      <c r="AH401" s="66">
        <v>253.13</v>
      </c>
      <c r="AI401" s="67">
        <v>346.1</v>
      </c>
      <c r="AJ401" s="67">
        <v>439.07</v>
      </c>
      <c r="AK401" s="67">
        <v>532.04</v>
      </c>
      <c r="AL401" s="67">
        <v>625.01</v>
      </c>
      <c r="AM401" s="67">
        <v>717.98</v>
      </c>
      <c r="AN401" s="24">
        <f t="shared" si="113"/>
        <v>0</v>
      </c>
      <c r="AO401" s="24">
        <f t="shared" si="114"/>
        <v>0</v>
      </c>
      <c r="AP401" s="24">
        <f t="shared" si="115"/>
        <v>0</v>
      </c>
      <c r="AQ401" s="24">
        <f t="shared" si="116"/>
        <v>0</v>
      </c>
      <c r="AR401" s="24">
        <f t="shared" si="117"/>
        <v>0</v>
      </c>
      <c r="AS401" s="24">
        <f t="shared" si="118"/>
        <v>0</v>
      </c>
      <c r="AT401" s="24">
        <f t="shared" si="119"/>
        <v>0</v>
      </c>
      <c r="AU401" s="24">
        <f t="shared" si="120"/>
        <v>0</v>
      </c>
      <c r="AV401" s="24">
        <f t="shared" si="121"/>
        <v>0</v>
      </c>
      <c r="AW401" s="24">
        <f t="shared" si="122"/>
        <v>0</v>
      </c>
      <c r="AX401" s="24">
        <f t="shared" si="123"/>
        <v>0</v>
      </c>
      <c r="AY401" s="24">
        <f t="shared" si="124"/>
        <v>0</v>
      </c>
      <c r="BC401" s="81">
        <v>60143.97</v>
      </c>
      <c r="BD401" s="82" t="s">
        <v>3</v>
      </c>
      <c r="BE401" s="83">
        <v>60260.29</v>
      </c>
      <c r="BF401" s="84"/>
      <c r="BG401" s="85">
        <v>19.09</v>
      </c>
      <c r="BH401" s="85">
        <v>40.85</v>
      </c>
      <c r="BI401" s="85">
        <v>108.87</v>
      </c>
      <c r="BJ401" s="85">
        <v>190.04</v>
      </c>
      <c r="BK401" s="85">
        <v>341.63</v>
      </c>
      <c r="BL401" s="85">
        <v>447.87</v>
      </c>
      <c r="BM401" s="85">
        <v>554.12</v>
      </c>
      <c r="BN401" s="85">
        <v>660.36</v>
      </c>
      <c r="BO401" s="85">
        <v>766.61</v>
      </c>
      <c r="BP401" s="85">
        <v>872.85</v>
      </c>
      <c r="BQ401" s="85">
        <v>979.1</v>
      </c>
      <c r="BR401" s="24">
        <f>IF(AND($E$3&gt;BC401,$E$3&lt;BE401,$B$3=BF7),BF401,0)</f>
        <v>0</v>
      </c>
      <c r="BS401" s="24">
        <f>IF(AND($E$3&gt;BC401,$E$3&lt;BE401,$B$3=BG7),BG401,0)</f>
        <v>0</v>
      </c>
      <c r="BT401" s="24">
        <f>IF(AND($E$3&gt;BC401,$E$3&lt;BE401,$B$3=BH7),BH401,0)</f>
        <v>0</v>
      </c>
      <c r="BU401" s="24">
        <f>IF(AND($E$3&gt;BC401,$E$3&lt;BE401,$B$3=BI7),BI401,0)</f>
        <v>0</v>
      </c>
      <c r="BV401" s="24">
        <f>IF(AND($E$3&gt;BC401,$E$3&lt;BE401,$B$3=BJ7),BJ401,0)</f>
        <v>0</v>
      </c>
      <c r="BW401" s="24">
        <f>IF(AND($E$3&gt;BC401,$E$3&lt;BE401,$B$3=BK7),BK401,0)</f>
        <v>0</v>
      </c>
      <c r="BX401" s="24">
        <f>IF(AND($E$3&gt;BC401,$E$3&lt;BE401,$B$3=BL7),BL401,0)</f>
        <v>0</v>
      </c>
      <c r="BY401" s="24">
        <f>IF(AND($E$3&gt;BC401,$E$3&lt;BE401,$B$3=BM7),BM401,0)</f>
        <v>0</v>
      </c>
      <c r="BZ401" s="24">
        <f>IF(AND($E$3&gt;BC401,$E$3&lt;BE401,$B$3=BN7),BN401,0)</f>
        <v>0</v>
      </c>
      <c r="CA401" s="24">
        <f>IF(AND($E$3&gt;BC401,$E$3&lt;BE401,$B$3=BO7),BO401,0)</f>
        <v>0</v>
      </c>
      <c r="CB401" s="24">
        <f>IF(AND($E$3&gt;BC401,$E$3&lt;BE401,$B$3=BP7),BP401,0)</f>
        <v>0</v>
      </c>
      <c r="CC401" s="24">
        <f>IF(AND($E$3&gt;BC401,$E$3&lt;BE401,$B$3=BQ7),BQ401,0)</f>
        <v>0</v>
      </c>
      <c r="CF401" s="21"/>
      <c r="CG401" s="21"/>
      <c r="CH401" s="21"/>
      <c r="CI401" s="21"/>
      <c r="CJ401" s="22"/>
      <c r="CK401" s="22"/>
      <c r="CL401" s="22"/>
      <c r="CM401" s="22"/>
      <c r="CN401" s="22"/>
      <c r="CO401" s="22"/>
      <c r="CP401" s="22"/>
      <c r="CQ401" s="22"/>
      <c r="CR401" s="22"/>
      <c r="CS401" s="22"/>
      <c r="CT401" s="22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H401" s="81">
        <v>71544.58</v>
      </c>
      <c r="DI401" s="61" t="s">
        <v>3</v>
      </c>
      <c r="DJ401" s="62">
        <v>71660.89</v>
      </c>
      <c r="DK401" s="103"/>
      <c r="DL401" s="104"/>
      <c r="DM401" s="104">
        <v>0.65</v>
      </c>
      <c r="DN401" s="104">
        <v>43.38</v>
      </c>
      <c r="DO401" s="104">
        <v>144.47</v>
      </c>
      <c r="DP401" s="104">
        <v>237.91</v>
      </c>
      <c r="DQ401" s="104">
        <v>354.87</v>
      </c>
      <c r="DR401" s="104">
        <v>470.6</v>
      </c>
      <c r="DS401" s="104">
        <v>586.33000000000004</v>
      </c>
      <c r="DT401" s="104">
        <v>702.06</v>
      </c>
      <c r="DU401" s="104">
        <v>817.79</v>
      </c>
      <c r="DV401" s="104">
        <v>933.52</v>
      </c>
      <c r="DW401" s="24">
        <f>IF(AND($E$3&gt;DH401,$E$3&lt;DJ401,$B$3=DK7),DK401,0)</f>
        <v>0</v>
      </c>
      <c r="DX401" s="24">
        <f>IF(AND($E$3&gt;DH401,$E$3&lt;DJ401,$B$3=DL7),DL401,0)</f>
        <v>0</v>
      </c>
      <c r="DY401" s="24">
        <f>IF(AND($E$3&gt;DH401,$E$3&lt;DJ401,$B$3=DM7),DM401,0)</f>
        <v>0</v>
      </c>
      <c r="DZ401" s="24">
        <f>IF(AND($E$3&gt;DH401,$E$3&lt;DJ401,$B$3=DN7),DN401,0)</f>
        <v>0</v>
      </c>
      <c r="EA401" s="24">
        <f>IF(AND($E$3&gt;DH401,$E$3&lt;DJ401,$B$3=DO7),DO401,0)</f>
        <v>0</v>
      </c>
      <c r="EB401" s="24">
        <f>IF(AND($E$3&gt;DH401,$E$3&lt;DJ401,$B$3=DP7),DP401,0)</f>
        <v>0</v>
      </c>
      <c r="EC401" s="24">
        <f>IF(AND($E$3&gt;DH401,$E$3&lt;DJ401,$B$3=DQ7),DQ401,0)</f>
        <v>0</v>
      </c>
      <c r="ED401" s="24">
        <f>IF(AND($E$3&gt;DH401,$E$3&lt;DJ401,$B$3=DR7),DR401,0)</f>
        <v>0</v>
      </c>
      <c r="EE401" s="24">
        <f>IF(AND($E$3&gt;DH401,$E$3&lt;DJ401,$B$3=DS7),DS401,0)</f>
        <v>0</v>
      </c>
      <c r="EF401" s="24">
        <f>IF(AND($E$3&gt;DH401,$E$3&lt;DJ401,$B$3=DT7),DT401,0)</f>
        <v>0</v>
      </c>
      <c r="EG401" s="24">
        <f>IF(AND($E$3&gt;DH401,$E$3&lt;DJ401,$B$3=DU7),DU401,0)</f>
        <v>0</v>
      </c>
      <c r="EH401" s="24">
        <f>IF(AND($E$3&gt;DH401,$E$3&lt;DJ401,$B$3=DV7),DV401,0)</f>
        <v>0</v>
      </c>
      <c r="EK401" s="81">
        <v>71544.58</v>
      </c>
      <c r="EL401" s="82" t="s">
        <v>3</v>
      </c>
      <c r="EM401" s="83">
        <v>71660.89</v>
      </c>
      <c r="EN401" s="84"/>
      <c r="EO401" s="85">
        <v>0.65</v>
      </c>
      <c r="EP401" s="85">
        <v>43.38</v>
      </c>
      <c r="EQ401" s="85">
        <v>167.12</v>
      </c>
      <c r="ER401" s="85">
        <v>274.93</v>
      </c>
      <c r="ES401" s="85">
        <v>477.6</v>
      </c>
      <c r="ET401" s="85">
        <v>644.87</v>
      </c>
      <c r="EU401" s="85">
        <v>804.1</v>
      </c>
      <c r="EV401" s="85">
        <v>963.33</v>
      </c>
      <c r="EW401" s="85">
        <v>1122.56</v>
      </c>
      <c r="EX401" s="85">
        <v>1281.79</v>
      </c>
      <c r="EY401" s="85">
        <v>1441.02</v>
      </c>
      <c r="EZ401" s="24">
        <f>IF(AND($E$3&gt;EK401,$E$3&lt;EM401,$B$3=EN7),EN401,0)</f>
        <v>0</v>
      </c>
      <c r="FA401" s="24">
        <f>IF(AND($E$3&gt;EK401,$E$3&lt;EM401,$B$3=EO7),EO401,0)</f>
        <v>0</v>
      </c>
      <c r="FB401" s="24">
        <f>IF(AND($E$3&gt;EK401,$E$3&lt;EM401,$B$3=EP7),EP401,0)</f>
        <v>0</v>
      </c>
      <c r="FC401" s="24">
        <f>IF(AND($E$3&gt;EK401,$E$3&lt;EM401,$B$3=EQ7),EQ401,0)</f>
        <v>0</v>
      </c>
      <c r="FD401" s="24">
        <f>IF(AND($E$3&gt;EK401,$E$3&lt;EM401,$B$3=ER7),ER401,0)</f>
        <v>0</v>
      </c>
      <c r="FE401" s="24">
        <f>IF(AND($E$3&gt;EK401,$E$3&lt;EM401,$B$3=ES7),ES401,0)</f>
        <v>0</v>
      </c>
      <c r="FF401" s="24">
        <f>IF(AND($E$3&gt;EK401,$E$3&lt;EM401,$B$3=ET7),ET401,0)</f>
        <v>0</v>
      </c>
      <c r="FG401" s="24">
        <f>IF(AND($E$3&gt;EK401,$E$3&lt;EM401,$B$3=EU7),EU401,0)</f>
        <v>0</v>
      </c>
      <c r="FH401" s="24">
        <f>IF(AND($E$3&gt;EK401,$E$3&lt;EM401,$B$3=EV7),EV401,0)</f>
        <v>0</v>
      </c>
      <c r="FI401" s="24">
        <f>IF(AND($E$3&gt;EK401,$E$3&lt;EM401,$B$3=EW7),EW401,0)</f>
        <v>0</v>
      </c>
      <c r="FJ401" s="24">
        <f>IF(AND($E$3&gt;EK401,$E$3&lt;EM401,$B$3=EX7),EX401,0)</f>
        <v>0</v>
      </c>
      <c r="FK401" s="24">
        <f>IF(AND($E$3&gt;EK401,$E$3&lt;EM401,$B$3=EY7),EY401,0)</f>
        <v>0</v>
      </c>
    </row>
    <row r="402" spans="24:167" ht="12.75" customHeight="1" x14ac:dyDescent="0.2">
      <c r="X402" s="142"/>
      <c r="Y402" s="68">
        <v>60260.3</v>
      </c>
      <c r="Z402" s="69" t="s">
        <v>3</v>
      </c>
      <c r="AA402" s="70">
        <v>60376.63</v>
      </c>
      <c r="AB402" s="71"/>
      <c r="AC402" s="71"/>
      <c r="AD402" s="71">
        <v>18.899999999999999</v>
      </c>
      <c r="AE402" s="71">
        <v>40.590000000000003</v>
      </c>
      <c r="AF402" s="71">
        <v>108.47</v>
      </c>
      <c r="AG402" s="72">
        <v>152.82</v>
      </c>
      <c r="AH402" s="73">
        <v>252.4</v>
      </c>
      <c r="AI402" s="74">
        <v>345.26</v>
      </c>
      <c r="AJ402" s="74">
        <v>438.12</v>
      </c>
      <c r="AK402" s="74">
        <v>530.98</v>
      </c>
      <c r="AL402" s="74">
        <v>623.84</v>
      </c>
      <c r="AM402" s="74">
        <v>716.7</v>
      </c>
      <c r="AN402" s="24">
        <f t="shared" si="113"/>
        <v>0</v>
      </c>
      <c r="AO402" s="24">
        <f t="shared" si="114"/>
        <v>0</v>
      </c>
      <c r="AP402" s="24">
        <f t="shared" si="115"/>
        <v>0</v>
      </c>
      <c r="AQ402" s="24">
        <f t="shared" si="116"/>
        <v>0</v>
      </c>
      <c r="AR402" s="24">
        <f t="shared" si="117"/>
        <v>0</v>
      </c>
      <c r="AS402" s="24">
        <f t="shared" si="118"/>
        <v>0</v>
      </c>
      <c r="AT402" s="24">
        <f t="shared" si="119"/>
        <v>0</v>
      </c>
      <c r="AU402" s="24">
        <f t="shared" si="120"/>
        <v>0</v>
      </c>
      <c r="AV402" s="24">
        <f t="shared" si="121"/>
        <v>0</v>
      </c>
      <c r="AW402" s="24">
        <f t="shared" si="122"/>
        <v>0</v>
      </c>
      <c r="AX402" s="24">
        <f t="shared" si="123"/>
        <v>0</v>
      </c>
      <c r="AY402" s="24">
        <f t="shared" si="124"/>
        <v>0</v>
      </c>
      <c r="BC402" s="86">
        <v>60260.3</v>
      </c>
      <c r="BD402" s="87" t="s">
        <v>3</v>
      </c>
      <c r="BE402" s="88">
        <v>60376.63</v>
      </c>
      <c r="BF402" s="89"/>
      <c r="BG402" s="90">
        <v>18.899999999999999</v>
      </c>
      <c r="BH402" s="90">
        <v>40.590000000000003</v>
      </c>
      <c r="BI402" s="90">
        <v>108.47</v>
      </c>
      <c r="BJ402" s="90">
        <v>189.4</v>
      </c>
      <c r="BK402" s="90">
        <v>340.77</v>
      </c>
      <c r="BL402" s="90">
        <v>446.89</v>
      </c>
      <c r="BM402" s="90">
        <v>553</v>
      </c>
      <c r="BN402" s="90">
        <v>659.12</v>
      </c>
      <c r="BO402" s="90">
        <v>765.23</v>
      </c>
      <c r="BP402" s="90">
        <v>871.35</v>
      </c>
      <c r="BQ402" s="90">
        <v>977.46</v>
      </c>
      <c r="BR402" s="24">
        <f>IF(AND($E$3&gt;BC402,$E$3&lt;BE402,$B$3=BF7),BF402,0)</f>
        <v>0</v>
      </c>
      <c r="BS402" s="24">
        <f>IF(AND($E$3&gt;BC402,$E$3&lt;BE402,$B$3=BG7),BG402,0)</f>
        <v>0</v>
      </c>
      <c r="BT402" s="24">
        <f>IF(AND($E$3&gt;BC402,$E$3&lt;BE402,$B$3=BH7),BH402,0)</f>
        <v>0</v>
      </c>
      <c r="BU402" s="24">
        <f>IF(AND($E$3&gt;BC402,$E$3&lt;BE402,$B$3=BI7),BI402,0)</f>
        <v>0</v>
      </c>
      <c r="BV402" s="24">
        <f>IF(AND($E$3&gt;BC402,$E$3&lt;BE402,$B$3=BJ7),BJ402,0)</f>
        <v>0</v>
      </c>
      <c r="BW402" s="24">
        <f>IF(AND($E$3&gt;BC402,$E$3&lt;BE402,$B$3=BK7),BK402,0)</f>
        <v>0</v>
      </c>
      <c r="BX402" s="24">
        <f>IF(AND($E$3&gt;BC402,$E$3&lt;BE402,$B$3=BL7),BL402,0)</f>
        <v>0</v>
      </c>
      <c r="BY402" s="24">
        <f>IF(AND($E$3&gt;BC402,$E$3&lt;BE402,$B$3=BM7),BM402,0)</f>
        <v>0</v>
      </c>
      <c r="BZ402" s="24">
        <f>IF(AND($E$3&gt;BC402,$E$3&lt;BE402,$B$3=BN7),BN402,0)</f>
        <v>0</v>
      </c>
      <c r="CA402" s="24">
        <f>IF(AND($E$3&gt;BC402,$E$3&lt;BE402,$B$3=BO7),BO402,0)</f>
        <v>0</v>
      </c>
      <c r="CB402" s="24">
        <f>IF(AND($E$3&gt;BC402,$E$3&lt;BE402,$B$3=BP7),BP402,0)</f>
        <v>0</v>
      </c>
      <c r="CC402" s="24">
        <f>IF(AND($E$3&gt;BC402,$E$3&lt;BE402,$B$3=BQ7),BQ402,0)</f>
        <v>0</v>
      </c>
      <c r="CF402" s="21"/>
      <c r="CG402" s="21"/>
      <c r="CH402" s="21"/>
      <c r="CI402" s="21"/>
      <c r="CJ402" s="22"/>
      <c r="CK402" s="22"/>
      <c r="CL402" s="22"/>
      <c r="CM402" s="22"/>
      <c r="CN402" s="22"/>
      <c r="CO402" s="22"/>
      <c r="CP402" s="22"/>
      <c r="CQ402" s="22"/>
      <c r="CR402" s="22"/>
      <c r="CS402" s="22"/>
      <c r="CT402" s="22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H402" s="86">
        <v>71660.899999999994</v>
      </c>
      <c r="DI402" s="107" t="s">
        <v>3</v>
      </c>
      <c r="DJ402" s="70">
        <v>71777.23</v>
      </c>
      <c r="DK402" s="105"/>
      <c r="DL402" s="106"/>
      <c r="DM402" s="106">
        <v>0.23</v>
      </c>
      <c r="DN402" s="106">
        <v>42.66</v>
      </c>
      <c r="DO402" s="106">
        <v>143.63999999999999</v>
      </c>
      <c r="DP402" s="106">
        <v>236.71</v>
      </c>
      <c r="DQ402" s="106">
        <v>353.44</v>
      </c>
      <c r="DR402" s="106">
        <v>468.96</v>
      </c>
      <c r="DS402" s="106">
        <v>584.47</v>
      </c>
      <c r="DT402" s="106">
        <v>699.99</v>
      </c>
      <c r="DU402" s="106">
        <v>815.5</v>
      </c>
      <c r="DV402" s="106">
        <v>931.02</v>
      </c>
      <c r="DW402" s="24">
        <f>IF(AND($E$3&gt;DH402,$E$3&lt;DJ402,$B$3=DK7),DK402,0)</f>
        <v>0</v>
      </c>
      <c r="DX402" s="24">
        <f>IF(AND($E$3&gt;DH402,$E$3&lt;DJ402,$B$3=DL7),DL402,0)</f>
        <v>0</v>
      </c>
      <c r="DY402" s="24">
        <f>IF(AND($E$3&gt;DH402,$E$3&lt;DJ402,$B$3=DM7),DM402,0)</f>
        <v>0</v>
      </c>
      <c r="DZ402" s="24">
        <f>IF(AND($E$3&gt;DH402,$E$3&lt;DJ402,$B$3=DN7),DN402,0)</f>
        <v>0</v>
      </c>
      <c r="EA402" s="24">
        <f>IF(AND($E$3&gt;DH402,$E$3&lt;DJ402,$B$3=DO7),DO402,0)</f>
        <v>0</v>
      </c>
      <c r="EB402" s="24">
        <f>IF(AND($E$3&gt;DH402,$E$3&lt;DJ402,$B$3=DP7),DP402,0)</f>
        <v>0</v>
      </c>
      <c r="EC402" s="24">
        <f>IF(AND($E$3&gt;DH402,$E$3&lt;DJ402,$B$3=DQ7),DQ402,0)</f>
        <v>0</v>
      </c>
      <c r="ED402" s="24">
        <f>IF(AND($E$3&gt;DH402,$E$3&lt;DJ402,$B$3=DR7),DR402,0)</f>
        <v>0</v>
      </c>
      <c r="EE402" s="24">
        <f>IF(AND($E$3&gt;DH402,$E$3&lt;DJ402,$B$3=DS7),DS402,0)</f>
        <v>0</v>
      </c>
      <c r="EF402" s="24">
        <f>IF(AND($E$3&gt;DH402,$E$3&lt;DJ402,$B$3=DT7),DT402,0)</f>
        <v>0</v>
      </c>
      <c r="EG402" s="24">
        <f>IF(AND($E$3&gt;DH402,$E$3&lt;DJ402,$B$3=DU7),DU402,0)</f>
        <v>0</v>
      </c>
      <c r="EH402" s="24">
        <f>IF(AND($E$3&gt;DH402,$E$3&lt;DJ402,$B$3=DV7),DV402,0)</f>
        <v>0</v>
      </c>
      <c r="EK402" s="86">
        <v>71660.899999999994</v>
      </c>
      <c r="EL402" s="91" t="s">
        <v>3</v>
      </c>
      <c r="EM402" s="88">
        <v>71777.23</v>
      </c>
      <c r="EN402" s="89"/>
      <c r="EO402" s="90">
        <v>0.23</v>
      </c>
      <c r="EP402" s="90">
        <v>42.66</v>
      </c>
      <c r="EQ402" s="90">
        <v>166.16</v>
      </c>
      <c r="ER402" s="90">
        <v>273.64999999999998</v>
      </c>
      <c r="ES402" s="90">
        <v>476.2</v>
      </c>
      <c r="ET402" s="90">
        <v>643.16999999999996</v>
      </c>
      <c r="EU402" s="90">
        <v>802.15</v>
      </c>
      <c r="EV402" s="90">
        <v>961.12</v>
      </c>
      <c r="EW402" s="90">
        <v>1120.0999999999999</v>
      </c>
      <c r="EX402" s="90">
        <v>1279.07</v>
      </c>
      <c r="EY402" s="90">
        <v>1438.05</v>
      </c>
      <c r="EZ402" s="24">
        <f>IF(AND($E$3&gt;EK402,$E$3&lt;EM402,$B$3=EN7),EN402,0)</f>
        <v>0</v>
      </c>
      <c r="FA402" s="24">
        <f>IF(AND($E$3&gt;EK402,$E$3&lt;EM402,$B$3=EO7),EO402,0)</f>
        <v>0</v>
      </c>
      <c r="FB402" s="24">
        <f>IF(AND($E$3&gt;EK402,$E$3&lt;EM402,$B$3=EP7),EP402,0)</f>
        <v>0</v>
      </c>
      <c r="FC402" s="24">
        <f>IF(AND($E$3&gt;EK402,$E$3&lt;EM402,$B$3=EQ7),EQ402,0)</f>
        <v>0</v>
      </c>
      <c r="FD402" s="24">
        <f>IF(AND($E$3&gt;EK402,$E$3&lt;EM402,$B$3=ER7),ER402,0)</f>
        <v>0</v>
      </c>
      <c r="FE402" s="24">
        <f>IF(AND($E$3&gt;EK402,$E$3&lt;EM402,$B$3=ES7),ES402,0)</f>
        <v>0</v>
      </c>
      <c r="FF402" s="24">
        <f>IF(AND($E$3&gt;EK402,$E$3&lt;EM402,$B$3=ET7),ET402,0)</f>
        <v>0</v>
      </c>
      <c r="FG402" s="24">
        <f>IF(AND($E$3&gt;EK402,$E$3&lt;EM402,$B$3=EU7),EU402,0)</f>
        <v>0</v>
      </c>
      <c r="FH402" s="24">
        <f>IF(AND($E$3&gt;EK402,$E$3&lt;EM402,$B$3=EV7),EV402,0)</f>
        <v>0</v>
      </c>
      <c r="FI402" s="24">
        <f>IF(AND($E$3&gt;EK402,$E$3&lt;EM402,$B$3=EW7),EW402,0)</f>
        <v>0</v>
      </c>
      <c r="FJ402" s="24">
        <f>IF(AND($E$3&gt;EK402,$E$3&lt;EM402,$B$3=EX7),EX402,0)</f>
        <v>0</v>
      </c>
      <c r="FK402" s="24">
        <f>IF(AND($E$3&gt;EK402,$E$3&lt;EM402,$B$3=EY7),EY402,0)</f>
        <v>0</v>
      </c>
    </row>
    <row r="403" spans="24:167" ht="12.75" customHeight="1" x14ac:dyDescent="0.2">
      <c r="X403" s="142"/>
      <c r="Y403" s="60">
        <v>60376.639999999999</v>
      </c>
      <c r="Z403" s="61" t="s">
        <v>3</v>
      </c>
      <c r="AA403" s="62">
        <v>60492.959999999999</v>
      </c>
      <c r="AB403" s="63"/>
      <c r="AC403" s="63"/>
      <c r="AD403" s="63">
        <v>18.71</v>
      </c>
      <c r="AE403" s="63">
        <v>40.33</v>
      </c>
      <c r="AF403" s="64">
        <v>108.07</v>
      </c>
      <c r="AG403" s="65">
        <v>152.30000000000001</v>
      </c>
      <c r="AH403" s="66">
        <v>251.67</v>
      </c>
      <c r="AI403" s="67">
        <v>344.42</v>
      </c>
      <c r="AJ403" s="67">
        <v>437.17</v>
      </c>
      <c r="AK403" s="67">
        <v>529.91999999999996</v>
      </c>
      <c r="AL403" s="67">
        <v>622.66999999999996</v>
      </c>
      <c r="AM403" s="67">
        <v>715.42</v>
      </c>
      <c r="AN403" s="24">
        <f t="shared" si="113"/>
        <v>0</v>
      </c>
      <c r="AO403" s="24">
        <f t="shared" si="114"/>
        <v>0</v>
      </c>
      <c r="AP403" s="24">
        <f t="shared" si="115"/>
        <v>0</v>
      </c>
      <c r="AQ403" s="24">
        <f t="shared" si="116"/>
        <v>0</v>
      </c>
      <c r="AR403" s="24">
        <f t="shared" si="117"/>
        <v>0</v>
      </c>
      <c r="AS403" s="24">
        <f t="shared" si="118"/>
        <v>0</v>
      </c>
      <c r="AT403" s="24">
        <f t="shared" si="119"/>
        <v>0</v>
      </c>
      <c r="AU403" s="24">
        <f t="shared" si="120"/>
        <v>0</v>
      </c>
      <c r="AV403" s="24">
        <f t="shared" si="121"/>
        <v>0</v>
      </c>
      <c r="AW403" s="24">
        <f t="shared" si="122"/>
        <v>0</v>
      </c>
      <c r="AX403" s="24">
        <f t="shared" si="123"/>
        <v>0</v>
      </c>
      <c r="AY403" s="24">
        <f t="shared" si="124"/>
        <v>0</v>
      </c>
      <c r="BC403" s="81">
        <v>60376.639999999999</v>
      </c>
      <c r="BD403" s="82" t="s">
        <v>3</v>
      </c>
      <c r="BE403" s="83">
        <v>60492.959999999999</v>
      </c>
      <c r="BF403" s="84"/>
      <c r="BG403" s="84">
        <v>18.71</v>
      </c>
      <c r="BH403" s="85">
        <v>40.33</v>
      </c>
      <c r="BI403" s="85">
        <v>108.07</v>
      </c>
      <c r="BJ403" s="85">
        <v>188.76</v>
      </c>
      <c r="BK403" s="85">
        <v>339.9</v>
      </c>
      <c r="BL403" s="85">
        <v>445.89</v>
      </c>
      <c r="BM403" s="85">
        <v>551.87</v>
      </c>
      <c r="BN403" s="85">
        <v>657.86</v>
      </c>
      <c r="BO403" s="85">
        <v>763.84</v>
      </c>
      <c r="BP403" s="85">
        <v>869.83</v>
      </c>
      <c r="BQ403" s="85">
        <v>975.81</v>
      </c>
      <c r="BR403" s="24">
        <f>IF(AND($E$3&gt;BC403,$E$3&lt;BE403,$B$3=BF7),BF403,0)</f>
        <v>0</v>
      </c>
      <c r="BS403" s="24">
        <f>IF(AND($E$3&gt;BC403,$E$3&lt;BE403,$B$3=BG7),BG403,0)</f>
        <v>0</v>
      </c>
      <c r="BT403" s="24">
        <f>IF(AND($E$3&gt;BC403,$E$3&lt;BE403,$B$3=BH7),BH403,0)</f>
        <v>0</v>
      </c>
      <c r="BU403" s="24">
        <f>IF(AND($E$3&gt;BC403,$E$3&lt;BE403,$B$3=BI7),BI403,0)</f>
        <v>0</v>
      </c>
      <c r="BV403" s="24">
        <f>IF(AND($E$3&gt;BC403,$E$3&lt;BE403,$B$3=BJ7),BJ403,0)</f>
        <v>0</v>
      </c>
      <c r="BW403" s="24">
        <f>IF(AND($E$3&gt;BC403,$E$3&lt;BE403,$B$3=BK7),BK403,0)</f>
        <v>0</v>
      </c>
      <c r="BX403" s="24">
        <f>IF(AND($E$3&gt;BC403,$E$3&lt;BE403,$B$3=BL7),BL403,0)</f>
        <v>0</v>
      </c>
      <c r="BY403" s="24">
        <f>IF(AND($E$3&gt;BC403,$E$3&lt;BE403,$B$3=BM7),BM403,0)</f>
        <v>0</v>
      </c>
      <c r="BZ403" s="24">
        <f>IF(AND($E$3&gt;BC403,$E$3&lt;BE403,$B$3=BN7),BN403,0)</f>
        <v>0</v>
      </c>
      <c r="CA403" s="24">
        <f>IF(AND($E$3&gt;BC403,$E$3&lt;BE403,$B$3=BO7),BO403,0)</f>
        <v>0</v>
      </c>
      <c r="CB403" s="24">
        <f>IF(AND($E$3&gt;BC403,$E$3&lt;BE403,$B$3=BP7),BP403,0)</f>
        <v>0</v>
      </c>
      <c r="CC403" s="24">
        <f>IF(AND($E$3&gt;BC403,$E$3&lt;BE403,$B$3=BQ7),BQ403,0)</f>
        <v>0</v>
      </c>
      <c r="CF403" s="21"/>
      <c r="CG403" s="21"/>
      <c r="CH403" s="21"/>
      <c r="CI403" s="21"/>
      <c r="CJ403" s="21"/>
      <c r="CK403" s="22"/>
      <c r="CL403" s="22"/>
      <c r="CM403" s="22"/>
      <c r="CN403" s="22"/>
      <c r="CO403" s="22"/>
      <c r="CP403" s="22"/>
      <c r="CQ403" s="22"/>
      <c r="CR403" s="22"/>
      <c r="CS403" s="22"/>
      <c r="CT403" s="22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H403" s="81">
        <v>71777.239999999991</v>
      </c>
      <c r="DI403" s="61" t="s">
        <v>3</v>
      </c>
      <c r="DJ403" s="62">
        <v>71893.55</v>
      </c>
      <c r="DK403" s="103"/>
      <c r="DL403" s="104"/>
      <c r="DM403" s="104" t="s">
        <v>3</v>
      </c>
      <c r="DN403" s="104">
        <v>41.94</v>
      </c>
      <c r="DO403" s="104">
        <v>142.81</v>
      </c>
      <c r="DP403" s="104">
        <v>235.52</v>
      </c>
      <c r="DQ403" s="104">
        <v>352</v>
      </c>
      <c r="DR403" s="104">
        <v>467.3</v>
      </c>
      <c r="DS403" s="104">
        <v>582.6</v>
      </c>
      <c r="DT403" s="104">
        <v>697.9</v>
      </c>
      <c r="DU403" s="104">
        <v>813.2</v>
      </c>
      <c r="DV403" s="104">
        <v>928.5</v>
      </c>
      <c r="DW403" s="24">
        <f>IF(AND($E$3&gt;DH403,$E$3&lt;DJ403,$B$3=DK7),DK403,0)</f>
        <v>0</v>
      </c>
      <c r="DX403" s="24">
        <f>IF(AND($E$3&gt;DH403,$E$3&lt;DJ403,$B$3=DL7),DL403,0)</f>
        <v>0</v>
      </c>
      <c r="DY403" s="24">
        <f>IF(AND($E$3&gt;DH403,$E$3&lt;DJ403,$B$3=DM7),DM403,0)</f>
        <v>0</v>
      </c>
      <c r="DZ403" s="24">
        <f>IF(AND($E$3&gt;DH403,$E$3&lt;DJ403,$B$3=DN7),DN403,0)</f>
        <v>0</v>
      </c>
      <c r="EA403" s="24">
        <f>IF(AND($E$3&gt;DH403,$E$3&lt;DJ403,$B$3=DO7),DO403,0)</f>
        <v>0</v>
      </c>
      <c r="EB403" s="24">
        <f>IF(AND($E$3&gt;DH403,$E$3&lt;DJ403,$B$3=DP7),DP403,0)</f>
        <v>0</v>
      </c>
      <c r="EC403" s="24">
        <f>IF(AND($E$3&gt;DH403,$E$3&lt;DJ403,$B$3=DQ7),DQ403,0)</f>
        <v>0</v>
      </c>
      <c r="ED403" s="24">
        <f>IF(AND($E$3&gt;DH403,$E$3&lt;DJ403,$B$3=DR7),DR403,0)</f>
        <v>0</v>
      </c>
      <c r="EE403" s="24">
        <f>IF(AND($E$3&gt;DH403,$E$3&lt;DJ403,$B$3=DS7),DS403,0)</f>
        <v>0</v>
      </c>
      <c r="EF403" s="24">
        <f>IF(AND($E$3&gt;DH403,$E$3&lt;DJ403,$B$3=DT7),DT403,0)</f>
        <v>0</v>
      </c>
      <c r="EG403" s="24">
        <f>IF(AND($E$3&gt;DH403,$E$3&lt;DJ403,$B$3=DU7),DU403,0)</f>
        <v>0</v>
      </c>
      <c r="EH403" s="24">
        <f>IF(AND($E$3&gt;DH403,$E$3&lt;DJ403,$B$3=DV7),DV403,0)</f>
        <v>0</v>
      </c>
      <c r="EK403" s="81">
        <v>71777.239999999991</v>
      </c>
      <c r="EL403" s="82" t="s">
        <v>3</v>
      </c>
      <c r="EM403" s="83">
        <v>71893.55</v>
      </c>
      <c r="EN403" s="84"/>
      <c r="EO403" s="85" t="s">
        <v>3</v>
      </c>
      <c r="EP403" s="85">
        <v>41.94</v>
      </c>
      <c r="EQ403" s="85">
        <v>165.21</v>
      </c>
      <c r="ER403" s="85">
        <v>272.37</v>
      </c>
      <c r="ES403" s="85">
        <v>474.8</v>
      </c>
      <c r="ET403" s="85">
        <v>641.46</v>
      </c>
      <c r="EU403" s="85">
        <v>800.18</v>
      </c>
      <c r="EV403" s="85">
        <v>958.9</v>
      </c>
      <c r="EW403" s="85">
        <v>1117.6199999999999</v>
      </c>
      <c r="EX403" s="85">
        <v>1276.3399999999999</v>
      </c>
      <c r="EY403" s="85">
        <v>1435.06</v>
      </c>
      <c r="EZ403" s="24">
        <f>IF(AND($E$3&gt;EK403,$E$3&lt;EM403,$B$3=EN7),EN403,0)</f>
        <v>0</v>
      </c>
      <c r="FA403" s="24">
        <f>IF(AND($E$3&gt;EK403,$E$3&lt;EM403,$B$3=EO7),EO403,0)</f>
        <v>0</v>
      </c>
      <c r="FB403" s="24">
        <f>IF(AND($E$3&gt;EK403,$E$3&lt;EM403,$B$3=EP7),EP403,0)</f>
        <v>0</v>
      </c>
      <c r="FC403" s="24">
        <f>IF(AND($E$3&gt;EK403,$E$3&lt;EM403,$B$3=EQ7),EQ403,0)</f>
        <v>0</v>
      </c>
      <c r="FD403" s="24">
        <f>IF(AND($E$3&gt;EK403,$E$3&lt;EM403,$B$3=ER7),ER403,0)</f>
        <v>0</v>
      </c>
      <c r="FE403" s="24">
        <f>IF(AND($E$3&gt;EK403,$E$3&lt;EM403,$B$3=ES7),ES403,0)</f>
        <v>0</v>
      </c>
      <c r="FF403" s="24">
        <f>IF(AND($E$3&gt;EK403,$E$3&lt;EM403,$B$3=ET7),ET403,0)</f>
        <v>0</v>
      </c>
      <c r="FG403" s="24">
        <f>IF(AND($E$3&gt;EK403,$E$3&lt;EM403,$B$3=EU7),EU403,0)</f>
        <v>0</v>
      </c>
      <c r="FH403" s="24">
        <f>IF(AND($E$3&gt;EK403,$E$3&lt;EM403,$B$3=EV7),EV403,0)</f>
        <v>0</v>
      </c>
      <c r="FI403" s="24">
        <f>IF(AND($E$3&gt;EK403,$E$3&lt;EM403,$B$3=EW7),EW403,0)</f>
        <v>0</v>
      </c>
      <c r="FJ403" s="24">
        <f>IF(AND($E$3&gt;EK403,$E$3&lt;EM403,$B$3=EX7),EX403,0)</f>
        <v>0</v>
      </c>
      <c r="FK403" s="24">
        <f>IF(AND($E$3&gt;EK403,$E$3&lt;EM403,$B$3=EY7),EY403,0)</f>
        <v>0</v>
      </c>
    </row>
    <row r="404" spans="24:167" ht="12.75" customHeight="1" x14ac:dyDescent="0.2">
      <c r="X404" s="142"/>
      <c r="Y404" s="68">
        <v>60492.97</v>
      </c>
      <c r="Z404" s="69" t="s">
        <v>3</v>
      </c>
      <c r="AA404" s="70">
        <v>60609.3</v>
      </c>
      <c r="AB404" s="71"/>
      <c r="AC404" s="71"/>
      <c r="AD404" s="71">
        <v>18.52</v>
      </c>
      <c r="AE404" s="71">
        <v>40.08</v>
      </c>
      <c r="AF404" s="71">
        <v>107.67</v>
      </c>
      <c r="AG404" s="72">
        <v>151.78</v>
      </c>
      <c r="AH404" s="73">
        <v>250.93</v>
      </c>
      <c r="AI404" s="74">
        <v>343.57</v>
      </c>
      <c r="AJ404" s="74">
        <v>436.21</v>
      </c>
      <c r="AK404" s="74">
        <v>528.85</v>
      </c>
      <c r="AL404" s="74">
        <v>621.49</v>
      </c>
      <c r="AM404" s="74">
        <v>714.13</v>
      </c>
      <c r="AN404" s="24">
        <f t="shared" si="113"/>
        <v>0</v>
      </c>
      <c r="AO404" s="24">
        <f t="shared" si="114"/>
        <v>0</v>
      </c>
      <c r="AP404" s="24">
        <f t="shared" si="115"/>
        <v>0</v>
      </c>
      <c r="AQ404" s="24">
        <f t="shared" si="116"/>
        <v>0</v>
      </c>
      <c r="AR404" s="24">
        <f t="shared" si="117"/>
        <v>0</v>
      </c>
      <c r="AS404" s="24">
        <f t="shared" si="118"/>
        <v>0</v>
      </c>
      <c r="AT404" s="24">
        <f t="shared" si="119"/>
        <v>0</v>
      </c>
      <c r="AU404" s="24">
        <f t="shared" si="120"/>
        <v>0</v>
      </c>
      <c r="AV404" s="24">
        <f t="shared" si="121"/>
        <v>0</v>
      </c>
      <c r="AW404" s="24">
        <f t="shared" si="122"/>
        <v>0</v>
      </c>
      <c r="AX404" s="24">
        <f t="shared" si="123"/>
        <v>0</v>
      </c>
      <c r="AY404" s="24">
        <f t="shared" si="124"/>
        <v>0</v>
      </c>
      <c r="BC404" s="86">
        <v>60492.97</v>
      </c>
      <c r="BD404" s="91" t="s">
        <v>3</v>
      </c>
      <c r="BE404" s="88">
        <v>60609.3</v>
      </c>
      <c r="BF404" s="89"/>
      <c r="BG404" s="90">
        <v>18.52</v>
      </c>
      <c r="BH404" s="90">
        <v>40.08</v>
      </c>
      <c r="BI404" s="90">
        <v>107.67</v>
      </c>
      <c r="BJ404" s="90">
        <v>188.12</v>
      </c>
      <c r="BK404" s="90">
        <v>339.03</v>
      </c>
      <c r="BL404" s="90">
        <v>444.88</v>
      </c>
      <c r="BM404" s="90">
        <v>550.74</v>
      </c>
      <c r="BN404" s="90">
        <v>656.59</v>
      </c>
      <c r="BO404" s="90">
        <v>762.45</v>
      </c>
      <c r="BP404" s="90">
        <v>868.3</v>
      </c>
      <c r="BQ404" s="90">
        <v>974.16</v>
      </c>
      <c r="BR404" s="24">
        <f>IF(AND($E$3&gt;BC404,$E$3&lt;BE404,$B$3=BF7),BF404,0)</f>
        <v>0</v>
      </c>
      <c r="BS404" s="24">
        <f>IF(AND($E$3&gt;BC404,$E$3&lt;BE404,$B$3=BG7),BG404,0)</f>
        <v>0</v>
      </c>
      <c r="BT404" s="24">
        <f>IF(AND($E$3&gt;BC404,$E$3&lt;BE404,$B$3=BH7),BH404,0)</f>
        <v>0</v>
      </c>
      <c r="BU404" s="24">
        <f>IF(AND($E$3&gt;BC404,$E$3&lt;BE404,$B$3=BI7),BI404,0)</f>
        <v>0</v>
      </c>
      <c r="BV404" s="24">
        <f>IF(AND($E$3&gt;BC404,$E$3&lt;BE404,$B$3=BJ7),BJ404,0)</f>
        <v>0</v>
      </c>
      <c r="BW404" s="24">
        <f>IF(AND($E$3&gt;BC404,$E$3&lt;BE404,$B$3=BK7),BK404,0)</f>
        <v>0</v>
      </c>
      <c r="BX404" s="24">
        <f>IF(AND($E$3&gt;BC404,$E$3&lt;BE404,$B$3=BL7),BL404,0)</f>
        <v>0</v>
      </c>
      <c r="BY404" s="24">
        <f>IF(AND($E$3&gt;BC404,$E$3&lt;BE404,$B$3=BM7),BM404,0)</f>
        <v>0</v>
      </c>
      <c r="BZ404" s="24">
        <f>IF(AND($E$3&gt;BC404,$E$3&lt;BE404,$B$3=BN7),BN404,0)</f>
        <v>0</v>
      </c>
      <c r="CA404" s="24">
        <f>IF(AND($E$3&gt;BC404,$E$3&lt;BE404,$B$3=BO7),BO404,0)</f>
        <v>0</v>
      </c>
      <c r="CB404" s="24">
        <f>IF(AND($E$3&gt;BC404,$E$3&lt;BE404,$B$3=BP7),BP404,0)</f>
        <v>0</v>
      </c>
      <c r="CC404" s="24">
        <f>IF(AND($E$3&gt;BC404,$E$3&lt;BE404,$B$3=BQ7),BQ404,0)</f>
        <v>0</v>
      </c>
      <c r="CF404" s="21"/>
      <c r="CG404" s="25"/>
      <c r="CH404" s="21"/>
      <c r="CI404" s="21"/>
      <c r="CJ404" s="22"/>
      <c r="CK404" s="22"/>
      <c r="CL404" s="22"/>
      <c r="CM404" s="22"/>
      <c r="CN404" s="22"/>
      <c r="CO404" s="22"/>
      <c r="CP404" s="22"/>
      <c r="CQ404" s="22"/>
      <c r="CR404" s="22"/>
      <c r="CS404" s="22"/>
      <c r="CT404" s="22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H404" s="86">
        <v>71893.56</v>
      </c>
      <c r="DI404" s="107" t="s">
        <v>3</v>
      </c>
      <c r="DJ404" s="70">
        <v>72009.89</v>
      </c>
      <c r="DK404" s="105"/>
      <c r="DL404" s="106"/>
      <c r="DM404" s="106" t="s">
        <v>3</v>
      </c>
      <c r="DN404" s="106">
        <v>41.22</v>
      </c>
      <c r="DO404" s="106">
        <v>141.97999999999999</v>
      </c>
      <c r="DP404" s="106">
        <v>234.32</v>
      </c>
      <c r="DQ404" s="106">
        <v>350.57</v>
      </c>
      <c r="DR404" s="106">
        <v>465.66</v>
      </c>
      <c r="DS404" s="106">
        <v>580.74</v>
      </c>
      <c r="DT404" s="106">
        <v>695.83</v>
      </c>
      <c r="DU404" s="106">
        <v>810.91</v>
      </c>
      <c r="DV404" s="106">
        <v>926</v>
      </c>
      <c r="DW404" s="24">
        <f>IF(AND($E$3&gt;DH404,$E$3&lt;DJ404,$B$3=DK7),DK404,0)</f>
        <v>0</v>
      </c>
      <c r="DX404" s="24">
        <f>IF(AND($E$3&gt;DH404,$E$3&lt;DJ404,$B$3=DL7),DL404,0)</f>
        <v>0</v>
      </c>
      <c r="DY404" s="24">
        <f>IF(AND($E$3&gt;DH404,$E$3&lt;DJ404,$B$3=DM7),DM404,0)</f>
        <v>0</v>
      </c>
      <c r="DZ404" s="24">
        <f>IF(AND($E$3&gt;DH404,$E$3&lt;DJ404,$B$3=DN7),DN404,0)</f>
        <v>0</v>
      </c>
      <c r="EA404" s="24">
        <f>IF(AND($E$3&gt;DH404,$E$3&lt;DJ404,$B$3=DO7),DO404,0)</f>
        <v>0</v>
      </c>
      <c r="EB404" s="24">
        <f>IF(AND($E$3&gt;DH404,$E$3&lt;DJ404,$B$3=DP7),DP404,0)</f>
        <v>0</v>
      </c>
      <c r="EC404" s="24">
        <f>IF(AND($E$3&gt;DH404,$E$3&lt;DJ404,$B$3=DQ7),DQ404,0)</f>
        <v>0</v>
      </c>
      <c r="ED404" s="24">
        <f>IF(AND($E$3&gt;DH404,$E$3&lt;DJ404,$B$3=DR7),DR404,0)</f>
        <v>0</v>
      </c>
      <c r="EE404" s="24">
        <f>IF(AND($E$3&gt;DH404,$E$3&lt;DJ404,$B$3=DS7),DS404,0)</f>
        <v>0</v>
      </c>
      <c r="EF404" s="24">
        <f>IF(AND($E$3&gt;DH404,$E$3&lt;DJ404,$B$3=DT7),DT404,0)</f>
        <v>0</v>
      </c>
      <c r="EG404" s="24">
        <f>IF(AND($E$3&gt;DH404,$E$3&lt;DJ404,$B$3=DU7),DU404,0)</f>
        <v>0</v>
      </c>
      <c r="EH404" s="24">
        <f>IF(AND($E$3&gt;DH404,$E$3&lt;DJ404,$B$3=DV7),DV404,0)</f>
        <v>0</v>
      </c>
      <c r="EK404" s="86">
        <v>71893.56</v>
      </c>
      <c r="EL404" s="91" t="s">
        <v>3</v>
      </c>
      <c r="EM404" s="88">
        <v>72009.89</v>
      </c>
      <c r="EN404" s="89"/>
      <c r="EO404" s="90" t="s">
        <v>3</v>
      </c>
      <c r="EP404" s="90">
        <v>41.22</v>
      </c>
      <c r="EQ404" s="90">
        <v>164.25</v>
      </c>
      <c r="ER404" s="90">
        <v>271.08999999999997</v>
      </c>
      <c r="ES404" s="90">
        <v>473.4</v>
      </c>
      <c r="ET404" s="90">
        <v>639.76</v>
      </c>
      <c r="EU404" s="90">
        <v>798.22</v>
      </c>
      <c r="EV404" s="90">
        <v>956.69</v>
      </c>
      <c r="EW404" s="90">
        <v>1115.1500000000001</v>
      </c>
      <c r="EX404" s="90">
        <v>1273.6199999999999</v>
      </c>
      <c r="EY404" s="90">
        <v>1432.08</v>
      </c>
      <c r="EZ404" s="24">
        <f>IF(AND($E$3&gt;EK404,$E$3&lt;EM404,$B$3=EN7),EN404,0)</f>
        <v>0</v>
      </c>
      <c r="FA404" s="24">
        <f>IF(AND($E$3&gt;EK404,$E$3&lt;EM404,$B$3=EO7),EO404,0)</f>
        <v>0</v>
      </c>
      <c r="FB404" s="24">
        <f>IF(AND($E$3&gt;EK404,$E$3&lt;EM404,$B$3=EP7),EP404,0)</f>
        <v>0</v>
      </c>
      <c r="FC404" s="24">
        <f>IF(AND($E$3&gt;EK404,$E$3&lt;EM404,$B$3=EQ7),EQ404,0)</f>
        <v>0</v>
      </c>
      <c r="FD404" s="24">
        <f>IF(AND($E$3&gt;EK404,$E$3&lt;EM404,$B$3=ER7),ER404,0)</f>
        <v>0</v>
      </c>
      <c r="FE404" s="24">
        <f>IF(AND($E$3&gt;EK404,$E$3&lt;EM404,$B$3=ES7),ES404,0)</f>
        <v>0</v>
      </c>
      <c r="FF404" s="24">
        <f>IF(AND($E$3&gt;EK404,$E$3&lt;EM404,$B$3=ET7),ET404,0)</f>
        <v>0</v>
      </c>
      <c r="FG404" s="24">
        <f>IF(AND($E$3&gt;EK404,$E$3&lt;EM404,$B$3=EU7),EU404,0)</f>
        <v>0</v>
      </c>
      <c r="FH404" s="24">
        <f>IF(AND($E$3&gt;EK404,$E$3&lt;EM404,$B$3=EV7),EV404,0)</f>
        <v>0</v>
      </c>
      <c r="FI404" s="24">
        <f>IF(AND($E$3&gt;EK404,$E$3&lt;EM404,$B$3=EW7),EW404,0)</f>
        <v>0</v>
      </c>
      <c r="FJ404" s="24">
        <f>IF(AND($E$3&gt;EK404,$E$3&lt;EM404,$B$3=EX7),EX404,0)</f>
        <v>0</v>
      </c>
      <c r="FK404" s="24">
        <f>IF(AND($E$3&gt;EK404,$E$3&lt;EM404,$B$3=EY7),EY404,0)</f>
        <v>0</v>
      </c>
    </row>
    <row r="405" spans="24:167" ht="12.75" customHeight="1" x14ac:dyDescent="0.2">
      <c r="X405" s="142"/>
      <c r="Y405" s="60">
        <v>60609.310000000005</v>
      </c>
      <c r="Z405" s="61" t="s">
        <v>3</v>
      </c>
      <c r="AA405" s="62">
        <v>60725.64</v>
      </c>
      <c r="AB405" s="63"/>
      <c r="AC405" s="63"/>
      <c r="AD405" s="63">
        <v>18.329999999999998</v>
      </c>
      <c r="AE405" s="63">
        <v>39.82</v>
      </c>
      <c r="AF405" s="64">
        <v>107.27</v>
      </c>
      <c r="AG405" s="65">
        <v>151.27000000000001</v>
      </c>
      <c r="AH405" s="66">
        <v>250.2</v>
      </c>
      <c r="AI405" s="67">
        <v>342.73</v>
      </c>
      <c r="AJ405" s="67">
        <v>435.26</v>
      </c>
      <c r="AK405" s="67">
        <v>527.79</v>
      </c>
      <c r="AL405" s="67">
        <v>620.32000000000005</v>
      </c>
      <c r="AM405" s="67">
        <v>712.85</v>
      </c>
      <c r="AN405" s="24">
        <f t="shared" si="113"/>
        <v>0</v>
      </c>
      <c r="AO405" s="24">
        <f t="shared" si="114"/>
        <v>0</v>
      </c>
      <c r="AP405" s="24">
        <f t="shared" si="115"/>
        <v>0</v>
      </c>
      <c r="AQ405" s="24">
        <f t="shared" si="116"/>
        <v>0</v>
      </c>
      <c r="AR405" s="24">
        <f t="shared" si="117"/>
        <v>0</v>
      </c>
      <c r="AS405" s="24">
        <f t="shared" si="118"/>
        <v>0</v>
      </c>
      <c r="AT405" s="24">
        <f t="shared" si="119"/>
        <v>0</v>
      </c>
      <c r="AU405" s="24">
        <f t="shared" si="120"/>
        <v>0</v>
      </c>
      <c r="AV405" s="24">
        <f t="shared" si="121"/>
        <v>0</v>
      </c>
      <c r="AW405" s="24">
        <f t="shared" si="122"/>
        <v>0</v>
      </c>
      <c r="AX405" s="24">
        <f t="shared" si="123"/>
        <v>0</v>
      </c>
      <c r="AY405" s="24">
        <f t="shared" si="124"/>
        <v>0</v>
      </c>
      <c r="BC405" s="81">
        <v>60609.310000000005</v>
      </c>
      <c r="BD405" s="82" t="s">
        <v>3</v>
      </c>
      <c r="BE405" s="83">
        <v>60725.64</v>
      </c>
      <c r="BF405" s="84"/>
      <c r="BG405" s="85">
        <v>18.329999999999998</v>
      </c>
      <c r="BH405" s="85">
        <v>39.82</v>
      </c>
      <c r="BI405" s="85">
        <v>107.27</v>
      </c>
      <c r="BJ405" s="85">
        <v>187.48</v>
      </c>
      <c r="BK405" s="85">
        <v>338.17</v>
      </c>
      <c r="BL405" s="85">
        <v>443.9</v>
      </c>
      <c r="BM405" s="85">
        <v>549.62</v>
      </c>
      <c r="BN405" s="85">
        <v>655.35</v>
      </c>
      <c r="BO405" s="85">
        <v>761.07</v>
      </c>
      <c r="BP405" s="85">
        <v>866.8</v>
      </c>
      <c r="BQ405" s="85">
        <v>972.52</v>
      </c>
      <c r="BR405" s="24">
        <f>IF(AND($E$3&gt;BC405,$E$3&lt;BE405,$B$3=BF7),BF405,0)</f>
        <v>0</v>
      </c>
      <c r="BS405" s="24">
        <f>IF(AND($E$3&gt;BC405,$E$3&lt;BE405,$B$3=BG7),BG405,0)</f>
        <v>0</v>
      </c>
      <c r="BT405" s="24">
        <f>IF(AND($E$3&gt;BC405,$E$3&lt;BE405,$B$3=BH7),BH405,0)</f>
        <v>0</v>
      </c>
      <c r="BU405" s="24">
        <f>IF(AND($E$3&gt;BC405,$E$3&lt;BE405,$B$3=BI7),BI405,0)</f>
        <v>0</v>
      </c>
      <c r="BV405" s="24">
        <f>IF(AND($E$3&gt;BC405,$E$3&lt;BE405,$B$3=BJ7),BJ405,0)</f>
        <v>0</v>
      </c>
      <c r="BW405" s="24">
        <f>IF(AND($E$3&gt;BC405,$E$3&lt;BE405,$B$3=BK7),BK405,0)</f>
        <v>0</v>
      </c>
      <c r="BX405" s="24">
        <f>IF(AND($E$3&gt;BC405,$E$3&lt;BE405,$B$3=BL7),BL405,0)</f>
        <v>0</v>
      </c>
      <c r="BY405" s="24">
        <f>IF(AND($E$3&gt;BC405,$E$3&lt;BE405,$B$3=BM7),BM405,0)</f>
        <v>0</v>
      </c>
      <c r="BZ405" s="24">
        <f>IF(AND($E$3&gt;BC405,$E$3&lt;BE405,$B$3=BN7),BN405,0)</f>
        <v>0</v>
      </c>
      <c r="CA405" s="24">
        <f>IF(AND($E$3&gt;BC405,$E$3&lt;BE405,$B$3=BO7),BO405,0)</f>
        <v>0</v>
      </c>
      <c r="CB405" s="24">
        <f>IF(AND($E$3&gt;BC405,$E$3&lt;BE405,$B$3=BP7),BP405,0)</f>
        <v>0</v>
      </c>
      <c r="CC405" s="24">
        <f>IF(AND($E$3&gt;BC405,$E$3&lt;BE405,$B$3=BQ7),BQ405,0)</f>
        <v>0</v>
      </c>
      <c r="CF405" s="21"/>
      <c r="CG405" s="21"/>
      <c r="CH405" s="21"/>
      <c r="CI405" s="21"/>
      <c r="CJ405" s="22"/>
      <c r="CK405" s="22"/>
      <c r="CL405" s="22"/>
      <c r="CM405" s="22"/>
      <c r="CN405" s="22"/>
      <c r="CO405" s="22"/>
      <c r="CP405" s="22"/>
      <c r="CQ405" s="22"/>
      <c r="CR405" s="22"/>
      <c r="CS405" s="22"/>
      <c r="CT405" s="22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H405" s="81">
        <v>72009.899999999994</v>
      </c>
      <c r="DI405" s="61" t="s">
        <v>3</v>
      </c>
      <c r="DJ405" s="62">
        <v>72126.240000000005</v>
      </c>
      <c r="DK405" s="103"/>
      <c r="DL405" s="104"/>
      <c r="DM405" s="104" t="s">
        <v>3</v>
      </c>
      <c r="DN405" s="104">
        <v>40.5</v>
      </c>
      <c r="DO405" s="104">
        <v>141.15</v>
      </c>
      <c r="DP405" s="104">
        <v>233.12</v>
      </c>
      <c r="DQ405" s="104">
        <v>349.13</v>
      </c>
      <c r="DR405" s="104">
        <v>464</v>
      </c>
      <c r="DS405" s="104">
        <v>578.87</v>
      </c>
      <c r="DT405" s="104">
        <v>693.74</v>
      </c>
      <c r="DU405" s="104">
        <v>808.61</v>
      </c>
      <c r="DV405" s="104">
        <v>923.48</v>
      </c>
      <c r="DW405" s="24">
        <f>IF(AND($E$3&gt;DH405,$E$3&lt;DJ405,$B$3=DK7),DK405,0)</f>
        <v>0</v>
      </c>
      <c r="DX405" s="24">
        <f>IF(AND($E$3&gt;DH405,$E$3&lt;DJ405,$B$3=DL7),DL405,0)</f>
        <v>0</v>
      </c>
      <c r="DY405" s="24">
        <f>IF(AND($E$3&gt;DH405,$E$3&lt;DJ405,$B$3=DM7),DM405,0)</f>
        <v>0</v>
      </c>
      <c r="DZ405" s="24">
        <f>IF(AND($E$3&gt;DH405,$E$3&lt;DJ405,$B$3=DN7),DN405,0)</f>
        <v>0</v>
      </c>
      <c r="EA405" s="24">
        <f>IF(AND($E$3&gt;DH405,$E$3&lt;DJ405,$B$3=DO7),DO405,0)</f>
        <v>0</v>
      </c>
      <c r="EB405" s="24">
        <f>IF(AND($E$3&gt;DH405,$E$3&lt;DJ405,$B$3=DP7),DP405,0)</f>
        <v>0</v>
      </c>
      <c r="EC405" s="24">
        <f>IF(AND($E$3&gt;DH405,$E$3&lt;DJ405,$B$3=DQ7),DQ405,0)</f>
        <v>0</v>
      </c>
      <c r="ED405" s="24">
        <f>IF(AND($E$3&gt;DH405,$E$3&lt;DJ405,$B$3=DR7),DR405,0)</f>
        <v>0</v>
      </c>
      <c r="EE405" s="24">
        <f>IF(AND($E$3&gt;DH405,$E$3&lt;DJ405,$B$3=DS7),DS405,0)</f>
        <v>0</v>
      </c>
      <c r="EF405" s="24">
        <f>IF(AND($E$3&gt;DH405,$E$3&lt;DJ405,$B$3=DT7),DT405,0)</f>
        <v>0</v>
      </c>
      <c r="EG405" s="24">
        <f>IF(AND($E$3&gt;DH405,$E$3&lt;DJ405,$B$3=DU7),DU405,0)</f>
        <v>0</v>
      </c>
      <c r="EH405" s="24">
        <f>IF(AND($E$3&gt;DH405,$E$3&lt;DJ405,$B$3=DV7),DV405,0)</f>
        <v>0</v>
      </c>
      <c r="EK405" s="81">
        <v>72009.899999999994</v>
      </c>
      <c r="EL405" s="82" t="s">
        <v>3</v>
      </c>
      <c r="EM405" s="83">
        <v>72126.240000000005</v>
      </c>
      <c r="EN405" s="84"/>
      <c r="EO405" s="85" t="s">
        <v>3</v>
      </c>
      <c r="EP405" s="85">
        <v>40.5</v>
      </c>
      <c r="EQ405" s="85">
        <v>163.30000000000001</v>
      </c>
      <c r="ER405" s="85">
        <v>269.82</v>
      </c>
      <c r="ES405" s="85">
        <v>472</v>
      </c>
      <c r="ET405" s="85">
        <v>638.04999999999995</v>
      </c>
      <c r="EU405" s="85">
        <v>796.26</v>
      </c>
      <c r="EV405" s="85">
        <v>954.47</v>
      </c>
      <c r="EW405" s="85">
        <v>1112.67</v>
      </c>
      <c r="EX405" s="85">
        <v>1270.8800000000001</v>
      </c>
      <c r="EY405" s="85">
        <v>1429.09</v>
      </c>
      <c r="EZ405" s="24">
        <f>IF(AND($E$3&gt;EK405,$E$3&lt;EM405,$B$3=EN7),EN405,0)</f>
        <v>0</v>
      </c>
      <c r="FA405" s="24">
        <f>IF(AND($E$3&gt;EK405,$E$3&lt;EM405,$B$3=EO7),EO405,0)</f>
        <v>0</v>
      </c>
      <c r="FB405" s="24">
        <f>IF(AND($E$3&gt;EK405,$E$3&lt;EM405,$B$3=EP7),EP405,0)</f>
        <v>0</v>
      </c>
      <c r="FC405" s="24">
        <f>IF(AND($E$3&gt;EK405,$E$3&lt;EM405,$B$3=EQ7),EQ405,0)</f>
        <v>0</v>
      </c>
      <c r="FD405" s="24">
        <f>IF(AND($E$3&gt;EK405,$E$3&lt;EM405,$B$3=ER7),ER405,0)</f>
        <v>0</v>
      </c>
      <c r="FE405" s="24">
        <f>IF(AND($E$3&gt;EK405,$E$3&lt;EM405,$B$3=ES7),ES405,0)</f>
        <v>0</v>
      </c>
      <c r="FF405" s="24">
        <f>IF(AND($E$3&gt;EK405,$E$3&lt;EM405,$B$3=ET7),ET405,0)</f>
        <v>0</v>
      </c>
      <c r="FG405" s="24">
        <f>IF(AND($E$3&gt;EK405,$E$3&lt;EM405,$B$3=EU7),EU405,0)</f>
        <v>0</v>
      </c>
      <c r="FH405" s="24">
        <f>IF(AND($E$3&gt;EK405,$E$3&lt;EM405,$B$3=EV7),EV405,0)</f>
        <v>0</v>
      </c>
      <c r="FI405" s="24">
        <f>IF(AND($E$3&gt;EK405,$E$3&lt;EM405,$B$3=EW7),EW405,0)</f>
        <v>0</v>
      </c>
      <c r="FJ405" s="24">
        <f>IF(AND($E$3&gt;EK405,$E$3&lt;EM405,$B$3=EX7),EX405,0)</f>
        <v>0</v>
      </c>
      <c r="FK405" s="24">
        <f>IF(AND($E$3&gt;EK405,$E$3&lt;EM405,$B$3=EY7),EY405,0)</f>
        <v>0</v>
      </c>
    </row>
    <row r="406" spans="24:167" ht="12.75" customHeight="1" x14ac:dyDescent="0.2">
      <c r="X406" s="142"/>
      <c r="Y406" s="68">
        <v>60725.65</v>
      </c>
      <c r="Z406" s="69" t="s">
        <v>3</v>
      </c>
      <c r="AA406" s="70">
        <v>60841.96</v>
      </c>
      <c r="AB406" s="71"/>
      <c r="AC406" s="71"/>
      <c r="AD406" s="71">
        <v>18.13</v>
      </c>
      <c r="AE406" s="71">
        <v>39.56</v>
      </c>
      <c r="AF406" s="71">
        <v>106.87</v>
      </c>
      <c r="AG406" s="72">
        <v>150.75</v>
      </c>
      <c r="AH406" s="73">
        <v>249.47</v>
      </c>
      <c r="AI406" s="74">
        <v>341.89</v>
      </c>
      <c r="AJ406" s="74">
        <v>434.31</v>
      </c>
      <c r="AK406" s="74">
        <v>526.73</v>
      </c>
      <c r="AL406" s="74">
        <v>619.15</v>
      </c>
      <c r="AM406" s="74">
        <v>711.57</v>
      </c>
      <c r="AN406" s="24">
        <f t="shared" si="113"/>
        <v>0</v>
      </c>
      <c r="AO406" s="24">
        <f t="shared" si="114"/>
        <v>0</v>
      </c>
      <c r="AP406" s="24">
        <f t="shared" si="115"/>
        <v>0</v>
      </c>
      <c r="AQ406" s="24">
        <f t="shared" si="116"/>
        <v>0</v>
      </c>
      <c r="AR406" s="24">
        <f t="shared" si="117"/>
        <v>0</v>
      </c>
      <c r="AS406" s="24">
        <f t="shared" si="118"/>
        <v>0</v>
      </c>
      <c r="AT406" s="24">
        <f t="shared" si="119"/>
        <v>0</v>
      </c>
      <c r="AU406" s="24">
        <f t="shared" si="120"/>
        <v>0</v>
      </c>
      <c r="AV406" s="24">
        <f t="shared" si="121"/>
        <v>0</v>
      </c>
      <c r="AW406" s="24">
        <f t="shared" si="122"/>
        <v>0</v>
      </c>
      <c r="AX406" s="24">
        <f t="shared" si="123"/>
        <v>0</v>
      </c>
      <c r="AY406" s="24">
        <f t="shared" si="124"/>
        <v>0</v>
      </c>
      <c r="BC406" s="86">
        <v>60725.65</v>
      </c>
      <c r="BD406" s="87" t="s">
        <v>3</v>
      </c>
      <c r="BE406" s="88">
        <v>60841.96</v>
      </c>
      <c r="BF406" s="89"/>
      <c r="BG406" s="90">
        <v>18.13</v>
      </c>
      <c r="BH406" s="90">
        <v>39.56</v>
      </c>
      <c r="BI406" s="90">
        <v>106.87</v>
      </c>
      <c r="BJ406" s="90">
        <v>186.83</v>
      </c>
      <c r="BK406" s="90">
        <v>337.3</v>
      </c>
      <c r="BL406" s="90">
        <v>442.9</v>
      </c>
      <c r="BM406" s="90">
        <v>548.49</v>
      </c>
      <c r="BN406" s="90">
        <v>654.09</v>
      </c>
      <c r="BO406" s="90">
        <v>759.68</v>
      </c>
      <c r="BP406" s="90">
        <v>865.28</v>
      </c>
      <c r="BQ406" s="90">
        <v>970.87</v>
      </c>
      <c r="BR406" s="24">
        <f>IF(AND($E$3&gt;BC406,$E$3&lt;BE406,$B$3=BF7),BF406,0)</f>
        <v>0</v>
      </c>
      <c r="BS406" s="24">
        <f>IF(AND($E$3&gt;BC406,$E$3&lt;BE406,$B$3=BG7),BG406,0)</f>
        <v>0</v>
      </c>
      <c r="BT406" s="24">
        <f>IF(AND($E$3&gt;BC406,$E$3&lt;BE406,$B$3=BH7),BH406,0)</f>
        <v>0</v>
      </c>
      <c r="BU406" s="24">
        <f>IF(AND($E$3&gt;BC406,$E$3&lt;BE406,$B$3=BI7),BI406,0)</f>
        <v>0</v>
      </c>
      <c r="BV406" s="24">
        <f>IF(AND($E$3&gt;BC406,$E$3&lt;BE406,$B$3=BJ7),BJ406,0)</f>
        <v>0</v>
      </c>
      <c r="BW406" s="24">
        <f>IF(AND($E$3&gt;BC406,$E$3&lt;BE406,$B$3=BK7),BK406,0)</f>
        <v>0</v>
      </c>
      <c r="BX406" s="24">
        <f>IF(AND($E$3&gt;BC406,$E$3&lt;BE406,$B$3=BL7),BL406,0)</f>
        <v>0</v>
      </c>
      <c r="BY406" s="24">
        <f>IF(AND($E$3&gt;BC406,$E$3&lt;BE406,$B$3=BM7),BM406,0)</f>
        <v>0</v>
      </c>
      <c r="BZ406" s="24">
        <f>IF(AND($E$3&gt;BC406,$E$3&lt;BE406,$B$3=BN7),BN406,0)</f>
        <v>0</v>
      </c>
      <c r="CA406" s="24">
        <f>IF(AND($E$3&gt;BC406,$E$3&lt;BE406,$B$3=BO7),BO406,0)</f>
        <v>0</v>
      </c>
      <c r="CB406" s="24">
        <f>IF(AND($E$3&gt;BC406,$E$3&lt;BE406,$B$3=BP7),BP406,0)</f>
        <v>0</v>
      </c>
      <c r="CC406" s="24">
        <f>IF(AND($E$3&gt;BC406,$E$3&lt;BE406,$B$3=BQ7),BQ406,0)</f>
        <v>0</v>
      </c>
      <c r="CF406" s="21"/>
      <c r="CG406" s="21"/>
      <c r="CH406" s="21"/>
      <c r="CI406" s="21"/>
      <c r="CJ406" s="22"/>
      <c r="CK406" s="22"/>
      <c r="CL406" s="22"/>
      <c r="CM406" s="22"/>
      <c r="CN406" s="22"/>
      <c r="CO406" s="22"/>
      <c r="CP406" s="22"/>
      <c r="CQ406" s="22"/>
      <c r="CR406" s="22"/>
      <c r="CS406" s="22"/>
      <c r="CT406" s="22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H406" s="86">
        <v>72126.25</v>
      </c>
      <c r="DI406" s="107" t="s">
        <v>3</v>
      </c>
      <c r="DJ406" s="70">
        <v>72242.559999999998</v>
      </c>
      <c r="DK406" s="105"/>
      <c r="DL406" s="106"/>
      <c r="DM406" s="106" t="s">
        <v>3</v>
      </c>
      <c r="DN406" s="106">
        <v>39.78</v>
      </c>
      <c r="DO406" s="106">
        <v>140.32</v>
      </c>
      <c r="DP406" s="106">
        <v>231.92</v>
      </c>
      <c r="DQ406" s="106">
        <v>347.7</v>
      </c>
      <c r="DR406" s="106">
        <v>462.36</v>
      </c>
      <c r="DS406" s="106">
        <v>577.01</v>
      </c>
      <c r="DT406" s="106">
        <v>691.67</v>
      </c>
      <c r="DU406" s="106">
        <v>806.32</v>
      </c>
      <c r="DV406" s="106">
        <v>920.98</v>
      </c>
      <c r="DW406" s="24">
        <f>IF(AND($E$3&gt;DH406,$E$3&lt;DJ406,$B$3=DK7),DK406,0)</f>
        <v>0</v>
      </c>
      <c r="DX406" s="24">
        <f>IF(AND($E$3&gt;DH406,$E$3&lt;DJ406,$B$3=DL7),DL406,0)</f>
        <v>0</v>
      </c>
      <c r="DY406" s="24">
        <f>IF(AND($E$3&gt;DH406,$E$3&lt;DJ406,$B$3=DM7),DM406,0)</f>
        <v>0</v>
      </c>
      <c r="DZ406" s="24">
        <f>IF(AND($E$3&gt;DH406,$E$3&lt;DJ406,$B$3=DN7),DN406,0)</f>
        <v>0</v>
      </c>
      <c r="EA406" s="24">
        <f>IF(AND($E$3&gt;DH406,$E$3&lt;DJ406,$B$3=DO7),DO406,0)</f>
        <v>0</v>
      </c>
      <c r="EB406" s="24">
        <f>IF(AND($E$3&gt;DH406,$E$3&lt;DJ406,$B$3=DP7),DP406,0)</f>
        <v>0</v>
      </c>
      <c r="EC406" s="24">
        <f>IF(AND($E$3&gt;DH406,$E$3&lt;DJ406,$B$3=DQ7),DQ406,0)</f>
        <v>0</v>
      </c>
      <c r="ED406" s="24">
        <f>IF(AND($E$3&gt;DH406,$E$3&lt;DJ406,$B$3=DR7),DR406,0)</f>
        <v>0</v>
      </c>
      <c r="EE406" s="24">
        <f>IF(AND($E$3&gt;DH406,$E$3&lt;DJ406,$B$3=DS7),DS406,0)</f>
        <v>0</v>
      </c>
      <c r="EF406" s="24">
        <f>IF(AND($E$3&gt;DH406,$E$3&lt;DJ406,$B$3=DT7),DT406,0)</f>
        <v>0</v>
      </c>
      <c r="EG406" s="24">
        <f>IF(AND($E$3&gt;DH406,$E$3&lt;DJ406,$B$3=DU7),DU406,0)</f>
        <v>0</v>
      </c>
      <c r="EH406" s="24">
        <f>IF(AND($E$3&gt;DH406,$E$3&lt;DJ406,$B$3=DV7),DV406,0)</f>
        <v>0</v>
      </c>
      <c r="EK406" s="86">
        <v>72126.25</v>
      </c>
      <c r="EL406" s="91" t="s">
        <v>3</v>
      </c>
      <c r="EM406" s="88">
        <v>72242.559999999998</v>
      </c>
      <c r="EN406" s="89"/>
      <c r="EO406" s="90" t="s">
        <v>3</v>
      </c>
      <c r="EP406" s="90">
        <v>39.78</v>
      </c>
      <c r="EQ406" s="90">
        <v>162.34</v>
      </c>
      <c r="ER406" s="90">
        <v>268.54000000000002</v>
      </c>
      <c r="ES406" s="90">
        <v>470.6</v>
      </c>
      <c r="ET406" s="90">
        <v>636.35</v>
      </c>
      <c r="EU406" s="90">
        <v>794.3</v>
      </c>
      <c r="EV406" s="90">
        <v>952.26</v>
      </c>
      <c r="EW406" s="90">
        <v>1110.21</v>
      </c>
      <c r="EX406" s="90">
        <v>1268.1600000000001</v>
      </c>
      <c r="EY406" s="90">
        <v>1426.11</v>
      </c>
      <c r="EZ406" s="24">
        <f>IF(AND($E$3&gt;EK406,$E$3&lt;EM406,$B$3=EN7),EN406,0)</f>
        <v>0</v>
      </c>
      <c r="FA406" s="24">
        <f>IF(AND($E$3&gt;EK406,$E$3&lt;EM406,$B$3=EO7),EO406,0)</f>
        <v>0</v>
      </c>
      <c r="FB406" s="24">
        <f>IF(AND($E$3&gt;EK406,$E$3&lt;EM406,$B$3=EP7),EP406,0)</f>
        <v>0</v>
      </c>
      <c r="FC406" s="24">
        <f>IF(AND($E$3&gt;EK406,$E$3&lt;EM406,$B$3=EQ7),EQ406,0)</f>
        <v>0</v>
      </c>
      <c r="FD406" s="24">
        <f>IF(AND($E$3&gt;EK406,$E$3&lt;EM406,$B$3=ER7),ER406,0)</f>
        <v>0</v>
      </c>
      <c r="FE406" s="24">
        <f>IF(AND($E$3&gt;EK406,$E$3&lt;EM406,$B$3=ES7),ES406,0)</f>
        <v>0</v>
      </c>
      <c r="FF406" s="24">
        <f>IF(AND($E$3&gt;EK406,$E$3&lt;EM406,$B$3=ET7),ET406,0)</f>
        <v>0</v>
      </c>
      <c r="FG406" s="24">
        <f>IF(AND($E$3&gt;EK406,$E$3&lt;EM406,$B$3=EU7),EU406,0)</f>
        <v>0</v>
      </c>
      <c r="FH406" s="24">
        <f>IF(AND($E$3&gt;EK406,$E$3&lt;EM406,$B$3=EV7),EV406,0)</f>
        <v>0</v>
      </c>
      <c r="FI406" s="24">
        <f>IF(AND($E$3&gt;EK406,$E$3&lt;EM406,$B$3=EW7),EW406,0)</f>
        <v>0</v>
      </c>
      <c r="FJ406" s="24">
        <f>IF(AND($E$3&gt;EK406,$E$3&lt;EM406,$B$3=EX7),EX406,0)</f>
        <v>0</v>
      </c>
      <c r="FK406" s="24">
        <f>IF(AND($E$3&gt;EK406,$E$3&lt;EM406,$B$3=EY7),EY406,0)</f>
        <v>0</v>
      </c>
    </row>
    <row r="407" spans="24:167" ht="12.75" customHeight="1" x14ac:dyDescent="0.2">
      <c r="X407" s="142"/>
      <c r="Y407" s="60">
        <v>60841.97</v>
      </c>
      <c r="Z407" s="61" t="s">
        <v>3</v>
      </c>
      <c r="AA407" s="62">
        <v>60958.3</v>
      </c>
      <c r="AB407" s="63"/>
      <c r="AC407" s="63"/>
      <c r="AD407" s="63">
        <v>17.940000000000001</v>
      </c>
      <c r="AE407" s="63">
        <v>39.299999999999997</v>
      </c>
      <c r="AF407" s="64">
        <v>106.47</v>
      </c>
      <c r="AG407" s="65">
        <v>150.22999999999999</v>
      </c>
      <c r="AH407" s="66">
        <v>248.73</v>
      </c>
      <c r="AI407" s="67">
        <v>341.04</v>
      </c>
      <c r="AJ407" s="67">
        <v>433.35</v>
      </c>
      <c r="AK407" s="67">
        <v>525.66</v>
      </c>
      <c r="AL407" s="67">
        <v>617.97</v>
      </c>
      <c r="AM407" s="67">
        <v>710.28</v>
      </c>
      <c r="AN407" s="24">
        <f t="shared" si="113"/>
        <v>0</v>
      </c>
      <c r="AO407" s="24">
        <f t="shared" si="114"/>
        <v>0</v>
      </c>
      <c r="AP407" s="24">
        <f t="shared" si="115"/>
        <v>0</v>
      </c>
      <c r="AQ407" s="24">
        <f t="shared" si="116"/>
        <v>0</v>
      </c>
      <c r="AR407" s="24">
        <f t="shared" si="117"/>
        <v>0</v>
      </c>
      <c r="AS407" s="24">
        <f t="shared" si="118"/>
        <v>0</v>
      </c>
      <c r="AT407" s="24">
        <f t="shared" si="119"/>
        <v>0</v>
      </c>
      <c r="AU407" s="24">
        <f t="shared" si="120"/>
        <v>0</v>
      </c>
      <c r="AV407" s="24">
        <f t="shared" si="121"/>
        <v>0</v>
      </c>
      <c r="AW407" s="24">
        <f t="shared" si="122"/>
        <v>0</v>
      </c>
      <c r="AX407" s="24">
        <f t="shared" si="123"/>
        <v>0</v>
      </c>
      <c r="AY407" s="24">
        <f t="shared" si="124"/>
        <v>0</v>
      </c>
      <c r="BC407" s="81">
        <v>60841.97</v>
      </c>
      <c r="BD407" s="82" t="s">
        <v>3</v>
      </c>
      <c r="BE407" s="83">
        <v>60958.3</v>
      </c>
      <c r="BF407" s="84"/>
      <c r="BG407" s="84">
        <v>17.940000000000001</v>
      </c>
      <c r="BH407" s="85">
        <v>39.299999999999997</v>
      </c>
      <c r="BI407" s="85">
        <v>106.47</v>
      </c>
      <c r="BJ407" s="85">
        <v>186.19</v>
      </c>
      <c r="BK407" s="85">
        <v>336.43</v>
      </c>
      <c r="BL407" s="85">
        <v>441.89</v>
      </c>
      <c r="BM407" s="85">
        <v>547.36</v>
      </c>
      <c r="BN407" s="85">
        <v>652.82000000000005</v>
      </c>
      <c r="BO407" s="85">
        <v>758.29</v>
      </c>
      <c r="BP407" s="85">
        <v>863.75</v>
      </c>
      <c r="BQ407" s="85">
        <v>969.22</v>
      </c>
      <c r="BR407" s="24">
        <f>IF(AND($E$3&gt;BC407,$E$3&lt;BE407,$B$3=BF7),BF407,0)</f>
        <v>0</v>
      </c>
      <c r="BS407" s="24">
        <f>IF(AND($E$3&gt;BC407,$E$3&lt;BE407,$B$3=BG7),BG407,0)</f>
        <v>0</v>
      </c>
      <c r="BT407" s="24">
        <f>IF(AND($E$3&gt;BC407,$E$3&lt;BE407,$B$3=BH7),BH407,0)</f>
        <v>0</v>
      </c>
      <c r="BU407" s="24">
        <f>IF(AND($E$3&gt;BC407,$E$3&lt;BE407,$B$3=BI7),BI407,0)</f>
        <v>0</v>
      </c>
      <c r="BV407" s="24">
        <f>IF(AND($E$3&gt;BC407,$E$3&lt;BE407,$B$3=BJ7),BJ407,0)</f>
        <v>0</v>
      </c>
      <c r="BW407" s="24">
        <f>IF(AND($E$3&gt;BC407,$E$3&lt;BE407,$B$3=BK7),BK407,0)</f>
        <v>0</v>
      </c>
      <c r="BX407" s="24">
        <f>IF(AND($E$3&gt;BC407,$E$3&lt;BE407,$B$3=BL7),BL407,0)</f>
        <v>0</v>
      </c>
      <c r="BY407" s="24">
        <f>IF(AND($E$3&gt;BC407,$E$3&lt;BE407,$B$3=BM7),BM407,0)</f>
        <v>0</v>
      </c>
      <c r="BZ407" s="24">
        <f>IF(AND($E$3&gt;BC407,$E$3&lt;BE407,$B$3=BN7),BN407,0)</f>
        <v>0</v>
      </c>
      <c r="CA407" s="24">
        <f>IF(AND($E$3&gt;BC407,$E$3&lt;BE407,$B$3=BO7),BO407,0)</f>
        <v>0</v>
      </c>
      <c r="CB407" s="24">
        <f>IF(AND($E$3&gt;BC407,$E$3&lt;BE407,$B$3=BP7),BP407,0)</f>
        <v>0</v>
      </c>
      <c r="CC407" s="24">
        <f>IF(AND($E$3&gt;BC407,$E$3&lt;BE407,$B$3=BQ7),BQ407,0)</f>
        <v>0</v>
      </c>
      <c r="CF407" s="21"/>
      <c r="CG407" s="21"/>
      <c r="CH407" s="21"/>
      <c r="CI407" s="21"/>
      <c r="CJ407" s="21"/>
      <c r="CK407" s="22"/>
      <c r="CL407" s="22"/>
      <c r="CM407" s="22"/>
      <c r="CN407" s="22"/>
      <c r="CO407" s="22"/>
      <c r="CP407" s="22"/>
      <c r="CQ407" s="22"/>
      <c r="CR407" s="22"/>
      <c r="CS407" s="22"/>
      <c r="CT407" s="22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H407" s="81">
        <v>72242.569999999992</v>
      </c>
      <c r="DI407" s="61" t="s">
        <v>3</v>
      </c>
      <c r="DJ407" s="62">
        <v>72358.899999999994</v>
      </c>
      <c r="DK407" s="103"/>
      <c r="DL407" s="104"/>
      <c r="DM407" s="104" t="s">
        <v>3</v>
      </c>
      <c r="DN407" s="104">
        <v>39.049999999999997</v>
      </c>
      <c r="DO407" s="104">
        <v>139.5</v>
      </c>
      <c r="DP407" s="104">
        <v>230.72</v>
      </c>
      <c r="DQ407" s="104">
        <v>346.26</v>
      </c>
      <c r="DR407" s="104">
        <v>460.7</v>
      </c>
      <c r="DS407" s="104">
        <v>575.14</v>
      </c>
      <c r="DT407" s="104">
        <v>689.58</v>
      </c>
      <c r="DU407" s="104">
        <v>804.02</v>
      </c>
      <c r="DV407" s="104">
        <v>918.46</v>
      </c>
      <c r="DW407" s="24">
        <f>IF(AND($E$3&gt;DH407,$E$3&lt;DJ407,$B$3=DK7),DK407,0)</f>
        <v>0</v>
      </c>
      <c r="DX407" s="24">
        <f>IF(AND($E$3&gt;DH407,$E$3&lt;DJ407,$B$3=DL7),DL407,0)</f>
        <v>0</v>
      </c>
      <c r="DY407" s="24">
        <f>IF(AND($E$3&gt;DH407,$E$3&lt;DJ407,$B$3=DM7),DM407,0)</f>
        <v>0</v>
      </c>
      <c r="DZ407" s="24">
        <f>IF(AND($E$3&gt;DH407,$E$3&lt;DJ407,$B$3=DN7),DN407,0)</f>
        <v>0</v>
      </c>
      <c r="EA407" s="24">
        <f>IF(AND($E$3&gt;DH407,$E$3&lt;DJ407,$B$3=DO7),DO407,0)</f>
        <v>0</v>
      </c>
      <c r="EB407" s="24">
        <f>IF(AND($E$3&gt;DH407,$E$3&lt;DJ407,$B$3=DP7),DP407,0)</f>
        <v>0</v>
      </c>
      <c r="EC407" s="24">
        <f>IF(AND($E$3&gt;DH407,$E$3&lt;DJ407,$B$3=DQ7),DQ407,0)</f>
        <v>0</v>
      </c>
      <c r="ED407" s="24">
        <f>IF(AND($E$3&gt;DH407,$E$3&lt;DJ407,$B$3=DR7),DR407,0)</f>
        <v>0</v>
      </c>
      <c r="EE407" s="24">
        <f>IF(AND($E$3&gt;DH407,$E$3&lt;DJ407,$B$3=DS7),DS407,0)</f>
        <v>0</v>
      </c>
      <c r="EF407" s="24">
        <f>IF(AND($E$3&gt;DH407,$E$3&lt;DJ407,$B$3=DT7),DT407,0)</f>
        <v>0</v>
      </c>
      <c r="EG407" s="24">
        <f>IF(AND($E$3&gt;DH407,$E$3&lt;DJ407,$B$3=DU7),DU407,0)</f>
        <v>0</v>
      </c>
      <c r="EH407" s="24">
        <f>IF(AND($E$3&gt;DH407,$E$3&lt;DJ407,$B$3=DV7),DV407,0)</f>
        <v>0</v>
      </c>
      <c r="EK407" s="81">
        <v>72242.569999999992</v>
      </c>
      <c r="EL407" s="82" t="s">
        <v>3</v>
      </c>
      <c r="EM407" s="83">
        <v>72358.899999999994</v>
      </c>
      <c r="EN407" s="84"/>
      <c r="EO407" s="85" t="s">
        <v>3</v>
      </c>
      <c r="EP407" s="85">
        <v>39.049999999999997</v>
      </c>
      <c r="EQ407" s="85">
        <v>161.38999999999999</v>
      </c>
      <c r="ER407" s="85">
        <v>267.26</v>
      </c>
      <c r="ES407" s="85">
        <v>469.2</v>
      </c>
      <c r="ET407" s="85">
        <v>634.64</v>
      </c>
      <c r="EU407" s="85">
        <v>792.34</v>
      </c>
      <c r="EV407" s="85">
        <v>950.03</v>
      </c>
      <c r="EW407" s="85">
        <v>1107.73</v>
      </c>
      <c r="EX407" s="85">
        <v>1265.42</v>
      </c>
      <c r="EY407" s="85">
        <v>1423.12</v>
      </c>
      <c r="EZ407" s="24">
        <f>IF(AND($E$3&gt;EK407,$E$3&lt;EM407,$B$3=EN7),EN407,0)</f>
        <v>0</v>
      </c>
      <c r="FA407" s="24">
        <f>IF(AND($E$3&gt;EK407,$E$3&lt;EM407,$B$3=EO7),EO407,0)</f>
        <v>0</v>
      </c>
      <c r="FB407" s="24">
        <f>IF(AND($E$3&gt;EK407,$E$3&lt;EM407,$B$3=EP7),EP407,0)</f>
        <v>0</v>
      </c>
      <c r="FC407" s="24">
        <f>IF(AND($E$3&gt;EK407,$E$3&lt;EM407,$B$3=EQ7),EQ407,0)</f>
        <v>0</v>
      </c>
      <c r="FD407" s="24">
        <f>IF(AND($E$3&gt;EK407,$E$3&lt;EM407,$B$3=ER7),ER407,0)</f>
        <v>0</v>
      </c>
      <c r="FE407" s="24">
        <f>IF(AND($E$3&gt;EK407,$E$3&lt;EM407,$B$3=ES7),ES407,0)</f>
        <v>0</v>
      </c>
      <c r="FF407" s="24">
        <f>IF(AND($E$3&gt;EK407,$E$3&lt;EM407,$B$3=ET7),ET407,0)</f>
        <v>0</v>
      </c>
      <c r="FG407" s="24">
        <f>IF(AND($E$3&gt;EK407,$E$3&lt;EM407,$B$3=EU7),EU407,0)</f>
        <v>0</v>
      </c>
      <c r="FH407" s="24">
        <f>IF(AND($E$3&gt;EK407,$E$3&lt;EM407,$B$3=EV7),EV407,0)</f>
        <v>0</v>
      </c>
      <c r="FI407" s="24">
        <f>IF(AND($E$3&gt;EK407,$E$3&lt;EM407,$B$3=EW7),EW407,0)</f>
        <v>0</v>
      </c>
      <c r="FJ407" s="24">
        <f>IF(AND($E$3&gt;EK407,$E$3&lt;EM407,$B$3=EX7),EX407,0)</f>
        <v>0</v>
      </c>
      <c r="FK407" s="24">
        <f>IF(AND($E$3&gt;EK407,$E$3&lt;EM407,$B$3=EY7),EY407,0)</f>
        <v>0</v>
      </c>
    </row>
    <row r="408" spans="24:167" ht="12.75" customHeight="1" x14ac:dyDescent="0.2">
      <c r="X408" s="142"/>
      <c r="Y408" s="68">
        <v>60958.310000000005</v>
      </c>
      <c r="Z408" s="69" t="s">
        <v>3</v>
      </c>
      <c r="AA408" s="70">
        <v>61074.63</v>
      </c>
      <c r="AB408" s="71"/>
      <c r="AC408" s="71"/>
      <c r="AD408" s="71">
        <v>17.75</v>
      </c>
      <c r="AE408" s="71">
        <v>39.04</v>
      </c>
      <c r="AF408" s="71">
        <v>106.07</v>
      </c>
      <c r="AG408" s="72">
        <v>149.72</v>
      </c>
      <c r="AH408" s="73">
        <v>248</v>
      </c>
      <c r="AI408" s="74">
        <v>340.2</v>
      </c>
      <c r="AJ408" s="74">
        <v>432.4</v>
      </c>
      <c r="AK408" s="74">
        <v>524.6</v>
      </c>
      <c r="AL408" s="74">
        <v>616.79999999999995</v>
      </c>
      <c r="AM408" s="74">
        <v>709</v>
      </c>
      <c r="AN408" s="24">
        <f t="shared" si="113"/>
        <v>0</v>
      </c>
      <c r="AO408" s="24">
        <f t="shared" si="114"/>
        <v>0</v>
      </c>
      <c r="AP408" s="24">
        <f t="shared" si="115"/>
        <v>0</v>
      </c>
      <c r="AQ408" s="24">
        <f t="shared" si="116"/>
        <v>0</v>
      </c>
      <c r="AR408" s="24">
        <f t="shared" si="117"/>
        <v>0</v>
      </c>
      <c r="AS408" s="24">
        <f t="shared" si="118"/>
        <v>0</v>
      </c>
      <c r="AT408" s="24">
        <f t="shared" si="119"/>
        <v>0</v>
      </c>
      <c r="AU408" s="24">
        <f t="shared" si="120"/>
        <v>0</v>
      </c>
      <c r="AV408" s="24">
        <f t="shared" si="121"/>
        <v>0</v>
      </c>
      <c r="AW408" s="24">
        <f t="shared" si="122"/>
        <v>0</v>
      </c>
      <c r="AX408" s="24">
        <f t="shared" si="123"/>
        <v>0</v>
      </c>
      <c r="AY408" s="24">
        <f t="shared" si="124"/>
        <v>0</v>
      </c>
      <c r="BC408" s="86">
        <v>60958.310000000005</v>
      </c>
      <c r="BD408" s="91" t="s">
        <v>3</v>
      </c>
      <c r="BE408" s="88">
        <v>61074.63</v>
      </c>
      <c r="BF408" s="89"/>
      <c r="BG408" s="90">
        <v>17.75</v>
      </c>
      <c r="BH408" s="90">
        <v>39.04</v>
      </c>
      <c r="BI408" s="90">
        <v>106.07</v>
      </c>
      <c r="BJ408" s="90">
        <v>185.55</v>
      </c>
      <c r="BK408" s="90">
        <v>335.57</v>
      </c>
      <c r="BL408" s="90">
        <v>440.91</v>
      </c>
      <c r="BM408" s="90">
        <v>546.24</v>
      </c>
      <c r="BN408" s="90">
        <v>651.58000000000004</v>
      </c>
      <c r="BO408" s="90">
        <v>756.91</v>
      </c>
      <c r="BP408" s="90">
        <v>862.25</v>
      </c>
      <c r="BQ408" s="90">
        <v>967.58</v>
      </c>
      <c r="BR408" s="24">
        <f>IF(AND($E$3&gt;BC408,$E$3&lt;BE408,$B$3=BF7),BF408,0)</f>
        <v>0</v>
      </c>
      <c r="BS408" s="24">
        <f>IF(AND($E$3&gt;BC408,$E$3&lt;BE408,$B$3=BG7),BG408,0)</f>
        <v>0</v>
      </c>
      <c r="BT408" s="24">
        <f>IF(AND($E$3&gt;BC408,$E$3&lt;BE408,$B$3=BH7),BH408,0)</f>
        <v>0</v>
      </c>
      <c r="BU408" s="24">
        <f>IF(AND($E$3&gt;BC408,$E$3&lt;BE408,$B$3=BI7),BI408,0)</f>
        <v>0</v>
      </c>
      <c r="BV408" s="24">
        <f>IF(AND($E$3&gt;BC408,$E$3&lt;BE408,$B$3=BJ7),BJ408,0)</f>
        <v>0</v>
      </c>
      <c r="BW408" s="24">
        <f>IF(AND($E$3&gt;BC408,$E$3&lt;BE408,$B$3=BK7),BK408,0)</f>
        <v>0</v>
      </c>
      <c r="BX408" s="24">
        <f>IF(AND($E$3&gt;BC408,$E$3&lt;BE408,$B$3=BL7),BL408,0)</f>
        <v>0</v>
      </c>
      <c r="BY408" s="24">
        <f>IF(AND($E$3&gt;BC408,$E$3&lt;BE408,$B$3=BM7),BM408,0)</f>
        <v>0</v>
      </c>
      <c r="BZ408" s="24">
        <f>IF(AND($E$3&gt;BC408,$E$3&lt;BE408,$B$3=BN7),BN408,0)</f>
        <v>0</v>
      </c>
      <c r="CA408" s="24">
        <f>IF(AND($E$3&gt;BC408,$E$3&lt;BE408,$B$3=BO7),BO408,0)</f>
        <v>0</v>
      </c>
      <c r="CB408" s="24">
        <f>IF(AND($E$3&gt;BC408,$E$3&lt;BE408,$B$3=BP7),BP408,0)</f>
        <v>0</v>
      </c>
      <c r="CC408" s="24">
        <f>IF(AND($E$3&gt;BC408,$E$3&lt;BE408,$B$3=BQ7),BQ408,0)</f>
        <v>0</v>
      </c>
      <c r="CF408" s="21"/>
      <c r="CG408" s="25"/>
      <c r="CH408" s="21"/>
      <c r="CI408" s="21"/>
      <c r="CJ408" s="22"/>
      <c r="CK408" s="22"/>
      <c r="CL408" s="22"/>
      <c r="CM408" s="22"/>
      <c r="CN408" s="22"/>
      <c r="CO408" s="22"/>
      <c r="CP408" s="22"/>
      <c r="CQ408" s="22"/>
      <c r="CR408" s="22"/>
      <c r="CS408" s="22"/>
      <c r="CT408" s="22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H408" s="86">
        <v>72358.909999999989</v>
      </c>
      <c r="DI408" s="107" t="s">
        <v>3</v>
      </c>
      <c r="DJ408" s="70">
        <v>72475.23</v>
      </c>
      <c r="DK408" s="105"/>
      <c r="DL408" s="106"/>
      <c r="DM408" s="106" t="s">
        <v>3</v>
      </c>
      <c r="DN408" s="106">
        <v>38.33</v>
      </c>
      <c r="DO408" s="106">
        <v>138.66999999999999</v>
      </c>
      <c r="DP408" s="106">
        <v>229.52</v>
      </c>
      <c r="DQ408" s="106">
        <v>344.83</v>
      </c>
      <c r="DR408" s="106">
        <v>459.05</v>
      </c>
      <c r="DS408" s="106">
        <v>573.28</v>
      </c>
      <c r="DT408" s="106">
        <v>687.5</v>
      </c>
      <c r="DU408" s="106">
        <v>801.73</v>
      </c>
      <c r="DV408" s="106">
        <v>915.95</v>
      </c>
      <c r="DW408" s="24">
        <f>IF(AND($E$3&gt;DH408,$E$3&lt;DJ408,$B$3=DK7),DK408,0)</f>
        <v>0</v>
      </c>
      <c r="DX408" s="24">
        <f>IF(AND($E$3&gt;DH408,$E$3&lt;DJ408,$B$3=DL7),DL408,0)</f>
        <v>0</v>
      </c>
      <c r="DY408" s="24">
        <f>IF(AND($E$3&gt;DH408,$E$3&lt;DJ408,$B$3=DM7),DM408,0)</f>
        <v>0</v>
      </c>
      <c r="DZ408" s="24">
        <f>IF(AND($E$3&gt;DH408,$E$3&lt;DJ408,$B$3=DN7),DN408,0)</f>
        <v>0</v>
      </c>
      <c r="EA408" s="24">
        <f>IF(AND($E$3&gt;DH408,$E$3&lt;DJ408,$B$3=DO7),DO408,0)</f>
        <v>0</v>
      </c>
      <c r="EB408" s="24">
        <f>IF(AND($E$3&gt;DH408,$E$3&lt;DJ408,$B$3=DP7),DP408,0)</f>
        <v>0</v>
      </c>
      <c r="EC408" s="24">
        <f>IF(AND($E$3&gt;DH408,$E$3&lt;DJ408,$B$3=DQ7),DQ408,0)</f>
        <v>0</v>
      </c>
      <c r="ED408" s="24">
        <f>IF(AND($E$3&gt;DH408,$E$3&lt;DJ408,$B$3=DR7),DR408,0)</f>
        <v>0</v>
      </c>
      <c r="EE408" s="24">
        <f>IF(AND($E$3&gt;DH408,$E$3&lt;DJ408,$B$3=DS7),DS408,0)</f>
        <v>0</v>
      </c>
      <c r="EF408" s="24">
        <f>IF(AND($E$3&gt;DH408,$E$3&lt;DJ408,$B$3=DT7),DT408,0)</f>
        <v>0</v>
      </c>
      <c r="EG408" s="24">
        <f>IF(AND($E$3&gt;DH408,$E$3&lt;DJ408,$B$3=DU7),DU408,0)</f>
        <v>0</v>
      </c>
      <c r="EH408" s="24">
        <f>IF(AND($E$3&gt;DH408,$E$3&lt;DJ408,$B$3=DV7),DV408,0)</f>
        <v>0</v>
      </c>
      <c r="EK408" s="86">
        <v>72358.909999999989</v>
      </c>
      <c r="EL408" s="91" t="s">
        <v>3</v>
      </c>
      <c r="EM408" s="88">
        <v>72475.23</v>
      </c>
      <c r="EN408" s="89"/>
      <c r="EO408" s="90" t="s">
        <v>3</v>
      </c>
      <c r="EP408" s="90">
        <v>38.33</v>
      </c>
      <c r="EQ408" s="90">
        <v>160.43</v>
      </c>
      <c r="ER408" s="90">
        <v>265.98</v>
      </c>
      <c r="ES408" s="90">
        <v>467.8</v>
      </c>
      <c r="ET408" s="90">
        <v>632.94000000000005</v>
      </c>
      <c r="EU408" s="90">
        <v>790.38</v>
      </c>
      <c r="EV408" s="90">
        <v>947.82</v>
      </c>
      <c r="EW408" s="90">
        <v>1105.26</v>
      </c>
      <c r="EX408" s="90">
        <v>1262.7</v>
      </c>
      <c r="EY408" s="90">
        <v>1420.15</v>
      </c>
      <c r="EZ408" s="24">
        <f>IF(AND($E$3&gt;EK408,$E$3&lt;EM408,$B$3=EN7),EN408,0)</f>
        <v>0</v>
      </c>
      <c r="FA408" s="24">
        <f>IF(AND($E$3&gt;EK408,$E$3&lt;EM408,$B$3=EO7),EO408,0)</f>
        <v>0</v>
      </c>
      <c r="FB408" s="24">
        <f>IF(AND($E$3&gt;EK408,$E$3&lt;EM408,$B$3=EP7),EP408,0)</f>
        <v>0</v>
      </c>
      <c r="FC408" s="24">
        <f>IF(AND($E$3&gt;EK408,$E$3&lt;EM408,$B$3=EQ7),EQ408,0)</f>
        <v>0</v>
      </c>
      <c r="FD408" s="24">
        <f>IF(AND($E$3&gt;EK408,$E$3&lt;EM408,$B$3=ER7),ER408,0)</f>
        <v>0</v>
      </c>
      <c r="FE408" s="24">
        <f>IF(AND($E$3&gt;EK408,$E$3&lt;EM408,$B$3=ES7),ES408,0)</f>
        <v>0</v>
      </c>
      <c r="FF408" s="24">
        <f>IF(AND($E$3&gt;EK408,$E$3&lt;EM408,$B$3=ET7),ET408,0)</f>
        <v>0</v>
      </c>
      <c r="FG408" s="24">
        <f>IF(AND($E$3&gt;EK408,$E$3&lt;EM408,$B$3=EU7),EU408,0)</f>
        <v>0</v>
      </c>
      <c r="FH408" s="24">
        <f>IF(AND($E$3&gt;EK408,$E$3&lt;EM408,$B$3=EV7),EV408,0)</f>
        <v>0</v>
      </c>
      <c r="FI408" s="24">
        <f>IF(AND($E$3&gt;EK408,$E$3&lt;EM408,$B$3=EW7),EW408,0)</f>
        <v>0</v>
      </c>
      <c r="FJ408" s="24">
        <f>IF(AND($E$3&gt;EK408,$E$3&lt;EM408,$B$3=EX7),EX408,0)</f>
        <v>0</v>
      </c>
      <c r="FK408" s="24">
        <f>IF(AND($E$3&gt;EK408,$E$3&lt;EM408,$B$3=EY7),EY408,0)</f>
        <v>0</v>
      </c>
    </row>
    <row r="409" spans="24:167" ht="12.75" customHeight="1" x14ac:dyDescent="0.2">
      <c r="X409" s="142"/>
      <c r="Y409" s="60">
        <v>61074.64</v>
      </c>
      <c r="Z409" s="61" t="s">
        <v>3</v>
      </c>
      <c r="AA409" s="62">
        <v>61190.96</v>
      </c>
      <c r="AB409" s="63"/>
      <c r="AC409" s="63"/>
      <c r="AD409" s="63">
        <v>17.559999999999999</v>
      </c>
      <c r="AE409" s="63">
        <v>38.78</v>
      </c>
      <c r="AF409" s="64">
        <v>105.67</v>
      </c>
      <c r="AG409" s="65">
        <v>149.19999999999999</v>
      </c>
      <c r="AH409" s="66">
        <v>247.27</v>
      </c>
      <c r="AI409" s="67">
        <v>339.36</v>
      </c>
      <c r="AJ409" s="67">
        <v>431.45</v>
      </c>
      <c r="AK409" s="67">
        <v>523.54</v>
      </c>
      <c r="AL409" s="67">
        <v>615.63</v>
      </c>
      <c r="AM409" s="67">
        <v>707.72</v>
      </c>
      <c r="AN409" s="24">
        <f t="shared" si="113"/>
        <v>0</v>
      </c>
      <c r="AO409" s="24">
        <f t="shared" si="114"/>
        <v>0</v>
      </c>
      <c r="AP409" s="24">
        <f t="shared" si="115"/>
        <v>0</v>
      </c>
      <c r="AQ409" s="24">
        <f t="shared" si="116"/>
        <v>0</v>
      </c>
      <c r="AR409" s="24">
        <f t="shared" si="117"/>
        <v>0</v>
      </c>
      <c r="AS409" s="24">
        <f t="shared" si="118"/>
        <v>0</v>
      </c>
      <c r="AT409" s="24">
        <f t="shared" si="119"/>
        <v>0</v>
      </c>
      <c r="AU409" s="24">
        <f t="shared" si="120"/>
        <v>0</v>
      </c>
      <c r="AV409" s="24">
        <f t="shared" si="121"/>
        <v>0</v>
      </c>
      <c r="AW409" s="24">
        <f t="shared" si="122"/>
        <v>0</v>
      </c>
      <c r="AX409" s="24">
        <f t="shared" si="123"/>
        <v>0</v>
      </c>
      <c r="AY409" s="24">
        <f t="shared" si="124"/>
        <v>0</v>
      </c>
      <c r="BC409" s="81">
        <v>61074.64</v>
      </c>
      <c r="BD409" s="82" t="s">
        <v>3</v>
      </c>
      <c r="BE409" s="83">
        <v>61190.96</v>
      </c>
      <c r="BF409" s="84"/>
      <c r="BG409" s="85">
        <v>17.559999999999999</v>
      </c>
      <c r="BH409" s="85">
        <v>38.78</v>
      </c>
      <c r="BI409" s="85">
        <v>105.67</v>
      </c>
      <c r="BJ409" s="85">
        <v>184.91</v>
      </c>
      <c r="BK409" s="85">
        <v>334.7</v>
      </c>
      <c r="BL409" s="85">
        <v>439.91</v>
      </c>
      <c r="BM409" s="85">
        <v>545.11</v>
      </c>
      <c r="BN409" s="85">
        <v>650.32000000000005</v>
      </c>
      <c r="BO409" s="85">
        <v>755.52</v>
      </c>
      <c r="BP409" s="85">
        <v>860.73</v>
      </c>
      <c r="BQ409" s="85">
        <v>965.93</v>
      </c>
      <c r="BR409" s="24">
        <f>IF(AND($E$3&gt;BC409,$E$3&lt;BE409,$B$3=BF7),BF409,0)</f>
        <v>0</v>
      </c>
      <c r="BS409" s="24">
        <f>IF(AND($E$3&gt;BC409,$E$3&lt;BE409,$B$3=BG7),BG409,0)</f>
        <v>0</v>
      </c>
      <c r="BT409" s="24">
        <f>IF(AND($E$3&gt;BC409,$E$3&lt;BE409,$B$3=BH7),BH409,0)</f>
        <v>0</v>
      </c>
      <c r="BU409" s="24">
        <f>IF(AND($E$3&gt;BC409,$E$3&lt;BE409,$B$3=BI7),BI409,0)</f>
        <v>0</v>
      </c>
      <c r="BV409" s="24">
        <f>IF(AND($E$3&gt;BC409,$E$3&lt;BE409,$B$3=BJ7),BJ409,0)</f>
        <v>0</v>
      </c>
      <c r="BW409" s="24">
        <f>IF(AND($E$3&gt;BC409,$E$3&lt;BE409,$B$3=BK7),BK409,0)</f>
        <v>0</v>
      </c>
      <c r="BX409" s="24">
        <f>IF(AND($E$3&gt;BC409,$E$3&lt;BE409,$B$3=BL7),BL409,0)</f>
        <v>0</v>
      </c>
      <c r="BY409" s="24">
        <f>IF(AND($E$3&gt;BC409,$E$3&lt;BE409,$B$3=BM7),BM409,0)</f>
        <v>0</v>
      </c>
      <c r="BZ409" s="24">
        <f>IF(AND($E$3&gt;BC409,$E$3&lt;BE409,$B$3=BN7),BN409,0)</f>
        <v>0</v>
      </c>
      <c r="CA409" s="24">
        <f>IF(AND($E$3&gt;BC409,$E$3&lt;BE409,$B$3=BO7),BO409,0)</f>
        <v>0</v>
      </c>
      <c r="CB409" s="24">
        <f>IF(AND($E$3&gt;BC409,$E$3&lt;BE409,$B$3=BP7),BP409,0)</f>
        <v>0</v>
      </c>
      <c r="CC409" s="24">
        <f>IF(AND($E$3&gt;BC409,$E$3&lt;BE409,$B$3=BQ7),BQ409,0)</f>
        <v>0</v>
      </c>
      <c r="CF409" s="21"/>
      <c r="CG409" s="21"/>
      <c r="CH409" s="21"/>
      <c r="CI409" s="21"/>
      <c r="CJ409" s="22"/>
      <c r="CK409" s="22"/>
      <c r="CL409" s="22"/>
      <c r="CM409" s="22"/>
      <c r="CN409" s="22"/>
      <c r="CO409" s="22"/>
      <c r="CP409" s="22"/>
      <c r="CQ409" s="22"/>
      <c r="CR409" s="22"/>
      <c r="CS409" s="22"/>
      <c r="CT409" s="22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H409" s="81">
        <v>72475.239999999991</v>
      </c>
      <c r="DI409" s="61" t="s">
        <v>3</v>
      </c>
      <c r="DJ409" s="62">
        <v>72591.570000000007</v>
      </c>
      <c r="DK409" s="103"/>
      <c r="DL409" s="104"/>
      <c r="DM409" s="104" t="s">
        <v>3</v>
      </c>
      <c r="DN409" s="104">
        <v>37.61</v>
      </c>
      <c r="DO409" s="104">
        <v>137.84</v>
      </c>
      <c r="DP409" s="104">
        <v>228.32</v>
      </c>
      <c r="DQ409" s="104">
        <v>343.39</v>
      </c>
      <c r="DR409" s="104">
        <v>457.4</v>
      </c>
      <c r="DS409" s="104">
        <v>571.41</v>
      </c>
      <c r="DT409" s="104">
        <v>685.42</v>
      </c>
      <c r="DU409" s="104">
        <v>799.42</v>
      </c>
      <c r="DV409" s="104">
        <v>913.43</v>
      </c>
      <c r="DW409" s="24">
        <f>IF(AND($E$3&gt;DH409,$E$3&lt;DJ409,$B$3=DK7),DK409,0)</f>
        <v>0</v>
      </c>
      <c r="DX409" s="24">
        <f>IF(AND($E$3&gt;DH409,$E$3&lt;DJ409,$B$3=DL7),DL409,0)</f>
        <v>0</v>
      </c>
      <c r="DY409" s="24">
        <f>IF(AND($E$3&gt;DH409,$E$3&lt;DJ409,$B$3=DM7),DM409,0)</f>
        <v>0</v>
      </c>
      <c r="DZ409" s="24">
        <f>IF(AND($E$3&gt;DH409,$E$3&lt;DJ409,$B$3=DN7),DN409,0)</f>
        <v>0</v>
      </c>
      <c r="EA409" s="24">
        <f>IF(AND($E$3&gt;DH409,$E$3&lt;DJ409,$B$3=DO7),DO409,0)</f>
        <v>0</v>
      </c>
      <c r="EB409" s="24">
        <f>IF(AND($E$3&gt;DH409,$E$3&lt;DJ409,$B$3=DP7),DP409,0)</f>
        <v>0</v>
      </c>
      <c r="EC409" s="24">
        <f>IF(AND($E$3&gt;DH409,$E$3&lt;DJ409,$B$3=DQ7),DQ409,0)</f>
        <v>0</v>
      </c>
      <c r="ED409" s="24">
        <f>IF(AND($E$3&gt;DH409,$E$3&lt;DJ409,$B$3=DR7),DR409,0)</f>
        <v>0</v>
      </c>
      <c r="EE409" s="24">
        <f>IF(AND($E$3&gt;DH409,$E$3&lt;DJ409,$B$3=DS7),DS409,0)</f>
        <v>0</v>
      </c>
      <c r="EF409" s="24">
        <f>IF(AND($E$3&gt;DH409,$E$3&lt;DJ409,$B$3=DT7),DT409,0)</f>
        <v>0</v>
      </c>
      <c r="EG409" s="24">
        <f>IF(AND($E$3&gt;DH409,$E$3&lt;DJ409,$B$3=DU7),DU409,0)</f>
        <v>0</v>
      </c>
      <c r="EH409" s="24">
        <f>IF(AND($E$3&gt;DH409,$E$3&lt;DJ409,$B$3=DV7),DV409,0)</f>
        <v>0</v>
      </c>
      <c r="EK409" s="81">
        <v>72475.239999999991</v>
      </c>
      <c r="EL409" s="82" t="s">
        <v>3</v>
      </c>
      <c r="EM409" s="83">
        <v>72591.570000000007</v>
      </c>
      <c r="EN409" s="84"/>
      <c r="EO409" s="85" t="s">
        <v>3</v>
      </c>
      <c r="EP409" s="85">
        <v>37.61</v>
      </c>
      <c r="EQ409" s="85">
        <v>159.47999999999999</v>
      </c>
      <c r="ER409" s="85">
        <v>264.70999999999998</v>
      </c>
      <c r="ES409" s="85">
        <v>466.4</v>
      </c>
      <c r="ET409" s="85">
        <v>631.23</v>
      </c>
      <c r="EU409" s="85">
        <v>788.41</v>
      </c>
      <c r="EV409" s="85">
        <v>945.6</v>
      </c>
      <c r="EW409" s="85">
        <v>1102.78</v>
      </c>
      <c r="EX409" s="85">
        <v>1259.97</v>
      </c>
      <c r="EY409" s="85">
        <v>1417.15</v>
      </c>
      <c r="EZ409" s="24">
        <f>IF(AND($E$3&gt;EK409,$E$3&lt;EM409,$B$3=EN7),EN409,0)</f>
        <v>0</v>
      </c>
      <c r="FA409" s="24">
        <f>IF(AND($E$3&gt;EK409,$E$3&lt;EM409,$B$3=EO7),EO409,0)</f>
        <v>0</v>
      </c>
      <c r="FB409" s="24">
        <f>IF(AND($E$3&gt;EK409,$E$3&lt;EM409,$B$3=EP7),EP409,0)</f>
        <v>0</v>
      </c>
      <c r="FC409" s="24">
        <f>IF(AND($E$3&gt;EK409,$E$3&lt;EM409,$B$3=EQ7),EQ409,0)</f>
        <v>0</v>
      </c>
      <c r="FD409" s="24">
        <f>IF(AND($E$3&gt;EK409,$E$3&lt;EM409,$B$3=ER7),ER409,0)</f>
        <v>0</v>
      </c>
      <c r="FE409" s="24">
        <f>IF(AND($E$3&gt;EK409,$E$3&lt;EM409,$B$3=ES7),ES409,0)</f>
        <v>0</v>
      </c>
      <c r="FF409" s="24">
        <f>IF(AND($E$3&gt;EK409,$E$3&lt;EM409,$B$3=ET7),ET409,0)</f>
        <v>0</v>
      </c>
      <c r="FG409" s="24">
        <f>IF(AND($E$3&gt;EK409,$E$3&lt;EM409,$B$3=EU7),EU409,0)</f>
        <v>0</v>
      </c>
      <c r="FH409" s="24">
        <f>IF(AND($E$3&gt;EK409,$E$3&lt;EM409,$B$3=EV7),EV409,0)</f>
        <v>0</v>
      </c>
      <c r="FI409" s="24">
        <f>IF(AND($E$3&gt;EK409,$E$3&lt;EM409,$B$3=EW7),EW409,0)</f>
        <v>0</v>
      </c>
      <c r="FJ409" s="24">
        <f>IF(AND($E$3&gt;EK409,$E$3&lt;EM409,$B$3=EX7),EX409,0)</f>
        <v>0</v>
      </c>
      <c r="FK409" s="24">
        <f>IF(AND($E$3&gt;EK409,$E$3&lt;EM409,$B$3=EY7),EY409,0)</f>
        <v>0</v>
      </c>
    </row>
    <row r="410" spans="24:167" ht="12.75" customHeight="1" x14ac:dyDescent="0.2">
      <c r="X410" s="142"/>
      <c r="Y410" s="68">
        <v>61190.97</v>
      </c>
      <c r="Z410" s="69" t="s">
        <v>3</v>
      </c>
      <c r="AA410" s="70">
        <v>61307.3</v>
      </c>
      <c r="AB410" s="71"/>
      <c r="AC410" s="71"/>
      <c r="AD410" s="71">
        <v>17.37</v>
      </c>
      <c r="AE410" s="71">
        <v>38.53</v>
      </c>
      <c r="AF410" s="71">
        <v>105.27</v>
      </c>
      <c r="AG410" s="72">
        <v>148.68</v>
      </c>
      <c r="AH410" s="73">
        <v>246.53</v>
      </c>
      <c r="AI410" s="74">
        <v>338.51</v>
      </c>
      <c r="AJ410" s="74">
        <v>430.49</v>
      </c>
      <c r="AK410" s="74">
        <v>522.47</v>
      </c>
      <c r="AL410" s="74">
        <v>614.45000000000005</v>
      </c>
      <c r="AM410" s="74">
        <v>706.43</v>
      </c>
      <c r="AN410" s="24">
        <f t="shared" si="113"/>
        <v>0</v>
      </c>
      <c r="AO410" s="24">
        <f t="shared" si="114"/>
        <v>0</v>
      </c>
      <c r="AP410" s="24">
        <f t="shared" si="115"/>
        <v>0</v>
      </c>
      <c r="AQ410" s="24">
        <f t="shared" si="116"/>
        <v>0</v>
      </c>
      <c r="AR410" s="24">
        <f t="shared" si="117"/>
        <v>0</v>
      </c>
      <c r="AS410" s="24">
        <f t="shared" si="118"/>
        <v>0</v>
      </c>
      <c r="AT410" s="24">
        <f t="shared" si="119"/>
        <v>0</v>
      </c>
      <c r="AU410" s="24">
        <f t="shared" si="120"/>
        <v>0</v>
      </c>
      <c r="AV410" s="24">
        <f t="shared" si="121"/>
        <v>0</v>
      </c>
      <c r="AW410" s="24">
        <f t="shared" si="122"/>
        <v>0</v>
      </c>
      <c r="AX410" s="24">
        <f t="shared" si="123"/>
        <v>0</v>
      </c>
      <c r="AY410" s="24">
        <f t="shared" si="124"/>
        <v>0</v>
      </c>
      <c r="BC410" s="86">
        <v>61190.97</v>
      </c>
      <c r="BD410" s="87" t="s">
        <v>3</v>
      </c>
      <c r="BE410" s="88">
        <v>61307.3</v>
      </c>
      <c r="BF410" s="89"/>
      <c r="BG410" s="90">
        <v>17.37</v>
      </c>
      <c r="BH410" s="90">
        <v>38.53</v>
      </c>
      <c r="BI410" s="90">
        <v>105.27</v>
      </c>
      <c r="BJ410" s="90">
        <v>184.27</v>
      </c>
      <c r="BK410" s="90">
        <v>333.83</v>
      </c>
      <c r="BL410" s="90">
        <v>438.9</v>
      </c>
      <c r="BM410" s="90">
        <v>543.98</v>
      </c>
      <c r="BN410" s="90">
        <v>649.04999999999995</v>
      </c>
      <c r="BO410" s="90">
        <v>754.13</v>
      </c>
      <c r="BP410" s="90">
        <v>859.2</v>
      </c>
      <c r="BQ410" s="90">
        <v>964.28</v>
      </c>
      <c r="BR410" s="24">
        <f>IF(AND($E$3&gt;BC410,$E$3&lt;BE410,$B$3=BF7),BF410,0)</f>
        <v>0</v>
      </c>
      <c r="BS410" s="24">
        <f>IF(AND($E$3&gt;BC410,$E$3&lt;BE410,$B$3=BG7),BG410,0)</f>
        <v>0</v>
      </c>
      <c r="BT410" s="24">
        <f>IF(AND($E$3&gt;BC410,$E$3&lt;BE410,$B$3=BH7),BH410,0)</f>
        <v>0</v>
      </c>
      <c r="BU410" s="24">
        <f>IF(AND($E$3&gt;BC410,$E$3&lt;BE410,$B$3=BI7),BI410,0)</f>
        <v>0</v>
      </c>
      <c r="BV410" s="24">
        <f>IF(AND($E$3&gt;BC410,$E$3&lt;BE410,$B$3=BJ7),BJ410,0)</f>
        <v>0</v>
      </c>
      <c r="BW410" s="24">
        <f>IF(AND($E$3&gt;BC410,$E$3&lt;BE410,$B$3=BK7),BK410,0)</f>
        <v>0</v>
      </c>
      <c r="BX410" s="24">
        <f>IF(AND($E$3&gt;BC410,$E$3&lt;BE410,$B$3=BL7),BL410,0)</f>
        <v>0</v>
      </c>
      <c r="BY410" s="24">
        <f>IF(AND($E$3&gt;BC410,$E$3&lt;BE410,$B$3=BM7),BM410,0)</f>
        <v>0</v>
      </c>
      <c r="BZ410" s="24">
        <f>IF(AND($E$3&gt;BC410,$E$3&lt;BE410,$B$3=BN7),BN410,0)</f>
        <v>0</v>
      </c>
      <c r="CA410" s="24">
        <f>IF(AND($E$3&gt;BC410,$E$3&lt;BE410,$B$3=BO7),BO410,0)</f>
        <v>0</v>
      </c>
      <c r="CB410" s="24">
        <f>IF(AND($E$3&gt;BC410,$E$3&lt;BE410,$B$3=BP7),BP410,0)</f>
        <v>0</v>
      </c>
      <c r="CC410" s="24">
        <f>IF(AND($E$3&gt;BC410,$E$3&lt;BE410,$B$3=BQ7),BQ410,0)</f>
        <v>0</v>
      </c>
      <c r="CF410" s="21"/>
      <c r="CG410" s="21"/>
      <c r="CH410" s="21"/>
      <c r="CI410" s="21"/>
      <c r="CJ410" s="22"/>
      <c r="CK410" s="22"/>
      <c r="CL410" s="22"/>
      <c r="CM410" s="22"/>
      <c r="CN410" s="22"/>
      <c r="CO410" s="22"/>
      <c r="CP410" s="22"/>
      <c r="CQ410" s="22"/>
      <c r="CR410" s="22"/>
      <c r="CS410" s="22"/>
      <c r="CT410" s="22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H410" s="86">
        <v>72591.58</v>
      </c>
      <c r="DI410" s="107" t="s">
        <v>3</v>
      </c>
      <c r="DJ410" s="70">
        <v>72707.91</v>
      </c>
      <c r="DK410" s="105"/>
      <c r="DL410" s="106"/>
      <c r="DM410" s="106" t="s">
        <v>3</v>
      </c>
      <c r="DN410" s="106">
        <v>36.89</v>
      </c>
      <c r="DO410" s="106">
        <v>137.01</v>
      </c>
      <c r="DP410" s="106">
        <v>227.12</v>
      </c>
      <c r="DQ410" s="106">
        <v>341.96</v>
      </c>
      <c r="DR410" s="106">
        <v>455.75</v>
      </c>
      <c r="DS410" s="106">
        <v>569.54999999999995</v>
      </c>
      <c r="DT410" s="106">
        <v>683.34</v>
      </c>
      <c r="DU410" s="106">
        <v>797.14</v>
      </c>
      <c r="DV410" s="106">
        <v>910.93</v>
      </c>
      <c r="DW410" s="24">
        <f>IF(AND($E$3&gt;DH410,$E$3&lt;DJ410,$B$3=DK7),DK410,0)</f>
        <v>0</v>
      </c>
      <c r="DX410" s="24">
        <f>IF(AND($E$3&gt;DH410,$E$3&lt;DJ410,$B$3=DL7),DL410,0)</f>
        <v>0</v>
      </c>
      <c r="DY410" s="24">
        <f>IF(AND($E$3&gt;DH410,$E$3&lt;DJ410,$B$3=DM7),DM410,0)</f>
        <v>0</v>
      </c>
      <c r="DZ410" s="24">
        <f>IF(AND($E$3&gt;DH410,$E$3&lt;DJ410,$B$3=DN7),DN410,0)</f>
        <v>0</v>
      </c>
      <c r="EA410" s="24">
        <f>IF(AND($E$3&gt;DH410,$E$3&lt;DJ410,$B$3=DO7),DO410,0)</f>
        <v>0</v>
      </c>
      <c r="EB410" s="24">
        <f>IF(AND($E$3&gt;DH410,$E$3&lt;DJ410,$B$3=DP7),DP410,0)</f>
        <v>0</v>
      </c>
      <c r="EC410" s="24">
        <f>IF(AND($E$3&gt;DH410,$E$3&lt;DJ410,$B$3=DQ7),DQ410,0)</f>
        <v>0</v>
      </c>
      <c r="ED410" s="24">
        <f>IF(AND($E$3&gt;DH410,$E$3&lt;DJ410,$B$3=DR7),DR410,0)</f>
        <v>0</v>
      </c>
      <c r="EE410" s="24">
        <f>IF(AND($E$3&gt;DH410,$E$3&lt;DJ410,$B$3=DS7),DS410,0)</f>
        <v>0</v>
      </c>
      <c r="EF410" s="24">
        <f>IF(AND($E$3&gt;DH410,$E$3&lt;DJ410,$B$3=DT7),DT410,0)</f>
        <v>0</v>
      </c>
      <c r="EG410" s="24">
        <f>IF(AND($E$3&gt;DH410,$E$3&lt;DJ410,$B$3=DU7),DU410,0)</f>
        <v>0</v>
      </c>
      <c r="EH410" s="24">
        <f>IF(AND($E$3&gt;DH410,$E$3&lt;DJ410,$B$3=DV7),DV410,0)</f>
        <v>0</v>
      </c>
      <c r="EK410" s="86">
        <v>72591.58</v>
      </c>
      <c r="EL410" s="91" t="s">
        <v>3</v>
      </c>
      <c r="EM410" s="88">
        <v>72707.91</v>
      </c>
      <c r="EN410" s="89"/>
      <c r="EO410" s="90" t="s">
        <v>3</v>
      </c>
      <c r="EP410" s="90">
        <v>36.89</v>
      </c>
      <c r="EQ410" s="90">
        <v>158.52000000000001</v>
      </c>
      <c r="ER410" s="90">
        <v>263.43</v>
      </c>
      <c r="ES410" s="90">
        <v>465</v>
      </c>
      <c r="ET410" s="90">
        <v>629.53</v>
      </c>
      <c r="EU410" s="90">
        <v>786.46</v>
      </c>
      <c r="EV410" s="90">
        <v>943.39</v>
      </c>
      <c r="EW410" s="90">
        <v>1100.32</v>
      </c>
      <c r="EX410" s="90">
        <v>1257.25</v>
      </c>
      <c r="EY410" s="90">
        <v>1414.18</v>
      </c>
      <c r="EZ410" s="24">
        <f>IF(AND($E$3&gt;EK410,$E$3&lt;EM410,$B$3=EN7),EN410,0)</f>
        <v>0</v>
      </c>
      <c r="FA410" s="24">
        <f>IF(AND($E$3&gt;EK410,$E$3&lt;EM410,$B$3=EO7),EO410,0)</f>
        <v>0</v>
      </c>
      <c r="FB410" s="24">
        <f>IF(AND($E$3&gt;EK410,$E$3&lt;EM410,$B$3=EP7),EP410,0)</f>
        <v>0</v>
      </c>
      <c r="FC410" s="24">
        <f>IF(AND($E$3&gt;EK410,$E$3&lt;EM410,$B$3=EQ7),EQ410,0)</f>
        <v>0</v>
      </c>
      <c r="FD410" s="24">
        <f>IF(AND($E$3&gt;EK410,$E$3&lt;EM410,$B$3=ER7),ER410,0)</f>
        <v>0</v>
      </c>
      <c r="FE410" s="24">
        <f>IF(AND($E$3&gt;EK410,$E$3&lt;EM410,$B$3=ES7),ES410,0)</f>
        <v>0</v>
      </c>
      <c r="FF410" s="24">
        <f>IF(AND($E$3&gt;EK410,$E$3&lt;EM410,$B$3=ET7),ET410,0)</f>
        <v>0</v>
      </c>
      <c r="FG410" s="24">
        <f>IF(AND($E$3&gt;EK410,$E$3&lt;EM410,$B$3=EU7),EU410,0)</f>
        <v>0</v>
      </c>
      <c r="FH410" s="24">
        <f>IF(AND($E$3&gt;EK410,$E$3&lt;EM410,$B$3=EV7),EV410,0)</f>
        <v>0</v>
      </c>
      <c r="FI410" s="24">
        <f>IF(AND($E$3&gt;EK410,$E$3&lt;EM410,$B$3=EW7),EW410,0)</f>
        <v>0</v>
      </c>
      <c r="FJ410" s="24">
        <f>IF(AND($E$3&gt;EK410,$E$3&lt;EM410,$B$3=EX7),EX410,0)</f>
        <v>0</v>
      </c>
      <c r="FK410" s="24">
        <f>IF(AND($E$3&gt;EK410,$E$3&lt;EM410,$B$3=EY7),EY410,0)</f>
        <v>0</v>
      </c>
    </row>
    <row r="411" spans="24:167" ht="12.75" customHeight="1" x14ac:dyDescent="0.2">
      <c r="X411" s="142"/>
      <c r="Y411" s="60">
        <v>61307.310000000005</v>
      </c>
      <c r="Z411" s="61" t="s">
        <v>3</v>
      </c>
      <c r="AA411" s="62">
        <v>61423.63</v>
      </c>
      <c r="AB411" s="63"/>
      <c r="AC411" s="63"/>
      <c r="AD411" s="63">
        <v>17.18</v>
      </c>
      <c r="AE411" s="63">
        <v>38.270000000000003</v>
      </c>
      <c r="AF411" s="64">
        <v>104.87</v>
      </c>
      <c r="AG411" s="65">
        <v>148.16999999999999</v>
      </c>
      <c r="AH411" s="66">
        <v>245.8</v>
      </c>
      <c r="AI411" s="67">
        <v>337.67</v>
      </c>
      <c r="AJ411" s="67">
        <v>429.54</v>
      </c>
      <c r="AK411" s="67">
        <v>521.41</v>
      </c>
      <c r="AL411" s="67">
        <v>613.28</v>
      </c>
      <c r="AM411" s="67">
        <v>705.15</v>
      </c>
      <c r="AN411" s="24">
        <f t="shared" si="113"/>
        <v>0</v>
      </c>
      <c r="AO411" s="24">
        <f t="shared" si="114"/>
        <v>0</v>
      </c>
      <c r="AP411" s="24">
        <f t="shared" si="115"/>
        <v>0</v>
      </c>
      <c r="AQ411" s="24">
        <f t="shared" si="116"/>
        <v>0</v>
      </c>
      <c r="AR411" s="24">
        <f t="shared" si="117"/>
        <v>0</v>
      </c>
      <c r="AS411" s="24">
        <f t="shared" si="118"/>
        <v>0</v>
      </c>
      <c r="AT411" s="24">
        <f t="shared" si="119"/>
        <v>0</v>
      </c>
      <c r="AU411" s="24">
        <f t="shared" si="120"/>
        <v>0</v>
      </c>
      <c r="AV411" s="24">
        <f t="shared" si="121"/>
        <v>0</v>
      </c>
      <c r="AW411" s="24">
        <f t="shared" si="122"/>
        <v>0</v>
      </c>
      <c r="AX411" s="24">
        <f t="shared" si="123"/>
        <v>0</v>
      </c>
      <c r="AY411" s="24">
        <f t="shared" si="124"/>
        <v>0</v>
      </c>
      <c r="BC411" s="81">
        <v>61307.310000000005</v>
      </c>
      <c r="BD411" s="82" t="s">
        <v>3</v>
      </c>
      <c r="BE411" s="83">
        <v>61423.63</v>
      </c>
      <c r="BF411" s="84"/>
      <c r="BG411" s="84">
        <v>17.18</v>
      </c>
      <c r="BH411" s="85">
        <v>38.270000000000003</v>
      </c>
      <c r="BI411" s="85">
        <v>104.87</v>
      </c>
      <c r="BJ411" s="85">
        <v>183.63</v>
      </c>
      <c r="BK411" s="85">
        <v>332.97</v>
      </c>
      <c r="BL411" s="85">
        <v>437.92</v>
      </c>
      <c r="BM411" s="85">
        <v>542.86</v>
      </c>
      <c r="BN411" s="85">
        <v>647.80999999999995</v>
      </c>
      <c r="BO411" s="85">
        <v>752.75</v>
      </c>
      <c r="BP411" s="85">
        <v>857.7</v>
      </c>
      <c r="BQ411" s="85">
        <v>962.64</v>
      </c>
      <c r="BR411" s="24">
        <f>IF(AND($E$3&gt;BC411,$E$3&lt;BE411,$B$3=BF7),BF411,0)</f>
        <v>0</v>
      </c>
      <c r="BS411" s="24">
        <f>IF(AND($E$3&gt;BC411,$E$3&lt;BE411,$B$3=BG7),BG411,0)</f>
        <v>0</v>
      </c>
      <c r="BT411" s="24">
        <f>IF(AND($E$3&gt;BC411,$E$3&lt;BE411,$B$3=BH7),BH411,0)</f>
        <v>0</v>
      </c>
      <c r="BU411" s="24">
        <f>IF(AND($E$3&gt;BC411,$E$3&lt;BE411,$B$3=BI7),BI411,0)</f>
        <v>0</v>
      </c>
      <c r="BV411" s="24">
        <f>IF(AND($E$3&gt;BC411,$E$3&lt;BE411,$B$3=BJ7),BJ411,0)</f>
        <v>0</v>
      </c>
      <c r="BW411" s="24">
        <f>IF(AND($E$3&gt;BC411,$E$3&lt;BE411,$B$3=BK7),BK411,0)</f>
        <v>0</v>
      </c>
      <c r="BX411" s="24">
        <f>IF(AND($E$3&gt;BC411,$E$3&lt;BE411,$B$3=BL7),BL411,0)</f>
        <v>0</v>
      </c>
      <c r="BY411" s="24">
        <f>IF(AND($E$3&gt;BC411,$E$3&lt;BE411,$B$3=BM7),BM411,0)</f>
        <v>0</v>
      </c>
      <c r="BZ411" s="24">
        <f>IF(AND($E$3&gt;BC411,$E$3&lt;BE411,$B$3=BN7),BN411,0)</f>
        <v>0</v>
      </c>
      <c r="CA411" s="24">
        <f>IF(AND($E$3&gt;BC411,$E$3&lt;BE411,$B$3=BO7),BO411,0)</f>
        <v>0</v>
      </c>
      <c r="CB411" s="24">
        <f>IF(AND($E$3&gt;BC411,$E$3&lt;BE411,$B$3=BP7),BP411,0)</f>
        <v>0</v>
      </c>
      <c r="CC411" s="24">
        <f>IF(AND($E$3&gt;BC411,$E$3&lt;BE411,$B$3=BQ7),BQ411,0)</f>
        <v>0</v>
      </c>
      <c r="CF411" s="21"/>
      <c r="CG411" s="21"/>
      <c r="CH411" s="21"/>
      <c r="CI411" s="21"/>
      <c r="CJ411" s="21"/>
      <c r="CK411" s="22"/>
      <c r="CL411" s="22"/>
      <c r="CM411" s="22"/>
      <c r="CN411" s="22"/>
      <c r="CO411" s="22"/>
      <c r="CP411" s="22"/>
      <c r="CQ411" s="22"/>
      <c r="CR411" s="22"/>
      <c r="CS411" s="22"/>
      <c r="CT411" s="22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H411" s="81">
        <v>72707.92</v>
      </c>
      <c r="DI411" s="61" t="s">
        <v>3</v>
      </c>
      <c r="DJ411" s="62">
        <v>72824.23</v>
      </c>
      <c r="DK411" s="103"/>
      <c r="DL411" s="104"/>
      <c r="DM411" s="104" t="s">
        <v>3</v>
      </c>
      <c r="DN411" s="104">
        <v>36.17</v>
      </c>
      <c r="DO411" s="104">
        <v>136.18</v>
      </c>
      <c r="DP411" s="104">
        <v>225.92</v>
      </c>
      <c r="DQ411" s="104">
        <v>340.52</v>
      </c>
      <c r="DR411" s="104">
        <v>454.1</v>
      </c>
      <c r="DS411" s="104">
        <v>567.67999999999995</v>
      </c>
      <c r="DT411" s="104">
        <v>681.25</v>
      </c>
      <c r="DU411" s="104">
        <v>794.83</v>
      </c>
      <c r="DV411" s="104">
        <v>908.41</v>
      </c>
      <c r="DW411" s="24">
        <f>IF(AND($E$3&gt;DH411,$E$3&lt;DJ411,$B$3=DK7),DK411,0)</f>
        <v>0</v>
      </c>
      <c r="DX411" s="24">
        <f>IF(AND($E$3&gt;DH411,$E$3&lt;DJ411,$B$3=DL7),DL411,0)</f>
        <v>0</v>
      </c>
      <c r="DY411" s="24">
        <f>IF(AND($E$3&gt;DH411,$E$3&lt;DJ411,$B$3=DM7),DM411,0)</f>
        <v>0</v>
      </c>
      <c r="DZ411" s="24">
        <f>IF(AND($E$3&gt;DH411,$E$3&lt;DJ411,$B$3=DN7),DN411,0)</f>
        <v>0</v>
      </c>
      <c r="EA411" s="24">
        <f>IF(AND($E$3&gt;DH411,$E$3&lt;DJ411,$B$3=DO7),DO411,0)</f>
        <v>0</v>
      </c>
      <c r="EB411" s="24">
        <f>IF(AND($E$3&gt;DH411,$E$3&lt;DJ411,$B$3=DP7),DP411,0)</f>
        <v>0</v>
      </c>
      <c r="EC411" s="24">
        <f>IF(AND($E$3&gt;DH411,$E$3&lt;DJ411,$B$3=DQ7),DQ411,0)</f>
        <v>0</v>
      </c>
      <c r="ED411" s="24">
        <f>IF(AND($E$3&gt;DH411,$E$3&lt;DJ411,$B$3=DR7),DR411,0)</f>
        <v>0</v>
      </c>
      <c r="EE411" s="24">
        <f>IF(AND($E$3&gt;DH411,$E$3&lt;DJ411,$B$3=DS7),DS411,0)</f>
        <v>0</v>
      </c>
      <c r="EF411" s="24">
        <f>IF(AND($E$3&gt;DH411,$E$3&lt;DJ411,$B$3=DT7),DT411,0)</f>
        <v>0</v>
      </c>
      <c r="EG411" s="24">
        <f>IF(AND($E$3&gt;DH411,$E$3&lt;DJ411,$B$3=DU7),DU411,0)</f>
        <v>0</v>
      </c>
      <c r="EH411" s="24">
        <f>IF(AND($E$3&gt;DH411,$E$3&lt;DJ411,$B$3=DV7),DV411,0)</f>
        <v>0</v>
      </c>
      <c r="EK411" s="81">
        <v>72707.92</v>
      </c>
      <c r="EL411" s="82" t="s">
        <v>3</v>
      </c>
      <c r="EM411" s="83">
        <v>72824.23</v>
      </c>
      <c r="EN411" s="84"/>
      <c r="EO411" s="85" t="s">
        <v>3</v>
      </c>
      <c r="EP411" s="85">
        <v>36.17</v>
      </c>
      <c r="EQ411" s="85">
        <v>157.57</v>
      </c>
      <c r="ER411" s="85">
        <v>262.14999999999998</v>
      </c>
      <c r="ES411" s="85">
        <v>463.6</v>
      </c>
      <c r="ET411" s="85">
        <v>627.82000000000005</v>
      </c>
      <c r="EU411" s="85">
        <v>784.49</v>
      </c>
      <c r="EV411" s="85">
        <v>941.17</v>
      </c>
      <c r="EW411" s="85">
        <v>1097.8399999999999</v>
      </c>
      <c r="EX411" s="85">
        <v>1254.51</v>
      </c>
      <c r="EY411" s="85">
        <v>1411.19</v>
      </c>
      <c r="EZ411" s="24">
        <f>IF(AND($E$3&gt;EK411,$E$3&lt;EM411,$B$3=EN7),EN411,0)</f>
        <v>0</v>
      </c>
      <c r="FA411" s="24">
        <f>IF(AND($E$3&gt;EK411,$E$3&lt;EM411,$B$3=EO7),EO411,0)</f>
        <v>0</v>
      </c>
      <c r="FB411" s="24">
        <f>IF(AND($E$3&gt;EK411,$E$3&lt;EM411,$B$3=EP7),EP411,0)</f>
        <v>0</v>
      </c>
      <c r="FC411" s="24">
        <f>IF(AND($E$3&gt;EK411,$E$3&lt;EM411,$B$3=EQ7),EQ411,0)</f>
        <v>0</v>
      </c>
      <c r="FD411" s="24">
        <f>IF(AND($E$3&gt;EK411,$E$3&lt;EM411,$B$3=ER7),ER411,0)</f>
        <v>0</v>
      </c>
      <c r="FE411" s="24">
        <f>IF(AND($E$3&gt;EK411,$E$3&lt;EM411,$B$3=ES7),ES411,0)</f>
        <v>0</v>
      </c>
      <c r="FF411" s="24">
        <f>IF(AND($E$3&gt;EK411,$E$3&lt;EM411,$B$3=ET7),ET411,0)</f>
        <v>0</v>
      </c>
      <c r="FG411" s="24">
        <f>IF(AND($E$3&gt;EK411,$E$3&lt;EM411,$B$3=EU7),EU411,0)</f>
        <v>0</v>
      </c>
      <c r="FH411" s="24">
        <f>IF(AND($E$3&gt;EK411,$E$3&lt;EM411,$B$3=EV7),EV411,0)</f>
        <v>0</v>
      </c>
      <c r="FI411" s="24">
        <f>IF(AND($E$3&gt;EK411,$E$3&lt;EM411,$B$3=EW7),EW411,0)</f>
        <v>0</v>
      </c>
      <c r="FJ411" s="24">
        <f>IF(AND($E$3&gt;EK411,$E$3&lt;EM411,$B$3=EX7),EX411,0)</f>
        <v>0</v>
      </c>
      <c r="FK411" s="24">
        <f>IF(AND($E$3&gt;EK411,$E$3&lt;EM411,$B$3=EY7),EY411,0)</f>
        <v>0</v>
      </c>
    </row>
    <row r="412" spans="24:167" ht="12.75" customHeight="1" x14ac:dyDescent="0.2">
      <c r="X412" s="142"/>
      <c r="Y412" s="68">
        <v>61423.64</v>
      </c>
      <c r="Z412" s="69" t="s">
        <v>3</v>
      </c>
      <c r="AA412" s="70">
        <v>61539.96</v>
      </c>
      <c r="AB412" s="71"/>
      <c r="AC412" s="71"/>
      <c r="AD412" s="71">
        <v>16.98</v>
      </c>
      <c r="AE412" s="71">
        <v>38.01</v>
      </c>
      <c r="AF412" s="71">
        <v>104.47</v>
      </c>
      <c r="AG412" s="72">
        <v>147.65</v>
      </c>
      <c r="AH412" s="73">
        <v>245.07</v>
      </c>
      <c r="AI412" s="74">
        <v>336.83</v>
      </c>
      <c r="AJ412" s="74">
        <v>428.59</v>
      </c>
      <c r="AK412" s="74">
        <v>520.35</v>
      </c>
      <c r="AL412" s="74">
        <v>612.11</v>
      </c>
      <c r="AM412" s="74">
        <v>703.87</v>
      </c>
      <c r="AN412" s="24">
        <f t="shared" si="113"/>
        <v>0</v>
      </c>
      <c r="AO412" s="24">
        <f t="shared" si="114"/>
        <v>0</v>
      </c>
      <c r="AP412" s="24">
        <f t="shared" si="115"/>
        <v>0</v>
      </c>
      <c r="AQ412" s="24">
        <f t="shared" si="116"/>
        <v>0</v>
      </c>
      <c r="AR412" s="24">
        <f t="shared" si="117"/>
        <v>0</v>
      </c>
      <c r="AS412" s="24">
        <f t="shared" si="118"/>
        <v>0</v>
      </c>
      <c r="AT412" s="24">
        <f t="shared" si="119"/>
        <v>0</v>
      </c>
      <c r="AU412" s="24">
        <f t="shared" si="120"/>
        <v>0</v>
      </c>
      <c r="AV412" s="24">
        <f t="shared" si="121"/>
        <v>0</v>
      </c>
      <c r="AW412" s="24">
        <f t="shared" si="122"/>
        <v>0</v>
      </c>
      <c r="AX412" s="24">
        <f t="shared" si="123"/>
        <v>0</v>
      </c>
      <c r="AY412" s="24">
        <f t="shared" si="124"/>
        <v>0</v>
      </c>
      <c r="BC412" s="86">
        <v>61423.64</v>
      </c>
      <c r="BD412" s="91" t="s">
        <v>3</v>
      </c>
      <c r="BE412" s="88">
        <v>61539.96</v>
      </c>
      <c r="BF412" s="89"/>
      <c r="BG412" s="90">
        <v>16.98</v>
      </c>
      <c r="BH412" s="90">
        <v>38.01</v>
      </c>
      <c r="BI412" s="90">
        <v>104.47</v>
      </c>
      <c r="BJ412" s="90">
        <v>182.98</v>
      </c>
      <c r="BK412" s="90">
        <v>332.1</v>
      </c>
      <c r="BL412" s="90">
        <v>436.92</v>
      </c>
      <c r="BM412" s="90">
        <v>541.73</v>
      </c>
      <c r="BN412" s="90">
        <v>646.54999999999995</v>
      </c>
      <c r="BO412" s="90">
        <v>751.36</v>
      </c>
      <c r="BP412" s="90">
        <v>856.18</v>
      </c>
      <c r="BQ412" s="90">
        <v>960.99</v>
      </c>
      <c r="BR412" s="24">
        <f>IF(AND($E$3&gt;BC412,$E$3&lt;BE412,$B$3=BF7),BF412,0)</f>
        <v>0</v>
      </c>
      <c r="BS412" s="24">
        <f>IF(AND($E$3&gt;BC412,$E$3&lt;BE412,$B$3=BG7),BG412,0)</f>
        <v>0</v>
      </c>
      <c r="BT412" s="24">
        <f>IF(AND($E$3&gt;BC412,$E$3&lt;BE412,$B$3=BH7),BH412,0)</f>
        <v>0</v>
      </c>
      <c r="BU412" s="24">
        <f>IF(AND($E$3&gt;BC412,$E$3&lt;BE412,$B$3=BI7),BI412,0)</f>
        <v>0</v>
      </c>
      <c r="BV412" s="24">
        <f>IF(AND($E$3&gt;BC412,$E$3&lt;BE412,$B$3=BJ7),BJ412,0)</f>
        <v>0</v>
      </c>
      <c r="BW412" s="24">
        <f>IF(AND($E$3&gt;BC412,$E$3&lt;BE412,$B$3=BK7),BK412,0)</f>
        <v>0</v>
      </c>
      <c r="BX412" s="24">
        <f>IF(AND($E$3&gt;BC412,$E$3&lt;BE412,$B$3=BL7),BL412,0)</f>
        <v>0</v>
      </c>
      <c r="BY412" s="24">
        <f>IF(AND($E$3&gt;BC412,$E$3&lt;BE412,$B$3=BM7),BM412,0)</f>
        <v>0</v>
      </c>
      <c r="BZ412" s="24">
        <f>IF(AND($E$3&gt;BC412,$E$3&lt;BE412,$B$3=BN7),BN412,0)</f>
        <v>0</v>
      </c>
      <c r="CA412" s="24">
        <f>IF(AND($E$3&gt;BC412,$E$3&lt;BE412,$B$3=BO7),BO412,0)</f>
        <v>0</v>
      </c>
      <c r="CB412" s="24">
        <f>IF(AND($E$3&gt;BC412,$E$3&lt;BE412,$B$3=BP7),BP412,0)</f>
        <v>0</v>
      </c>
      <c r="CC412" s="24">
        <f>IF(AND($E$3&gt;BC412,$E$3&lt;BE412,$B$3=BQ7),BQ412,0)</f>
        <v>0</v>
      </c>
      <c r="CF412" s="21"/>
      <c r="CG412" s="25"/>
      <c r="CH412" s="21"/>
      <c r="CI412" s="21"/>
      <c r="CJ412" s="22"/>
      <c r="CK412" s="22"/>
      <c r="CL412" s="22"/>
      <c r="CM412" s="22"/>
      <c r="CN412" s="22"/>
      <c r="CO412" s="22"/>
      <c r="CP412" s="22"/>
      <c r="CQ412" s="22"/>
      <c r="CR412" s="22"/>
      <c r="CS412" s="22"/>
      <c r="CT412" s="22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H412" s="86">
        <v>72824.239999999991</v>
      </c>
      <c r="DI412" s="107" t="s">
        <v>3</v>
      </c>
      <c r="DJ412" s="70">
        <v>72940.55</v>
      </c>
      <c r="DK412" s="105"/>
      <c r="DL412" s="106"/>
      <c r="DM412" s="106" t="s">
        <v>3</v>
      </c>
      <c r="DN412" s="106">
        <v>35.450000000000003</v>
      </c>
      <c r="DO412" s="106">
        <v>135.35</v>
      </c>
      <c r="DP412" s="106">
        <v>224.72</v>
      </c>
      <c r="DQ412" s="106">
        <v>339.09</v>
      </c>
      <c r="DR412" s="106">
        <v>452.45</v>
      </c>
      <c r="DS412" s="106">
        <v>565.82000000000005</v>
      </c>
      <c r="DT412" s="106">
        <v>679.18</v>
      </c>
      <c r="DU412" s="106">
        <v>792.54</v>
      </c>
      <c r="DV412" s="106">
        <v>905.91</v>
      </c>
      <c r="DW412" s="24">
        <f>IF(AND($E$3&gt;DH412,$E$3&lt;DJ412,$B$3=DK7),DK412,0)</f>
        <v>0</v>
      </c>
      <c r="DX412" s="24">
        <f>IF(AND($E$3&gt;DH412,$E$3&lt;DJ412,$B$3=DL7),DL412,0)</f>
        <v>0</v>
      </c>
      <c r="DY412" s="24">
        <f>IF(AND($E$3&gt;DH412,$E$3&lt;DJ412,$B$3=DM7),DM412,0)</f>
        <v>0</v>
      </c>
      <c r="DZ412" s="24">
        <f>IF(AND($E$3&gt;DH412,$E$3&lt;DJ412,$B$3=DN7),DN412,0)</f>
        <v>0</v>
      </c>
      <c r="EA412" s="24">
        <f>IF(AND($E$3&gt;DH412,$E$3&lt;DJ412,$B$3=DO7),DO412,0)</f>
        <v>0</v>
      </c>
      <c r="EB412" s="24">
        <f>IF(AND($E$3&gt;DH412,$E$3&lt;DJ412,$B$3=DP7),DP412,0)</f>
        <v>0</v>
      </c>
      <c r="EC412" s="24">
        <f>IF(AND($E$3&gt;DH412,$E$3&lt;DJ412,$B$3=DQ7),DQ412,0)</f>
        <v>0</v>
      </c>
      <c r="ED412" s="24">
        <f>IF(AND($E$3&gt;DH412,$E$3&lt;DJ412,$B$3=DR7),DR412,0)</f>
        <v>0</v>
      </c>
      <c r="EE412" s="24">
        <f>IF(AND($E$3&gt;DH412,$E$3&lt;DJ412,$B$3=DS7),DS412,0)</f>
        <v>0</v>
      </c>
      <c r="EF412" s="24">
        <f>IF(AND($E$3&gt;DH412,$E$3&lt;DJ412,$B$3=DT7),DT412,0)</f>
        <v>0</v>
      </c>
      <c r="EG412" s="24">
        <f>IF(AND($E$3&gt;DH412,$E$3&lt;DJ412,$B$3=DU7),DU412,0)</f>
        <v>0</v>
      </c>
      <c r="EH412" s="24">
        <f>IF(AND($E$3&gt;DH412,$E$3&lt;DJ412,$B$3=DV7),DV412,0)</f>
        <v>0</v>
      </c>
      <c r="EK412" s="86">
        <v>72824.239999999991</v>
      </c>
      <c r="EL412" s="91" t="s">
        <v>3</v>
      </c>
      <c r="EM412" s="88">
        <v>72940.55</v>
      </c>
      <c r="EN412" s="89"/>
      <c r="EO412" s="90" t="s">
        <v>3</v>
      </c>
      <c r="EP412" s="90">
        <v>35.450000000000003</v>
      </c>
      <c r="EQ412" s="90">
        <v>156.61000000000001</v>
      </c>
      <c r="ER412" s="90">
        <v>260.87</v>
      </c>
      <c r="ES412" s="90">
        <v>462.2</v>
      </c>
      <c r="ET412" s="90">
        <v>626.12</v>
      </c>
      <c r="EU412" s="90">
        <v>782.54</v>
      </c>
      <c r="EV412" s="90">
        <v>938.96</v>
      </c>
      <c r="EW412" s="90">
        <v>1095.3699999999999</v>
      </c>
      <c r="EX412" s="90">
        <v>1251.79</v>
      </c>
      <c r="EY412" s="90">
        <v>1408.21</v>
      </c>
      <c r="EZ412" s="24">
        <f>IF(AND($E$3&gt;EK412,$E$3&lt;EM412,$B$3=EN7),EN412,0)</f>
        <v>0</v>
      </c>
      <c r="FA412" s="24">
        <f>IF(AND($E$3&gt;EK412,$E$3&lt;EM412,$B$3=EO7),EO412,0)</f>
        <v>0</v>
      </c>
      <c r="FB412" s="24">
        <f>IF(AND($E$3&gt;EK412,$E$3&lt;EM412,$B$3=EP7),EP412,0)</f>
        <v>0</v>
      </c>
      <c r="FC412" s="24">
        <f>IF(AND($E$3&gt;EK412,$E$3&lt;EM412,$B$3=EQ7),EQ412,0)</f>
        <v>0</v>
      </c>
      <c r="FD412" s="24">
        <f>IF(AND($E$3&gt;EK412,$E$3&lt;EM412,$B$3=ER7),ER412,0)</f>
        <v>0</v>
      </c>
      <c r="FE412" s="24">
        <f>IF(AND($E$3&gt;EK412,$E$3&lt;EM412,$B$3=ES7),ES412,0)</f>
        <v>0</v>
      </c>
      <c r="FF412" s="24">
        <f>IF(AND($E$3&gt;EK412,$E$3&lt;EM412,$B$3=ET7),ET412,0)</f>
        <v>0</v>
      </c>
      <c r="FG412" s="24">
        <f>IF(AND($E$3&gt;EK412,$E$3&lt;EM412,$B$3=EU7),EU412,0)</f>
        <v>0</v>
      </c>
      <c r="FH412" s="24">
        <f>IF(AND($E$3&gt;EK412,$E$3&lt;EM412,$B$3=EV7),EV412,0)</f>
        <v>0</v>
      </c>
      <c r="FI412" s="24">
        <f>IF(AND($E$3&gt;EK412,$E$3&lt;EM412,$B$3=EW7),EW412,0)</f>
        <v>0</v>
      </c>
      <c r="FJ412" s="24">
        <f>IF(AND($E$3&gt;EK412,$E$3&lt;EM412,$B$3=EX7),EX412,0)</f>
        <v>0</v>
      </c>
      <c r="FK412" s="24">
        <f>IF(AND($E$3&gt;EK412,$E$3&lt;EM412,$B$3=EY7),EY412,0)</f>
        <v>0</v>
      </c>
    </row>
    <row r="413" spans="24:167" ht="12.75" customHeight="1" x14ac:dyDescent="0.2">
      <c r="X413" s="142"/>
      <c r="Y413" s="60">
        <v>61539.97</v>
      </c>
      <c r="Z413" s="61" t="s">
        <v>3</v>
      </c>
      <c r="AA413" s="62">
        <v>61656.29</v>
      </c>
      <c r="AB413" s="63"/>
      <c r="AC413" s="63"/>
      <c r="AD413" s="63">
        <v>16.79</v>
      </c>
      <c r="AE413" s="63">
        <v>37.75</v>
      </c>
      <c r="AF413" s="64">
        <v>104.07</v>
      </c>
      <c r="AG413" s="65">
        <v>147.13</v>
      </c>
      <c r="AH413" s="66">
        <v>244.33</v>
      </c>
      <c r="AI413" s="67">
        <v>335.98</v>
      </c>
      <c r="AJ413" s="67">
        <v>427.63</v>
      </c>
      <c r="AK413" s="67">
        <v>519.28</v>
      </c>
      <c r="AL413" s="67">
        <v>610.92999999999995</v>
      </c>
      <c r="AM413" s="67">
        <v>702.58</v>
      </c>
      <c r="AN413" s="24">
        <f t="shared" si="113"/>
        <v>0</v>
      </c>
      <c r="AO413" s="24">
        <f t="shared" si="114"/>
        <v>0</v>
      </c>
      <c r="AP413" s="24">
        <f t="shared" si="115"/>
        <v>0</v>
      </c>
      <c r="AQ413" s="24">
        <f t="shared" si="116"/>
        <v>0</v>
      </c>
      <c r="AR413" s="24">
        <f t="shared" si="117"/>
        <v>0</v>
      </c>
      <c r="AS413" s="24">
        <f t="shared" si="118"/>
        <v>0</v>
      </c>
      <c r="AT413" s="24">
        <f t="shared" si="119"/>
        <v>0</v>
      </c>
      <c r="AU413" s="24">
        <f t="shared" si="120"/>
        <v>0</v>
      </c>
      <c r="AV413" s="24">
        <f t="shared" si="121"/>
        <v>0</v>
      </c>
      <c r="AW413" s="24">
        <f t="shared" si="122"/>
        <v>0</v>
      </c>
      <c r="AX413" s="24">
        <f t="shared" si="123"/>
        <v>0</v>
      </c>
      <c r="AY413" s="24">
        <f t="shared" si="124"/>
        <v>0</v>
      </c>
      <c r="BC413" s="81">
        <v>61539.97</v>
      </c>
      <c r="BD413" s="82" t="s">
        <v>3</v>
      </c>
      <c r="BE413" s="83">
        <v>61656.29</v>
      </c>
      <c r="BF413" s="84"/>
      <c r="BG413" s="85">
        <v>16.79</v>
      </c>
      <c r="BH413" s="85">
        <v>37.75</v>
      </c>
      <c r="BI413" s="85">
        <v>104.07</v>
      </c>
      <c r="BJ413" s="85">
        <v>182.34</v>
      </c>
      <c r="BK413" s="85">
        <v>331.23</v>
      </c>
      <c r="BL413" s="85">
        <v>435.91</v>
      </c>
      <c r="BM413" s="85">
        <v>540.6</v>
      </c>
      <c r="BN413" s="85">
        <v>645.28</v>
      </c>
      <c r="BO413" s="85">
        <v>749.97</v>
      </c>
      <c r="BP413" s="85">
        <v>854.65</v>
      </c>
      <c r="BQ413" s="85">
        <v>959.34</v>
      </c>
      <c r="BR413" s="24">
        <f>IF(AND($E$3&gt;BC413,$E$3&lt;BE413,$B$3=BF7),BF413,0)</f>
        <v>0</v>
      </c>
      <c r="BS413" s="24">
        <f>IF(AND($E$3&gt;BC413,$E$3&lt;BE413,$B$3=BG7),BG413,0)</f>
        <v>0</v>
      </c>
      <c r="BT413" s="24">
        <f>IF(AND($E$3&gt;BC413,$E$3&lt;BE413,$B$3=BH7),BH413,0)</f>
        <v>0</v>
      </c>
      <c r="BU413" s="24">
        <f>IF(AND($E$3&gt;BC413,$E$3&lt;BE413,$B$3=BI7),BI413,0)</f>
        <v>0</v>
      </c>
      <c r="BV413" s="24">
        <f>IF(AND($E$3&gt;BC413,$E$3&lt;BE413,$B$3=BJ7),BJ413,0)</f>
        <v>0</v>
      </c>
      <c r="BW413" s="24">
        <f>IF(AND($E$3&gt;BC413,$E$3&lt;BE413,$B$3=BK7),BK413,0)</f>
        <v>0</v>
      </c>
      <c r="BX413" s="24">
        <f>IF(AND($E$3&gt;BC413,$E$3&lt;BE413,$B$3=BL7),BL413,0)</f>
        <v>0</v>
      </c>
      <c r="BY413" s="24">
        <f>IF(AND($E$3&gt;BC413,$E$3&lt;BE413,$B$3=BM7),BM413,0)</f>
        <v>0</v>
      </c>
      <c r="BZ413" s="24">
        <f>IF(AND($E$3&gt;BC413,$E$3&lt;BE413,$B$3=BN7),BN413,0)</f>
        <v>0</v>
      </c>
      <c r="CA413" s="24">
        <f>IF(AND($E$3&gt;BC413,$E$3&lt;BE413,$B$3=BO7),BO413,0)</f>
        <v>0</v>
      </c>
      <c r="CB413" s="24">
        <f>IF(AND($E$3&gt;BC413,$E$3&lt;BE413,$B$3=BP7),BP413,0)</f>
        <v>0</v>
      </c>
      <c r="CC413" s="24">
        <f>IF(AND($E$3&gt;BC413,$E$3&lt;BE413,$B$3=BQ7),BQ413,0)</f>
        <v>0</v>
      </c>
      <c r="CF413" s="21"/>
      <c r="CG413" s="21"/>
      <c r="CH413" s="21"/>
      <c r="CI413" s="21"/>
      <c r="CJ413" s="22"/>
      <c r="CK413" s="22"/>
      <c r="CL413" s="22"/>
      <c r="CM413" s="22"/>
      <c r="CN413" s="22"/>
      <c r="CO413" s="22"/>
      <c r="CP413" s="22"/>
      <c r="CQ413" s="22"/>
      <c r="CR413" s="22"/>
      <c r="CS413" s="22"/>
      <c r="CT413" s="22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H413" s="81">
        <v>72940.56</v>
      </c>
      <c r="DI413" s="61" t="s">
        <v>3</v>
      </c>
      <c r="DJ413" s="62">
        <v>73056.88</v>
      </c>
      <c r="DK413" s="103"/>
      <c r="DL413" s="104"/>
      <c r="DM413" s="104" t="s">
        <v>3</v>
      </c>
      <c r="DN413" s="104">
        <v>34.729999999999997</v>
      </c>
      <c r="DO413" s="104">
        <v>134.53</v>
      </c>
      <c r="DP413" s="104">
        <v>223.52</v>
      </c>
      <c r="DQ413" s="104">
        <v>337.65</v>
      </c>
      <c r="DR413" s="104">
        <v>450.8</v>
      </c>
      <c r="DS413" s="104">
        <v>563.95000000000005</v>
      </c>
      <c r="DT413" s="104">
        <v>677.09</v>
      </c>
      <c r="DU413" s="104">
        <v>790.24</v>
      </c>
      <c r="DV413" s="104">
        <v>903.39</v>
      </c>
      <c r="DW413" s="24">
        <f>IF(AND($E$3&gt;DH413,$E$3&lt;DJ413,$B$3=DK7),DK413,0)</f>
        <v>0</v>
      </c>
      <c r="DX413" s="24">
        <f>IF(AND($E$3&gt;DH413,$E$3&lt;DJ413,$B$3=DL7),DL413,0)</f>
        <v>0</v>
      </c>
      <c r="DY413" s="24">
        <f>IF(AND($E$3&gt;DH413,$E$3&lt;DJ413,$B$3=DM7),DM413,0)</f>
        <v>0</v>
      </c>
      <c r="DZ413" s="24">
        <f>IF(AND($E$3&gt;DH413,$E$3&lt;DJ413,$B$3=DN7),DN413,0)</f>
        <v>0</v>
      </c>
      <c r="EA413" s="24">
        <f>IF(AND($E$3&gt;DH413,$E$3&lt;DJ413,$B$3=DO7),DO413,0)</f>
        <v>0</v>
      </c>
      <c r="EB413" s="24">
        <f>IF(AND($E$3&gt;DH413,$E$3&lt;DJ413,$B$3=DP7),DP413,0)</f>
        <v>0</v>
      </c>
      <c r="EC413" s="24">
        <f>IF(AND($E$3&gt;DH413,$E$3&lt;DJ413,$B$3=DQ7),DQ413,0)</f>
        <v>0</v>
      </c>
      <c r="ED413" s="24">
        <f>IF(AND($E$3&gt;DH413,$E$3&lt;DJ413,$B$3=DR7),DR413,0)</f>
        <v>0</v>
      </c>
      <c r="EE413" s="24">
        <f>IF(AND($E$3&gt;DH413,$E$3&lt;DJ413,$B$3=DS7),DS413,0)</f>
        <v>0</v>
      </c>
      <c r="EF413" s="24">
        <f>IF(AND($E$3&gt;DH413,$E$3&lt;DJ413,$B$3=DT7),DT413,0)</f>
        <v>0</v>
      </c>
      <c r="EG413" s="24">
        <f>IF(AND($E$3&gt;DH413,$E$3&lt;DJ413,$B$3=DU7),DU413,0)</f>
        <v>0</v>
      </c>
      <c r="EH413" s="24">
        <f>IF(AND($E$3&gt;DH413,$E$3&lt;DJ413,$B$3=DV7),DV413,0)</f>
        <v>0</v>
      </c>
      <c r="EK413" s="81">
        <v>72940.56</v>
      </c>
      <c r="EL413" s="82" t="s">
        <v>3</v>
      </c>
      <c r="EM413" s="83">
        <v>73056.88</v>
      </c>
      <c r="EN413" s="84"/>
      <c r="EO413" s="85" t="s">
        <v>3</v>
      </c>
      <c r="EP413" s="85">
        <v>34.729999999999997</v>
      </c>
      <c r="EQ413" s="85">
        <v>155.66</v>
      </c>
      <c r="ER413" s="85">
        <v>259.60000000000002</v>
      </c>
      <c r="ES413" s="85">
        <v>460.8</v>
      </c>
      <c r="ET413" s="85">
        <v>624.41</v>
      </c>
      <c r="EU413" s="85">
        <v>780.57</v>
      </c>
      <c r="EV413" s="85">
        <v>936.73</v>
      </c>
      <c r="EW413" s="85">
        <v>1092.8900000000001</v>
      </c>
      <c r="EX413" s="85">
        <v>1249.06</v>
      </c>
      <c r="EY413" s="85">
        <v>1405.22</v>
      </c>
      <c r="EZ413" s="24">
        <f>IF(AND($E$3&gt;EK413,$E$3&lt;EM413,$B$3=EN7),EN413,0)</f>
        <v>0</v>
      </c>
      <c r="FA413" s="24">
        <f>IF(AND($E$3&gt;EK413,$E$3&lt;EM413,$B$3=EO7),EO413,0)</f>
        <v>0</v>
      </c>
      <c r="FB413" s="24">
        <f>IF(AND($E$3&gt;EK413,$E$3&lt;EM413,$B$3=EP7),EP413,0)</f>
        <v>0</v>
      </c>
      <c r="FC413" s="24">
        <f>IF(AND($E$3&gt;EK413,$E$3&lt;EM413,$B$3=EQ7),EQ413,0)</f>
        <v>0</v>
      </c>
      <c r="FD413" s="24">
        <f>IF(AND($E$3&gt;EK413,$E$3&lt;EM413,$B$3=ER7),ER413,0)</f>
        <v>0</v>
      </c>
      <c r="FE413" s="24">
        <f>IF(AND($E$3&gt;EK413,$E$3&lt;EM413,$B$3=ES7),ES413,0)</f>
        <v>0</v>
      </c>
      <c r="FF413" s="24">
        <f>IF(AND($E$3&gt;EK413,$E$3&lt;EM413,$B$3=ET7),ET413,0)</f>
        <v>0</v>
      </c>
      <c r="FG413" s="24">
        <f>IF(AND($E$3&gt;EK413,$E$3&lt;EM413,$B$3=EU7),EU413,0)</f>
        <v>0</v>
      </c>
      <c r="FH413" s="24">
        <f>IF(AND($E$3&gt;EK413,$E$3&lt;EM413,$B$3=EV7),EV413,0)</f>
        <v>0</v>
      </c>
      <c r="FI413" s="24">
        <f>IF(AND($E$3&gt;EK413,$E$3&lt;EM413,$B$3=EW7),EW413,0)</f>
        <v>0</v>
      </c>
      <c r="FJ413" s="24">
        <f>IF(AND($E$3&gt;EK413,$E$3&lt;EM413,$B$3=EX7),EX413,0)</f>
        <v>0</v>
      </c>
      <c r="FK413" s="24">
        <f>IF(AND($E$3&gt;EK413,$E$3&lt;EM413,$B$3=EY7),EY413,0)</f>
        <v>0</v>
      </c>
    </row>
    <row r="414" spans="24:167" ht="12.75" customHeight="1" x14ac:dyDescent="0.2">
      <c r="X414" s="142"/>
      <c r="Y414" s="68">
        <v>61656.3</v>
      </c>
      <c r="Z414" s="69" t="s">
        <v>3</v>
      </c>
      <c r="AA414" s="70">
        <v>61772.639999999999</v>
      </c>
      <c r="AB414" s="71"/>
      <c r="AC414" s="71"/>
      <c r="AD414" s="71">
        <v>16.600000000000001</v>
      </c>
      <c r="AE414" s="71">
        <v>37.49</v>
      </c>
      <c r="AF414" s="71">
        <v>103.67</v>
      </c>
      <c r="AG414" s="72">
        <v>146.62</v>
      </c>
      <c r="AH414" s="73">
        <v>243.6</v>
      </c>
      <c r="AI414" s="74">
        <v>335.14</v>
      </c>
      <c r="AJ414" s="74">
        <v>426.68</v>
      </c>
      <c r="AK414" s="74">
        <v>518.22</v>
      </c>
      <c r="AL414" s="74">
        <v>609.76</v>
      </c>
      <c r="AM414" s="74">
        <v>701.3</v>
      </c>
      <c r="AN414" s="24">
        <f t="shared" si="113"/>
        <v>0</v>
      </c>
      <c r="AO414" s="24">
        <f t="shared" si="114"/>
        <v>0</v>
      </c>
      <c r="AP414" s="24">
        <f t="shared" si="115"/>
        <v>0</v>
      </c>
      <c r="AQ414" s="24">
        <f t="shared" si="116"/>
        <v>0</v>
      </c>
      <c r="AR414" s="24">
        <f t="shared" si="117"/>
        <v>0</v>
      </c>
      <c r="AS414" s="24">
        <f t="shared" si="118"/>
        <v>0</v>
      </c>
      <c r="AT414" s="24">
        <f t="shared" si="119"/>
        <v>0</v>
      </c>
      <c r="AU414" s="24">
        <f t="shared" si="120"/>
        <v>0</v>
      </c>
      <c r="AV414" s="24">
        <f t="shared" si="121"/>
        <v>0</v>
      </c>
      <c r="AW414" s="24">
        <f t="shared" si="122"/>
        <v>0</v>
      </c>
      <c r="AX414" s="24">
        <f t="shared" si="123"/>
        <v>0</v>
      </c>
      <c r="AY414" s="24">
        <f t="shared" si="124"/>
        <v>0</v>
      </c>
      <c r="BC414" s="86">
        <v>61656.3</v>
      </c>
      <c r="BD414" s="87" t="s">
        <v>3</v>
      </c>
      <c r="BE414" s="88">
        <v>61772.639999999999</v>
      </c>
      <c r="BF414" s="89"/>
      <c r="BG414" s="90">
        <v>16.600000000000001</v>
      </c>
      <c r="BH414" s="90">
        <v>37.49</v>
      </c>
      <c r="BI414" s="90">
        <v>103.67</v>
      </c>
      <c r="BJ414" s="90">
        <v>181.71</v>
      </c>
      <c r="BK414" s="90">
        <v>330.37</v>
      </c>
      <c r="BL414" s="90">
        <v>434.93</v>
      </c>
      <c r="BM414" s="90">
        <v>539.48</v>
      </c>
      <c r="BN414" s="90">
        <v>644.04</v>
      </c>
      <c r="BO414" s="90">
        <v>748.59</v>
      </c>
      <c r="BP414" s="90">
        <v>853.15</v>
      </c>
      <c r="BQ414" s="90">
        <v>957.7</v>
      </c>
      <c r="BR414" s="24">
        <f>IF(AND($E$3&gt;BC414,$E$3&lt;BE414,$B$3=BF7),BF414,0)</f>
        <v>0</v>
      </c>
      <c r="BS414" s="24">
        <f>IF(AND($E$3&gt;BC414,$E$3&lt;BE414,$B$3=BG7),BG414,0)</f>
        <v>0</v>
      </c>
      <c r="BT414" s="24">
        <f>IF(AND($E$3&gt;BC414,$E$3&lt;BE414,$B$3=BH7),BH414,0)</f>
        <v>0</v>
      </c>
      <c r="BU414" s="24">
        <f>IF(AND($E$3&gt;BC414,$E$3&lt;BE414,$B$3=BI7),BI414,0)</f>
        <v>0</v>
      </c>
      <c r="BV414" s="24">
        <f>IF(AND($E$3&gt;BC414,$E$3&lt;BE414,$B$3=BJ7),BJ414,0)</f>
        <v>0</v>
      </c>
      <c r="BW414" s="24">
        <f>IF(AND($E$3&gt;BC414,$E$3&lt;BE414,$B$3=BK7),BK414,0)</f>
        <v>0</v>
      </c>
      <c r="BX414" s="24">
        <f>IF(AND($E$3&gt;BC414,$E$3&lt;BE414,$B$3=BL7),BL414,0)</f>
        <v>0</v>
      </c>
      <c r="BY414" s="24">
        <f>IF(AND($E$3&gt;BC414,$E$3&lt;BE414,$B$3=BM7),BM414,0)</f>
        <v>0</v>
      </c>
      <c r="BZ414" s="24">
        <f>IF(AND($E$3&gt;BC414,$E$3&lt;BE414,$B$3=BN7),BN414,0)</f>
        <v>0</v>
      </c>
      <c r="CA414" s="24">
        <f>IF(AND($E$3&gt;BC414,$E$3&lt;BE414,$B$3=BO7),BO414,0)</f>
        <v>0</v>
      </c>
      <c r="CB414" s="24">
        <f>IF(AND($E$3&gt;BC414,$E$3&lt;BE414,$B$3=BP7),BP414,0)</f>
        <v>0</v>
      </c>
      <c r="CC414" s="24">
        <f>IF(AND($E$3&gt;BC414,$E$3&lt;BE414,$B$3=BQ7),BQ414,0)</f>
        <v>0</v>
      </c>
      <c r="CF414" s="21"/>
      <c r="CG414" s="21"/>
      <c r="CH414" s="21"/>
      <c r="CI414" s="21"/>
      <c r="CJ414" s="22"/>
      <c r="CK414" s="22"/>
      <c r="CL414" s="22"/>
      <c r="CM414" s="22"/>
      <c r="CN414" s="22"/>
      <c r="CO414" s="22"/>
      <c r="CP414" s="22"/>
      <c r="CQ414" s="22"/>
      <c r="CR414" s="22"/>
      <c r="CS414" s="22"/>
      <c r="CT414" s="22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H414" s="86">
        <v>73056.89</v>
      </c>
      <c r="DI414" s="107" t="s">
        <v>3</v>
      </c>
      <c r="DJ414" s="70">
        <v>73173.22</v>
      </c>
      <c r="DK414" s="105"/>
      <c r="DL414" s="106"/>
      <c r="DM414" s="106" t="s">
        <v>3</v>
      </c>
      <c r="DN414" s="106">
        <v>34.01</v>
      </c>
      <c r="DO414" s="106">
        <v>133.69999999999999</v>
      </c>
      <c r="DP414" s="106">
        <v>222.32</v>
      </c>
      <c r="DQ414" s="106">
        <v>336.22</v>
      </c>
      <c r="DR414" s="106">
        <v>449.15</v>
      </c>
      <c r="DS414" s="106">
        <v>562.09</v>
      </c>
      <c r="DT414" s="106">
        <v>675.02</v>
      </c>
      <c r="DU414" s="106">
        <v>787.95</v>
      </c>
      <c r="DV414" s="106">
        <v>900.89</v>
      </c>
      <c r="DW414" s="24">
        <f>IF(AND($E$3&gt;DH414,$E$3&lt;DJ414,$B$3=DK7),DK414,0)</f>
        <v>0</v>
      </c>
      <c r="DX414" s="24">
        <f>IF(AND($E$3&gt;DH414,$E$3&lt;DJ414,$B$3=DL7),DL414,0)</f>
        <v>0</v>
      </c>
      <c r="DY414" s="24">
        <f>IF(AND($E$3&gt;DH414,$E$3&lt;DJ414,$B$3=DM7),DM414,0)</f>
        <v>0</v>
      </c>
      <c r="DZ414" s="24">
        <f>IF(AND($E$3&gt;DH414,$E$3&lt;DJ414,$B$3=DN7),DN414,0)</f>
        <v>0</v>
      </c>
      <c r="EA414" s="24">
        <f>IF(AND($E$3&gt;DH414,$E$3&lt;DJ414,$B$3=DO7),DO414,0)</f>
        <v>0</v>
      </c>
      <c r="EB414" s="24">
        <f>IF(AND($E$3&gt;DH414,$E$3&lt;DJ414,$B$3=DP7),DP414,0)</f>
        <v>0</v>
      </c>
      <c r="EC414" s="24">
        <f>IF(AND($E$3&gt;DH414,$E$3&lt;DJ414,$B$3=DQ7),DQ414,0)</f>
        <v>0</v>
      </c>
      <c r="ED414" s="24">
        <f>IF(AND($E$3&gt;DH414,$E$3&lt;DJ414,$B$3=DR7),DR414,0)</f>
        <v>0</v>
      </c>
      <c r="EE414" s="24">
        <f>IF(AND($E$3&gt;DH414,$E$3&lt;DJ414,$B$3=DS7),DS414,0)</f>
        <v>0</v>
      </c>
      <c r="EF414" s="24">
        <f>IF(AND($E$3&gt;DH414,$E$3&lt;DJ414,$B$3=DT7),DT414,0)</f>
        <v>0</v>
      </c>
      <c r="EG414" s="24">
        <f>IF(AND($E$3&gt;DH414,$E$3&lt;DJ414,$B$3=DU7),DU414,0)</f>
        <v>0</v>
      </c>
      <c r="EH414" s="24">
        <f>IF(AND($E$3&gt;DH414,$E$3&lt;DJ414,$B$3=DV7),DV414,0)</f>
        <v>0</v>
      </c>
      <c r="EK414" s="86">
        <v>73056.89</v>
      </c>
      <c r="EL414" s="91" t="s">
        <v>3</v>
      </c>
      <c r="EM414" s="88">
        <v>73173.22</v>
      </c>
      <c r="EN414" s="89"/>
      <c r="EO414" s="90" t="s">
        <v>3</v>
      </c>
      <c r="EP414" s="90">
        <v>34.01</v>
      </c>
      <c r="EQ414" s="90">
        <v>154.69999999999999</v>
      </c>
      <c r="ER414" s="90">
        <v>258.32</v>
      </c>
      <c r="ES414" s="90">
        <v>459.4</v>
      </c>
      <c r="ET414" s="90">
        <v>622.71</v>
      </c>
      <c r="EU414" s="90">
        <v>778.62</v>
      </c>
      <c r="EV414" s="90">
        <v>934.52</v>
      </c>
      <c r="EW414" s="90">
        <v>1090.43</v>
      </c>
      <c r="EX414" s="90">
        <v>1246.3399999999999</v>
      </c>
      <c r="EY414" s="90">
        <v>1402.24</v>
      </c>
      <c r="EZ414" s="24">
        <f>IF(AND($E$3&gt;EK414,$E$3&lt;EM414,$B$3=EN7),EN414,0)</f>
        <v>0</v>
      </c>
      <c r="FA414" s="24">
        <f>IF(AND($E$3&gt;EK414,$E$3&lt;EM414,$B$3=EO7),EO414,0)</f>
        <v>0</v>
      </c>
      <c r="FB414" s="24">
        <f>IF(AND($E$3&gt;EK414,$E$3&lt;EM414,$B$3=EP7),EP414,0)</f>
        <v>0</v>
      </c>
      <c r="FC414" s="24">
        <f>IF(AND($E$3&gt;EK414,$E$3&lt;EM414,$B$3=EQ7),EQ414,0)</f>
        <v>0</v>
      </c>
      <c r="FD414" s="24">
        <f>IF(AND($E$3&gt;EK414,$E$3&lt;EM414,$B$3=ER7),ER414,0)</f>
        <v>0</v>
      </c>
      <c r="FE414" s="24">
        <f>IF(AND($E$3&gt;EK414,$E$3&lt;EM414,$B$3=ES7),ES414,0)</f>
        <v>0</v>
      </c>
      <c r="FF414" s="24">
        <f>IF(AND($E$3&gt;EK414,$E$3&lt;EM414,$B$3=ET7),ET414,0)</f>
        <v>0</v>
      </c>
      <c r="FG414" s="24">
        <f>IF(AND($E$3&gt;EK414,$E$3&lt;EM414,$B$3=EU7),EU414,0)</f>
        <v>0</v>
      </c>
      <c r="FH414" s="24">
        <f>IF(AND($E$3&gt;EK414,$E$3&lt;EM414,$B$3=EV7),EV414,0)</f>
        <v>0</v>
      </c>
      <c r="FI414" s="24">
        <f>IF(AND($E$3&gt;EK414,$E$3&lt;EM414,$B$3=EW7),EW414,0)</f>
        <v>0</v>
      </c>
      <c r="FJ414" s="24">
        <f>IF(AND($E$3&gt;EK414,$E$3&lt;EM414,$B$3=EX7),EX414,0)</f>
        <v>0</v>
      </c>
      <c r="FK414" s="24">
        <f>IF(AND($E$3&gt;EK414,$E$3&lt;EM414,$B$3=EY7),EY414,0)</f>
        <v>0</v>
      </c>
    </row>
    <row r="415" spans="24:167" ht="12.75" customHeight="1" x14ac:dyDescent="0.2">
      <c r="X415" s="142"/>
      <c r="Y415" s="60">
        <v>61772.65</v>
      </c>
      <c r="Z415" s="61" t="s">
        <v>3</v>
      </c>
      <c r="AA415" s="62">
        <v>61888.97</v>
      </c>
      <c r="AB415" s="63"/>
      <c r="AC415" s="63"/>
      <c r="AD415" s="63">
        <v>16.41</v>
      </c>
      <c r="AE415" s="63">
        <v>37.229999999999997</v>
      </c>
      <c r="AF415" s="64">
        <v>103.27</v>
      </c>
      <c r="AG415" s="65">
        <v>146.1</v>
      </c>
      <c r="AH415" s="66">
        <v>242.87</v>
      </c>
      <c r="AI415" s="67">
        <v>334.3</v>
      </c>
      <c r="AJ415" s="67">
        <v>425.73</v>
      </c>
      <c r="AK415" s="67">
        <v>517.16</v>
      </c>
      <c r="AL415" s="67">
        <v>608.59</v>
      </c>
      <c r="AM415" s="67">
        <v>700.02</v>
      </c>
      <c r="AN415" s="24">
        <f t="shared" si="113"/>
        <v>0</v>
      </c>
      <c r="AO415" s="24">
        <f t="shared" si="114"/>
        <v>0</v>
      </c>
      <c r="AP415" s="24">
        <f t="shared" si="115"/>
        <v>0</v>
      </c>
      <c r="AQ415" s="24">
        <f t="shared" si="116"/>
        <v>0</v>
      </c>
      <c r="AR415" s="24">
        <f t="shared" si="117"/>
        <v>0</v>
      </c>
      <c r="AS415" s="24">
        <f t="shared" si="118"/>
        <v>0</v>
      </c>
      <c r="AT415" s="24">
        <f t="shared" si="119"/>
        <v>0</v>
      </c>
      <c r="AU415" s="24">
        <f t="shared" si="120"/>
        <v>0</v>
      </c>
      <c r="AV415" s="24">
        <f t="shared" si="121"/>
        <v>0</v>
      </c>
      <c r="AW415" s="24">
        <f t="shared" si="122"/>
        <v>0</v>
      </c>
      <c r="AX415" s="24">
        <f t="shared" si="123"/>
        <v>0</v>
      </c>
      <c r="AY415" s="24">
        <f t="shared" si="124"/>
        <v>0</v>
      </c>
      <c r="BC415" s="81">
        <v>61772.65</v>
      </c>
      <c r="BD415" s="82" t="s">
        <v>3</v>
      </c>
      <c r="BE415" s="83">
        <v>61888.97</v>
      </c>
      <c r="BF415" s="84"/>
      <c r="BG415" s="84">
        <v>16.41</v>
      </c>
      <c r="BH415" s="85">
        <v>37.229999999999997</v>
      </c>
      <c r="BI415" s="85">
        <v>103.27</v>
      </c>
      <c r="BJ415" s="85">
        <v>181.08</v>
      </c>
      <c r="BK415" s="85">
        <v>329.5</v>
      </c>
      <c r="BL415" s="85">
        <v>433.93</v>
      </c>
      <c r="BM415" s="85">
        <v>538.35</v>
      </c>
      <c r="BN415" s="85">
        <v>642.78</v>
      </c>
      <c r="BO415" s="85">
        <v>747.2</v>
      </c>
      <c r="BP415" s="85">
        <v>851.63</v>
      </c>
      <c r="BQ415" s="85">
        <v>956.05</v>
      </c>
      <c r="BR415" s="24">
        <f>IF(AND($E$3&gt;BC415,$E$3&lt;BE415,$B$3=BF7),BF415,0)</f>
        <v>0</v>
      </c>
      <c r="BS415" s="24">
        <f>IF(AND($E$3&gt;BC415,$E$3&lt;BE415,$B$3=BG7),BG415,0)</f>
        <v>0</v>
      </c>
      <c r="BT415" s="24">
        <f>IF(AND($E$3&gt;BC415,$E$3&lt;BE415,$B$3=BH7),BH415,0)</f>
        <v>0</v>
      </c>
      <c r="BU415" s="24">
        <f>IF(AND($E$3&gt;BC415,$E$3&lt;BE415,$B$3=BI7),BI415,0)</f>
        <v>0</v>
      </c>
      <c r="BV415" s="24">
        <f>IF(AND($E$3&gt;BC415,$E$3&lt;BE415,$B$3=BJ7),BJ415,0)</f>
        <v>0</v>
      </c>
      <c r="BW415" s="24">
        <f>IF(AND($E$3&gt;BC415,$E$3&lt;BE415,$B$3=BK7),BK415,0)</f>
        <v>0</v>
      </c>
      <c r="BX415" s="24">
        <f>IF(AND($E$3&gt;BC415,$E$3&lt;BE415,$B$3=BL7),BL415,0)</f>
        <v>0</v>
      </c>
      <c r="BY415" s="24">
        <f>IF(AND($E$3&gt;BC415,$E$3&lt;BE415,$B$3=BM7),BM415,0)</f>
        <v>0</v>
      </c>
      <c r="BZ415" s="24">
        <f>IF(AND($E$3&gt;BC415,$E$3&lt;BE415,$B$3=BN7),BN415,0)</f>
        <v>0</v>
      </c>
      <c r="CA415" s="24">
        <f>IF(AND($E$3&gt;BC415,$E$3&lt;BE415,$B$3=BO7),BO415,0)</f>
        <v>0</v>
      </c>
      <c r="CB415" s="24">
        <f>IF(AND($E$3&gt;BC415,$E$3&lt;BE415,$B$3=BP7),BP415,0)</f>
        <v>0</v>
      </c>
      <c r="CC415" s="24">
        <f>IF(AND($E$3&gt;BC415,$E$3&lt;BE415,$B$3=BQ7),BQ415,0)</f>
        <v>0</v>
      </c>
      <c r="CF415" s="21"/>
      <c r="CG415" s="21"/>
      <c r="CH415" s="21"/>
      <c r="CI415" s="21"/>
      <c r="CJ415" s="21"/>
      <c r="CK415" s="22"/>
      <c r="CL415" s="22"/>
      <c r="CM415" s="22"/>
      <c r="CN415" s="22"/>
      <c r="CO415" s="22"/>
      <c r="CP415" s="22"/>
      <c r="CQ415" s="22"/>
      <c r="CR415" s="22"/>
      <c r="CS415" s="22"/>
      <c r="CT415" s="22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H415" s="81">
        <v>73173.23</v>
      </c>
      <c r="DI415" s="61" t="s">
        <v>3</v>
      </c>
      <c r="DJ415" s="62">
        <v>73289.55</v>
      </c>
      <c r="DK415" s="103"/>
      <c r="DL415" s="104"/>
      <c r="DM415" s="104" t="s">
        <v>3</v>
      </c>
      <c r="DN415" s="104">
        <v>33.29</v>
      </c>
      <c r="DO415" s="104">
        <v>132.87</v>
      </c>
      <c r="DP415" s="104">
        <v>221.13</v>
      </c>
      <c r="DQ415" s="104">
        <v>334.78</v>
      </c>
      <c r="DR415" s="104">
        <v>447.5</v>
      </c>
      <c r="DS415" s="104">
        <v>560.21</v>
      </c>
      <c r="DT415" s="104">
        <v>672.93</v>
      </c>
      <c r="DU415" s="104">
        <v>785.65</v>
      </c>
      <c r="DV415" s="104">
        <v>898.37</v>
      </c>
      <c r="DW415" s="24">
        <f>IF(AND($E$3&gt;DH415,$E$3&lt;DJ415,$B$3=DK7),DK415,0)</f>
        <v>0</v>
      </c>
      <c r="DX415" s="24">
        <f>IF(AND($E$3&gt;DH415,$E$3&lt;DJ415,$B$3=DL7),DL415,0)</f>
        <v>0</v>
      </c>
      <c r="DY415" s="24">
        <f>IF(AND($E$3&gt;DH415,$E$3&lt;DJ415,$B$3=DM7),DM415,0)</f>
        <v>0</v>
      </c>
      <c r="DZ415" s="24">
        <f>IF(AND($E$3&gt;DH415,$E$3&lt;DJ415,$B$3=DN7),DN415,0)</f>
        <v>0</v>
      </c>
      <c r="EA415" s="24">
        <f>IF(AND($E$3&gt;DH415,$E$3&lt;DJ415,$B$3=DO7),DO415,0)</f>
        <v>0</v>
      </c>
      <c r="EB415" s="24">
        <f>IF(AND($E$3&gt;DH415,$E$3&lt;DJ415,$B$3=DP7),DP415,0)</f>
        <v>0</v>
      </c>
      <c r="EC415" s="24">
        <f>IF(AND($E$3&gt;DH415,$E$3&lt;DJ415,$B$3=DQ7),DQ415,0)</f>
        <v>0</v>
      </c>
      <c r="ED415" s="24">
        <f>IF(AND($E$3&gt;DH415,$E$3&lt;DJ415,$B$3=DR7),DR415,0)</f>
        <v>0</v>
      </c>
      <c r="EE415" s="24">
        <f>IF(AND($E$3&gt;DH415,$E$3&lt;DJ415,$B$3=DS7),DS415,0)</f>
        <v>0</v>
      </c>
      <c r="EF415" s="24">
        <f>IF(AND($E$3&gt;DH415,$E$3&lt;DJ415,$B$3=DT7),DT415,0)</f>
        <v>0</v>
      </c>
      <c r="EG415" s="24">
        <f>IF(AND($E$3&gt;DH415,$E$3&lt;DJ415,$B$3=DU7),DU415,0)</f>
        <v>0</v>
      </c>
      <c r="EH415" s="24">
        <f>IF(AND($E$3&gt;DH415,$E$3&lt;DJ415,$B$3=DV7),DV415,0)</f>
        <v>0</v>
      </c>
      <c r="EK415" s="81">
        <v>73173.23</v>
      </c>
      <c r="EL415" s="82" t="s">
        <v>3</v>
      </c>
      <c r="EM415" s="83">
        <v>73289.55</v>
      </c>
      <c r="EN415" s="84"/>
      <c r="EO415" s="85" t="s">
        <v>3</v>
      </c>
      <c r="EP415" s="85">
        <v>33.29</v>
      </c>
      <c r="EQ415" s="85">
        <v>153.75</v>
      </c>
      <c r="ER415" s="85">
        <v>257.04000000000002</v>
      </c>
      <c r="ES415" s="85">
        <v>458</v>
      </c>
      <c r="ET415" s="85">
        <v>621</v>
      </c>
      <c r="EU415" s="85">
        <v>776.65</v>
      </c>
      <c r="EV415" s="85">
        <v>932.3</v>
      </c>
      <c r="EW415" s="85">
        <v>1087.95</v>
      </c>
      <c r="EX415" s="85">
        <v>1243.5999999999999</v>
      </c>
      <c r="EY415" s="85">
        <v>1399.25</v>
      </c>
      <c r="EZ415" s="24">
        <f>IF(AND($E$3&gt;EK415,$E$3&lt;EM415,$B$3=EN7),EN415,0)</f>
        <v>0</v>
      </c>
      <c r="FA415" s="24">
        <f>IF(AND($E$3&gt;EK415,$E$3&lt;EM415,$B$3=EO7),EO415,0)</f>
        <v>0</v>
      </c>
      <c r="FB415" s="24">
        <f>IF(AND($E$3&gt;EK415,$E$3&lt;EM415,$B$3=EP7),EP415,0)</f>
        <v>0</v>
      </c>
      <c r="FC415" s="24">
        <f>IF(AND($E$3&gt;EK415,$E$3&lt;EM415,$B$3=EQ7),EQ415,0)</f>
        <v>0</v>
      </c>
      <c r="FD415" s="24">
        <f>IF(AND($E$3&gt;EK415,$E$3&lt;EM415,$B$3=ER7),ER415,0)</f>
        <v>0</v>
      </c>
      <c r="FE415" s="24">
        <f>IF(AND($E$3&gt;EK415,$E$3&lt;EM415,$B$3=ES7),ES415,0)</f>
        <v>0</v>
      </c>
      <c r="FF415" s="24">
        <f>IF(AND($E$3&gt;EK415,$E$3&lt;EM415,$B$3=ET7),ET415,0)</f>
        <v>0</v>
      </c>
      <c r="FG415" s="24">
        <f>IF(AND($E$3&gt;EK415,$E$3&lt;EM415,$B$3=EU7),EU415,0)</f>
        <v>0</v>
      </c>
      <c r="FH415" s="24">
        <f>IF(AND($E$3&gt;EK415,$E$3&lt;EM415,$B$3=EV7),EV415,0)</f>
        <v>0</v>
      </c>
      <c r="FI415" s="24">
        <f>IF(AND($E$3&gt;EK415,$E$3&lt;EM415,$B$3=EW7),EW415,0)</f>
        <v>0</v>
      </c>
      <c r="FJ415" s="24">
        <f>IF(AND($E$3&gt;EK415,$E$3&lt;EM415,$B$3=EX7),EX415,0)</f>
        <v>0</v>
      </c>
      <c r="FK415" s="24">
        <f>IF(AND($E$3&gt;EK415,$E$3&lt;EM415,$B$3=EY7),EY415,0)</f>
        <v>0</v>
      </c>
    </row>
    <row r="416" spans="24:167" ht="12.75" customHeight="1" x14ac:dyDescent="0.2">
      <c r="X416" s="142"/>
      <c r="Y416" s="68">
        <v>61888.98</v>
      </c>
      <c r="Z416" s="69" t="s">
        <v>3</v>
      </c>
      <c r="AA416" s="70">
        <v>62005.31</v>
      </c>
      <c r="AB416" s="71"/>
      <c r="AC416" s="71"/>
      <c r="AD416" s="71">
        <v>16.22</v>
      </c>
      <c r="AE416" s="71">
        <v>36.979999999999997</v>
      </c>
      <c r="AF416" s="71">
        <v>102.87</v>
      </c>
      <c r="AG416" s="72">
        <v>145.58000000000001</v>
      </c>
      <c r="AH416" s="73">
        <v>242.13</v>
      </c>
      <c r="AI416" s="74">
        <v>333.45</v>
      </c>
      <c r="AJ416" s="74">
        <v>424.77</v>
      </c>
      <c r="AK416" s="74">
        <v>516.09</v>
      </c>
      <c r="AL416" s="74">
        <v>607.41</v>
      </c>
      <c r="AM416" s="74">
        <v>698.73</v>
      </c>
      <c r="AN416" s="24">
        <f t="shared" si="113"/>
        <v>0</v>
      </c>
      <c r="AO416" s="24">
        <f t="shared" si="114"/>
        <v>0</v>
      </c>
      <c r="AP416" s="24">
        <f t="shared" si="115"/>
        <v>0</v>
      </c>
      <c r="AQ416" s="24">
        <f t="shared" si="116"/>
        <v>0</v>
      </c>
      <c r="AR416" s="24">
        <f t="shared" si="117"/>
        <v>0</v>
      </c>
      <c r="AS416" s="24">
        <f t="shared" si="118"/>
        <v>0</v>
      </c>
      <c r="AT416" s="24">
        <f t="shared" si="119"/>
        <v>0</v>
      </c>
      <c r="AU416" s="24">
        <f t="shared" si="120"/>
        <v>0</v>
      </c>
      <c r="AV416" s="24">
        <f t="shared" si="121"/>
        <v>0</v>
      </c>
      <c r="AW416" s="24">
        <f t="shared" si="122"/>
        <v>0</v>
      </c>
      <c r="AX416" s="24">
        <f t="shared" si="123"/>
        <v>0</v>
      </c>
      <c r="AY416" s="24">
        <f t="shared" si="124"/>
        <v>0</v>
      </c>
      <c r="BC416" s="86">
        <v>61888.98</v>
      </c>
      <c r="BD416" s="91" t="s">
        <v>3</v>
      </c>
      <c r="BE416" s="88">
        <v>62005.31</v>
      </c>
      <c r="BF416" s="89"/>
      <c r="BG416" s="90">
        <v>16.22</v>
      </c>
      <c r="BH416" s="90">
        <v>36.979999999999997</v>
      </c>
      <c r="BI416" s="90">
        <v>102.87</v>
      </c>
      <c r="BJ416" s="90">
        <v>180.44</v>
      </c>
      <c r="BK416" s="90">
        <v>328.63</v>
      </c>
      <c r="BL416" s="90">
        <v>432.92</v>
      </c>
      <c r="BM416" s="90">
        <v>537.22</v>
      </c>
      <c r="BN416" s="90">
        <v>641.51</v>
      </c>
      <c r="BO416" s="90">
        <v>745.81</v>
      </c>
      <c r="BP416" s="90">
        <v>850.1</v>
      </c>
      <c r="BQ416" s="90">
        <v>954.4</v>
      </c>
      <c r="BR416" s="24">
        <f>IF(AND($E$3&gt;BC416,$E$3&lt;BE416,$B$3=BF7),BF416,0)</f>
        <v>0</v>
      </c>
      <c r="BS416" s="24">
        <f>IF(AND($E$3&gt;BC416,$E$3&lt;BE416,$B$3=BG7),BG416,0)</f>
        <v>0</v>
      </c>
      <c r="BT416" s="24">
        <f>IF(AND($E$3&gt;BC416,$E$3&lt;BE416,$B$3=BH7),BH416,0)</f>
        <v>0</v>
      </c>
      <c r="BU416" s="24">
        <f>IF(AND($E$3&gt;BC416,$E$3&lt;BE416,$B$3=BI7),BI416,0)</f>
        <v>0</v>
      </c>
      <c r="BV416" s="24">
        <f>IF(AND($E$3&gt;BC416,$E$3&lt;BE416,$B$3=BJ7),BJ416,0)</f>
        <v>0</v>
      </c>
      <c r="BW416" s="24">
        <f>IF(AND($E$3&gt;BC416,$E$3&lt;BE416,$B$3=BK7),BK416,0)</f>
        <v>0</v>
      </c>
      <c r="BX416" s="24">
        <f>IF(AND($E$3&gt;BC416,$E$3&lt;BE416,$B$3=BL7),BL416,0)</f>
        <v>0</v>
      </c>
      <c r="BY416" s="24">
        <f>IF(AND($E$3&gt;BC416,$E$3&lt;BE416,$B$3=BM7),BM416,0)</f>
        <v>0</v>
      </c>
      <c r="BZ416" s="24">
        <f>IF(AND($E$3&gt;BC416,$E$3&lt;BE416,$B$3=BN7),BN416,0)</f>
        <v>0</v>
      </c>
      <c r="CA416" s="24">
        <f>IF(AND($E$3&gt;BC416,$E$3&lt;BE416,$B$3=BO7),BO416,0)</f>
        <v>0</v>
      </c>
      <c r="CB416" s="24">
        <f>IF(AND($E$3&gt;BC416,$E$3&lt;BE416,$B$3=BP7),BP416,0)</f>
        <v>0</v>
      </c>
      <c r="CC416" s="24">
        <f>IF(AND($E$3&gt;BC416,$E$3&lt;BE416,$B$3=BQ7),BQ416,0)</f>
        <v>0</v>
      </c>
      <c r="CF416" s="21"/>
      <c r="CG416" s="25"/>
      <c r="CH416" s="21"/>
      <c r="CI416" s="21"/>
      <c r="CJ416" s="22"/>
      <c r="CK416" s="22"/>
      <c r="CL416" s="22"/>
      <c r="CM416" s="22"/>
      <c r="CN416" s="22"/>
      <c r="CO416" s="22"/>
      <c r="CP416" s="22"/>
      <c r="CQ416" s="22"/>
      <c r="CR416" s="22"/>
      <c r="CS416" s="22"/>
      <c r="CT416" s="22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H416" s="86">
        <v>73289.56</v>
      </c>
      <c r="DI416" s="107" t="s">
        <v>3</v>
      </c>
      <c r="DJ416" s="70">
        <v>73405.88</v>
      </c>
      <c r="DK416" s="105"/>
      <c r="DL416" s="106"/>
      <c r="DM416" s="106" t="s">
        <v>3</v>
      </c>
      <c r="DN416" s="106">
        <v>32.57</v>
      </c>
      <c r="DO416" s="106">
        <v>132.04</v>
      </c>
      <c r="DP416" s="106">
        <v>219.93</v>
      </c>
      <c r="DQ416" s="106">
        <v>333.35</v>
      </c>
      <c r="DR416" s="106">
        <v>445.85</v>
      </c>
      <c r="DS416" s="106">
        <v>558.36</v>
      </c>
      <c r="DT416" s="106">
        <v>670.86</v>
      </c>
      <c r="DU416" s="106">
        <v>783.36</v>
      </c>
      <c r="DV416" s="106">
        <v>895.86</v>
      </c>
      <c r="DW416" s="24">
        <f>IF(AND($E$3&gt;DH416,$E$3&lt;DJ416,$B$3=DK7),DK416,0)</f>
        <v>0</v>
      </c>
      <c r="DX416" s="24">
        <f>IF(AND($E$3&gt;DH416,$E$3&lt;DJ416,$B$3=DL7),DL416,0)</f>
        <v>0</v>
      </c>
      <c r="DY416" s="24">
        <f>IF(AND($E$3&gt;DH416,$E$3&lt;DJ416,$B$3=DM7),DM416,0)</f>
        <v>0</v>
      </c>
      <c r="DZ416" s="24">
        <f>IF(AND($E$3&gt;DH416,$E$3&lt;DJ416,$B$3=DN7),DN416,0)</f>
        <v>0</v>
      </c>
      <c r="EA416" s="24">
        <f>IF(AND($E$3&gt;DH416,$E$3&lt;DJ416,$B$3=DO7),DO416,0)</f>
        <v>0</v>
      </c>
      <c r="EB416" s="24">
        <f>IF(AND($E$3&gt;DH416,$E$3&lt;DJ416,$B$3=DP7),DP416,0)</f>
        <v>0</v>
      </c>
      <c r="EC416" s="24">
        <f>IF(AND($E$3&gt;DH416,$E$3&lt;DJ416,$B$3=DQ7),DQ416,0)</f>
        <v>0</v>
      </c>
      <c r="ED416" s="24">
        <f>IF(AND($E$3&gt;DH416,$E$3&lt;DJ416,$B$3=DR7),DR416,0)</f>
        <v>0</v>
      </c>
      <c r="EE416" s="24">
        <f>IF(AND($E$3&gt;DH416,$E$3&lt;DJ416,$B$3=DS7),DS416,0)</f>
        <v>0</v>
      </c>
      <c r="EF416" s="24">
        <f>IF(AND($E$3&gt;DH416,$E$3&lt;DJ416,$B$3=DT7),DT416,0)</f>
        <v>0</v>
      </c>
      <c r="EG416" s="24">
        <f>IF(AND($E$3&gt;DH416,$E$3&lt;DJ416,$B$3=DU7),DU416,0)</f>
        <v>0</v>
      </c>
      <c r="EH416" s="24">
        <f>IF(AND($E$3&gt;DH416,$E$3&lt;DJ416,$B$3=DV7),DV416,0)</f>
        <v>0</v>
      </c>
      <c r="EK416" s="86">
        <v>73289.56</v>
      </c>
      <c r="EL416" s="91" t="s">
        <v>3</v>
      </c>
      <c r="EM416" s="88">
        <v>73405.88</v>
      </c>
      <c r="EN416" s="89"/>
      <c r="EO416" s="90" t="s">
        <v>3</v>
      </c>
      <c r="EP416" s="90">
        <v>32.57</v>
      </c>
      <c r="EQ416" s="90">
        <v>152.79</v>
      </c>
      <c r="ER416" s="90">
        <v>255.76</v>
      </c>
      <c r="ES416" s="90">
        <v>456.6</v>
      </c>
      <c r="ET416" s="90">
        <v>619.29999999999995</v>
      </c>
      <c r="EU416" s="90">
        <v>774.7</v>
      </c>
      <c r="EV416" s="90">
        <v>930.09</v>
      </c>
      <c r="EW416" s="90">
        <v>1085.49</v>
      </c>
      <c r="EX416" s="90">
        <v>1240.8800000000001</v>
      </c>
      <c r="EY416" s="90">
        <v>1396.28</v>
      </c>
      <c r="EZ416" s="24">
        <f>IF(AND($E$3&gt;EK416,$E$3&lt;EM416,$B$3=EN7),EN416,0)</f>
        <v>0</v>
      </c>
      <c r="FA416" s="24">
        <f>IF(AND($E$3&gt;EK416,$E$3&lt;EM416,$B$3=EO7),EO416,0)</f>
        <v>0</v>
      </c>
      <c r="FB416" s="24">
        <f>IF(AND($E$3&gt;EK416,$E$3&lt;EM416,$B$3=EP7),EP416,0)</f>
        <v>0</v>
      </c>
      <c r="FC416" s="24">
        <f>IF(AND($E$3&gt;EK416,$E$3&lt;EM416,$B$3=EQ7),EQ416,0)</f>
        <v>0</v>
      </c>
      <c r="FD416" s="24">
        <f>IF(AND($E$3&gt;EK416,$E$3&lt;EM416,$B$3=ER7),ER416,0)</f>
        <v>0</v>
      </c>
      <c r="FE416" s="24">
        <f>IF(AND($E$3&gt;EK416,$E$3&lt;EM416,$B$3=ES7),ES416,0)</f>
        <v>0</v>
      </c>
      <c r="FF416" s="24">
        <f>IF(AND($E$3&gt;EK416,$E$3&lt;EM416,$B$3=ET7),ET416,0)</f>
        <v>0</v>
      </c>
      <c r="FG416" s="24">
        <f>IF(AND($E$3&gt;EK416,$E$3&lt;EM416,$B$3=EU7),EU416,0)</f>
        <v>0</v>
      </c>
      <c r="FH416" s="24">
        <f>IF(AND($E$3&gt;EK416,$E$3&lt;EM416,$B$3=EV7),EV416,0)</f>
        <v>0</v>
      </c>
      <c r="FI416" s="24">
        <f>IF(AND($E$3&gt;EK416,$E$3&lt;EM416,$B$3=EW7),EW416,0)</f>
        <v>0</v>
      </c>
      <c r="FJ416" s="24">
        <f>IF(AND($E$3&gt;EK416,$E$3&lt;EM416,$B$3=EX7),EX416,0)</f>
        <v>0</v>
      </c>
      <c r="FK416" s="24">
        <f>IF(AND($E$3&gt;EK416,$E$3&lt;EM416,$B$3=EY7),EY416,0)</f>
        <v>0</v>
      </c>
    </row>
    <row r="417" spans="24:167" ht="12.75" customHeight="1" x14ac:dyDescent="0.2">
      <c r="X417" s="142"/>
      <c r="Y417" s="60">
        <v>62005.32</v>
      </c>
      <c r="Z417" s="61" t="s">
        <v>3</v>
      </c>
      <c r="AA417" s="62">
        <v>62121.63</v>
      </c>
      <c r="AB417" s="63"/>
      <c r="AC417" s="63"/>
      <c r="AD417" s="63">
        <v>16.03</v>
      </c>
      <c r="AE417" s="63">
        <v>36.72</v>
      </c>
      <c r="AF417" s="64">
        <v>102.47</v>
      </c>
      <c r="AG417" s="65">
        <v>145.07</v>
      </c>
      <c r="AH417" s="66">
        <v>241.4</v>
      </c>
      <c r="AI417" s="67">
        <v>332.61</v>
      </c>
      <c r="AJ417" s="67">
        <v>423.82</v>
      </c>
      <c r="AK417" s="67">
        <v>515.03</v>
      </c>
      <c r="AL417" s="67">
        <v>606.24</v>
      </c>
      <c r="AM417" s="67">
        <v>697.45</v>
      </c>
      <c r="AN417" s="24">
        <f t="shared" si="113"/>
        <v>0</v>
      </c>
      <c r="AO417" s="24">
        <f t="shared" si="114"/>
        <v>0</v>
      </c>
      <c r="AP417" s="24">
        <f t="shared" si="115"/>
        <v>0</v>
      </c>
      <c r="AQ417" s="24">
        <f t="shared" si="116"/>
        <v>0</v>
      </c>
      <c r="AR417" s="24">
        <f t="shared" si="117"/>
        <v>0</v>
      </c>
      <c r="AS417" s="24">
        <f t="shared" si="118"/>
        <v>0</v>
      </c>
      <c r="AT417" s="24">
        <f t="shared" si="119"/>
        <v>0</v>
      </c>
      <c r="AU417" s="24">
        <f t="shared" si="120"/>
        <v>0</v>
      </c>
      <c r="AV417" s="24">
        <f t="shared" si="121"/>
        <v>0</v>
      </c>
      <c r="AW417" s="24">
        <f t="shared" si="122"/>
        <v>0</v>
      </c>
      <c r="AX417" s="24">
        <f t="shared" si="123"/>
        <v>0</v>
      </c>
      <c r="AY417" s="24">
        <f t="shared" si="124"/>
        <v>0</v>
      </c>
      <c r="BC417" s="81">
        <v>62005.32</v>
      </c>
      <c r="BD417" s="82" t="s">
        <v>3</v>
      </c>
      <c r="BE417" s="83">
        <v>62121.63</v>
      </c>
      <c r="BF417" s="84"/>
      <c r="BG417" s="85">
        <v>16.03</v>
      </c>
      <c r="BH417" s="85">
        <v>36.72</v>
      </c>
      <c r="BI417" s="85">
        <v>102.47</v>
      </c>
      <c r="BJ417" s="85">
        <v>179.81</v>
      </c>
      <c r="BK417" s="85">
        <v>327.77</v>
      </c>
      <c r="BL417" s="85">
        <v>431.94</v>
      </c>
      <c r="BM417" s="85">
        <v>536.1</v>
      </c>
      <c r="BN417" s="85">
        <v>640.27</v>
      </c>
      <c r="BO417" s="85">
        <v>744.43</v>
      </c>
      <c r="BP417" s="85">
        <v>848.6</v>
      </c>
      <c r="BQ417" s="85">
        <v>952.76</v>
      </c>
      <c r="BR417" s="24">
        <f>IF(AND($E$3&gt;BC417,$E$3&lt;BE417,$B$3=BF7),BF417,0)</f>
        <v>0</v>
      </c>
      <c r="BS417" s="24">
        <f>IF(AND($E$3&gt;BC417,$E$3&lt;BE417,$B$3=BG7),BG417,0)</f>
        <v>0</v>
      </c>
      <c r="BT417" s="24">
        <f>IF(AND($E$3&gt;BC417,$E$3&lt;BE417,$B$3=BH7),BH417,0)</f>
        <v>0</v>
      </c>
      <c r="BU417" s="24">
        <f>IF(AND($E$3&gt;BC417,$E$3&lt;BE417,$B$3=BI7),BI417,0)</f>
        <v>0</v>
      </c>
      <c r="BV417" s="24">
        <f>IF(AND($E$3&gt;BC417,$E$3&lt;BE417,$B$3=BJ7),BJ417,0)</f>
        <v>0</v>
      </c>
      <c r="BW417" s="24">
        <f>IF(AND($E$3&gt;BC417,$E$3&lt;BE417,$B$3=BK7),BK417,0)</f>
        <v>0</v>
      </c>
      <c r="BX417" s="24">
        <f>IF(AND($E$3&gt;BC417,$E$3&lt;BE417,$B$3=BL7),BL417,0)</f>
        <v>0</v>
      </c>
      <c r="BY417" s="24">
        <f>IF(AND($E$3&gt;BC417,$E$3&lt;BE417,$B$3=BM7),BM417,0)</f>
        <v>0</v>
      </c>
      <c r="BZ417" s="24">
        <f>IF(AND($E$3&gt;BC417,$E$3&lt;BE417,$B$3=BN7),BN417,0)</f>
        <v>0</v>
      </c>
      <c r="CA417" s="24">
        <f>IF(AND($E$3&gt;BC417,$E$3&lt;BE417,$B$3=BO7),BO417,0)</f>
        <v>0</v>
      </c>
      <c r="CB417" s="24">
        <f>IF(AND($E$3&gt;BC417,$E$3&lt;BE417,$B$3=BP7),BP417,0)</f>
        <v>0</v>
      </c>
      <c r="CC417" s="24">
        <f>IF(AND($E$3&gt;BC417,$E$3&lt;BE417,$B$3=BQ7),BQ417,0)</f>
        <v>0</v>
      </c>
      <c r="CF417" s="21"/>
      <c r="CG417" s="21"/>
      <c r="CH417" s="21"/>
      <c r="CI417" s="21"/>
      <c r="CJ417" s="22"/>
      <c r="CK417" s="22"/>
      <c r="CL417" s="22"/>
      <c r="CM417" s="22"/>
      <c r="CN417" s="22"/>
      <c r="CO417" s="22"/>
      <c r="CP417" s="22"/>
      <c r="CQ417" s="22"/>
      <c r="CR417" s="22"/>
      <c r="CS417" s="22"/>
      <c r="CT417" s="22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H417" s="81">
        <v>73405.89</v>
      </c>
      <c r="DI417" s="61" t="s">
        <v>3</v>
      </c>
      <c r="DJ417" s="62">
        <v>73522.210000000006</v>
      </c>
      <c r="DK417" s="103"/>
      <c r="DL417" s="104"/>
      <c r="DM417" s="104" t="s">
        <v>3</v>
      </c>
      <c r="DN417" s="104">
        <v>31.85</v>
      </c>
      <c r="DO417" s="104">
        <v>131.21</v>
      </c>
      <c r="DP417" s="104">
        <v>218.73</v>
      </c>
      <c r="DQ417" s="104">
        <v>331.91</v>
      </c>
      <c r="DR417" s="104">
        <v>444.2</v>
      </c>
      <c r="DS417" s="104">
        <v>556.48</v>
      </c>
      <c r="DT417" s="104">
        <v>668.77</v>
      </c>
      <c r="DU417" s="104">
        <v>781.06</v>
      </c>
      <c r="DV417" s="104">
        <v>893.34</v>
      </c>
      <c r="DW417" s="24">
        <f>IF(AND($E$3&gt;DH417,$E$3&lt;DJ417,$B$3=DK7),DK417,0)</f>
        <v>0</v>
      </c>
      <c r="DX417" s="24">
        <f>IF(AND($E$3&gt;DH417,$E$3&lt;DJ417,$B$3=DL7),DL417,0)</f>
        <v>0</v>
      </c>
      <c r="DY417" s="24">
        <f>IF(AND($E$3&gt;DH417,$E$3&lt;DJ417,$B$3=DM7),DM417,0)</f>
        <v>0</v>
      </c>
      <c r="DZ417" s="24">
        <f>IF(AND($E$3&gt;DH417,$E$3&lt;DJ417,$B$3=DN7),DN417,0)</f>
        <v>0</v>
      </c>
      <c r="EA417" s="24">
        <f>IF(AND($E$3&gt;DH417,$E$3&lt;DJ417,$B$3=DO7),DO417,0)</f>
        <v>0</v>
      </c>
      <c r="EB417" s="24">
        <f>IF(AND($E$3&gt;DH417,$E$3&lt;DJ417,$B$3=DP7),DP417,0)</f>
        <v>0</v>
      </c>
      <c r="EC417" s="24">
        <f>IF(AND($E$3&gt;DH417,$E$3&lt;DJ417,$B$3=DQ7),DQ417,0)</f>
        <v>0</v>
      </c>
      <c r="ED417" s="24">
        <f>IF(AND($E$3&gt;DH417,$E$3&lt;DJ417,$B$3=DR7),DR417,0)</f>
        <v>0</v>
      </c>
      <c r="EE417" s="24">
        <f>IF(AND($E$3&gt;DH417,$E$3&lt;DJ417,$B$3=DS7),DS417,0)</f>
        <v>0</v>
      </c>
      <c r="EF417" s="24">
        <f>IF(AND($E$3&gt;DH417,$E$3&lt;DJ417,$B$3=DT7),DT417,0)</f>
        <v>0</v>
      </c>
      <c r="EG417" s="24">
        <f>IF(AND($E$3&gt;DH417,$E$3&lt;DJ417,$B$3=DU7),DU417,0)</f>
        <v>0</v>
      </c>
      <c r="EH417" s="24">
        <f>IF(AND($E$3&gt;DH417,$E$3&lt;DJ417,$B$3=DV7),DV417,0)</f>
        <v>0</v>
      </c>
      <c r="EK417" s="81">
        <v>73405.89</v>
      </c>
      <c r="EL417" s="82" t="s">
        <v>3</v>
      </c>
      <c r="EM417" s="83">
        <v>73522.210000000006</v>
      </c>
      <c r="EN417" s="84"/>
      <c r="EO417" s="85" t="s">
        <v>3</v>
      </c>
      <c r="EP417" s="85">
        <v>31.85</v>
      </c>
      <c r="EQ417" s="85">
        <v>151.84</v>
      </c>
      <c r="ER417" s="85">
        <v>254.49</v>
      </c>
      <c r="ES417" s="85">
        <v>455.2</v>
      </c>
      <c r="ET417" s="85">
        <v>617.59</v>
      </c>
      <c r="EU417" s="85">
        <v>772.73</v>
      </c>
      <c r="EV417" s="85">
        <v>927.87</v>
      </c>
      <c r="EW417" s="85">
        <v>1083.01</v>
      </c>
      <c r="EX417" s="85">
        <v>1238.1400000000001</v>
      </c>
      <c r="EY417" s="85">
        <v>1393.28</v>
      </c>
      <c r="EZ417" s="24">
        <f>IF(AND($E$3&gt;EK417,$E$3&lt;EM417,$B$3=EN7),EN417,0)</f>
        <v>0</v>
      </c>
      <c r="FA417" s="24">
        <f>IF(AND($E$3&gt;EK417,$E$3&lt;EM417,$B$3=EO7),EO417,0)</f>
        <v>0</v>
      </c>
      <c r="FB417" s="24">
        <f>IF(AND($E$3&gt;EK417,$E$3&lt;EM417,$B$3=EP7),EP417,0)</f>
        <v>0</v>
      </c>
      <c r="FC417" s="24">
        <f>IF(AND($E$3&gt;EK417,$E$3&lt;EM417,$B$3=EQ7),EQ417,0)</f>
        <v>0</v>
      </c>
      <c r="FD417" s="24">
        <f>IF(AND($E$3&gt;EK417,$E$3&lt;EM417,$B$3=ER7),ER417,0)</f>
        <v>0</v>
      </c>
      <c r="FE417" s="24">
        <f>IF(AND($E$3&gt;EK417,$E$3&lt;EM417,$B$3=ES7),ES417,0)</f>
        <v>0</v>
      </c>
      <c r="FF417" s="24">
        <f>IF(AND($E$3&gt;EK417,$E$3&lt;EM417,$B$3=ET7),ET417,0)</f>
        <v>0</v>
      </c>
      <c r="FG417" s="24">
        <f>IF(AND($E$3&gt;EK417,$E$3&lt;EM417,$B$3=EU7),EU417,0)</f>
        <v>0</v>
      </c>
      <c r="FH417" s="24">
        <f>IF(AND($E$3&gt;EK417,$E$3&lt;EM417,$B$3=EV7),EV417,0)</f>
        <v>0</v>
      </c>
      <c r="FI417" s="24">
        <f>IF(AND($E$3&gt;EK417,$E$3&lt;EM417,$B$3=EW7),EW417,0)</f>
        <v>0</v>
      </c>
      <c r="FJ417" s="24">
        <f>IF(AND($E$3&gt;EK417,$E$3&lt;EM417,$B$3=EX7),EX417,0)</f>
        <v>0</v>
      </c>
      <c r="FK417" s="24">
        <f>IF(AND($E$3&gt;EK417,$E$3&lt;EM417,$B$3=EY7),EY417,0)</f>
        <v>0</v>
      </c>
    </row>
    <row r="418" spans="24:167" ht="12.75" customHeight="1" x14ac:dyDescent="0.2">
      <c r="X418" s="142"/>
      <c r="Y418" s="68">
        <v>62121.64</v>
      </c>
      <c r="Z418" s="69" t="s">
        <v>3</v>
      </c>
      <c r="AA418" s="70">
        <v>62237.95</v>
      </c>
      <c r="AB418" s="71"/>
      <c r="AC418" s="71"/>
      <c r="AD418" s="71">
        <v>15.83</v>
      </c>
      <c r="AE418" s="71">
        <v>36.46</v>
      </c>
      <c r="AF418" s="71">
        <v>102.07</v>
      </c>
      <c r="AG418" s="72">
        <v>144.55000000000001</v>
      </c>
      <c r="AH418" s="73">
        <v>240.67</v>
      </c>
      <c r="AI418" s="74">
        <v>331.77</v>
      </c>
      <c r="AJ418" s="74">
        <v>422.87</v>
      </c>
      <c r="AK418" s="74">
        <v>513.97</v>
      </c>
      <c r="AL418" s="74">
        <v>605.07000000000005</v>
      </c>
      <c r="AM418" s="74">
        <v>696.17</v>
      </c>
      <c r="AN418" s="24">
        <f t="shared" si="113"/>
        <v>0</v>
      </c>
      <c r="AO418" s="24">
        <f t="shared" si="114"/>
        <v>0</v>
      </c>
      <c r="AP418" s="24">
        <f t="shared" si="115"/>
        <v>0</v>
      </c>
      <c r="AQ418" s="24">
        <f t="shared" si="116"/>
        <v>0</v>
      </c>
      <c r="AR418" s="24">
        <f t="shared" si="117"/>
        <v>0</v>
      </c>
      <c r="AS418" s="24">
        <f t="shared" si="118"/>
        <v>0</v>
      </c>
      <c r="AT418" s="24">
        <f t="shared" si="119"/>
        <v>0</v>
      </c>
      <c r="AU418" s="24">
        <f t="shared" si="120"/>
        <v>0</v>
      </c>
      <c r="AV418" s="24">
        <f t="shared" si="121"/>
        <v>0</v>
      </c>
      <c r="AW418" s="24">
        <f t="shared" si="122"/>
        <v>0</v>
      </c>
      <c r="AX418" s="24">
        <f t="shared" si="123"/>
        <v>0</v>
      </c>
      <c r="AY418" s="24">
        <f t="shared" si="124"/>
        <v>0</v>
      </c>
      <c r="BC418" s="86">
        <v>62121.64</v>
      </c>
      <c r="BD418" s="87" t="s">
        <v>3</v>
      </c>
      <c r="BE418" s="88">
        <v>62237.95</v>
      </c>
      <c r="BF418" s="89"/>
      <c r="BG418" s="90">
        <v>15.83</v>
      </c>
      <c r="BH418" s="90">
        <v>36.46</v>
      </c>
      <c r="BI418" s="90">
        <v>102.07</v>
      </c>
      <c r="BJ418" s="90">
        <v>179.18</v>
      </c>
      <c r="BK418" s="90">
        <v>326.89999999999998</v>
      </c>
      <c r="BL418" s="90">
        <v>430.94</v>
      </c>
      <c r="BM418" s="90">
        <v>534.97</v>
      </c>
      <c r="BN418" s="90">
        <v>639.01</v>
      </c>
      <c r="BO418" s="90">
        <v>743.04</v>
      </c>
      <c r="BP418" s="90">
        <v>847.08</v>
      </c>
      <c r="BQ418" s="90">
        <v>951.11</v>
      </c>
      <c r="BR418" s="24">
        <f>IF(AND($E$3&gt;BC418,$E$3&lt;BE418,$B$3=BF7),BF418,0)</f>
        <v>0</v>
      </c>
      <c r="BS418" s="24">
        <f>IF(AND($E$3&gt;BC418,$E$3&lt;BE418,$B$3=BG7),BG418,0)</f>
        <v>0</v>
      </c>
      <c r="BT418" s="24">
        <f>IF(AND($E$3&gt;BC418,$E$3&lt;BE418,$B$3=BH7),BH418,0)</f>
        <v>0</v>
      </c>
      <c r="BU418" s="24">
        <f>IF(AND($E$3&gt;BC418,$E$3&lt;BE418,$B$3=BI7),BI418,0)</f>
        <v>0</v>
      </c>
      <c r="BV418" s="24">
        <f>IF(AND($E$3&gt;BC418,$E$3&lt;BE418,$B$3=BJ7),BJ418,0)</f>
        <v>0</v>
      </c>
      <c r="BW418" s="24">
        <f>IF(AND($E$3&gt;BC418,$E$3&lt;BE418,$B$3=BK7),BK418,0)</f>
        <v>0</v>
      </c>
      <c r="BX418" s="24">
        <f>IF(AND($E$3&gt;BC418,$E$3&lt;BE418,$B$3=BL7),BL418,0)</f>
        <v>0</v>
      </c>
      <c r="BY418" s="24">
        <f>IF(AND($E$3&gt;BC418,$E$3&lt;BE418,$B$3=BM7),BM418,0)</f>
        <v>0</v>
      </c>
      <c r="BZ418" s="24">
        <f>IF(AND($E$3&gt;BC418,$E$3&lt;BE418,$B$3=BN7),BN418,0)</f>
        <v>0</v>
      </c>
      <c r="CA418" s="24">
        <f>IF(AND($E$3&gt;BC418,$E$3&lt;BE418,$B$3=BO7),BO418,0)</f>
        <v>0</v>
      </c>
      <c r="CB418" s="24">
        <f>IF(AND($E$3&gt;BC418,$E$3&lt;BE418,$B$3=BP7),BP418,0)</f>
        <v>0</v>
      </c>
      <c r="CC418" s="24">
        <f>IF(AND($E$3&gt;BC418,$E$3&lt;BE418,$B$3=BQ7),BQ418,0)</f>
        <v>0</v>
      </c>
      <c r="CF418" s="21"/>
      <c r="CG418" s="21"/>
      <c r="CH418" s="21"/>
      <c r="CI418" s="21"/>
      <c r="CJ418" s="22"/>
      <c r="CK418" s="22"/>
      <c r="CL418" s="22"/>
      <c r="CM418" s="22"/>
      <c r="CN418" s="22"/>
      <c r="CO418" s="22"/>
      <c r="CP418" s="22"/>
      <c r="CQ418" s="22"/>
      <c r="CR418" s="22"/>
      <c r="CS418" s="22"/>
      <c r="CT418" s="22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H418" s="86">
        <v>73522.22</v>
      </c>
      <c r="DI418" s="107" t="s">
        <v>3</v>
      </c>
      <c r="DJ418" s="70">
        <v>73638.55</v>
      </c>
      <c r="DK418" s="105"/>
      <c r="DL418" s="106"/>
      <c r="DM418" s="106" t="s">
        <v>3</v>
      </c>
      <c r="DN418" s="106">
        <v>31.13</v>
      </c>
      <c r="DO418" s="106">
        <v>130.38</v>
      </c>
      <c r="DP418" s="106">
        <v>217.53</v>
      </c>
      <c r="DQ418" s="106">
        <v>330.48</v>
      </c>
      <c r="DR418" s="106">
        <v>442.55</v>
      </c>
      <c r="DS418" s="106">
        <v>554.62</v>
      </c>
      <c r="DT418" s="106">
        <v>666.7</v>
      </c>
      <c r="DU418" s="106">
        <v>778.77</v>
      </c>
      <c r="DV418" s="106">
        <v>890.84</v>
      </c>
      <c r="DW418" s="24">
        <f>IF(AND($E$3&gt;DH418,$E$3&lt;DJ418,$B$3=DK7),DK418,0)</f>
        <v>0</v>
      </c>
      <c r="DX418" s="24">
        <f>IF(AND($E$3&gt;DH418,$E$3&lt;DJ418,$B$3=DL7),DL418,0)</f>
        <v>0</v>
      </c>
      <c r="DY418" s="24">
        <f>IF(AND($E$3&gt;DH418,$E$3&lt;DJ418,$B$3=DM7),DM418,0)</f>
        <v>0</v>
      </c>
      <c r="DZ418" s="24">
        <f>IF(AND($E$3&gt;DH418,$E$3&lt;DJ418,$B$3=DN7),DN418,0)</f>
        <v>0</v>
      </c>
      <c r="EA418" s="24">
        <f>IF(AND($E$3&gt;DH418,$E$3&lt;DJ418,$B$3=DO7),DO418,0)</f>
        <v>0</v>
      </c>
      <c r="EB418" s="24">
        <f>IF(AND($E$3&gt;DH418,$E$3&lt;DJ418,$B$3=DP7),DP418,0)</f>
        <v>0</v>
      </c>
      <c r="EC418" s="24">
        <f>IF(AND($E$3&gt;DH418,$E$3&lt;DJ418,$B$3=DQ7),DQ418,0)</f>
        <v>0</v>
      </c>
      <c r="ED418" s="24">
        <f>IF(AND($E$3&gt;DH418,$E$3&lt;DJ418,$B$3=DR7),DR418,0)</f>
        <v>0</v>
      </c>
      <c r="EE418" s="24">
        <f>IF(AND($E$3&gt;DH418,$E$3&lt;DJ418,$B$3=DS7),DS418,0)</f>
        <v>0</v>
      </c>
      <c r="EF418" s="24">
        <f>IF(AND($E$3&gt;DH418,$E$3&lt;DJ418,$B$3=DT7),DT418,0)</f>
        <v>0</v>
      </c>
      <c r="EG418" s="24">
        <f>IF(AND($E$3&gt;DH418,$E$3&lt;DJ418,$B$3=DU7),DU418,0)</f>
        <v>0</v>
      </c>
      <c r="EH418" s="24">
        <f>IF(AND($E$3&gt;DH418,$E$3&lt;DJ418,$B$3=DV7),DV418,0)</f>
        <v>0</v>
      </c>
      <c r="EK418" s="86">
        <v>73522.22</v>
      </c>
      <c r="EL418" s="91" t="s">
        <v>3</v>
      </c>
      <c r="EM418" s="88">
        <v>73638.55</v>
      </c>
      <c r="EN418" s="89"/>
      <c r="EO418" s="90" t="s">
        <v>3</v>
      </c>
      <c r="EP418" s="90">
        <v>31.13</v>
      </c>
      <c r="EQ418" s="90">
        <v>150.88</v>
      </c>
      <c r="ER418" s="90">
        <v>253.21</v>
      </c>
      <c r="ES418" s="90">
        <v>453.8</v>
      </c>
      <c r="ET418" s="90">
        <v>615.89</v>
      </c>
      <c r="EU418" s="90">
        <v>770.77</v>
      </c>
      <c r="EV418" s="90">
        <v>925.66</v>
      </c>
      <c r="EW418" s="90">
        <v>1080.54</v>
      </c>
      <c r="EX418" s="90">
        <v>1235.42</v>
      </c>
      <c r="EY418" s="90">
        <v>1390.31</v>
      </c>
      <c r="EZ418" s="24">
        <f>IF(AND($E$3&gt;EK418,$E$3&lt;EM418,$B$3=EN7),EN418,0)</f>
        <v>0</v>
      </c>
      <c r="FA418" s="24">
        <f>IF(AND($E$3&gt;EK418,$E$3&lt;EM418,$B$3=EO7),EO418,0)</f>
        <v>0</v>
      </c>
      <c r="FB418" s="24">
        <f>IF(AND($E$3&gt;EK418,$E$3&lt;EM418,$B$3=EP7),EP418,0)</f>
        <v>0</v>
      </c>
      <c r="FC418" s="24">
        <f>IF(AND($E$3&gt;EK418,$E$3&lt;EM418,$B$3=EQ7),EQ418,0)</f>
        <v>0</v>
      </c>
      <c r="FD418" s="24">
        <f>IF(AND($E$3&gt;EK418,$E$3&lt;EM418,$B$3=ER7),ER418,0)</f>
        <v>0</v>
      </c>
      <c r="FE418" s="24">
        <f>IF(AND($E$3&gt;EK418,$E$3&lt;EM418,$B$3=ES7),ES418,0)</f>
        <v>0</v>
      </c>
      <c r="FF418" s="24">
        <f>IF(AND($E$3&gt;EK418,$E$3&lt;EM418,$B$3=ET7),ET418,0)</f>
        <v>0</v>
      </c>
      <c r="FG418" s="24">
        <f>IF(AND($E$3&gt;EK418,$E$3&lt;EM418,$B$3=EU7),EU418,0)</f>
        <v>0</v>
      </c>
      <c r="FH418" s="24">
        <f>IF(AND($E$3&gt;EK418,$E$3&lt;EM418,$B$3=EV7),EV418,0)</f>
        <v>0</v>
      </c>
      <c r="FI418" s="24">
        <f>IF(AND($E$3&gt;EK418,$E$3&lt;EM418,$B$3=EW7),EW418,0)</f>
        <v>0</v>
      </c>
      <c r="FJ418" s="24">
        <f>IF(AND($E$3&gt;EK418,$E$3&lt;EM418,$B$3=EX7),EX418,0)</f>
        <v>0</v>
      </c>
      <c r="FK418" s="24">
        <f>IF(AND($E$3&gt;EK418,$E$3&lt;EM418,$B$3=EY7),EY418,0)</f>
        <v>0</v>
      </c>
    </row>
    <row r="419" spans="24:167" ht="12.75" customHeight="1" x14ac:dyDescent="0.2">
      <c r="X419" s="142"/>
      <c r="Y419" s="60">
        <v>62237.96</v>
      </c>
      <c r="Z419" s="61" t="s">
        <v>3</v>
      </c>
      <c r="AA419" s="62">
        <v>62354.28</v>
      </c>
      <c r="AB419" s="63"/>
      <c r="AC419" s="63"/>
      <c r="AD419" s="63">
        <v>15.64</v>
      </c>
      <c r="AE419" s="63">
        <v>36.200000000000003</v>
      </c>
      <c r="AF419" s="64">
        <v>101.67</v>
      </c>
      <c r="AG419" s="65">
        <v>144.03</v>
      </c>
      <c r="AH419" s="66">
        <v>239.93</v>
      </c>
      <c r="AI419" s="67">
        <v>330.92</v>
      </c>
      <c r="AJ419" s="67">
        <v>421.91</v>
      </c>
      <c r="AK419" s="67">
        <v>512.9</v>
      </c>
      <c r="AL419" s="67">
        <v>603.89</v>
      </c>
      <c r="AM419" s="67">
        <v>694.88</v>
      </c>
      <c r="AN419" s="24">
        <f t="shared" si="113"/>
        <v>0</v>
      </c>
      <c r="AO419" s="24">
        <f t="shared" si="114"/>
        <v>0</v>
      </c>
      <c r="AP419" s="24">
        <f t="shared" si="115"/>
        <v>0</v>
      </c>
      <c r="AQ419" s="24">
        <f t="shared" si="116"/>
        <v>0</v>
      </c>
      <c r="AR419" s="24">
        <f t="shared" si="117"/>
        <v>0</v>
      </c>
      <c r="AS419" s="24">
        <f t="shared" si="118"/>
        <v>0</v>
      </c>
      <c r="AT419" s="24">
        <f t="shared" si="119"/>
        <v>0</v>
      </c>
      <c r="AU419" s="24">
        <f t="shared" si="120"/>
        <v>0</v>
      </c>
      <c r="AV419" s="24">
        <f t="shared" si="121"/>
        <v>0</v>
      </c>
      <c r="AW419" s="24">
        <f t="shared" si="122"/>
        <v>0</v>
      </c>
      <c r="AX419" s="24">
        <f t="shared" si="123"/>
        <v>0</v>
      </c>
      <c r="AY419" s="24">
        <f t="shared" si="124"/>
        <v>0</v>
      </c>
      <c r="BC419" s="81">
        <v>62237.96</v>
      </c>
      <c r="BD419" s="82" t="s">
        <v>3</v>
      </c>
      <c r="BE419" s="83">
        <v>62354.28</v>
      </c>
      <c r="BF419" s="84"/>
      <c r="BG419" s="84">
        <v>15.64</v>
      </c>
      <c r="BH419" s="85">
        <v>36.200000000000003</v>
      </c>
      <c r="BI419" s="85">
        <v>101.67</v>
      </c>
      <c r="BJ419" s="85">
        <v>178.54</v>
      </c>
      <c r="BK419" s="85">
        <v>326.02999999999997</v>
      </c>
      <c r="BL419" s="85">
        <v>429.93</v>
      </c>
      <c r="BM419" s="85">
        <v>533.84</v>
      </c>
      <c r="BN419" s="85">
        <v>637.74</v>
      </c>
      <c r="BO419" s="85">
        <v>741.65</v>
      </c>
      <c r="BP419" s="85">
        <v>845.55</v>
      </c>
      <c r="BQ419" s="85">
        <v>949.46</v>
      </c>
      <c r="BR419" s="24">
        <f>IF(AND($E$3&gt;BC419,$E$3&lt;BE419,$B$3=BF7),BF419,0)</f>
        <v>0</v>
      </c>
      <c r="BS419" s="24">
        <f>IF(AND($E$3&gt;BC419,$E$3&lt;BE419,$B$3=BG7),BG419,0)</f>
        <v>0</v>
      </c>
      <c r="BT419" s="24">
        <f>IF(AND($E$3&gt;BC419,$E$3&lt;BE419,$B$3=BH7),BH419,0)</f>
        <v>0</v>
      </c>
      <c r="BU419" s="24">
        <f>IF(AND($E$3&gt;BC419,$E$3&lt;BE419,$B$3=BI7),BI419,0)</f>
        <v>0</v>
      </c>
      <c r="BV419" s="24">
        <f>IF(AND($E$3&gt;BC419,$E$3&lt;BE419,$B$3=BJ7),BJ419,0)</f>
        <v>0</v>
      </c>
      <c r="BW419" s="24">
        <f>IF(AND($E$3&gt;BC419,$E$3&lt;BE419,$B$3=BK7),BK419,0)</f>
        <v>0</v>
      </c>
      <c r="BX419" s="24">
        <f>IF(AND($E$3&gt;BC419,$E$3&lt;BE419,$B$3=BL7),BL419,0)</f>
        <v>0</v>
      </c>
      <c r="BY419" s="24">
        <f>IF(AND($E$3&gt;BC419,$E$3&lt;BE419,$B$3=BM7),BM419,0)</f>
        <v>0</v>
      </c>
      <c r="BZ419" s="24">
        <f>IF(AND($E$3&gt;BC419,$E$3&lt;BE419,$B$3=BN7),BN419,0)</f>
        <v>0</v>
      </c>
      <c r="CA419" s="24">
        <f>IF(AND($E$3&gt;BC419,$E$3&lt;BE419,$B$3=BO7),BO419,0)</f>
        <v>0</v>
      </c>
      <c r="CB419" s="24">
        <f>IF(AND($E$3&gt;BC419,$E$3&lt;BE419,$B$3=BP7),BP419,0)</f>
        <v>0</v>
      </c>
      <c r="CC419" s="24">
        <f>IF(AND($E$3&gt;BC419,$E$3&lt;BE419,$B$3=BQ7),BQ419,0)</f>
        <v>0</v>
      </c>
      <c r="CF419" s="21"/>
      <c r="CG419" s="21"/>
      <c r="CH419" s="21"/>
      <c r="CI419" s="21"/>
      <c r="CJ419" s="21"/>
      <c r="CK419" s="22"/>
      <c r="CL419" s="22"/>
      <c r="CM419" s="22"/>
      <c r="CN419" s="22"/>
      <c r="CO419" s="22"/>
      <c r="CP419" s="22"/>
      <c r="CQ419" s="22"/>
      <c r="CR419" s="22"/>
      <c r="CS419" s="22"/>
      <c r="CT419" s="22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H419" s="81">
        <v>73638.559999999998</v>
      </c>
      <c r="DI419" s="61" t="s">
        <v>3</v>
      </c>
      <c r="DJ419" s="62">
        <v>73754.880000000005</v>
      </c>
      <c r="DK419" s="103"/>
      <c r="DL419" s="104"/>
      <c r="DM419" s="104" t="s">
        <v>3</v>
      </c>
      <c r="DN419" s="104">
        <v>30.4</v>
      </c>
      <c r="DO419" s="104">
        <v>129.56</v>
      </c>
      <c r="DP419" s="104">
        <v>216.33</v>
      </c>
      <c r="DQ419" s="104">
        <v>329.04</v>
      </c>
      <c r="DR419" s="104">
        <v>440.9</v>
      </c>
      <c r="DS419" s="104">
        <v>552.75</v>
      </c>
      <c r="DT419" s="104">
        <v>664.61</v>
      </c>
      <c r="DU419" s="104">
        <v>776.46</v>
      </c>
      <c r="DV419" s="104">
        <v>888.32</v>
      </c>
      <c r="DW419" s="24">
        <f>IF(AND($E$3&gt;DH419,$E$3&lt;DJ419,$B$3=DK7),DK419,0)</f>
        <v>0</v>
      </c>
      <c r="DX419" s="24">
        <f>IF(AND($E$3&gt;DH419,$E$3&lt;DJ419,$B$3=DL7),DL419,0)</f>
        <v>0</v>
      </c>
      <c r="DY419" s="24">
        <f>IF(AND($E$3&gt;DH419,$E$3&lt;DJ419,$B$3=DM7),DM419,0)</f>
        <v>0</v>
      </c>
      <c r="DZ419" s="24">
        <f>IF(AND($E$3&gt;DH419,$E$3&lt;DJ419,$B$3=DN7),DN419,0)</f>
        <v>0</v>
      </c>
      <c r="EA419" s="24">
        <f>IF(AND($E$3&gt;DH419,$E$3&lt;DJ419,$B$3=DO7),DO419,0)</f>
        <v>0</v>
      </c>
      <c r="EB419" s="24">
        <f>IF(AND($E$3&gt;DH419,$E$3&lt;DJ419,$B$3=DP7),DP419,0)</f>
        <v>0</v>
      </c>
      <c r="EC419" s="24">
        <f>IF(AND($E$3&gt;DH419,$E$3&lt;DJ419,$B$3=DQ7),DQ419,0)</f>
        <v>0</v>
      </c>
      <c r="ED419" s="24">
        <f>IF(AND($E$3&gt;DH419,$E$3&lt;DJ419,$B$3=DR7),DR419,0)</f>
        <v>0</v>
      </c>
      <c r="EE419" s="24">
        <f>IF(AND($E$3&gt;DH419,$E$3&lt;DJ419,$B$3=DS7),DS419,0)</f>
        <v>0</v>
      </c>
      <c r="EF419" s="24">
        <f>IF(AND($E$3&gt;DH419,$E$3&lt;DJ419,$B$3=DT7),DT419,0)</f>
        <v>0</v>
      </c>
      <c r="EG419" s="24">
        <f>IF(AND($E$3&gt;DH419,$E$3&lt;DJ419,$B$3=DU7),DU419,0)</f>
        <v>0</v>
      </c>
      <c r="EH419" s="24">
        <f>IF(AND($E$3&gt;DH419,$E$3&lt;DJ419,$B$3=DV7),DV419,0)</f>
        <v>0</v>
      </c>
      <c r="EK419" s="81">
        <v>73638.559999999998</v>
      </c>
      <c r="EL419" s="82" t="s">
        <v>3</v>
      </c>
      <c r="EM419" s="83">
        <v>73754.880000000005</v>
      </c>
      <c r="EN419" s="84"/>
      <c r="EO419" s="85" t="s">
        <v>3</v>
      </c>
      <c r="EP419" s="85">
        <v>30.4</v>
      </c>
      <c r="EQ419" s="85">
        <v>149.93</v>
      </c>
      <c r="ER419" s="85">
        <v>251.93</v>
      </c>
      <c r="ES419" s="85">
        <v>452.4</v>
      </c>
      <c r="ET419" s="85">
        <v>614.17999999999995</v>
      </c>
      <c r="EU419" s="85">
        <v>768.81</v>
      </c>
      <c r="EV419" s="85">
        <v>923.43</v>
      </c>
      <c r="EW419" s="85">
        <v>1078.06</v>
      </c>
      <c r="EX419" s="85">
        <v>1232.69</v>
      </c>
      <c r="EY419" s="85">
        <v>1387.32</v>
      </c>
      <c r="EZ419" s="24">
        <f>IF(AND($E$3&gt;EK419,$E$3&lt;EM419,$B$3=EN7),EN419,0)</f>
        <v>0</v>
      </c>
      <c r="FA419" s="24">
        <f>IF(AND($E$3&gt;EK419,$E$3&lt;EM419,$B$3=EO7),EO419,0)</f>
        <v>0</v>
      </c>
      <c r="FB419" s="24">
        <f>IF(AND($E$3&gt;EK419,$E$3&lt;EM419,$B$3=EP7),EP419,0)</f>
        <v>0</v>
      </c>
      <c r="FC419" s="24">
        <f>IF(AND($E$3&gt;EK419,$E$3&lt;EM419,$B$3=EQ7),EQ419,0)</f>
        <v>0</v>
      </c>
      <c r="FD419" s="24">
        <f>IF(AND($E$3&gt;EK419,$E$3&lt;EM419,$B$3=ER7),ER419,0)</f>
        <v>0</v>
      </c>
      <c r="FE419" s="24">
        <f>IF(AND($E$3&gt;EK419,$E$3&lt;EM419,$B$3=ES7),ES419,0)</f>
        <v>0</v>
      </c>
      <c r="FF419" s="24">
        <f>IF(AND($E$3&gt;EK419,$E$3&lt;EM419,$B$3=ET7),ET419,0)</f>
        <v>0</v>
      </c>
      <c r="FG419" s="24">
        <f>IF(AND($E$3&gt;EK419,$E$3&lt;EM419,$B$3=EU7),EU419,0)</f>
        <v>0</v>
      </c>
      <c r="FH419" s="24">
        <f>IF(AND($E$3&gt;EK419,$E$3&lt;EM419,$B$3=EV7),EV419,0)</f>
        <v>0</v>
      </c>
      <c r="FI419" s="24">
        <f>IF(AND($E$3&gt;EK419,$E$3&lt;EM419,$B$3=EW7),EW419,0)</f>
        <v>0</v>
      </c>
      <c r="FJ419" s="24">
        <f>IF(AND($E$3&gt;EK419,$E$3&lt;EM419,$B$3=EX7),EX419,0)</f>
        <v>0</v>
      </c>
      <c r="FK419" s="24">
        <f>IF(AND($E$3&gt;EK419,$E$3&lt;EM419,$B$3=EY7),EY419,0)</f>
        <v>0</v>
      </c>
    </row>
    <row r="420" spans="24:167" ht="12.75" customHeight="1" x14ac:dyDescent="0.2">
      <c r="X420" s="142"/>
      <c r="Y420" s="68">
        <v>62354.29</v>
      </c>
      <c r="Z420" s="69" t="s">
        <v>3</v>
      </c>
      <c r="AA420" s="70">
        <v>62470.61</v>
      </c>
      <c r="AB420" s="71"/>
      <c r="AC420" s="71"/>
      <c r="AD420" s="71">
        <v>15.45</v>
      </c>
      <c r="AE420" s="71">
        <v>35.94</v>
      </c>
      <c r="AF420" s="71">
        <v>101.27</v>
      </c>
      <c r="AG420" s="72">
        <v>143.52000000000001</v>
      </c>
      <c r="AH420" s="73">
        <v>239.2</v>
      </c>
      <c r="AI420" s="74">
        <v>330.08</v>
      </c>
      <c r="AJ420" s="74">
        <v>420.96</v>
      </c>
      <c r="AK420" s="74">
        <v>511.84</v>
      </c>
      <c r="AL420" s="74">
        <v>602.72</v>
      </c>
      <c r="AM420" s="74">
        <v>693.6</v>
      </c>
      <c r="AN420" s="24">
        <f t="shared" si="113"/>
        <v>0</v>
      </c>
      <c r="AO420" s="24">
        <f t="shared" si="114"/>
        <v>0</v>
      </c>
      <c r="AP420" s="24">
        <f t="shared" si="115"/>
        <v>0</v>
      </c>
      <c r="AQ420" s="24">
        <f t="shared" si="116"/>
        <v>0</v>
      </c>
      <c r="AR420" s="24">
        <f t="shared" si="117"/>
        <v>0</v>
      </c>
      <c r="AS420" s="24">
        <f t="shared" si="118"/>
        <v>0</v>
      </c>
      <c r="AT420" s="24">
        <f t="shared" si="119"/>
        <v>0</v>
      </c>
      <c r="AU420" s="24">
        <f t="shared" si="120"/>
        <v>0</v>
      </c>
      <c r="AV420" s="24">
        <f t="shared" si="121"/>
        <v>0</v>
      </c>
      <c r="AW420" s="24">
        <f t="shared" si="122"/>
        <v>0</v>
      </c>
      <c r="AX420" s="24">
        <f t="shared" si="123"/>
        <v>0</v>
      </c>
      <c r="AY420" s="24">
        <f t="shared" si="124"/>
        <v>0</v>
      </c>
      <c r="BC420" s="86">
        <v>62354.29</v>
      </c>
      <c r="BD420" s="91" t="s">
        <v>3</v>
      </c>
      <c r="BE420" s="88">
        <v>62470.61</v>
      </c>
      <c r="BF420" s="89"/>
      <c r="BG420" s="90">
        <v>15.45</v>
      </c>
      <c r="BH420" s="90">
        <v>35.94</v>
      </c>
      <c r="BI420" s="90">
        <v>101.27</v>
      </c>
      <c r="BJ420" s="90">
        <v>177.91</v>
      </c>
      <c r="BK420" s="90">
        <v>325.17</v>
      </c>
      <c r="BL420" s="90">
        <v>428.95</v>
      </c>
      <c r="BM420" s="90">
        <v>532.72</v>
      </c>
      <c r="BN420" s="90">
        <v>636.5</v>
      </c>
      <c r="BO420" s="90">
        <v>740.27</v>
      </c>
      <c r="BP420" s="90">
        <v>844.05</v>
      </c>
      <c r="BQ420" s="90">
        <v>947.82</v>
      </c>
      <c r="BR420" s="24">
        <f>IF(AND($E$3&gt;BC420,$E$3&lt;BE420,$B$3=BF7),BF420,0)</f>
        <v>0</v>
      </c>
      <c r="BS420" s="24">
        <f>IF(AND($E$3&gt;BC420,$E$3&lt;BE420,$B$3=BG7),BG420,0)</f>
        <v>0</v>
      </c>
      <c r="BT420" s="24">
        <f>IF(AND($E$3&gt;BC420,$E$3&lt;BE420,$B$3=BH7),BH420,0)</f>
        <v>0</v>
      </c>
      <c r="BU420" s="24">
        <f>IF(AND($E$3&gt;BC420,$E$3&lt;BE420,$B$3=BI7),BI420,0)</f>
        <v>0</v>
      </c>
      <c r="BV420" s="24">
        <f>IF(AND($E$3&gt;BC420,$E$3&lt;BE420,$B$3=BJ7),BJ420,0)</f>
        <v>0</v>
      </c>
      <c r="BW420" s="24">
        <f>IF(AND($E$3&gt;BC420,$E$3&lt;BE420,$B$3=BK7),BK420,0)</f>
        <v>0</v>
      </c>
      <c r="BX420" s="24">
        <f>IF(AND($E$3&gt;BC420,$E$3&lt;BE420,$B$3=BL7),BL420,0)</f>
        <v>0</v>
      </c>
      <c r="BY420" s="24">
        <f>IF(AND($E$3&gt;BC420,$E$3&lt;BE420,$B$3=BM7),BM420,0)</f>
        <v>0</v>
      </c>
      <c r="BZ420" s="24">
        <f>IF(AND($E$3&gt;BC420,$E$3&lt;BE420,$B$3=BN7),BN420,0)</f>
        <v>0</v>
      </c>
      <c r="CA420" s="24">
        <f>IF(AND($E$3&gt;BC420,$E$3&lt;BE420,$B$3=BO7),BO420,0)</f>
        <v>0</v>
      </c>
      <c r="CB420" s="24">
        <f>IF(AND($E$3&gt;BC420,$E$3&lt;BE420,$B$3=BP7),BP420,0)</f>
        <v>0</v>
      </c>
      <c r="CC420" s="24">
        <f>IF(AND($E$3&gt;BC420,$E$3&lt;BE420,$B$3=BQ7),BQ420,0)</f>
        <v>0</v>
      </c>
      <c r="CF420" s="21"/>
      <c r="CG420" s="25"/>
      <c r="CH420" s="21"/>
      <c r="CI420" s="21"/>
      <c r="CJ420" s="22"/>
      <c r="CK420" s="22"/>
      <c r="CL420" s="22"/>
      <c r="CM420" s="22"/>
      <c r="CN420" s="22"/>
      <c r="CO420" s="22"/>
      <c r="CP420" s="22"/>
      <c r="CQ420" s="22"/>
      <c r="CR420" s="22"/>
      <c r="CS420" s="22"/>
      <c r="CT420" s="22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H420" s="86">
        <v>73754.89</v>
      </c>
      <c r="DI420" s="107" t="s">
        <v>3</v>
      </c>
      <c r="DJ420" s="70">
        <v>73871.199999999997</v>
      </c>
      <c r="DK420" s="105"/>
      <c r="DL420" s="106"/>
      <c r="DM420" s="106" t="s">
        <v>3</v>
      </c>
      <c r="DN420" s="106">
        <v>29.68</v>
      </c>
      <c r="DO420" s="106">
        <v>128.72999999999999</v>
      </c>
      <c r="DP420" s="106">
        <v>215.13</v>
      </c>
      <c r="DQ420" s="106">
        <v>327.61</v>
      </c>
      <c r="DR420" s="106">
        <v>439.25</v>
      </c>
      <c r="DS420" s="106">
        <v>550.89</v>
      </c>
      <c r="DT420" s="106">
        <v>662.53</v>
      </c>
      <c r="DU420" s="106">
        <v>774.18</v>
      </c>
      <c r="DV420" s="106">
        <v>885.82</v>
      </c>
      <c r="DW420" s="24">
        <f>IF(AND($E$3&gt;DH420,$E$3&lt;DJ420,$B$3=DK7),DK420,0)</f>
        <v>0</v>
      </c>
      <c r="DX420" s="24">
        <f>IF(AND($E$3&gt;DH420,$E$3&lt;DJ420,$B$3=DL7),DL420,0)</f>
        <v>0</v>
      </c>
      <c r="DY420" s="24">
        <f>IF(AND($E$3&gt;DH420,$E$3&lt;DJ420,$B$3=DM7),DM420,0)</f>
        <v>0</v>
      </c>
      <c r="DZ420" s="24">
        <f>IF(AND($E$3&gt;DH420,$E$3&lt;DJ420,$B$3=DN7),DN420,0)</f>
        <v>0</v>
      </c>
      <c r="EA420" s="24">
        <f>IF(AND($E$3&gt;DH420,$E$3&lt;DJ420,$B$3=DO7),DO420,0)</f>
        <v>0</v>
      </c>
      <c r="EB420" s="24">
        <f>IF(AND($E$3&gt;DH420,$E$3&lt;DJ420,$B$3=DP7),DP420,0)</f>
        <v>0</v>
      </c>
      <c r="EC420" s="24">
        <f>IF(AND($E$3&gt;DH420,$E$3&lt;DJ420,$B$3=DQ7),DQ420,0)</f>
        <v>0</v>
      </c>
      <c r="ED420" s="24">
        <f>IF(AND($E$3&gt;DH420,$E$3&lt;DJ420,$B$3=DR7),DR420,0)</f>
        <v>0</v>
      </c>
      <c r="EE420" s="24">
        <f>IF(AND($E$3&gt;DH420,$E$3&lt;DJ420,$B$3=DS7),DS420,0)</f>
        <v>0</v>
      </c>
      <c r="EF420" s="24">
        <f>IF(AND($E$3&gt;DH420,$E$3&lt;DJ420,$B$3=DT7),DT420,0)</f>
        <v>0</v>
      </c>
      <c r="EG420" s="24">
        <f>IF(AND($E$3&gt;DH420,$E$3&lt;DJ420,$B$3=DU7),DU420,0)</f>
        <v>0</v>
      </c>
      <c r="EH420" s="24">
        <f>IF(AND($E$3&gt;DH420,$E$3&lt;DJ420,$B$3=DV7),DV420,0)</f>
        <v>0</v>
      </c>
      <c r="EK420" s="86">
        <v>73754.89</v>
      </c>
      <c r="EL420" s="91" t="s">
        <v>3</v>
      </c>
      <c r="EM420" s="88">
        <v>73871.199999999997</v>
      </c>
      <c r="EN420" s="89"/>
      <c r="EO420" s="90" t="s">
        <v>3</v>
      </c>
      <c r="EP420" s="90">
        <v>29.68</v>
      </c>
      <c r="EQ420" s="90">
        <v>148.97</v>
      </c>
      <c r="ER420" s="90">
        <v>250.65</v>
      </c>
      <c r="ES420" s="90">
        <v>451</v>
      </c>
      <c r="ET420" s="90">
        <v>612.48</v>
      </c>
      <c r="EU420" s="90">
        <v>766.85</v>
      </c>
      <c r="EV420" s="90">
        <v>921.22</v>
      </c>
      <c r="EW420" s="90">
        <v>1075.5999999999999</v>
      </c>
      <c r="EX420" s="90">
        <v>1229.97</v>
      </c>
      <c r="EY420" s="90">
        <v>1384.34</v>
      </c>
      <c r="EZ420" s="24">
        <f>IF(AND($E$3&gt;EK420,$E$3&lt;EM420,$B$3=EN7),EN420,0)</f>
        <v>0</v>
      </c>
      <c r="FA420" s="24">
        <f>IF(AND($E$3&gt;EK420,$E$3&lt;EM420,$B$3=EO7),EO420,0)</f>
        <v>0</v>
      </c>
      <c r="FB420" s="24">
        <f>IF(AND($E$3&gt;EK420,$E$3&lt;EM420,$B$3=EP7),EP420,0)</f>
        <v>0</v>
      </c>
      <c r="FC420" s="24">
        <f>IF(AND($E$3&gt;EK420,$E$3&lt;EM420,$B$3=EQ7),EQ420,0)</f>
        <v>0</v>
      </c>
      <c r="FD420" s="24">
        <f>IF(AND($E$3&gt;EK420,$E$3&lt;EM420,$B$3=ER7),ER420,0)</f>
        <v>0</v>
      </c>
      <c r="FE420" s="24">
        <f>IF(AND($E$3&gt;EK420,$E$3&lt;EM420,$B$3=ES7),ES420,0)</f>
        <v>0</v>
      </c>
      <c r="FF420" s="24">
        <f>IF(AND($E$3&gt;EK420,$E$3&lt;EM420,$B$3=ET7),ET420,0)</f>
        <v>0</v>
      </c>
      <c r="FG420" s="24">
        <f>IF(AND($E$3&gt;EK420,$E$3&lt;EM420,$B$3=EU7),EU420,0)</f>
        <v>0</v>
      </c>
      <c r="FH420" s="24">
        <f>IF(AND($E$3&gt;EK420,$E$3&lt;EM420,$B$3=EV7),EV420,0)</f>
        <v>0</v>
      </c>
      <c r="FI420" s="24">
        <f>IF(AND($E$3&gt;EK420,$E$3&lt;EM420,$B$3=EW7),EW420,0)</f>
        <v>0</v>
      </c>
      <c r="FJ420" s="24">
        <f>IF(AND($E$3&gt;EK420,$E$3&lt;EM420,$B$3=EX7),EX420,0)</f>
        <v>0</v>
      </c>
      <c r="FK420" s="24">
        <f>IF(AND($E$3&gt;EK420,$E$3&lt;EM420,$B$3=EY7),EY420,0)</f>
        <v>0</v>
      </c>
    </row>
    <row r="421" spans="24:167" ht="12.75" customHeight="1" x14ac:dyDescent="0.2">
      <c r="X421" s="142"/>
      <c r="Y421" s="60">
        <v>62470.62</v>
      </c>
      <c r="Z421" s="61" t="s">
        <v>3</v>
      </c>
      <c r="AA421" s="62">
        <v>62586.95</v>
      </c>
      <c r="AB421" s="63"/>
      <c r="AC421" s="63"/>
      <c r="AD421" s="63">
        <v>15.26</v>
      </c>
      <c r="AE421" s="63">
        <v>35.68</v>
      </c>
      <c r="AF421" s="64">
        <v>100.87</v>
      </c>
      <c r="AG421" s="65">
        <v>143</v>
      </c>
      <c r="AH421" s="66">
        <v>238.47</v>
      </c>
      <c r="AI421" s="67">
        <v>329.24</v>
      </c>
      <c r="AJ421" s="67">
        <v>420.01</v>
      </c>
      <c r="AK421" s="67">
        <v>510.78</v>
      </c>
      <c r="AL421" s="67">
        <v>601.54999999999995</v>
      </c>
      <c r="AM421" s="67">
        <v>692.32</v>
      </c>
      <c r="AN421" s="24">
        <f t="shared" si="113"/>
        <v>0</v>
      </c>
      <c r="AO421" s="24">
        <f t="shared" si="114"/>
        <v>0</v>
      </c>
      <c r="AP421" s="24">
        <f t="shared" si="115"/>
        <v>0</v>
      </c>
      <c r="AQ421" s="24">
        <f t="shared" si="116"/>
        <v>0</v>
      </c>
      <c r="AR421" s="24">
        <f t="shared" si="117"/>
        <v>0</v>
      </c>
      <c r="AS421" s="24">
        <f t="shared" si="118"/>
        <v>0</v>
      </c>
      <c r="AT421" s="24">
        <f t="shared" si="119"/>
        <v>0</v>
      </c>
      <c r="AU421" s="24">
        <f t="shared" si="120"/>
        <v>0</v>
      </c>
      <c r="AV421" s="24">
        <f t="shared" si="121"/>
        <v>0</v>
      </c>
      <c r="AW421" s="24">
        <f t="shared" si="122"/>
        <v>0</v>
      </c>
      <c r="AX421" s="24">
        <f t="shared" si="123"/>
        <v>0</v>
      </c>
      <c r="AY421" s="24">
        <f t="shared" si="124"/>
        <v>0</v>
      </c>
      <c r="BC421" s="81">
        <v>62470.62</v>
      </c>
      <c r="BD421" s="82" t="s">
        <v>3</v>
      </c>
      <c r="BE421" s="83">
        <v>62586.95</v>
      </c>
      <c r="BF421" s="84"/>
      <c r="BG421" s="85">
        <v>15.26</v>
      </c>
      <c r="BH421" s="85">
        <v>35.68</v>
      </c>
      <c r="BI421" s="85">
        <v>100.87</v>
      </c>
      <c r="BJ421" s="85">
        <v>177.28</v>
      </c>
      <c r="BK421" s="85">
        <v>324.3</v>
      </c>
      <c r="BL421" s="85">
        <v>427.95</v>
      </c>
      <c r="BM421" s="85">
        <v>531.59</v>
      </c>
      <c r="BN421" s="85">
        <v>635.24</v>
      </c>
      <c r="BO421" s="85">
        <v>738.88</v>
      </c>
      <c r="BP421" s="85">
        <v>842.53</v>
      </c>
      <c r="BQ421" s="85">
        <v>946.17</v>
      </c>
      <c r="BR421" s="24">
        <f>IF(AND($E$3&gt;BC421,$E$3&lt;BE421,$B$3=BF7),BF421,0)</f>
        <v>0</v>
      </c>
      <c r="BS421" s="24">
        <f>IF(AND($E$3&gt;BC421,$E$3&lt;BE421,$B$3=BG7),BG421,0)</f>
        <v>0</v>
      </c>
      <c r="BT421" s="24">
        <f>IF(AND($E$3&gt;BC421,$E$3&lt;BE421,$B$3=BH7),BH421,0)</f>
        <v>0</v>
      </c>
      <c r="BU421" s="24">
        <f>IF(AND($E$3&gt;BC421,$E$3&lt;BE421,$B$3=BI7),BI421,0)</f>
        <v>0</v>
      </c>
      <c r="BV421" s="24">
        <f>IF(AND($E$3&gt;BC421,$E$3&lt;BE421,$B$3=BJ7),BJ421,0)</f>
        <v>0</v>
      </c>
      <c r="BW421" s="24">
        <f>IF(AND($E$3&gt;BC421,$E$3&lt;BE421,$B$3=BK7),BK421,0)</f>
        <v>0</v>
      </c>
      <c r="BX421" s="24">
        <f>IF(AND($E$3&gt;BC421,$E$3&lt;BE421,$B$3=BL7),BL421,0)</f>
        <v>0</v>
      </c>
      <c r="BY421" s="24">
        <f>IF(AND($E$3&gt;BC421,$E$3&lt;BE421,$B$3=BM7),BM421,0)</f>
        <v>0</v>
      </c>
      <c r="BZ421" s="24">
        <f>IF(AND($E$3&gt;BC421,$E$3&lt;BE421,$B$3=BN7),BN421,0)</f>
        <v>0</v>
      </c>
      <c r="CA421" s="24">
        <f>IF(AND($E$3&gt;BC421,$E$3&lt;BE421,$B$3=BO7),BO421,0)</f>
        <v>0</v>
      </c>
      <c r="CB421" s="24">
        <f>IF(AND($E$3&gt;BC421,$E$3&lt;BE421,$B$3=BP7),BP421,0)</f>
        <v>0</v>
      </c>
      <c r="CC421" s="24">
        <f>IF(AND($E$3&gt;BC421,$E$3&lt;BE421,$B$3=BQ7),BQ421,0)</f>
        <v>0</v>
      </c>
      <c r="CF421" s="21"/>
      <c r="CG421" s="21"/>
      <c r="CH421" s="21"/>
      <c r="CI421" s="21"/>
      <c r="CJ421" s="22"/>
      <c r="CK421" s="22"/>
      <c r="CL421" s="22"/>
      <c r="CM421" s="22"/>
      <c r="CN421" s="22"/>
      <c r="CO421" s="22"/>
      <c r="CP421" s="22"/>
      <c r="CQ421" s="22"/>
      <c r="CR421" s="22"/>
      <c r="CS421" s="22"/>
      <c r="CT421" s="22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H421" s="81">
        <v>73871.209999999992</v>
      </c>
      <c r="DI421" s="61" t="s">
        <v>3</v>
      </c>
      <c r="DJ421" s="62">
        <v>73987.55</v>
      </c>
      <c r="DK421" s="103"/>
      <c r="DL421" s="104"/>
      <c r="DM421" s="104" t="s">
        <v>3</v>
      </c>
      <c r="DN421" s="104">
        <v>28.96</v>
      </c>
      <c r="DO421" s="104">
        <v>127.9</v>
      </c>
      <c r="DP421" s="104">
        <v>213.93</v>
      </c>
      <c r="DQ421" s="104">
        <v>326.17</v>
      </c>
      <c r="DR421" s="104">
        <v>437.6</v>
      </c>
      <c r="DS421" s="104">
        <v>549.02</v>
      </c>
      <c r="DT421" s="104">
        <v>660.45</v>
      </c>
      <c r="DU421" s="104">
        <v>771.87</v>
      </c>
      <c r="DV421" s="104">
        <v>883.3</v>
      </c>
      <c r="DW421" s="24">
        <f>IF(AND($E$3&gt;DH421,$E$3&lt;DJ421,$B$3=DK7),DK421,0)</f>
        <v>0</v>
      </c>
      <c r="DX421" s="24">
        <f>IF(AND($E$3&gt;DH421,$E$3&lt;DJ421,$B$3=DL7),DL421,0)</f>
        <v>0</v>
      </c>
      <c r="DY421" s="24">
        <f>IF(AND($E$3&gt;DH421,$E$3&lt;DJ421,$B$3=DM7),DM421,0)</f>
        <v>0</v>
      </c>
      <c r="DZ421" s="24">
        <f>IF(AND($E$3&gt;DH421,$E$3&lt;DJ421,$B$3=DN7),DN421,0)</f>
        <v>0</v>
      </c>
      <c r="EA421" s="24">
        <f>IF(AND($E$3&gt;DH421,$E$3&lt;DJ421,$B$3=DO7),DO421,0)</f>
        <v>0</v>
      </c>
      <c r="EB421" s="24">
        <f>IF(AND($E$3&gt;DH421,$E$3&lt;DJ421,$B$3=DP7),DP421,0)</f>
        <v>0</v>
      </c>
      <c r="EC421" s="24">
        <f>IF(AND($E$3&gt;DH421,$E$3&lt;DJ421,$B$3=DQ7),DQ421,0)</f>
        <v>0</v>
      </c>
      <c r="ED421" s="24">
        <f>IF(AND($E$3&gt;DH421,$E$3&lt;DJ421,$B$3=DR7),DR421,0)</f>
        <v>0</v>
      </c>
      <c r="EE421" s="24">
        <f>IF(AND($E$3&gt;DH421,$E$3&lt;DJ421,$B$3=DS7),DS421,0)</f>
        <v>0</v>
      </c>
      <c r="EF421" s="24">
        <f>IF(AND($E$3&gt;DH421,$E$3&lt;DJ421,$B$3=DT7),DT421,0)</f>
        <v>0</v>
      </c>
      <c r="EG421" s="24">
        <f>IF(AND($E$3&gt;DH421,$E$3&lt;DJ421,$B$3=DU7),DU421,0)</f>
        <v>0</v>
      </c>
      <c r="EH421" s="24">
        <f>IF(AND($E$3&gt;DH421,$E$3&lt;DJ421,$B$3=DV7),DV421,0)</f>
        <v>0</v>
      </c>
      <c r="EK421" s="81">
        <v>73871.209999999992</v>
      </c>
      <c r="EL421" s="82" t="s">
        <v>3</v>
      </c>
      <c r="EM421" s="83">
        <v>73987.55</v>
      </c>
      <c r="EN421" s="84"/>
      <c r="EO421" s="85" t="s">
        <v>3</v>
      </c>
      <c r="EP421" s="85">
        <v>28.96</v>
      </c>
      <c r="EQ421" s="85">
        <v>148.02000000000001</v>
      </c>
      <c r="ER421" s="85">
        <v>249.38</v>
      </c>
      <c r="ES421" s="85">
        <v>449.6</v>
      </c>
      <c r="ET421" s="85">
        <v>610.77</v>
      </c>
      <c r="EU421" s="85">
        <v>764.89</v>
      </c>
      <c r="EV421" s="85">
        <v>919</v>
      </c>
      <c r="EW421" s="85">
        <v>1073.1199999999999</v>
      </c>
      <c r="EX421" s="85">
        <v>1227.23</v>
      </c>
      <c r="EY421" s="85">
        <v>1381.35</v>
      </c>
      <c r="EZ421" s="24">
        <f>IF(AND($E$3&gt;EK421,$E$3&lt;EM421,$B$3=EN7),EN421,0)</f>
        <v>0</v>
      </c>
      <c r="FA421" s="24">
        <f>IF(AND($E$3&gt;EK421,$E$3&lt;EM421,$B$3=EO7),EO421,0)</f>
        <v>0</v>
      </c>
      <c r="FB421" s="24">
        <f>IF(AND($E$3&gt;EK421,$E$3&lt;EM421,$B$3=EP7),EP421,0)</f>
        <v>0</v>
      </c>
      <c r="FC421" s="24">
        <f>IF(AND($E$3&gt;EK421,$E$3&lt;EM421,$B$3=EQ7),EQ421,0)</f>
        <v>0</v>
      </c>
      <c r="FD421" s="24">
        <f>IF(AND($E$3&gt;EK421,$E$3&lt;EM421,$B$3=ER7),ER421,0)</f>
        <v>0</v>
      </c>
      <c r="FE421" s="24">
        <f>IF(AND($E$3&gt;EK421,$E$3&lt;EM421,$B$3=ES7),ES421,0)</f>
        <v>0</v>
      </c>
      <c r="FF421" s="24">
        <f>IF(AND($E$3&gt;EK421,$E$3&lt;EM421,$B$3=ET7),ET421,0)</f>
        <v>0</v>
      </c>
      <c r="FG421" s="24">
        <f>IF(AND($E$3&gt;EK421,$E$3&lt;EM421,$B$3=EU7),EU421,0)</f>
        <v>0</v>
      </c>
      <c r="FH421" s="24">
        <f>IF(AND($E$3&gt;EK421,$E$3&lt;EM421,$B$3=EV7),EV421,0)</f>
        <v>0</v>
      </c>
      <c r="FI421" s="24">
        <f>IF(AND($E$3&gt;EK421,$E$3&lt;EM421,$B$3=EW7),EW421,0)</f>
        <v>0</v>
      </c>
      <c r="FJ421" s="24">
        <f>IF(AND($E$3&gt;EK421,$E$3&lt;EM421,$B$3=EX7),EX421,0)</f>
        <v>0</v>
      </c>
      <c r="FK421" s="24">
        <f>IF(AND($E$3&gt;EK421,$E$3&lt;EM421,$B$3=EY7),EY421,0)</f>
        <v>0</v>
      </c>
    </row>
    <row r="422" spans="24:167" ht="12.75" customHeight="1" x14ac:dyDescent="0.2">
      <c r="X422" s="142"/>
      <c r="Y422" s="68">
        <v>62586.96</v>
      </c>
      <c r="Z422" s="69" t="s">
        <v>3</v>
      </c>
      <c r="AA422" s="70">
        <v>62703.27</v>
      </c>
      <c r="AB422" s="71"/>
      <c r="AC422" s="71"/>
      <c r="AD422" s="71">
        <v>15.07</v>
      </c>
      <c r="AE422" s="71">
        <v>35.42</v>
      </c>
      <c r="AF422" s="71">
        <v>100.47</v>
      </c>
      <c r="AG422" s="72">
        <v>142.47999999999999</v>
      </c>
      <c r="AH422" s="73">
        <v>237.73</v>
      </c>
      <c r="AI422" s="74">
        <v>328.39</v>
      </c>
      <c r="AJ422" s="74">
        <v>419.05</v>
      </c>
      <c r="AK422" s="74">
        <v>509.71</v>
      </c>
      <c r="AL422" s="74">
        <v>600.37</v>
      </c>
      <c r="AM422" s="74">
        <v>691.03</v>
      </c>
      <c r="AN422" s="24">
        <f t="shared" si="113"/>
        <v>0</v>
      </c>
      <c r="AO422" s="24">
        <f t="shared" si="114"/>
        <v>0</v>
      </c>
      <c r="AP422" s="24">
        <f t="shared" si="115"/>
        <v>0</v>
      </c>
      <c r="AQ422" s="24">
        <f t="shared" si="116"/>
        <v>0</v>
      </c>
      <c r="AR422" s="24">
        <f t="shared" si="117"/>
        <v>0</v>
      </c>
      <c r="AS422" s="24">
        <f t="shared" si="118"/>
        <v>0</v>
      </c>
      <c r="AT422" s="24">
        <f t="shared" si="119"/>
        <v>0</v>
      </c>
      <c r="AU422" s="24">
        <f t="shared" si="120"/>
        <v>0</v>
      </c>
      <c r="AV422" s="24">
        <f t="shared" si="121"/>
        <v>0</v>
      </c>
      <c r="AW422" s="24">
        <f t="shared" si="122"/>
        <v>0</v>
      </c>
      <c r="AX422" s="24">
        <f t="shared" si="123"/>
        <v>0</v>
      </c>
      <c r="AY422" s="24">
        <f t="shared" si="124"/>
        <v>0</v>
      </c>
      <c r="BC422" s="86">
        <v>62586.96</v>
      </c>
      <c r="BD422" s="87" t="s">
        <v>3</v>
      </c>
      <c r="BE422" s="88">
        <v>62703.27</v>
      </c>
      <c r="BF422" s="89"/>
      <c r="BG422" s="90">
        <v>15.07</v>
      </c>
      <c r="BH422" s="90">
        <v>35.42</v>
      </c>
      <c r="BI422" s="90">
        <v>100.47</v>
      </c>
      <c r="BJ422" s="90">
        <v>176.64</v>
      </c>
      <c r="BK422" s="90">
        <v>323.43</v>
      </c>
      <c r="BL422" s="90">
        <v>426.94</v>
      </c>
      <c r="BM422" s="90">
        <v>530.46</v>
      </c>
      <c r="BN422" s="90">
        <v>633.97</v>
      </c>
      <c r="BO422" s="90">
        <v>737.49</v>
      </c>
      <c r="BP422" s="90">
        <v>841</v>
      </c>
      <c r="BQ422" s="90">
        <v>944.52</v>
      </c>
      <c r="BR422" s="24">
        <f>IF(AND($E$3&gt;BC422,$E$3&lt;BE422,$B$3=BF7),BF422,0)</f>
        <v>0</v>
      </c>
      <c r="BS422" s="24">
        <f>IF(AND($E$3&gt;BC422,$E$3&lt;BE422,$B$3=BG7),BG422,0)</f>
        <v>0</v>
      </c>
      <c r="BT422" s="24">
        <f>IF(AND($E$3&gt;BC422,$E$3&lt;BE422,$B$3=BH7),BH422,0)</f>
        <v>0</v>
      </c>
      <c r="BU422" s="24">
        <f>IF(AND($E$3&gt;BC422,$E$3&lt;BE422,$B$3=BI7),BI422,0)</f>
        <v>0</v>
      </c>
      <c r="BV422" s="24">
        <f>IF(AND($E$3&gt;BC422,$E$3&lt;BE422,$B$3=BJ7),BJ422,0)</f>
        <v>0</v>
      </c>
      <c r="BW422" s="24">
        <f>IF(AND($E$3&gt;BC422,$E$3&lt;BE422,$B$3=BK7),BK422,0)</f>
        <v>0</v>
      </c>
      <c r="BX422" s="24">
        <f>IF(AND($E$3&gt;BC422,$E$3&lt;BE422,$B$3=BL7),BL422,0)</f>
        <v>0</v>
      </c>
      <c r="BY422" s="24">
        <f>IF(AND($E$3&gt;BC422,$E$3&lt;BE422,$B$3=BM7),BM422,0)</f>
        <v>0</v>
      </c>
      <c r="BZ422" s="24">
        <f>IF(AND($E$3&gt;BC422,$E$3&lt;BE422,$B$3=BN7),BN422,0)</f>
        <v>0</v>
      </c>
      <c r="CA422" s="24">
        <f>IF(AND($E$3&gt;BC422,$E$3&lt;BE422,$B$3=BO7),BO422,0)</f>
        <v>0</v>
      </c>
      <c r="CB422" s="24">
        <f>IF(AND($E$3&gt;BC422,$E$3&lt;BE422,$B$3=BP7),BP422,0)</f>
        <v>0</v>
      </c>
      <c r="CC422" s="24">
        <f>IF(AND($E$3&gt;BC422,$E$3&lt;BE422,$B$3=BQ7),BQ422,0)</f>
        <v>0</v>
      </c>
      <c r="CF422" s="21"/>
      <c r="CG422" s="21"/>
      <c r="CH422" s="21"/>
      <c r="CI422" s="21"/>
      <c r="CJ422" s="22"/>
      <c r="CK422" s="22"/>
      <c r="CL422" s="22"/>
      <c r="CM422" s="22"/>
      <c r="CN422" s="22"/>
      <c r="CO422" s="22"/>
      <c r="CP422" s="22"/>
      <c r="CQ422" s="22"/>
      <c r="CR422" s="22"/>
      <c r="CS422" s="22"/>
      <c r="CT422" s="22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H422" s="86">
        <v>73987.56</v>
      </c>
      <c r="DI422" s="107" t="s">
        <v>3</v>
      </c>
      <c r="DJ422" s="70">
        <v>74103.87</v>
      </c>
      <c r="DK422" s="105"/>
      <c r="DL422" s="106"/>
      <c r="DM422" s="106" t="s">
        <v>3</v>
      </c>
      <c r="DN422" s="106">
        <v>28.24</v>
      </c>
      <c r="DO422" s="106">
        <v>127.07</v>
      </c>
      <c r="DP422" s="106">
        <v>212.73</v>
      </c>
      <c r="DQ422" s="106">
        <v>324.74</v>
      </c>
      <c r="DR422" s="106">
        <v>435.95</v>
      </c>
      <c r="DS422" s="106">
        <v>547.16</v>
      </c>
      <c r="DT422" s="106">
        <v>658.37</v>
      </c>
      <c r="DU422" s="106">
        <v>769.58</v>
      </c>
      <c r="DV422" s="106">
        <v>880.8</v>
      </c>
      <c r="DW422" s="24">
        <f>IF(AND($E$3&gt;DH422,$E$3&lt;DJ422,$B$3=DK7),DK422,0)</f>
        <v>0</v>
      </c>
      <c r="DX422" s="24">
        <f>IF(AND($E$3&gt;DH422,$E$3&lt;DJ422,$B$3=DL7),DL422,0)</f>
        <v>0</v>
      </c>
      <c r="DY422" s="24">
        <f>IF(AND($E$3&gt;DH422,$E$3&lt;DJ422,$B$3=DM7),DM422,0)</f>
        <v>0</v>
      </c>
      <c r="DZ422" s="24">
        <f>IF(AND($E$3&gt;DH422,$E$3&lt;DJ422,$B$3=DN7),DN422,0)</f>
        <v>0</v>
      </c>
      <c r="EA422" s="24">
        <f>IF(AND($E$3&gt;DH422,$E$3&lt;DJ422,$B$3=DO7),DO422,0)</f>
        <v>0</v>
      </c>
      <c r="EB422" s="24">
        <f>IF(AND($E$3&gt;DH422,$E$3&lt;DJ422,$B$3=DP7),DP422,0)</f>
        <v>0</v>
      </c>
      <c r="EC422" s="24">
        <f>IF(AND($E$3&gt;DH422,$E$3&lt;DJ422,$B$3=DQ7),DQ422,0)</f>
        <v>0</v>
      </c>
      <c r="ED422" s="24">
        <f>IF(AND($E$3&gt;DH422,$E$3&lt;DJ422,$B$3=DR7),DR422,0)</f>
        <v>0</v>
      </c>
      <c r="EE422" s="24">
        <f>IF(AND($E$3&gt;DH422,$E$3&lt;DJ422,$B$3=DS7),DS422,0)</f>
        <v>0</v>
      </c>
      <c r="EF422" s="24">
        <f>IF(AND($E$3&gt;DH422,$E$3&lt;DJ422,$B$3=DT7),DT422,0)</f>
        <v>0</v>
      </c>
      <c r="EG422" s="24">
        <f>IF(AND($E$3&gt;DH422,$E$3&lt;DJ422,$B$3=DU7),DU422,0)</f>
        <v>0</v>
      </c>
      <c r="EH422" s="24">
        <f>IF(AND($E$3&gt;DH422,$E$3&lt;DJ422,$B$3=DV7),DV422,0)</f>
        <v>0</v>
      </c>
      <c r="EK422" s="86">
        <v>73987.56</v>
      </c>
      <c r="EL422" s="91" t="s">
        <v>3</v>
      </c>
      <c r="EM422" s="88">
        <v>74103.87</v>
      </c>
      <c r="EN422" s="89"/>
      <c r="EO422" s="90" t="s">
        <v>3</v>
      </c>
      <c r="EP422" s="90">
        <v>28.24</v>
      </c>
      <c r="EQ422" s="90">
        <v>147.06</v>
      </c>
      <c r="ER422" s="90">
        <v>248.1</v>
      </c>
      <c r="ES422" s="90">
        <v>448.2</v>
      </c>
      <c r="ET422" s="90">
        <v>609.07000000000005</v>
      </c>
      <c r="EU422" s="90">
        <v>762.93</v>
      </c>
      <c r="EV422" s="90">
        <v>916.79</v>
      </c>
      <c r="EW422" s="90">
        <v>1070.6500000000001</v>
      </c>
      <c r="EX422" s="90">
        <v>1224.51</v>
      </c>
      <c r="EY422" s="90">
        <v>1378.37</v>
      </c>
      <c r="EZ422" s="24">
        <f>IF(AND($E$3&gt;EK422,$E$3&lt;EM422,$B$3=EN7),EN422,0)</f>
        <v>0</v>
      </c>
      <c r="FA422" s="24">
        <f>IF(AND($E$3&gt;EK422,$E$3&lt;EM422,$B$3=EO7),EO422,0)</f>
        <v>0</v>
      </c>
      <c r="FB422" s="24">
        <f>IF(AND($E$3&gt;EK422,$E$3&lt;EM422,$B$3=EP7),EP422,0)</f>
        <v>0</v>
      </c>
      <c r="FC422" s="24">
        <f>IF(AND($E$3&gt;EK422,$E$3&lt;EM422,$B$3=EQ7),EQ422,0)</f>
        <v>0</v>
      </c>
      <c r="FD422" s="24">
        <f>IF(AND($E$3&gt;EK422,$E$3&lt;EM422,$B$3=ER7),ER422,0)</f>
        <v>0</v>
      </c>
      <c r="FE422" s="24">
        <f>IF(AND($E$3&gt;EK422,$E$3&lt;EM422,$B$3=ES7),ES422,0)</f>
        <v>0</v>
      </c>
      <c r="FF422" s="24">
        <f>IF(AND($E$3&gt;EK422,$E$3&lt;EM422,$B$3=ET7),ET422,0)</f>
        <v>0</v>
      </c>
      <c r="FG422" s="24">
        <f>IF(AND($E$3&gt;EK422,$E$3&lt;EM422,$B$3=EU7),EU422,0)</f>
        <v>0</v>
      </c>
      <c r="FH422" s="24">
        <f>IF(AND($E$3&gt;EK422,$E$3&lt;EM422,$B$3=EV7),EV422,0)</f>
        <v>0</v>
      </c>
      <c r="FI422" s="24">
        <f>IF(AND($E$3&gt;EK422,$E$3&lt;EM422,$B$3=EW7),EW422,0)</f>
        <v>0</v>
      </c>
      <c r="FJ422" s="24">
        <f>IF(AND($E$3&gt;EK422,$E$3&lt;EM422,$B$3=EX7),EX422,0)</f>
        <v>0</v>
      </c>
      <c r="FK422" s="24">
        <f>IF(AND($E$3&gt;EK422,$E$3&lt;EM422,$B$3=EY7),EY422,0)</f>
        <v>0</v>
      </c>
    </row>
    <row r="423" spans="24:167" ht="12.75" customHeight="1" x14ac:dyDescent="0.2">
      <c r="X423" s="142"/>
      <c r="Y423" s="60">
        <v>62703.28</v>
      </c>
      <c r="Z423" s="61" t="s">
        <v>3</v>
      </c>
      <c r="AA423" s="62">
        <v>62819.62</v>
      </c>
      <c r="AB423" s="63"/>
      <c r="AC423" s="63"/>
      <c r="AD423" s="63">
        <v>14.88</v>
      </c>
      <c r="AE423" s="63">
        <v>35.17</v>
      </c>
      <c r="AF423" s="64">
        <v>100.07</v>
      </c>
      <c r="AG423" s="65">
        <v>141.97</v>
      </c>
      <c r="AH423" s="66">
        <v>237</v>
      </c>
      <c r="AI423" s="67">
        <v>327.55</v>
      </c>
      <c r="AJ423" s="67">
        <v>418.1</v>
      </c>
      <c r="AK423" s="67">
        <v>508.65</v>
      </c>
      <c r="AL423" s="67">
        <v>599.20000000000005</v>
      </c>
      <c r="AM423" s="67">
        <v>689.75</v>
      </c>
      <c r="AN423" s="24">
        <f t="shared" si="113"/>
        <v>0</v>
      </c>
      <c r="AO423" s="24">
        <f t="shared" si="114"/>
        <v>0</v>
      </c>
      <c r="AP423" s="24">
        <f t="shared" si="115"/>
        <v>0</v>
      </c>
      <c r="AQ423" s="24">
        <f t="shared" si="116"/>
        <v>0</v>
      </c>
      <c r="AR423" s="24">
        <f t="shared" si="117"/>
        <v>0</v>
      </c>
      <c r="AS423" s="24">
        <f t="shared" si="118"/>
        <v>0</v>
      </c>
      <c r="AT423" s="24">
        <f t="shared" si="119"/>
        <v>0</v>
      </c>
      <c r="AU423" s="24">
        <f t="shared" si="120"/>
        <v>0</v>
      </c>
      <c r="AV423" s="24">
        <f t="shared" si="121"/>
        <v>0</v>
      </c>
      <c r="AW423" s="24">
        <f t="shared" si="122"/>
        <v>0</v>
      </c>
      <c r="AX423" s="24">
        <f t="shared" si="123"/>
        <v>0</v>
      </c>
      <c r="AY423" s="24">
        <f t="shared" si="124"/>
        <v>0</v>
      </c>
      <c r="BC423" s="81">
        <v>62703.28</v>
      </c>
      <c r="BD423" s="82" t="s">
        <v>3</v>
      </c>
      <c r="BE423" s="83">
        <v>62819.62</v>
      </c>
      <c r="BF423" s="84"/>
      <c r="BG423" s="84">
        <v>14.88</v>
      </c>
      <c r="BH423" s="85">
        <v>35.17</v>
      </c>
      <c r="BI423" s="85">
        <v>100.07</v>
      </c>
      <c r="BJ423" s="85">
        <v>176.01</v>
      </c>
      <c r="BK423" s="85">
        <v>322.57</v>
      </c>
      <c r="BL423" s="85">
        <v>425.96</v>
      </c>
      <c r="BM423" s="85">
        <v>529.34</v>
      </c>
      <c r="BN423" s="85">
        <v>632.73</v>
      </c>
      <c r="BO423" s="85">
        <v>736.11</v>
      </c>
      <c r="BP423" s="85">
        <v>839.5</v>
      </c>
      <c r="BQ423" s="85">
        <v>942.88</v>
      </c>
      <c r="BR423" s="24">
        <f>IF(AND($E$3&gt;BC423,$E$3&lt;BE423,$B$3=BF7),BF423,0)</f>
        <v>0</v>
      </c>
      <c r="BS423" s="24">
        <f>IF(AND($E$3&gt;BC423,$E$3&lt;BE423,$B$3=BG7),BG423,0)</f>
        <v>0</v>
      </c>
      <c r="BT423" s="24">
        <f>IF(AND($E$3&gt;BC423,$E$3&lt;BE423,$B$3=BH7),BH423,0)</f>
        <v>0</v>
      </c>
      <c r="BU423" s="24">
        <f>IF(AND($E$3&gt;BC423,$E$3&lt;BE423,$B$3=BI7),BI423,0)</f>
        <v>0</v>
      </c>
      <c r="BV423" s="24">
        <f>IF(AND($E$3&gt;BC423,$E$3&lt;BE423,$B$3=BJ7),BJ423,0)</f>
        <v>0</v>
      </c>
      <c r="BW423" s="24">
        <f>IF(AND($E$3&gt;BC423,$E$3&lt;BE423,$B$3=BK7),BK423,0)</f>
        <v>0</v>
      </c>
      <c r="BX423" s="24">
        <f>IF(AND($E$3&gt;BC423,$E$3&lt;BE423,$B$3=BL7),BL423,0)</f>
        <v>0</v>
      </c>
      <c r="BY423" s="24">
        <f>IF(AND($E$3&gt;BC423,$E$3&lt;BE423,$B$3=BM7),BM423,0)</f>
        <v>0</v>
      </c>
      <c r="BZ423" s="24">
        <f>IF(AND($E$3&gt;BC423,$E$3&lt;BE423,$B$3=BN7),BN423,0)</f>
        <v>0</v>
      </c>
      <c r="CA423" s="24">
        <f>IF(AND($E$3&gt;BC423,$E$3&lt;BE423,$B$3=BO7),BO423,0)</f>
        <v>0</v>
      </c>
      <c r="CB423" s="24">
        <f>IF(AND($E$3&gt;BC423,$E$3&lt;BE423,$B$3=BP7),BP423,0)</f>
        <v>0</v>
      </c>
      <c r="CC423" s="24">
        <f>IF(AND($E$3&gt;BC423,$E$3&lt;BE423,$B$3=BQ7),BQ423,0)</f>
        <v>0</v>
      </c>
      <c r="CF423" s="21"/>
      <c r="CG423" s="21"/>
      <c r="CH423" s="21"/>
      <c r="CI423" s="21"/>
      <c r="CJ423" s="21"/>
      <c r="CK423" s="22"/>
      <c r="CL423" s="22"/>
      <c r="CM423" s="22"/>
      <c r="CN423" s="22"/>
      <c r="CO423" s="22"/>
      <c r="CP423" s="22"/>
      <c r="CQ423" s="22"/>
      <c r="CR423" s="22"/>
      <c r="CS423" s="22"/>
      <c r="CT423" s="22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H423" s="81">
        <v>74103.87999999999</v>
      </c>
      <c r="DI423" s="61" t="s">
        <v>3</v>
      </c>
      <c r="DJ423" s="62">
        <v>74220.22</v>
      </c>
      <c r="DK423" s="103"/>
      <c r="DL423" s="104"/>
      <c r="DM423" s="104" t="s">
        <v>3</v>
      </c>
      <c r="DN423" s="104">
        <v>27.52</v>
      </c>
      <c r="DO423" s="104">
        <v>126.24</v>
      </c>
      <c r="DP423" s="104">
        <v>211.53</v>
      </c>
      <c r="DQ423" s="104">
        <v>323.3</v>
      </c>
      <c r="DR423" s="104">
        <v>434.3</v>
      </c>
      <c r="DS423" s="104">
        <v>545.29</v>
      </c>
      <c r="DT423" s="104">
        <v>656.29</v>
      </c>
      <c r="DU423" s="104">
        <v>767.28</v>
      </c>
      <c r="DV423" s="104">
        <v>878.28</v>
      </c>
      <c r="DW423" s="24">
        <f>IF(AND($E$3&gt;DH423,$E$3&lt;DJ423,$B$3=DK7),DK423,0)</f>
        <v>0</v>
      </c>
      <c r="DX423" s="24">
        <f>IF(AND($E$3&gt;DH423,$E$3&lt;DJ423,$B$3=DL7),DL423,0)</f>
        <v>0</v>
      </c>
      <c r="DY423" s="24">
        <f>IF(AND($E$3&gt;DH423,$E$3&lt;DJ423,$B$3=DM7),DM423,0)</f>
        <v>0</v>
      </c>
      <c r="DZ423" s="24">
        <f>IF(AND($E$3&gt;DH423,$E$3&lt;DJ423,$B$3=DN7),DN423,0)</f>
        <v>0</v>
      </c>
      <c r="EA423" s="24">
        <f>IF(AND($E$3&gt;DH423,$E$3&lt;DJ423,$B$3=DO7),DO423,0)</f>
        <v>0</v>
      </c>
      <c r="EB423" s="24">
        <f>IF(AND($E$3&gt;DH423,$E$3&lt;DJ423,$B$3=DP7),DP423,0)</f>
        <v>0</v>
      </c>
      <c r="EC423" s="24">
        <f>IF(AND($E$3&gt;DH423,$E$3&lt;DJ423,$B$3=DQ7),DQ423,0)</f>
        <v>0</v>
      </c>
      <c r="ED423" s="24">
        <f>IF(AND($E$3&gt;DH423,$E$3&lt;DJ423,$B$3=DR7),DR423,0)</f>
        <v>0</v>
      </c>
      <c r="EE423" s="24">
        <f>IF(AND($E$3&gt;DH423,$E$3&lt;DJ423,$B$3=DS7),DS423,0)</f>
        <v>0</v>
      </c>
      <c r="EF423" s="24">
        <f>IF(AND($E$3&gt;DH423,$E$3&lt;DJ423,$B$3=DT7),DT423,0)</f>
        <v>0</v>
      </c>
      <c r="EG423" s="24">
        <f>IF(AND($E$3&gt;DH423,$E$3&lt;DJ423,$B$3=DU7),DU423,0)</f>
        <v>0</v>
      </c>
      <c r="EH423" s="24">
        <f>IF(AND($E$3&gt;DH423,$E$3&lt;DJ423,$B$3=DV7),DV423,0)</f>
        <v>0</v>
      </c>
      <c r="EK423" s="81">
        <v>74103.87999999999</v>
      </c>
      <c r="EL423" s="82" t="s">
        <v>3</v>
      </c>
      <c r="EM423" s="83">
        <v>74220.22</v>
      </c>
      <c r="EN423" s="84"/>
      <c r="EO423" s="85" t="s">
        <v>3</v>
      </c>
      <c r="EP423" s="85">
        <v>27.52</v>
      </c>
      <c r="EQ423" s="85">
        <v>146.11000000000001</v>
      </c>
      <c r="ER423" s="85">
        <v>246.82</v>
      </c>
      <c r="ES423" s="85">
        <v>446.8</v>
      </c>
      <c r="ET423" s="85">
        <v>607.36</v>
      </c>
      <c r="EU423" s="85">
        <v>760.96</v>
      </c>
      <c r="EV423" s="85">
        <v>914.57</v>
      </c>
      <c r="EW423" s="85">
        <v>1068.17</v>
      </c>
      <c r="EX423" s="85">
        <v>1221.78</v>
      </c>
      <c r="EY423" s="85">
        <v>1375.38</v>
      </c>
      <c r="EZ423" s="24">
        <f>IF(AND($E$3&gt;EK423,$E$3&lt;EM423,$B$3=EN7),EN423,0)</f>
        <v>0</v>
      </c>
      <c r="FA423" s="24">
        <f>IF(AND($E$3&gt;EK423,$E$3&lt;EM423,$B$3=EO7),EO423,0)</f>
        <v>0</v>
      </c>
      <c r="FB423" s="24">
        <f>IF(AND($E$3&gt;EK423,$E$3&lt;EM423,$B$3=EP7),EP423,0)</f>
        <v>0</v>
      </c>
      <c r="FC423" s="24">
        <f>IF(AND($E$3&gt;EK423,$E$3&lt;EM423,$B$3=EQ7),EQ423,0)</f>
        <v>0</v>
      </c>
      <c r="FD423" s="24">
        <f>IF(AND($E$3&gt;EK423,$E$3&lt;EM423,$B$3=ER7),ER423,0)</f>
        <v>0</v>
      </c>
      <c r="FE423" s="24">
        <f>IF(AND($E$3&gt;EK423,$E$3&lt;EM423,$B$3=ES7),ES423,0)</f>
        <v>0</v>
      </c>
      <c r="FF423" s="24">
        <f>IF(AND($E$3&gt;EK423,$E$3&lt;EM423,$B$3=ET7),ET423,0)</f>
        <v>0</v>
      </c>
      <c r="FG423" s="24">
        <f>IF(AND($E$3&gt;EK423,$E$3&lt;EM423,$B$3=EU7),EU423,0)</f>
        <v>0</v>
      </c>
      <c r="FH423" s="24">
        <f>IF(AND($E$3&gt;EK423,$E$3&lt;EM423,$B$3=EV7),EV423,0)</f>
        <v>0</v>
      </c>
      <c r="FI423" s="24">
        <f>IF(AND($E$3&gt;EK423,$E$3&lt;EM423,$B$3=EW7),EW423,0)</f>
        <v>0</v>
      </c>
      <c r="FJ423" s="24">
        <f>IF(AND($E$3&gt;EK423,$E$3&lt;EM423,$B$3=EX7),EX423,0)</f>
        <v>0</v>
      </c>
      <c r="FK423" s="24">
        <f>IF(AND($E$3&gt;EK423,$E$3&lt;EM423,$B$3=EY7),EY423,0)</f>
        <v>0</v>
      </c>
    </row>
    <row r="424" spans="24:167" ht="12.75" customHeight="1" x14ac:dyDescent="0.2">
      <c r="X424" s="142"/>
      <c r="Y424" s="68">
        <v>62819.630000000005</v>
      </c>
      <c r="Z424" s="69" t="s">
        <v>3</v>
      </c>
      <c r="AA424" s="70">
        <v>62935.93</v>
      </c>
      <c r="AB424" s="71"/>
      <c r="AC424" s="71"/>
      <c r="AD424" s="71">
        <v>14.68</v>
      </c>
      <c r="AE424" s="71">
        <v>34.909999999999997</v>
      </c>
      <c r="AF424" s="71">
        <v>99.67</v>
      </c>
      <c r="AG424" s="72">
        <v>141.44999999999999</v>
      </c>
      <c r="AH424" s="73">
        <v>236.27</v>
      </c>
      <c r="AI424" s="74">
        <v>326.70999999999998</v>
      </c>
      <c r="AJ424" s="74">
        <v>417.15</v>
      </c>
      <c r="AK424" s="74">
        <v>507.59</v>
      </c>
      <c r="AL424" s="74">
        <v>598.03</v>
      </c>
      <c r="AM424" s="74">
        <v>688.47</v>
      </c>
      <c r="AN424" s="24">
        <f t="shared" si="113"/>
        <v>0</v>
      </c>
      <c r="AO424" s="24">
        <f t="shared" si="114"/>
        <v>0</v>
      </c>
      <c r="AP424" s="24">
        <f t="shared" si="115"/>
        <v>0</v>
      </c>
      <c r="AQ424" s="24">
        <f t="shared" si="116"/>
        <v>0</v>
      </c>
      <c r="AR424" s="24">
        <f t="shared" si="117"/>
        <v>0</v>
      </c>
      <c r="AS424" s="24">
        <f t="shared" si="118"/>
        <v>0</v>
      </c>
      <c r="AT424" s="24">
        <f t="shared" si="119"/>
        <v>0</v>
      </c>
      <c r="AU424" s="24">
        <f t="shared" si="120"/>
        <v>0</v>
      </c>
      <c r="AV424" s="24">
        <f t="shared" si="121"/>
        <v>0</v>
      </c>
      <c r="AW424" s="24">
        <f t="shared" si="122"/>
        <v>0</v>
      </c>
      <c r="AX424" s="24">
        <f t="shared" si="123"/>
        <v>0</v>
      </c>
      <c r="AY424" s="24">
        <f t="shared" si="124"/>
        <v>0</v>
      </c>
      <c r="BC424" s="86">
        <v>62819.630000000005</v>
      </c>
      <c r="BD424" s="91" t="s">
        <v>3</v>
      </c>
      <c r="BE424" s="88">
        <v>62935.93</v>
      </c>
      <c r="BF424" s="89"/>
      <c r="BG424" s="90">
        <v>14.68</v>
      </c>
      <c r="BH424" s="90">
        <v>34.909999999999997</v>
      </c>
      <c r="BI424" s="90">
        <v>99.67</v>
      </c>
      <c r="BJ424" s="90">
        <v>175.38</v>
      </c>
      <c r="BK424" s="90">
        <v>321.7</v>
      </c>
      <c r="BL424" s="90">
        <v>424.96</v>
      </c>
      <c r="BM424" s="90">
        <v>528.21</v>
      </c>
      <c r="BN424" s="90">
        <v>631.47</v>
      </c>
      <c r="BO424" s="90">
        <v>734.72</v>
      </c>
      <c r="BP424" s="90">
        <v>837.98</v>
      </c>
      <c r="BQ424" s="90">
        <v>941.23</v>
      </c>
      <c r="BR424" s="24">
        <f>IF(AND($E$3&gt;BC424,$E$3&lt;BE424,$B$3=BF7),BF424,0)</f>
        <v>0</v>
      </c>
      <c r="BS424" s="24">
        <f>IF(AND($E$3&gt;BC424,$E$3&lt;BE424,$B$3=BG7),BG424,0)</f>
        <v>0</v>
      </c>
      <c r="BT424" s="24">
        <f>IF(AND($E$3&gt;BC424,$E$3&lt;BE424,$B$3=BH7),BH424,0)</f>
        <v>0</v>
      </c>
      <c r="BU424" s="24">
        <f>IF(AND($E$3&gt;BC424,$E$3&lt;BE424,$B$3=BI7),BI424,0)</f>
        <v>0</v>
      </c>
      <c r="BV424" s="24">
        <f>IF(AND($E$3&gt;BC424,$E$3&lt;BE424,$B$3=BJ7),BJ424,0)</f>
        <v>0</v>
      </c>
      <c r="BW424" s="24">
        <f>IF(AND($E$3&gt;BC424,$E$3&lt;BE424,$B$3=BK7),BK424,0)</f>
        <v>0</v>
      </c>
      <c r="BX424" s="24">
        <f>IF(AND($E$3&gt;BC424,$E$3&lt;BE424,$B$3=BL7),BL424,0)</f>
        <v>0</v>
      </c>
      <c r="BY424" s="24">
        <f>IF(AND($E$3&gt;BC424,$E$3&lt;BE424,$B$3=BM7),BM424,0)</f>
        <v>0</v>
      </c>
      <c r="BZ424" s="24">
        <f>IF(AND($E$3&gt;BC424,$E$3&lt;BE424,$B$3=BN7),BN424,0)</f>
        <v>0</v>
      </c>
      <c r="CA424" s="24">
        <f>IF(AND($E$3&gt;BC424,$E$3&lt;BE424,$B$3=BO7),BO424,0)</f>
        <v>0</v>
      </c>
      <c r="CB424" s="24">
        <f>IF(AND($E$3&gt;BC424,$E$3&lt;BE424,$B$3=BP7),BP424,0)</f>
        <v>0</v>
      </c>
      <c r="CC424" s="24">
        <f>IF(AND($E$3&gt;BC424,$E$3&lt;BE424,$B$3=BQ7),BQ424,0)</f>
        <v>0</v>
      </c>
      <c r="CF424" s="21"/>
      <c r="CG424" s="25"/>
      <c r="CH424" s="21"/>
      <c r="CI424" s="21"/>
      <c r="CJ424" s="22"/>
      <c r="CK424" s="22"/>
      <c r="CL424" s="22"/>
      <c r="CM424" s="22"/>
      <c r="CN424" s="22"/>
      <c r="CO424" s="22"/>
      <c r="CP424" s="22"/>
      <c r="CQ424" s="22"/>
      <c r="CR424" s="22"/>
      <c r="CS424" s="22"/>
      <c r="CT424" s="22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H424" s="86">
        <v>74220.23</v>
      </c>
      <c r="DI424" s="107" t="s">
        <v>3</v>
      </c>
      <c r="DJ424" s="70">
        <v>74336.56</v>
      </c>
      <c r="DK424" s="105"/>
      <c r="DL424" s="106"/>
      <c r="DM424" s="106" t="s">
        <v>3</v>
      </c>
      <c r="DN424" s="106">
        <v>26.8</v>
      </c>
      <c r="DO424" s="106">
        <v>125.41</v>
      </c>
      <c r="DP424" s="106">
        <v>210.33</v>
      </c>
      <c r="DQ424" s="106">
        <v>321.87</v>
      </c>
      <c r="DR424" s="106">
        <v>432.65</v>
      </c>
      <c r="DS424" s="106">
        <v>543.42999999999995</v>
      </c>
      <c r="DT424" s="106">
        <v>654.21</v>
      </c>
      <c r="DU424" s="106">
        <v>764.99</v>
      </c>
      <c r="DV424" s="106">
        <v>875.77</v>
      </c>
      <c r="DW424" s="24">
        <f>IF(AND($E$3&gt;DH424,$E$3&lt;DJ424,$B$3=DK7),DK424,0)</f>
        <v>0</v>
      </c>
      <c r="DX424" s="24">
        <f>IF(AND($E$3&gt;DH424,$E$3&lt;DJ424,$B$3=DL7),DL424,0)</f>
        <v>0</v>
      </c>
      <c r="DY424" s="24">
        <f>IF(AND($E$3&gt;DH424,$E$3&lt;DJ424,$B$3=DM7),DM424,0)</f>
        <v>0</v>
      </c>
      <c r="DZ424" s="24">
        <f>IF(AND($E$3&gt;DH424,$E$3&lt;DJ424,$B$3=DN7),DN424,0)</f>
        <v>0</v>
      </c>
      <c r="EA424" s="24">
        <f>IF(AND($E$3&gt;DH424,$E$3&lt;DJ424,$B$3=DO7),DO424,0)</f>
        <v>0</v>
      </c>
      <c r="EB424" s="24">
        <f>IF(AND($E$3&gt;DH424,$E$3&lt;DJ424,$B$3=DP7),DP424,0)</f>
        <v>0</v>
      </c>
      <c r="EC424" s="24">
        <f>IF(AND($E$3&gt;DH424,$E$3&lt;DJ424,$B$3=DQ7),DQ424,0)</f>
        <v>0</v>
      </c>
      <c r="ED424" s="24">
        <f>IF(AND($E$3&gt;DH424,$E$3&lt;DJ424,$B$3=DR7),DR424,0)</f>
        <v>0</v>
      </c>
      <c r="EE424" s="24">
        <f>IF(AND($E$3&gt;DH424,$E$3&lt;DJ424,$B$3=DS7),DS424,0)</f>
        <v>0</v>
      </c>
      <c r="EF424" s="24">
        <f>IF(AND($E$3&gt;DH424,$E$3&lt;DJ424,$B$3=DT7),DT424,0)</f>
        <v>0</v>
      </c>
      <c r="EG424" s="24">
        <f>IF(AND($E$3&gt;DH424,$E$3&lt;DJ424,$B$3=DU7),DU424,0)</f>
        <v>0</v>
      </c>
      <c r="EH424" s="24">
        <f>IF(AND($E$3&gt;DH424,$E$3&lt;DJ424,$B$3=DV7),DV424,0)</f>
        <v>0</v>
      </c>
      <c r="EK424" s="86">
        <v>74220.23</v>
      </c>
      <c r="EL424" s="91" t="s">
        <v>3</v>
      </c>
      <c r="EM424" s="88">
        <v>74336.56</v>
      </c>
      <c r="EN424" s="89"/>
      <c r="EO424" s="90" t="s">
        <v>3</v>
      </c>
      <c r="EP424" s="90">
        <v>26.8</v>
      </c>
      <c r="EQ424" s="90">
        <v>145.15</v>
      </c>
      <c r="ER424" s="90">
        <v>245.54</v>
      </c>
      <c r="ES424" s="90">
        <v>445.4</v>
      </c>
      <c r="ET424" s="90">
        <v>605.66</v>
      </c>
      <c r="EU424" s="90">
        <v>759.01</v>
      </c>
      <c r="EV424" s="90">
        <v>912.36</v>
      </c>
      <c r="EW424" s="90">
        <v>1065.71</v>
      </c>
      <c r="EX424" s="90">
        <v>1219.06</v>
      </c>
      <c r="EY424" s="90">
        <v>1372.41</v>
      </c>
      <c r="EZ424" s="24">
        <f>IF(AND($E$3&gt;EK424,$E$3&lt;EM424,$B$3=EN7),EN424,0)</f>
        <v>0</v>
      </c>
      <c r="FA424" s="24">
        <f>IF(AND($E$3&gt;EK424,$E$3&lt;EM424,$B$3=EO7),EO424,0)</f>
        <v>0</v>
      </c>
      <c r="FB424" s="24">
        <f>IF(AND($E$3&gt;EK424,$E$3&lt;EM424,$B$3=EP7),EP424,0)</f>
        <v>0</v>
      </c>
      <c r="FC424" s="24">
        <f>IF(AND($E$3&gt;EK424,$E$3&lt;EM424,$B$3=EQ7),EQ424,0)</f>
        <v>0</v>
      </c>
      <c r="FD424" s="24">
        <f>IF(AND($E$3&gt;EK424,$E$3&lt;EM424,$B$3=ER7),ER424,0)</f>
        <v>0</v>
      </c>
      <c r="FE424" s="24">
        <f>IF(AND($E$3&gt;EK424,$E$3&lt;EM424,$B$3=ES7),ES424,0)</f>
        <v>0</v>
      </c>
      <c r="FF424" s="24">
        <f>IF(AND($E$3&gt;EK424,$E$3&lt;EM424,$B$3=ET7),ET424,0)</f>
        <v>0</v>
      </c>
      <c r="FG424" s="24">
        <f>IF(AND($E$3&gt;EK424,$E$3&lt;EM424,$B$3=EU7),EU424,0)</f>
        <v>0</v>
      </c>
      <c r="FH424" s="24">
        <f>IF(AND($E$3&gt;EK424,$E$3&lt;EM424,$B$3=EV7),EV424,0)</f>
        <v>0</v>
      </c>
      <c r="FI424" s="24">
        <f>IF(AND($E$3&gt;EK424,$E$3&lt;EM424,$B$3=EW7),EW424,0)</f>
        <v>0</v>
      </c>
      <c r="FJ424" s="24">
        <f>IF(AND($E$3&gt;EK424,$E$3&lt;EM424,$B$3=EX7),EX424,0)</f>
        <v>0</v>
      </c>
      <c r="FK424" s="24">
        <f>IF(AND($E$3&gt;EK424,$E$3&lt;EM424,$B$3=EY7),EY424,0)</f>
        <v>0</v>
      </c>
    </row>
    <row r="425" spans="24:167" ht="12.75" customHeight="1" x14ac:dyDescent="0.2">
      <c r="X425" s="142"/>
      <c r="Y425" s="60">
        <v>62935.94</v>
      </c>
      <c r="Z425" s="61" t="s">
        <v>3</v>
      </c>
      <c r="AA425" s="62">
        <v>63052.28</v>
      </c>
      <c r="AB425" s="63"/>
      <c r="AC425" s="63"/>
      <c r="AD425" s="63">
        <v>14.49</v>
      </c>
      <c r="AE425" s="63">
        <v>34.65</v>
      </c>
      <c r="AF425" s="64">
        <v>99.27</v>
      </c>
      <c r="AG425" s="65">
        <v>140.93</v>
      </c>
      <c r="AH425" s="66">
        <v>235.53</v>
      </c>
      <c r="AI425" s="67">
        <v>325.86</v>
      </c>
      <c r="AJ425" s="67">
        <v>416.19</v>
      </c>
      <c r="AK425" s="67">
        <v>506.52</v>
      </c>
      <c r="AL425" s="67">
        <v>596.85</v>
      </c>
      <c r="AM425" s="67">
        <v>687.18</v>
      </c>
      <c r="AN425" s="24">
        <f t="shared" si="113"/>
        <v>0</v>
      </c>
      <c r="AO425" s="24">
        <f t="shared" si="114"/>
        <v>0</v>
      </c>
      <c r="AP425" s="24">
        <f t="shared" si="115"/>
        <v>0</v>
      </c>
      <c r="AQ425" s="24">
        <f t="shared" si="116"/>
        <v>0</v>
      </c>
      <c r="AR425" s="24">
        <f t="shared" si="117"/>
        <v>0</v>
      </c>
      <c r="AS425" s="24">
        <f t="shared" si="118"/>
        <v>0</v>
      </c>
      <c r="AT425" s="24">
        <f t="shared" si="119"/>
        <v>0</v>
      </c>
      <c r="AU425" s="24">
        <f t="shared" si="120"/>
        <v>0</v>
      </c>
      <c r="AV425" s="24">
        <f t="shared" si="121"/>
        <v>0</v>
      </c>
      <c r="AW425" s="24">
        <f t="shared" si="122"/>
        <v>0</v>
      </c>
      <c r="AX425" s="24">
        <f t="shared" si="123"/>
        <v>0</v>
      </c>
      <c r="AY425" s="24">
        <f t="shared" si="124"/>
        <v>0</v>
      </c>
      <c r="BC425" s="81">
        <v>62935.94</v>
      </c>
      <c r="BD425" s="82" t="s">
        <v>3</v>
      </c>
      <c r="BE425" s="83">
        <v>63052.28</v>
      </c>
      <c r="BF425" s="84"/>
      <c r="BG425" s="85">
        <v>14.49</v>
      </c>
      <c r="BH425" s="85">
        <v>34.65</v>
      </c>
      <c r="BI425" s="85">
        <v>99.27</v>
      </c>
      <c r="BJ425" s="85">
        <v>174.74</v>
      </c>
      <c r="BK425" s="85">
        <v>320.83</v>
      </c>
      <c r="BL425" s="85">
        <v>423.95</v>
      </c>
      <c r="BM425" s="85">
        <v>527.08000000000004</v>
      </c>
      <c r="BN425" s="85">
        <v>630.20000000000005</v>
      </c>
      <c r="BO425" s="85">
        <v>733.33</v>
      </c>
      <c r="BP425" s="85">
        <v>836.45</v>
      </c>
      <c r="BQ425" s="85">
        <v>939.58</v>
      </c>
      <c r="BR425" s="24">
        <f>IF(AND($E$3&gt;BC425,$E$3&lt;BE425,$B$3=BF7),BF425,0)</f>
        <v>0</v>
      </c>
      <c r="BS425" s="24">
        <f>IF(AND($E$3&gt;BC425,$E$3&lt;BE425,$B$3=BG7),BG425,0)</f>
        <v>0</v>
      </c>
      <c r="BT425" s="24">
        <f>IF(AND($E$3&gt;BC425,$E$3&lt;BE425,$B$3=BH7),BH425,0)</f>
        <v>0</v>
      </c>
      <c r="BU425" s="24">
        <f>IF(AND($E$3&gt;BC425,$E$3&lt;BE425,$B$3=BI7),BI425,0)</f>
        <v>0</v>
      </c>
      <c r="BV425" s="24">
        <f>IF(AND($E$3&gt;BC425,$E$3&lt;BE425,$B$3=BJ7),BJ425,0)</f>
        <v>0</v>
      </c>
      <c r="BW425" s="24">
        <f>IF(AND($E$3&gt;BC425,$E$3&lt;BE425,$B$3=BK7),BK425,0)</f>
        <v>0</v>
      </c>
      <c r="BX425" s="24">
        <f>IF(AND($E$3&gt;BC425,$E$3&lt;BE425,$B$3=BL7),BL425,0)</f>
        <v>0</v>
      </c>
      <c r="BY425" s="24">
        <f>IF(AND($E$3&gt;BC425,$E$3&lt;BE425,$B$3=BM7),BM425,0)</f>
        <v>0</v>
      </c>
      <c r="BZ425" s="24">
        <f>IF(AND($E$3&gt;BC425,$E$3&lt;BE425,$B$3=BN7),BN425,0)</f>
        <v>0</v>
      </c>
      <c r="CA425" s="24">
        <f>IF(AND($E$3&gt;BC425,$E$3&lt;BE425,$B$3=BO7),BO425,0)</f>
        <v>0</v>
      </c>
      <c r="CB425" s="24">
        <f>IF(AND($E$3&gt;BC425,$E$3&lt;BE425,$B$3=BP7),BP425,0)</f>
        <v>0</v>
      </c>
      <c r="CC425" s="24">
        <f>IF(AND($E$3&gt;BC425,$E$3&lt;BE425,$B$3=BQ7),BQ425,0)</f>
        <v>0</v>
      </c>
      <c r="CF425" s="21"/>
      <c r="CG425" s="21"/>
      <c r="CH425" s="21"/>
      <c r="CI425" s="21"/>
      <c r="CJ425" s="22"/>
      <c r="CK425" s="22"/>
      <c r="CL425" s="22"/>
      <c r="CM425" s="22"/>
      <c r="CN425" s="22"/>
      <c r="CO425" s="22"/>
      <c r="CP425" s="22"/>
      <c r="CQ425" s="22"/>
      <c r="CR425" s="22"/>
      <c r="CS425" s="22"/>
      <c r="CT425" s="22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H425" s="81">
        <v>74336.569999999992</v>
      </c>
      <c r="DI425" s="61" t="s">
        <v>3</v>
      </c>
      <c r="DJ425" s="62">
        <v>74452.89</v>
      </c>
      <c r="DK425" s="103"/>
      <c r="DL425" s="104"/>
      <c r="DM425" s="104" t="s">
        <v>3</v>
      </c>
      <c r="DN425" s="104">
        <v>26.08</v>
      </c>
      <c r="DO425" s="104">
        <v>124.59</v>
      </c>
      <c r="DP425" s="104">
        <v>209.13</v>
      </c>
      <c r="DQ425" s="104">
        <v>320.43</v>
      </c>
      <c r="DR425" s="104">
        <v>430.99</v>
      </c>
      <c r="DS425" s="104">
        <v>541.55999999999995</v>
      </c>
      <c r="DT425" s="104">
        <v>652.12</v>
      </c>
      <c r="DU425" s="104">
        <v>762.69</v>
      </c>
      <c r="DV425" s="104">
        <v>873.25</v>
      </c>
      <c r="DW425" s="24">
        <f>IF(AND($E$3&gt;DH425,$E$3&lt;DJ425,$B$3=DK7),DK425,0)</f>
        <v>0</v>
      </c>
      <c r="DX425" s="24">
        <f>IF(AND($E$3&gt;DH425,$E$3&lt;DJ425,$B$3=DL7),DL425,0)</f>
        <v>0</v>
      </c>
      <c r="DY425" s="24">
        <f>IF(AND($E$3&gt;DH425,$E$3&lt;DJ425,$B$3=DM7),DM425,0)</f>
        <v>0</v>
      </c>
      <c r="DZ425" s="24">
        <f>IF(AND($E$3&gt;DH425,$E$3&lt;DJ425,$B$3=DN7),DN425,0)</f>
        <v>0</v>
      </c>
      <c r="EA425" s="24">
        <f>IF(AND($E$3&gt;DH425,$E$3&lt;DJ425,$B$3=DO7),DO425,0)</f>
        <v>0</v>
      </c>
      <c r="EB425" s="24">
        <f>IF(AND($E$3&gt;DH425,$E$3&lt;DJ425,$B$3=DP7),DP425,0)</f>
        <v>0</v>
      </c>
      <c r="EC425" s="24">
        <f>IF(AND($E$3&gt;DH425,$E$3&lt;DJ425,$B$3=DQ7),DQ425,0)</f>
        <v>0</v>
      </c>
      <c r="ED425" s="24">
        <f>IF(AND($E$3&gt;DH425,$E$3&lt;DJ425,$B$3=DR7),DR425,0)</f>
        <v>0</v>
      </c>
      <c r="EE425" s="24">
        <f>IF(AND($E$3&gt;DH425,$E$3&lt;DJ425,$B$3=DS7),DS425,0)</f>
        <v>0</v>
      </c>
      <c r="EF425" s="24">
        <f>IF(AND($E$3&gt;DH425,$E$3&lt;DJ425,$B$3=DT7),DT425,0)</f>
        <v>0</v>
      </c>
      <c r="EG425" s="24">
        <f>IF(AND($E$3&gt;DH425,$E$3&lt;DJ425,$B$3=DU7),DU425,0)</f>
        <v>0</v>
      </c>
      <c r="EH425" s="24">
        <f>IF(AND($E$3&gt;DH425,$E$3&lt;DJ425,$B$3=DV7),DV425,0)</f>
        <v>0</v>
      </c>
      <c r="EK425" s="81">
        <v>74336.569999999992</v>
      </c>
      <c r="EL425" s="82" t="s">
        <v>3</v>
      </c>
      <c r="EM425" s="83">
        <v>74452.89</v>
      </c>
      <c r="EN425" s="84"/>
      <c r="EO425" s="85" t="s">
        <v>3</v>
      </c>
      <c r="EP425" s="85">
        <v>26.08</v>
      </c>
      <c r="EQ425" s="85">
        <v>144.19999999999999</v>
      </c>
      <c r="ER425" s="85">
        <v>244.27</v>
      </c>
      <c r="ES425" s="85">
        <v>444</v>
      </c>
      <c r="ET425" s="85">
        <v>603.95000000000005</v>
      </c>
      <c r="EU425" s="85">
        <v>757.04</v>
      </c>
      <c r="EV425" s="85">
        <v>910.14</v>
      </c>
      <c r="EW425" s="85">
        <v>1063.23</v>
      </c>
      <c r="EX425" s="85">
        <v>1216.32</v>
      </c>
      <c r="EY425" s="85">
        <v>1369.41</v>
      </c>
      <c r="EZ425" s="24">
        <f>IF(AND($E$3&gt;EK425,$E$3&lt;EM425,$B$3=EN7),EN425,0)</f>
        <v>0</v>
      </c>
      <c r="FA425" s="24">
        <f>IF(AND($E$3&gt;EK425,$E$3&lt;EM425,$B$3=EO7),EO425,0)</f>
        <v>0</v>
      </c>
      <c r="FB425" s="24">
        <f>IF(AND($E$3&gt;EK425,$E$3&lt;EM425,$B$3=EP7),EP425,0)</f>
        <v>0</v>
      </c>
      <c r="FC425" s="24">
        <f>IF(AND($E$3&gt;EK425,$E$3&lt;EM425,$B$3=EQ7),EQ425,0)</f>
        <v>0</v>
      </c>
      <c r="FD425" s="24">
        <f>IF(AND($E$3&gt;EK425,$E$3&lt;EM425,$B$3=ER7),ER425,0)</f>
        <v>0</v>
      </c>
      <c r="FE425" s="24">
        <f>IF(AND($E$3&gt;EK425,$E$3&lt;EM425,$B$3=ES7),ES425,0)</f>
        <v>0</v>
      </c>
      <c r="FF425" s="24">
        <f>IF(AND($E$3&gt;EK425,$E$3&lt;EM425,$B$3=ET7),ET425,0)</f>
        <v>0</v>
      </c>
      <c r="FG425" s="24">
        <f>IF(AND($E$3&gt;EK425,$E$3&lt;EM425,$B$3=EU7),EU425,0)</f>
        <v>0</v>
      </c>
      <c r="FH425" s="24">
        <f>IF(AND($E$3&gt;EK425,$E$3&lt;EM425,$B$3=EV7),EV425,0)</f>
        <v>0</v>
      </c>
      <c r="FI425" s="24">
        <f>IF(AND($E$3&gt;EK425,$E$3&lt;EM425,$B$3=EW7),EW425,0)</f>
        <v>0</v>
      </c>
      <c r="FJ425" s="24">
        <f>IF(AND($E$3&gt;EK425,$E$3&lt;EM425,$B$3=EX7),EX425,0)</f>
        <v>0</v>
      </c>
      <c r="FK425" s="24">
        <f>IF(AND($E$3&gt;EK425,$E$3&lt;EM425,$B$3=EY7),EY425,0)</f>
        <v>0</v>
      </c>
    </row>
    <row r="426" spans="24:167" ht="12.75" customHeight="1" x14ac:dyDescent="0.2">
      <c r="X426" s="142"/>
      <c r="Y426" s="68">
        <v>63052.29</v>
      </c>
      <c r="Z426" s="69" t="s">
        <v>3</v>
      </c>
      <c r="AA426" s="70">
        <v>63168.61</v>
      </c>
      <c r="AB426" s="71"/>
      <c r="AC426" s="71"/>
      <c r="AD426" s="71">
        <v>14.3</v>
      </c>
      <c r="AE426" s="71">
        <v>34.39</v>
      </c>
      <c r="AF426" s="71">
        <v>98.87</v>
      </c>
      <c r="AG426" s="72">
        <v>140.41999999999999</v>
      </c>
      <c r="AH426" s="73">
        <v>234.8</v>
      </c>
      <c r="AI426" s="74">
        <v>325.02</v>
      </c>
      <c r="AJ426" s="74">
        <v>415.24</v>
      </c>
      <c r="AK426" s="74">
        <v>505.46</v>
      </c>
      <c r="AL426" s="74">
        <v>595.67999999999995</v>
      </c>
      <c r="AM426" s="74">
        <v>685.9</v>
      </c>
      <c r="AN426" s="24">
        <f t="shared" si="113"/>
        <v>0</v>
      </c>
      <c r="AO426" s="24">
        <f t="shared" si="114"/>
        <v>0</v>
      </c>
      <c r="AP426" s="24">
        <f t="shared" si="115"/>
        <v>0</v>
      </c>
      <c r="AQ426" s="24">
        <f t="shared" si="116"/>
        <v>0</v>
      </c>
      <c r="AR426" s="24">
        <f t="shared" si="117"/>
        <v>0</v>
      </c>
      <c r="AS426" s="24">
        <f t="shared" si="118"/>
        <v>0</v>
      </c>
      <c r="AT426" s="24">
        <f t="shared" si="119"/>
        <v>0</v>
      </c>
      <c r="AU426" s="24">
        <f t="shared" si="120"/>
        <v>0</v>
      </c>
      <c r="AV426" s="24">
        <f t="shared" si="121"/>
        <v>0</v>
      </c>
      <c r="AW426" s="24">
        <f t="shared" si="122"/>
        <v>0</v>
      </c>
      <c r="AX426" s="24">
        <f t="shared" si="123"/>
        <v>0</v>
      </c>
      <c r="AY426" s="24">
        <f t="shared" si="124"/>
        <v>0</v>
      </c>
      <c r="BC426" s="86">
        <v>63052.29</v>
      </c>
      <c r="BD426" s="87" t="s">
        <v>3</v>
      </c>
      <c r="BE426" s="88">
        <v>63168.61</v>
      </c>
      <c r="BF426" s="89"/>
      <c r="BG426" s="90">
        <v>14.3</v>
      </c>
      <c r="BH426" s="90">
        <v>34.39</v>
      </c>
      <c r="BI426" s="90">
        <v>98.87</v>
      </c>
      <c r="BJ426" s="90">
        <v>174.11</v>
      </c>
      <c r="BK426" s="90">
        <v>319.97000000000003</v>
      </c>
      <c r="BL426" s="90">
        <v>422.97</v>
      </c>
      <c r="BM426" s="90">
        <v>525.96</v>
      </c>
      <c r="BN426" s="90">
        <v>628.96</v>
      </c>
      <c r="BO426" s="90">
        <v>731.95</v>
      </c>
      <c r="BP426" s="90">
        <v>834.95</v>
      </c>
      <c r="BQ426" s="90">
        <v>937.94</v>
      </c>
      <c r="BR426" s="24">
        <f>IF(AND($E$3&gt;BC426,$E$3&lt;BE426,$B$3=BF7),BF426,0)</f>
        <v>0</v>
      </c>
      <c r="BS426" s="24">
        <f>IF(AND($E$3&gt;BC426,$E$3&lt;BE426,$B$3=BG7),BG426,0)</f>
        <v>0</v>
      </c>
      <c r="BT426" s="24">
        <f>IF(AND($E$3&gt;BC426,$E$3&lt;BE426,$B$3=BH7),BH426,0)</f>
        <v>0</v>
      </c>
      <c r="BU426" s="24">
        <f>IF(AND($E$3&gt;BC426,$E$3&lt;BE426,$B$3=BI7),BI426,0)</f>
        <v>0</v>
      </c>
      <c r="BV426" s="24">
        <f>IF(AND($E$3&gt;BC426,$E$3&lt;BE426,$B$3=BJ7),BJ426,0)</f>
        <v>0</v>
      </c>
      <c r="BW426" s="24">
        <f>IF(AND($E$3&gt;BC426,$E$3&lt;BE426,$B$3=BK7),BK426,0)</f>
        <v>0</v>
      </c>
      <c r="BX426" s="24">
        <f>IF(AND($E$3&gt;BC426,$E$3&lt;BE426,$B$3=BL7),BL426,0)</f>
        <v>0</v>
      </c>
      <c r="BY426" s="24">
        <f>IF(AND($E$3&gt;BC426,$E$3&lt;BE426,$B$3=BM7),BM426,0)</f>
        <v>0</v>
      </c>
      <c r="BZ426" s="24">
        <f>IF(AND($E$3&gt;BC426,$E$3&lt;BE426,$B$3=BN7),BN426,0)</f>
        <v>0</v>
      </c>
      <c r="CA426" s="24">
        <f>IF(AND($E$3&gt;BC426,$E$3&lt;BE426,$B$3=BO7),BO426,0)</f>
        <v>0</v>
      </c>
      <c r="CB426" s="24">
        <f>IF(AND($E$3&gt;BC426,$E$3&lt;BE426,$B$3=BP7),BP426,0)</f>
        <v>0</v>
      </c>
      <c r="CC426" s="24">
        <f>IF(AND($E$3&gt;BC426,$E$3&lt;BE426,$B$3=BQ7),BQ426,0)</f>
        <v>0</v>
      </c>
      <c r="CF426" s="21"/>
      <c r="CG426" s="21"/>
      <c r="CH426" s="21"/>
      <c r="CI426" s="21"/>
      <c r="CJ426" s="22"/>
      <c r="CK426" s="22"/>
      <c r="CL426" s="22"/>
      <c r="CM426" s="22"/>
      <c r="CN426" s="22"/>
      <c r="CO426" s="22"/>
      <c r="CP426" s="22"/>
      <c r="CQ426" s="22"/>
      <c r="CR426" s="22"/>
      <c r="CS426" s="22"/>
      <c r="CT426" s="22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H426" s="86">
        <v>74452.899999999994</v>
      </c>
      <c r="DI426" s="107" t="s">
        <v>3</v>
      </c>
      <c r="DJ426" s="70">
        <v>74569.22</v>
      </c>
      <c r="DK426" s="105"/>
      <c r="DL426" s="106"/>
      <c r="DM426" s="106" t="s">
        <v>3</v>
      </c>
      <c r="DN426" s="106">
        <v>25.36</v>
      </c>
      <c r="DO426" s="106">
        <v>123.76</v>
      </c>
      <c r="DP426" s="106">
        <v>207.93</v>
      </c>
      <c r="DQ426" s="106">
        <v>319</v>
      </c>
      <c r="DR426" s="106">
        <v>429.35</v>
      </c>
      <c r="DS426" s="106">
        <v>539.70000000000005</v>
      </c>
      <c r="DT426" s="106">
        <v>650.04999999999995</v>
      </c>
      <c r="DU426" s="106">
        <v>760.4</v>
      </c>
      <c r="DV426" s="106">
        <v>870.75</v>
      </c>
      <c r="DW426" s="24">
        <f>IF(AND($E$3&gt;DH426,$E$3&lt;DJ426,$B$3=DK7),DK426,0)</f>
        <v>0</v>
      </c>
      <c r="DX426" s="24">
        <f>IF(AND($E$3&gt;DH426,$E$3&lt;DJ426,$B$3=DL7),DL426,0)</f>
        <v>0</v>
      </c>
      <c r="DY426" s="24">
        <f>IF(AND($E$3&gt;DH426,$E$3&lt;DJ426,$B$3=DM7),DM426,0)</f>
        <v>0</v>
      </c>
      <c r="DZ426" s="24">
        <f>IF(AND($E$3&gt;DH426,$E$3&lt;DJ426,$B$3=DN7),DN426,0)</f>
        <v>0</v>
      </c>
      <c r="EA426" s="24">
        <f>IF(AND($E$3&gt;DH426,$E$3&lt;DJ426,$B$3=DO7),DO426,0)</f>
        <v>0</v>
      </c>
      <c r="EB426" s="24">
        <f>IF(AND($E$3&gt;DH426,$E$3&lt;DJ426,$B$3=DP7),DP426,0)</f>
        <v>0</v>
      </c>
      <c r="EC426" s="24">
        <f>IF(AND($E$3&gt;DH426,$E$3&lt;DJ426,$B$3=DQ7),DQ426,0)</f>
        <v>0</v>
      </c>
      <c r="ED426" s="24">
        <f>IF(AND($E$3&gt;DH426,$E$3&lt;DJ426,$B$3=DR7),DR426,0)</f>
        <v>0</v>
      </c>
      <c r="EE426" s="24">
        <f>IF(AND($E$3&gt;DH426,$E$3&lt;DJ426,$B$3=DS7),DS426,0)</f>
        <v>0</v>
      </c>
      <c r="EF426" s="24">
        <f>IF(AND($E$3&gt;DH426,$E$3&lt;DJ426,$B$3=DT7),DT426,0)</f>
        <v>0</v>
      </c>
      <c r="EG426" s="24">
        <f>IF(AND($E$3&gt;DH426,$E$3&lt;DJ426,$B$3=DU7),DU426,0)</f>
        <v>0</v>
      </c>
      <c r="EH426" s="24">
        <f>IF(AND($E$3&gt;DH426,$E$3&lt;DJ426,$B$3=DV7),DV426,0)</f>
        <v>0</v>
      </c>
      <c r="EK426" s="86">
        <v>74452.899999999994</v>
      </c>
      <c r="EL426" s="91" t="s">
        <v>3</v>
      </c>
      <c r="EM426" s="88">
        <v>74569.22</v>
      </c>
      <c r="EN426" s="89"/>
      <c r="EO426" s="90" t="s">
        <v>3</v>
      </c>
      <c r="EP426" s="90">
        <v>25.36</v>
      </c>
      <c r="EQ426" s="90">
        <v>143.24</v>
      </c>
      <c r="ER426" s="90">
        <v>242.99</v>
      </c>
      <c r="ES426" s="90">
        <v>442.6</v>
      </c>
      <c r="ET426" s="90">
        <v>602.25</v>
      </c>
      <c r="EU426" s="90">
        <v>755.09</v>
      </c>
      <c r="EV426" s="90">
        <v>907.93</v>
      </c>
      <c r="EW426" s="90">
        <v>1060.76</v>
      </c>
      <c r="EX426" s="90">
        <v>1213.5999999999999</v>
      </c>
      <c r="EY426" s="90">
        <v>1366.44</v>
      </c>
      <c r="EZ426" s="24">
        <f>IF(AND($E$3&gt;EK426,$E$3&lt;EM426,$B$3=EN7),EN426,0)</f>
        <v>0</v>
      </c>
      <c r="FA426" s="24">
        <f>IF(AND($E$3&gt;EK426,$E$3&lt;EM426,$B$3=EO7),EO426,0)</f>
        <v>0</v>
      </c>
      <c r="FB426" s="24">
        <f>IF(AND($E$3&gt;EK426,$E$3&lt;EM426,$B$3=EP7),EP426,0)</f>
        <v>0</v>
      </c>
      <c r="FC426" s="24">
        <f>IF(AND($E$3&gt;EK426,$E$3&lt;EM426,$B$3=EQ7),EQ426,0)</f>
        <v>0</v>
      </c>
      <c r="FD426" s="24">
        <f>IF(AND($E$3&gt;EK426,$E$3&lt;EM426,$B$3=ER7),ER426,0)</f>
        <v>0</v>
      </c>
      <c r="FE426" s="24">
        <f>IF(AND($E$3&gt;EK426,$E$3&lt;EM426,$B$3=ES7),ES426,0)</f>
        <v>0</v>
      </c>
      <c r="FF426" s="24">
        <f>IF(AND($E$3&gt;EK426,$E$3&lt;EM426,$B$3=ET7),ET426,0)</f>
        <v>0</v>
      </c>
      <c r="FG426" s="24">
        <f>IF(AND($E$3&gt;EK426,$E$3&lt;EM426,$B$3=EU7),EU426,0)</f>
        <v>0</v>
      </c>
      <c r="FH426" s="24">
        <f>IF(AND($E$3&gt;EK426,$E$3&lt;EM426,$B$3=EV7),EV426,0)</f>
        <v>0</v>
      </c>
      <c r="FI426" s="24">
        <f>IF(AND($E$3&gt;EK426,$E$3&lt;EM426,$B$3=EW7),EW426,0)</f>
        <v>0</v>
      </c>
      <c r="FJ426" s="24">
        <f>IF(AND($E$3&gt;EK426,$E$3&lt;EM426,$B$3=EX7),EX426,0)</f>
        <v>0</v>
      </c>
      <c r="FK426" s="24">
        <f>IF(AND($E$3&gt;EK426,$E$3&lt;EM426,$B$3=EY7),EY426,0)</f>
        <v>0</v>
      </c>
    </row>
    <row r="427" spans="24:167" ht="12.75" customHeight="1" x14ac:dyDescent="0.2">
      <c r="X427" s="142"/>
      <c r="Y427" s="60">
        <v>63168.62</v>
      </c>
      <c r="Z427" s="61" t="s">
        <v>3</v>
      </c>
      <c r="AA427" s="62">
        <v>63284.95</v>
      </c>
      <c r="AB427" s="63"/>
      <c r="AC427" s="63"/>
      <c r="AD427" s="63">
        <v>14.11</v>
      </c>
      <c r="AE427" s="63">
        <v>34.130000000000003</v>
      </c>
      <c r="AF427" s="64">
        <v>98.47</v>
      </c>
      <c r="AG427" s="65">
        <v>139.9</v>
      </c>
      <c r="AH427" s="66">
        <v>234.07</v>
      </c>
      <c r="AI427" s="67">
        <v>324.18</v>
      </c>
      <c r="AJ427" s="67">
        <v>414.29</v>
      </c>
      <c r="AK427" s="67">
        <v>504.4</v>
      </c>
      <c r="AL427" s="67">
        <v>594.51</v>
      </c>
      <c r="AM427" s="67">
        <v>684.62</v>
      </c>
      <c r="AN427" s="24">
        <f t="shared" si="113"/>
        <v>0</v>
      </c>
      <c r="AO427" s="24">
        <f t="shared" si="114"/>
        <v>0</v>
      </c>
      <c r="AP427" s="24">
        <f t="shared" si="115"/>
        <v>0</v>
      </c>
      <c r="AQ427" s="24">
        <f t="shared" si="116"/>
        <v>0</v>
      </c>
      <c r="AR427" s="24">
        <f t="shared" si="117"/>
        <v>0</v>
      </c>
      <c r="AS427" s="24">
        <f t="shared" si="118"/>
        <v>0</v>
      </c>
      <c r="AT427" s="24">
        <f t="shared" si="119"/>
        <v>0</v>
      </c>
      <c r="AU427" s="24">
        <f t="shared" si="120"/>
        <v>0</v>
      </c>
      <c r="AV427" s="24">
        <f t="shared" si="121"/>
        <v>0</v>
      </c>
      <c r="AW427" s="24">
        <f t="shared" si="122"/>
        <v>0</v>
      </c>
      <c r="AX427" s="24">
        <f t="shared" si="123"/>
        <v>0</v>
      </c>
      <c r="AY427" s="24">
        <f t="shared" si="124"/>
        <v>0</v>
      </c>
      <c r="BC427" s="81">
        <v>63168.62</v>
      </c>
      <c r="BD427" s="82" t="s">
        <v>3</v>
      </c>
      <c r="BE427" s="83">
        <v>63284.95</v>
      </c>
      <c r="BF427" s="84"/>
      <c r="BG427" s="84">
        <v>14.11</v>
      </c>
      <c r="BH427" s="85">
        <v>34.130000000000003</v>
      </c>
      <c r="BI427" s="85">
        <v>98.47</v>
      </c>
      <c r="BJ427" s="85">
        <v>173.48</v>
      </c>
      <c r="BK427" s="85">
        <v>319.10000000000002</v>
      </c>
      <c r="BL427" s="85">
        <v>421.97</v>
      </c>
      <c r="BM427" s="85">
        <v>524.83000000000004</v>
      </c>
      <c r="BN427" s="85">
        <v>627.70000000000005</v>
      </c>
      <c r="BO427" s="85">
        <v>730.56</v>
      </c>
      <c r="BP427" s="85">
        <v>833.43</v>
      </c>
      <c r="BQ427" s="85">
        <v>936.29</v>
      </c>
      <c r="BR427" s="24">
        <f>IF(AND($E$3&gt;BC427,$E$3&lt;BE427,$B$3=BF7),BF427,0)</f>
        <v>0</v>
      </c>
      <c r="BS427" s="24">
        <f>IF(AND($E$3&gt;BC427,$E$3&lt;BE427,$B$3=BG7),BG427,0)</f>
        <v>0</v>
      </c>
      <c r="BT427" s="24">
        <f>IF(AND($E$3&gt;BC427,$E$3&lt;BE427,$B$3=BH7),BH427,0)</f>
        <v>0</v>
      </c>
      <c r="BU427" s="24">
        <f>IF(AND($E$3&gt;BC427,$E$3&lt;BE427,$B$3=BI7),BI427,0)</f>
        <v>0</v>
      </c>
      <c r="BV427" s="24">
        <f>IF(AND($E$3&gt;BC427,$E$3&lt;BE427,$B$3=BJ7),BJ427,0)</f>
        <v>0</v>
      </c>
      <c r="BW427" s="24">
        <f>IF(AND($E$3&gt;BC427,$E$3&lt;BE427,$B$3=BK7),BK427,0)</f>
        <v>0</v>
      </c>
      <c r="BX427" s="24">
        <f>IF(AND($E$3&gt;BC427,$E$3&lt;BE427,$B$3=BL7),BL427,0)</f>
        <v>0</v>
      </c>
      <c r="BY427" s="24">
        <f>IF(AND($E$3&gt;BC427,$E$3&lt;BE427,$B$3=BM7),BM427,0)</f>
        <v>0</v>
      </c>
      <c r="BZ427" s="24">
        <f>IF(AND($E$3&gt;BC427,$E$3&lt;BE427,$B$3=BN7),BN427,0)</f>
        <v>0</v>
      </c>
      <c r="CA427" s="24">
        <f>IF(AND($E$3&gt;BC427,$E$3&lt;BE427,$B$3=BO7),BO427,0)</f>
        <v>0</v>
      </c>
      <c r="CB427" s="24">
        <f>IF(AND($E$3&gt;BC427,$E$3&lt;BE427,$B$3=BP7),BP427,0)</f>
        <v>0</v>
      </c>
      <c r="CC427" s="24">
        <f>IF(AND($E$3&gt;BC427,$E$3&lt;BE427,$B$3=BQ7),BQ427,0)</f>
        <v>0</v>
      </c>
      <c r="CF427" s="21"/>
      <c r="CG427" s="21"/>
      <c r="CH427" s="21"/>
      <c r="CI427" s="21"/>
      <c r="CJ427" s="21"/>
      <c r="CK427" s="22"/>
      <c r="CL427" s="22"/>
      <c r="CM427" s="22"/>
      <c r="CN427" s="22"/>
      <c r="CO427" s="22"/>
      <c r="CP427" s="22"/>
      <c r="CQ427" s="22"/>
      <c r="CR427" s="22"/>
      <c r="CS427" s="22"/>
      <c r="CT427" s="22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H427" s="81">
        <v>74569.23</v>
      </c>
      <c r="DI427" s="61" t="s">
        <v>3</v>
      </c>
      <c r="DJ427" s="62">
        <v>74685.55</v>
      </c>
      <c r="DK427" s="103"/>
      <c r="DL427" s="104"/>
      <c r="DM427" s="104" t="s">
        <v>3</v>
      </c>
      <c r="DN427" s="104">
        <v>24.64</v>
      </c>
      <c r="DO427" s="104">
        <v>122.93</v>
      </c>
      <c r="DP427" s="104">
        <v>206.74</v>
      </c>
      <c r="DQ427" s="104">
        <v>317.56</v>
      </c>
      <c r="DR427" s="104">
        <v>427.69</v>
      </c>
      <c r="DS427" s="104">
        <v>537.83000000000004</v>
      </c>
      <c r="DT427" s="104">
        <v>647.96</v>
      </c>
      <c r="DU427" s="104">
        <v>758.1</v>
      </c>
      <c r="DV427" s="104">
        <v>868.23</v>
      </c>
      <c r="DW427" s="24">
        <f>IF(AND($E$3&gt;DH427,$E$3&lt;DJ427,$B$3=DK7),DK427,0)</f>
        <v>0</v>
      </c>
      <c r="DX427" s="24">
        <f>IF(AND($E$3&gt;DH427,$E$3&lt;DJ427,$B$3=DL7),DL427,0)</f>
        <v>0</v>
      </c>
      <c r="DY427" s="24">
        <f>IF(AND($E$3&gt;DH427,$E$3&lt;DJ427,$B$3=DM7),DM427,0)</f>
        <v>0</v>
      </c>
      <c r="DZ427" s="24">
        <f>IF(AND($E$3&gt;DH427,$E$3&lt;DJ427,$B$3=DN7),DN427,0)</f>
        <v>0</v>
      </c>
      <c r="EA427" s="24">
        <f>IF(AND($E$3&gt;DH427,$E$3&lt;DJ427,$B$3=DO7),DO427,0)</f>
        <v>0</v>
      </c>
      <c r="EB427" s="24">
        <f>IF(AND($E$3&gt;DH427,$E$3&lt;DJ427,$B$3=DP7),DP427,0)</f>
        <v>0</v>
      </c>
      <c r="EC427" s="24">
        <f>IF(AND($E$3&gt;DH427,$E$3&lt;DJ427,$B$3=DQ7),DQ427,0)</f>
        <v>0</v>
      </c>
      <c r="ED427" s="24">
        <f>IF(AND($E$3&gt;DH427,$E$3&lt;DJ427,$B$3=DR7),DR427,0)</f>
        <v>0</v>
      </c>
      <c r="EE427" s="24">
        <f>IF(AND($E$3&gt;DH427,$E$3&lt;DJ427,$B$3=DS7),DS427,0)</f>
        <v>0</v>
      </c>
      <c r="EF427" s="24">
        <f>IF(AND($E$3&gt;DH427,$E$3&lt;DJ427,$B$3=DT7),DT427,0)</f>
        <v>0</v>
      </c>
      <c r="EG427" s="24">
        <f>IF(AND($E$3&gt;DH427,$E$3&lt;DJ427,$B$3=DU7),DU427,0)</f>
        <v>0</v>
      </c>
      <c r="EH427" s="24">
        <f>IF(AND($E$3&gt;DH427,$E$3&lt;DJ427,$B$3=DV7),DV427,0)</f>
        <v>0</v>
      </c>
      <c r="EK427" s="81">
        <v>74569.23</v>
      </c>
      <c r="EL427" s="82" t="s">
        <v>3</v>
      </c>
      <c r="EM427" s="83">
        <v>74685.55</v>
      </c>
      <c r="EN427" s="84"/>
      <c r="EO427" s="85" t="s">
        <v>3</v>
      </c>
      <c r="EP427" s="85">
        <v>24.64</v>
      </c>
      <c r="EQ427" s="85">
        <v>142.29</v>
      </c>
      <c r="ER427" s="85">
        <v>241.71</v>
      </c>
      <c r="ES427" s="85">
        <v>441.2</v>
      </c>
      <c r="ET427" s="85">
        <v>600.54</v>
      </c>
      <c r="EU427" s="85">
        <v>753.12</v>
      </c>
      <c r="EV427" s="85">
        <v>905.7</v>
      </c>
      <c r="EW427" s="85">
        <v>1058.28</v>
      </c>
      <c r="EX427" s="85">
        <v>1210.8599999999999</v>
      </c>
      <c r="EY427" s="85">
        <v>1363.45</v>
      </c>
      <c r="EZ427" s="24">
        <f>IF(AND($E$3&gt;EK427,$E$3&lt;EM427,$B$3=EN7),EN427,0)</f>
        <v>0</v>
      </c>
      <c r="FA427" s="24">
        <f>IF(AND($E$3&gt;EK427,$E$3&lt;EM427,$B$3=EO7),EO427,0)</f>
        <v>0</v>
      </c>
      <c r="FB427" s="24">
        <f>IF(AND($E$3&gt;EK427,$E$3&lt;EM427,$B$3=EP7),EP427,0)</f>
        <v>0</v>
      </c>
      <c r="FC427" s="24">
        <f>IF(AND($E$3&gt;EK427,$E$3&lt;EM427,$B$3=EQ7),EQ427,0)</f>
        <v>0</v>
      </c>
      <c r="FD427" s="24">
        <f>IF(AND($E$3&gt;EK427,$E$3&lt;EM427,$B$3=ER7),ER427,0)</f>
        <v>0</v>
      </c>
      <c r="FE427" s="24">
        <f>IF(AND($E$3&gt;EK427,$E$3&lt;EM427,$B$3=ES7),ES427,0)</f>
        <v>0</v>
      </c>
      <c r="FF427" s="24">
        <f>IF(AND($E$3&gt;EK427,$E$3&lt;EM427,$B$3=ET7),ET427,0)</f>
        <v>0</v>
      </c>
      <c r="FG427" s="24">
        <f>IF(AND($E$3&gt;EK427,$E$3&lt;EM427,$B$3=EU7),EU427,0)</f>
        <v>0</v>
      </c>
      <c r="FH427" s="24">
        <f>IF(AND($E$3&gt;EK427,$E$3&lt;EM427,$B$3=EV7),EV427,0)</f>
        <v>0</v>
      </c>
      <c r="FI427" s="24">
        <f>IF(AND($E$3&gt;EK427,$E$3&lt;EM427,$B$3=EW7),EW427,0)</f>
        <v>0</v>
      </c>
      <c r="FJ427" s="24">
        <f>IF(AND($E$3&gt;EK427,$E$3&lt;EM427,$B$3=EX7),EX427,0)</f>
        <v>0</v>
      </c>
      <c r="FK427" s="24">
        <f>IF(AND($E$3&gt;EK427,$E$3&lt;EM427,$B$3=EY7),EY427,0)</f>
        <v>0</v>
      </c>
    </row>
    <row r="428" spans="24:167" ht="12.75" customHeight="1" x14ac:dyDescent="0.2">
      <c r="X428" s="142"/>
      <c r="Y428" s="68">
        <v>63284.959999999999</v>
      </c>
      <c r="Z428" s="69" t="s">
        <v>3</v>
      </c>
      <c r="AA428" s="70">
        <v>63401.29</v>
      </c>
      <c r="AB428" s="71"/>
      <c r="AC428" s="71"/>
      <c r="AD428" s="71">
        <v>13.92</v>
      </c>
      <c r="AE428" s="71">
        <v>33.869999999999997</v>
      </c>
      <c r="AF428" s="71">
        <v>98.07</v>
      </c>
      <c r="AG428" s="72">
        <v>139.38</v>
      </c>
      <c r="AH428" s="73">
        <v>233.33</v>
      </c>
      <c r="AI428" s="74">
        <v>323.33</v>
      </c>
      <c r="AJ428" s="74">
        <v>413.33</v>
      </c>
      <c r="AK428" s="74">
        <v>503.33</v>
      </c>
      <c r="AL428" s="74">
        <v>593.33000000000004</v>
      </c>
      <c r="AM428" s="74">
        <v>683.33</v>
      </c>
      <c r="AN428" s="24">
        <f t="shared" si="113"/>
        <v>0</v>
      </c>
      <c r="AO428" s="24">
        <f t="shared" si="114"/>
        <v>0</v>
      </c>
      <c r="AP428" s="24">
        <f t="shared" si="115"/>
        <v>0</v>
      </c>
      <c r="AQ428" s="24">
        <f t="shared" si="116"/>
        <v>0</v>
      </c>
      <c r="AR428" s="24">
        <f t="shared" si="117"/>
        <v>0</v>
      </c>
      <c r="AS428" s="24">
        <f t="shared" si="118"/>
        <v>0</v>
      </c>
      <c r="AT428" s="24">
        <f t="shared" si="119"/>
        <v>0</v>
      </c>
      <c r="AU428" s="24">
        <f t="shared" si="120"/>
        <v>0</v>
      </c>
      <c r="AV428" s="24">
        <f t="shared" si="121"/>
        <v>0</v>
      </c>
      <c r="AW428" s="24">
        <f t="shared" si="122"/>
        <v>0</v>
      </c>
      <c r="AX428" s="24">
        <f t="shared" si="123"/>
        <v>0</v>
      </c>
      <c r="AY428" s="24">
        <f t="shared" si="124"/>
        <v>0</v>
      </c>
      <c r="BC428" s="86">
        <v>63284.959999999999</v>
      </c>
      <c r="BD428" s="91" t="s">
        <v>3</v>
      </c>
      <c r="BE428" s="88">
        <v>63401.29</v>
      </c>
      <c r="BF428" s="89"/>
      <c r="BG428" s="90">
        <v>13.92</v>
      </c>
      <c r="BH428" s="90">
        <v>33.869999999999997</v>
      </c>
      <c r="BI428" s="90">
        <v>98.07</v>
      </c>
      <c r="BJ428" s="90">
        <v>172.84</v>
      </c>
      <c r="BK428" s="90">
        <v>318.23</v>
      </c>
      <c r="BL428" s="90">
        <v>420.96</v>
      </c>
      <c r="BM428" s="90">
        <v>523.70000000000005</v>
      </c>
      <c r="BN428" s="90">
        <v>626.42999999999995</v>
      </c>
      <c r="BO428" s="90">
        <v>729.17</v>
      </c>
      <c r="BP428" s="90">
        <v>831.9</v>
      </c>
      <c r="BQ428" s="90">
        <v>934.64</v>
      </c>
      <c r="BR428" s="24">
        <f>IF(AND($E$3&gt;BC428,$E$3&lt;BE428,$B$3=BF7),BF428,0)</f>
        <v>0</v>
      </c>
      <c r="BS428" s="24">
        <f>IF(AND($E$3&gt;BC428,$E$3&lt;BE428,$B$3=BG7),BG428,0)</f>
        <v>0</v>
      </c>
      <c r="BT428" s="24">
        <f>IF(AND($E$3&gt;BC428,$E$3&lt;BE428,$B$3=BH7),BH428,0)</f>
        <v>0</v>
      </c>
      <c r="BU428" s="24">
        <f>IF(AND($E$3&gt;BC428,$E$3&lt;BE428,$B$3=BI7),BI428,0)</f>
        <v>0</v>
      </c>
      <c r="BV428" s="24">
        <f>IF(AND($E$3&gt;BC428,$E$3&lt;BE428,$B$3=BJ7),BJ428,0)</f>
        <v>0</v>
      </c>
      <c r="BW428" s="24">
        <f>IF(AND($E$3&gt;BC428,$E$3&lt;BE428,$B$3=BK7),BK428,0)</f>
        <v>0</v>
      </c>
      <c r="BX428" s="24">
        <f>IF(AND($E$3&gt;BC428,$E$3&lt;BE428,$B$3=BL7),BL428,0)</f>
        <v>0</v>
      </c>
      <c r="BY428" s="24">
        <f>IF(AND($E$3&gt;BC428,$E$3&lt;BE428,$B$3=BM7),BM428,0)</f>
        <v>0</v>
      </c>
      <c r="BZ428" s="24">
        <f>IF(AND($E$3&gt;BC428,$E$3&lt;BE428,$B$3=BN7),BN428,0)</f>
        <v>0</v>
      </c>
      <c r="CA428" s="24">
        <f>IF(AND($E$3&gt;BC428,$E$3&lt;BE428,$B$3=BO7),BO428,0)</f>
        <v>0</v>
      </c>
      <c r="CB428" s="24">
        <f>IF(AND($E$3&gt;BC428,$E$3&lt;BE428,$B$3=BP7),BP428,0)</f>
        <v>0</v>
      </c>
      <c r="CC428" s="24">
        <f>IF(AND($E$3&gt;BC428,$E$3&lt;BE428,$B$3=BQ7),BQ428,0)</f>
        <v>0</v>
      </c>
      <c r="CF428" s="21"/>
      <c r="CG428" s="25"/>
      <c r="CH428" s="21"/>
      <c r="CI428" s="21"/>
      <c r="CJ428" s="22"/>
      <c r="CK428" s="22"/>
      <c r="CL428" s="22"/>
      <c r="CM428" s="22"/>
      <c r="CN428" s="22"/>
      <c r="CO428" s="22"/>
      <c r="CP428" s="22"/>
      <c r="CQ428" s="22"/>
      <c r="CR428" s="22"/>
      <c r="CS428" s="22"/>
      <c r="CT428" s="22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H428" s="86">
        <v>74685.56</v>
      </c>
      <c r="DI428" s="107" t="s">
        <v>3</v>
      </c>
      <c r="DJ428" s="70">
        <v>74801.89</v>
      </c>
      <c r="DK428" s="105"/>
      <c r="DL428" s="106"/>
      <c r="DM428" s="106" t="s">
        <v>3</v>
      </c>
      <c r="DN428" s="106">
        <v>23.92</v>
      </c>
      <c r="DO428" s="106">
        <v>122.1</v>
      </c>
      <c r="DP428" s="106">
        <v>205.54</v>
      </c>
      <c r="DQ428" s="106">
        <v>316.13</v>
      </c>
      <c r="DR428" s="106">
        <v>426.05</v>
      </c>
      <c r="DS428" s="106">
        <v>535.97</v>
      </c>
      <c r="DT428" s="106">
        <v>645.89</v>
      </c>
      <c r="DU428" s="106">
        <v>755.81</v>
      </c>
      <c r="DV428" s="106">
        <v>865.73</v>
      </c>
      <c r="DW428" s="24">
        <f>IF(AND($E$3&gt;DH428,$E$3&lt;DJ428,$B$3=DK7),DK428,0)</f>
        <v>0</v>
      </c>
      <c r="DX428" s="24">
        <f>IF(AND($E$3&gt;DH428,$E$3&lt;DJ428,$B$3=DL7),DL428,0)</f>
        <v>0</v>
      </c>
      <c r="DY428" s="24">
        <f>IF(AND($E$3&gt;DH428,$E$3&lt;DJ428,$B$3=DM7),DM428,0)</f>
        <v>0</v>
      </c>
      <c r="DZ428" s="24">
        <f>IF(AND($E$3&gt;DH428,$E$3&lt;DJ428,$B$3=DN7),DN428,0)</f>
        <v>0</v>
      </c>
      <c r="EA428" s="24">
        <f>IF(AND($E$3&gt;DH428,$E$3&lt;DJ428,$B$3=DO7),DO428,0)</f>
        <v>0</v>
      </c>
      <c r="EB428" s="24">
        <f>IF(AND($E$3&gt;DH428,$E$3&lt;DJ428,$B$3=DP7),DP428,0)</f>
        <v>0</v>
      </c>
      <c r="EC428" s="24">
        <f>IF(AND($E$3&gt;DH428,$E$3&lt;DJ428,$B$3=DQ7),DQ428,0)</f>
        <v>0</v>
      </c>
      <c r="ED428" s="24">
        <f>IF(AND($E$3&gt;DH428,$E$3&lt;DJ428,$B$3=DR7),DR428,0)</f>
        <v>0</v>
      </c>
      <c r="EE428" s="24">
        <f>IF(AND($E$3&gt;DH428,$E$3&lt;DJ428,$B$3=DS7),DS428,0)</f>
        <v>0</v>
      </c>
      <c r="EF428" s="24">
        <f>IF(AND($E$3&gt;DH428,$E$3&lt;DJ428,$B$3=DT7),DT428,0)</f>
        <v>0</v>
      </c>
      <c r="EG428" s="24">
        <f>IF(AND($E$3&gt;DH428,$E$3&lt;DJ428,$B$3=DU7),DU428,0)</f>
        <v>0</v>
      </c>
      <c r="EH428" s="24">
        <f>IF(AND($E$3&gt;DH428,$E$3&lt;DJ428,$B$3=DV7),DV428,0)</f>
        <v>0</v>
      </c>
      <c r="EK428" s="86">
        <v>74685.56</v>
      </c>
      <c r="EL428" s="91" t="s">
        <v>3</v>
      </c>
      <c r="EM428" s="88">
        <v>74801.89</v>
      </c>
      <c r="EN428" s="89"/>
      <c r="EO428" s="90" t="s">
        <v>3</v>
      </c>
      <c r="EP428" s="90">
        <v>23.92</v>
      </c>
      <c r="EQ428" s="90">
        <v>141.33000000000001</v>
      </c>
      <c r="ER428" s="90">
        <v>240.43</v>
      </c>
      <c r="ES428" s="90">
        <v>439.8</v>
      </c>
      <c r="ET428" s="90">
        <v>598.84</v>
      </c>
      <c r="EU428" s="90">
        <v>751.17</v>
      </c>
      <c r="EV428" s="90">
        <v>903.49</v>
      </c>
      <c r="EW428" s="90">
        <v>1055.82</v>
      </c>
      <c r="EX428" s="90">
        <v>1208.1400000000001</v>
      </c>
      <c r="EY428" s="90">
        <v>1360.47</v>
      </c>
      <c r="EZ428" s="24">
        <f>IF(AND($E$3&gt;EK428,$E$3&lt;EM428,$B$3=EN7),EN428,0)</f>
        <v>0</v>
      </c>
      <c r="FA428" s="24">
        <f>IF(AND($E$3&gt;EK428,$E$3&lt;EM428,$B$3=EO7),EO428,0)</f>
        <v>0</v>
      </c>
      <c r="FB428" s="24">
        <f>IF(AND($E$3&gt;EK428,$E$3&lt;EM428,$B$3=EP7),EP428,0)</f>
        <v>0</v>
      </c>
      <c r="FC428" s="24">
        <f>IF(AND($E$3&gt;EK428,$E$3&lt;EM428,$B$3=EQ7),EQ428,0)</f>
        <v>0</v>
      </c>
      <c r="FD428" s="24">
        <f>IF(AND($E$3&gt;EK428,$E$3&lt;EM428,$B$3=ER7),ER428,0)</f>
        <v>0</v>
      </c>
      <c r="FE428" s="24">
        <f>IF(AND($E$3&gt;EK428,$E$3&lt;EM428,$B$3=ES7),ES428,0)</f>
        <v>0</v>
      </c>
      <c r="FF428" s="24">
        <f>IF(AND($E$3&gt;EK428,$E$3&lt;EM428,$B$3=ET7),ET428,0)</f>
        <v>0</v>
      </c>
      <c r="FG428" s="24">
        <f>IF(AND($E$3&gt;EK428,$E$3&lt;EM428,$B$3=EU7),EU428,0)</f>
        <v>0</v>
      </c>
      <c r="FH428" s="24">
        <f>IF(AND($E$3&gt;EK428,$E$3&lt;EM428,$B$3=EV7),EV428,0)</f>
        <v>0</v>
      </c>
      <c r="FI428" s="24">
        <f>IF(AND($E$3&gt;EK428,$E$3&lt;EM428,$B$3=EW7),EW428,0)</f>
        <v>0</v>
      </c>
      <c r="FJ428" s="24">
        <f>IF(AND($E$3&gt;EK428,$E$3&lt;EM428,$B$3=EX7),EX428,0)</f>
        <v>0</v>
      </c>
      <c r="FK428" s="24">
        <f>IF(AND($E$3&gt;EK428,$E$3&lt;EM428,$B$3=EY7),EY428,0)</f>
        <v>0</v>
      </c>
    </row>
    <row r="429" spans="24:167" ht="12.75" customHeight="1" x14ac:dyDescent="0.2">
      <c r="X429" s="142"/>
      <c r="Y429" s="60">
        <v>63401.3</v>
      </c>
      <c r="Z429" s="61" t="s">
        <v>3</v>
      </c>
      <c r="AA429" s="62">
        <v>63517.62</v>
      </c>
      <c r="AB429" s="63"/>
      <c r="AC429" s="63"/>
      <c r="AD429" s="63">
        <v>13.73</v>
      </c>
      <c r="AE429" s="63">
        <v>33.619999999999997</v>
      </c>
      <c r="AF429" s="64">
        <v>97.67</v>
      </c>
      <c r="AG429" s="65">
        <v>138.87</v>
      </c>
      <c r="AH429" s="66">
        <v>232.6</v>
      </c>
      <c r="AI429" s="67">
        <v>322.49</v>
      </c>
      <c r="AJ429" s="67">
        <v>412.38</v>
      </c>
      <c r="AK429" s="67">
        <v>502.27</v>
      </c>
      <c r="AL429" s="67">
        <v>592.16</v>
      </c>
      <c r="AM429" s="67">
        <v>682.05</v>
      </c>
      <c r="AN429" s="24">
        <f t="shared" si="113"/>
        <v>0</v>
      </c>
      <c r="AO429" s="24">
        <f t="shared" si="114"/>
        <v>0</v>
      </c>
      <c r="AP429" s="24">
        <f t="shared" si="115"/>
        <v>0</v>
      </c>
      <c r="AQ429" s="24">
        <f t="shared" si="116"/>
        <v>0</v>
      </c>
      <c r="AR429" s="24">
        <f t="shared" si="117"/>
        <v>0</v>
      </c>
      <c r="AS429" s="24">
        <f t="shared" si="118"/>
        <v>0</v>
      </c>
      <c r="AT429" s="24">
        <f t="shared" si="119"/>
        <v>0</v>
      </c>
      <c r="AU429" s="24">
        <f t="shared" si="120"/>
        <v>0</v>
      </c>
      <c r="AV429" s="24">
        <f t="shared" si="121"/>
        <v>0</v>
      </c>
      <c r="AW429" s="24">
        <f t="shared" si="122"/>
        <v>0</v>
      </c>
      <c r="AX429" s="24">
        <f t="shared" si="123"/>
        <v>0</v>
      </c>
      <c r="AY429" s="24">
        <f t="shared" si="124"/>
        <v>0</v>
      </c>
      <c r="BC429" s="81">
        <v>63401.3</v>
      </c>
      <c r="BD429" s="82" t="s">
        <v>3</v>
      </c>
      <c r="BE429" s="83">
        <v>63517.62</v>
      </c>
      <c r="BF429" s="84"/>
      <c r="BG429" s="85">
        <v>13.73</v>
      </c>
      <c r="BH429" s="85">
        <v>33.619999999999997</v>
      </c>
      <c r="BI429" s="85">
        <v>97.67</v>
      </c>
      <c r="BJ429" s="85">
        <v>172.21</v>
      </c>
      <c r="BK429" s="85">
        <v>317.37</v>
      </c>
      <c r="BL429" s="85">
        <v>419.98</v>
      </c>
      <c r="BM429" s="85">
        <v>522.58000000000004</v>
      </c>
      <c r="BN429" s="85">
        <v>625.19000000000005</v>
      </c>
      <c r="BO429" s="85">
        <v>727.79</v>
      </c>
      <c r="BP429" s="85">
        <v>830.4</v>
      </c>
      <c r="BQ429" s="85">
        <v>933</v>
      </c>
      <c r="BR429" s="24">
        <f>IF(AND($E$3&gt;BC429,$E$3&lt;BE429,$B$3=BF7),BF429,0)</f>
        <v>0</v>
      </c>
      <c r="BS429" s="24">
        <f>IF(AND($E$3&gt;BC429,$E$3&lt;BE429,$B$3=BG7),BG429,0)</f>
        <v>0</v>
      </c>
      <c r="BT429" s="24">
        <f>IF(AND($E$3&gt;BC429,$E$3&lt;BE429,$B$3=BH7),BH429,0)</f>
        <v>0</v>
      </c>
      <c r="BU429" s="24">
        <f>IF(AND($E$3&gt;BC429,$E$3&lt;BE429,$B$3=BI7),BI429,0)</f>
        <v>0</v>
      </c>
      <c r="BV429" s="24">
        <f>IF(AND($E$3&gt;BC429,$E$3&lt;BE429,$B$3=BJ7),BJ429,0)</f>
        <v>0</v>
      </c>
      <c r="BW429" s="24">
        <f>IF(AND($E$3&gt;BC429,$E$3&lt;BE429,$B$3=BK7),BK429,0)</f>
        <v>0</v>
      </c>
      <c r="BX429" s="24">
        <f>IF(AND($E$3&gt;BC429,$E$3&lt;BE429,$B$3=BL7),BL429,0)</f>
        <v>0</v>
      </c>
      <c r="BY429" s="24">
        <f>IF(AND($E$3&gt;BC429,$E$3&lt;BE429,$B$3=BM7),BM429,0)</f>
        <v>0</v>
      </c>
      <c r="BZ429" s="24">
        <f>IF(AND($E$3&gt;BC429,$E$3&lt;BE429,$B$3=BN7),BN429,0)</f>
        <v>0</v>
      </c>
      <c r="CA429" s="24">
        <f>IF(AND($E$3&gt;BC429,$E$3&lt;BE429,$B$3=BO7),BO429,0)</f>
        <v>0</v>
      </c>
      <c r="CB429" s="24">
        <f>IF(AND($E$3&gt;BC429,$E$3&lt;BE429,$B$3=BP7),BP429,0)</f>
        <v>0</v>
      </c>
      <c r="CC429" s="24">
        <f>IF(AND($E$3&gt;BC429,$E$3&lt;BE429,$B$3=BQ7),BQ429,0)</f>
        <v>0</v>
      </c>
      <c r="CF429" s="21"/>
      <c r="CG429" s="21"/>
      <c r="CH429" s="21"/>
      <c r="CI429" s="21"/>
      <c r="CJ429" s="22"/>
      <c r="CK429" s="22"/>
      <c r="CL429" s="22"/>
      <c r="CM429" s="22"/>
      <c r="CN429" s="22"/>
      <c r="CO429" s="22"/>
      <c r="CP429" s="22"/>
      <c r="CQ429" s="22"/>
      <c r="CR429" s="22"/>
      <c r="CS429" s="22"/>
      <c r="CT429" s="22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H429" s="81">
        <v>74801.899999999994</v>
      </c>
      <c r="DI429" s="61" t="s">
        <v>3</v>
      </c>
      <c r="DJ429" s="62">
        <v>74918.210000000006</v>
      </c>
      <c r="DK429" s="103"/>
      <c r="DL429" s="104"/>
      <c r="DM429" s="104" t="s">
        <v>3</v>
      </c>
      <c r="DN429" s="104">
        <v>23.2</v>
      </c>
      <c r="DO429" s="104">
        <v>121.27</v>
      </c>
      <c r="DP429" s="104">
        <v>204.34</v>
      </c>
      <c r="DQ429" s="104">
        <v>314.69</v>
      </c>
      <c r="DR429" s="104">
        <v>424.39</v>
      </c>
      <c r="DS429" s="104">
        <v>534.1</v>
      </c>
      <c r="DT429" s="104">
        <v>643.79999999999995</v>
      </c>
      <c r="DU429" s="104">
        <v>753.5</v>
      </c>
      <c r="DV429" s="104">
        <v>863.21</v>
      </c>
      <c r="DW429" s="24">
        <f>IF(AND($E$3&gt;DH429,$E$3&lt;DJ429,$B$3=DK7),DK429,0)</f>
        <v>0</v>
      </c>
      <c r="DX429" s="24">
        <f>IF(AND($E$3&gt;DH429,$E$3&lt;DJ429,$B$3=DL7),DL429,0)</f>
        <v>0</v>
      </c>
      <c r="DY429" s="24">
        <f>IF(AND($E$3&gt;DH429,$E$3&lt;DJ429,$B$3=DM7),DM429,0)</f>
        <v>0</v>
      </c>
      <c r="DZ429" s="24">
        <f>IF(AND($E$3&gt;DH429,$E$3&lt;DJ429,$B$3=DN7),DN429,0)</f>
        <v>0</v>
      </c>
      <c r="EA429" s="24">
        <f>IF(AND($E$3&gt;DH429,$E$3&lt;DJ429,$B$3=DO7),DO429,0)</f>
        <v>0</v>
      </c>
      <c r="EB429" s="24">
        <f>IF(AND($E$3&gt;DH429,$E$3&lt;DJ429,$B$3=DP7),DP429,0)</f>
        <v>0</v>
      </c>
      <c r="EC429" s="24">
        <f>IF(AND($E$3&gt;DH429,$E$3&lt;DJ429,$B$3=DQ7),DQ429,0)</f>
        <v>0</v>
      </c>
      <c r="ED429" s="24">
        <f>IF(AND($E$3&gt;DH429,$E$3&lt;DJ429,$B$3=DR7),DR429,0)</f>
        <v>0</v>
      </c>
      <c r="EE429" s="24">
        <f>IF(AND($E$3&gt;DH429,$E$3&lt;DJ429,$B$3=DS7),DS429,0)</f>
        <v>0</v>
      </c>
      <c r="EF429" s="24">
        <f>IF(AND($E$3&gt;DH429,$E$3&lt;DJ429,$B$3=DT7),DT429,0)</f>
        <v>0</v>
      </c>
      <c r="EG429" s="24">
        <f>IF(AND($E$3&gt;DH429,$E$3&lt;DJ429,$B$3=DU7),DU429,0)</f>
        <v>0</v>
      </c>
      <c r="EH429" s="24">
        <f>IF(AND($E$3&gt;DH429,$E$3&lt;DJ429,$B$3=DV7),DV429,0)</f>
        <v>0</v>
      </c>
      <c r="EK429" s="81">
        <v>74801.899999999994</v>
      </c>
      <c r="EL429" s="82" t="s">
        <v>3</v>
      </c>
      <c r="EM429" s="83">
        <v>74918.210000000006</v>
      </c>
      <c r="EN429" s="84"/>
      <c r="EO429" s="85" t="s">
        <v>3</v>
      </c>
      <c r="EP429" s="85">
        <v>23.2</v>
      </c>
      <c r="EQ429" s="85">
        <v>140.38</v>
      </c>
      <c r="ER429" s="85">
        <v>239.16</v>
      </c>
      <c r="ES429" s="85">
        <v>438.4</v>
      </c>
      <c r="ET429" s="85">
        <v>597.13</v>
      </c>
      <c r="EU429" s="85">
        <v>749.2</v>
      </c>
      <c r="EV429" s="85">
        <v>901.27</v>
      </c>
      <c r="EW429" s="85">
        <v>1053.3399999999999</v>
      </c>
      <c r="EX429" s="85">
        <v>1205.4100000000001</v>
      </c>
      <c r="EY429" s="85">
        <v>1357.48</v>
      </c>
      <c r="EZ429" s="24">
        <f>IF(AND($E$3&gt;EK429,$E$3&lt;EM429,$B$3=EN7),EN429,0)</f>
        <v>0</v>
      </c>
      <c r="FA429" s="24">
        <f>IF(AND($E$3&gt;EK429,$E$3&lt;EM429,$B$3=EO7),EO429,0)</f>
        <v>0</v>
      </c>
      <c r="FB429" s="24">
        <f>IF(AND($E$3&gt;EK429,$E$3&lt;EM429,$B$3=EP7),EP429,0)</f>
        <v>0</v>
      </c>
      <c r="FC429" s="24">
        <f>IF(AND($E$3&gt;EK429,$E$3&lt;EM429,$B$3=EQ7),EQ429,0)</f>
        <v>0</v>
      </c>
      <c r="FD429" s="24">
        <f>IF(AND($E$3&gt;EK429,$E$3&lt;EM429,$B$3=ER7),ER429,0)</f>
        <v>0</v>
      </c>
      <c r="FE429" s="24">
        <f>IF(AND($E$3&gt;EK429,$E$3&lt;EM429,$B$3=ES7),ES429,0)</f>
        <v>0</v>
      </c>
      <c r="FF429" s="24">
        <f>IF(AND($E$3&gt;EK429,$E$3&lt;EM429,$B$3=ET7),ET429,0)</f>
        <v>0</v>
      </c>
      <c r="FG429" s="24">
        <f>IF(AND($E$3&gt;EK429,$E$3&lt;EM429,$B$3=EU7),EU429,0)</f>
        <v>0</v>
      </c>
      <c r="FH429" s="24">
        <f>IF(AND($E$3&gt;EK429,$E$3&lt;EM429,$B$3=EV7),EV429,0)</f>
        <v>0</v>
      </c>
      <c r="FI429" s="24">
        <f>IF(AND($E$3&gt;EK429,$E$3&lt;EM429,$B$3=EW7),EW429,0)</f>
        <v>0</v>
      </c>
      <c r="FJ429" s="24">
        <f>IF(AND($E$3&gt;EK429,$E$3&lt;EM429,$B$3=EX7),EX429,0)</f>
        <v>0</v>
      </c>
      <c r="FK429" s="24">
        <f>IF(AND($E$3&gt;EK429,$E$3&lt;EM429,$B$3=EY7),EY429,0)</f>
        <v>0</v>
      </c>
    </row>
    <row r="430" spans="24:167" ht="12.75" customHeight="1" x14ac:dyDescent="0.2">
      <c r="X430" s="142"/>
      <c r="Y430" s="68">
        <v>63517.630000000005</v>
      </c>
      <c r="Z430" s="69" t="s">
        <v>3</v>
      </c>
      <c r="AA430" s="70">
        <v>63633.95</v>
      </c>
      <c r="AB430" s="71"/>
      <c r="AC430" s="71"/>
      <c r="AD430" s="71">
        <v>13.53</v>
      </c>
      <c r="AE430" s="71">
        <v>33.36</v>
      </c>
      <c r="AF430" s="71">
        <v>97.27</v>
      </c>
      <c r="AG430" s="72">
        <v>138.35</v>
      </c>
      <c r="AH430" s="73">
        <v>231.87</v>
      </c>
      <c r="AI430" s="74">
        <v>321.64999999999998</v>
      </c>
      <c r="AJ430" s="74">
        <v>411.43</v>
      </c>
      <c r="AK430" s="74">
        <v>501.21</v>
      </c>
      <c r="AL430" s="74">
        <v>590.99</v>
      </c>
      <c r="AM430" s="74">
        <v>680.77</v>
      </c>
      <c r="AN430" s="24">
        <f t="shared" si="113"/>
        <v>0</v>
      </c>
      <c r="AO430" s="24">
        <f t="shared" si="114"/>
        <v>0</v>
      </c>
      <c r="AP430" s="24">
        <f t="shared" si="115"/>
        <v>0</v>
      </c>
      <c r="AQ430" s="24">
        <f t="shared" si="116"/>
        <v>0</v>
      </c>
      <c r="AR430" s="24">
        <f t="shared" si="117"/>
        <v>0</v>
      </c>
      <c r="AS430" s="24">
        <f t="shared" si="118"/>
        <v>0</v>
      </c>
      <c r="AT430" s="24">
        <f t="shared" si="119"/>
        <v>0</v>
      </c>
      <c r="AU430" s="24">
        <f t="shared" si="120"/>
        <v>0</v>
      </c>
      <c r="AV430" s="24">
        <f t="shared" si="121"/>
        <v>0</v>
      </c>
      <c r="AW430" s="24">
        <f t="shared" si="122"/>
        <v>0</v>
      </c>
      <c r="AX430" s="24">
        <f t="shared" si="123"/>
        <v>0</v>
      </c>
      <c r="AY430" s="24">
        <f t="shared" si="124"/>
        <v>0</v>
      </c>
      <c r="BC430" s="86">
        <v>63517.630000000005</v>
      </c>
      <c r="BD430" s="87" t="s">
        <v>3</v>
      </c>
      <c r="BE430" s="88">
        <v>63633.95</v>
      </c>
      <c r="BF430" s="89"/>
      <c r="BG430" s="90">
        <v>13.53</v>
      </c>
      <c r="BH430" s="90">
        <v>33.36</v>
      </c>
      <c r="BI430" s="90">
        <v>97.27</v>
      </c>
      <c r="BJ430" s="90">
        <v>171.58</v>
      </c>
      <c r="BK430" s="90">
        <v>316.5</v>
      </c>
      <c r="BL430" s="90">
        <v>418.98</v>
      </c>
      <c r="BM430" s="90">
        <v>521.45000000000005</v>
      </c>
      <c r="BN430" s="90">
        <v>623.92999999999995</v>
      </c>
      <c r="BO430" s="90">
        <v>726.4</v>
      </c>
      <c r="BP430" s="90">
        <v>828.88</v>
      </c>
      <c r="BQ430" s="90">
        <v>931.35</v>
      </c>
      <c r="BR430" s="24">
        <f>IF(AND($E$3&gt;BC430,$E$3&lt;BE430,$B$3=BF7),BF430,0)</f>
        <v>0</v>
      </c>
      <c r="BS430" s="24">
        <f>IF(AND($E$3&gt;BC430,$E$3&lt;BE430,$B$3=BG7),BG430,0)</f>
        <v>0</v>
      </c>
      <c r="BT430" s="24">
        <f>IF(AND($E$3&gt;BC430,$E$3&lt;BE430,$B$3=BH7),BH430,0)</f>
        <v>0</v>
      </c>
      <c r="BU430" s="24">
        <f>IF(AND($E$3&gt;BC430,$E$3&lt;BE430,$B$3=BI7),BI430,0)</f>
        <v>0</v>
      </c>
      <c r="BV430" s="24">
        <f>IF(AND($E$3&gt;BC430,$E$3&lt;BE430,$B$3=BJ7),BJ430,0)</f>
        <v>0</v>
      </c>
      <c r="BW430" s="24">
        <f>IF(AND($E$3&gt;BC430,$E$3&lt;BE430,$B$3=BK7),BK430,0)</f>
        <v>0</v>
      </c>
      <c r="BX430" s="24">
        <f>IF(AND($E$3&gt;BC430,$E$3&lt;BE430,$B$3=BL7),BL430,0)</f>
        <v>0</v>
      </c>
      <c r="BY430" s="24">
        <f>IF(AND($E$3&gt;BC430,$E$3&lt;BE430,$B$3=BM7),BM430,0)</f>
        <v>0</v>
      </c>
      <c r="BZ430" s="24">
        <f>IF(AND($E$3&gt;BC430,$E$3&lt;BE430,$B$3=BN7),BN430,0)</f>
        <v>0</v>
      </c>
      <c r="CA430" s="24">
        <f>IF(AND($E$3&gt;BC430,$E$3&lt;BE430,$B$3=BO7),BO430,0)</f>
        <v>0</v>
      </c>
      <c r="CB430" s="24">
        <f>IF(AND($E$3&gt;BC430,$E$3&lt;BE430,$B$3=BP7),BP430,0)</f>
        <v>0</v>
      </c>
      <c r="CC430" s="24">
        <f>IF(AND($E$3&gt;BC430,$E$3&lt;BE430,$B$3=BQ7),BQ430,0)</f>
        <v>0</v>
      </c>
      <c r="CF430" s="21"/>
      <c r="CG430" s="21"/>
      <c r="CH430" s="21"/>
      <c r="CI430" s="21"/>
      <c r="CJ430" s="22"/>
      <c r="CK430" s="22"/>
      <c r="CL430" s="22"/>
      <c r="CM430" s="22"/>
      <c r="CN430" s="22"/>
      <c r="CO430" s="22"/>
      <c r="CP430" s="22"/>
      <c r="CQ430" s="22"/>
      <c r="CR430" s="22"/>
      <c r="CS430" s="22"/>
      <c r="CT430" s="22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H430" s="86">
        <v>74918.22</v>
      </c>
      <c r="DI430" s="107" t="s">
        <v>3</v>
      </c>
      <c r="DJ430" s="70">
        <v>75034.55</v>
      </c>
      <c r="DK430" s="105"/>
      <c r="DL430" s="106"/>
      <c r="DM430" s="106" t="s">
        <v>3</v>
      </c>
      <c r="DN430" s="106">
        <v>22.48</v>
      </c>
      <c r="DO430" s="106">
        <v>120.44</v>
      </c>
      <c r="DP430" s="106">
        <v>203.14</v>
      </c>
      <c r="DQ430" s="106">
        <v>313.26</v>
      </c>
      <c r="DR430" s="106">
        <v>422.75</v>
      </c>
      <c r="DS430" s="106">
        <v>532.24</v>
      </c>
      <c r="DT430" s="106">
        <v>641.73</v>
      </c>
      <c r="DU430" s="106">
        <v>751.22</v>
      </c>
      <c r="DV430" s="106">
        <v>860.71</v>
      </c>
      <c r="DW430" s="24">
        <f>IF(AND($E$3&gt;DH430,$E$3&lt;DJ430,$B$3=DK7),DK430,0)</f>
        <v>0</v>
      </c>
      <c r="DX430" s="24">
        <f>IF(AND($E$3&gt;DH430,$E$3&lt;DJ430,$B$3=DL7),DL430,0)</f>
        <v>0</v>
      </c>
      <c r="DY430" s="24">
        <f>IF(AND($E$3&gt;DH430,$E$3&lt;DJ430,$B$3=DM7),DM430,0)</f>
        <v>0</v>
      </c>
      <c r="DZ430" s="24">
        <f>IF(AND($E$3&gt;DH430,$E$3&lt;DJ430,$B$3=DN7),DN430,0)</f>
        <v>0</v>
      </c>
      <c r="EA430" s="24">
        <f>IF(AND($E$3&gt;DH430,$E$3&lt;DJ430,$B$3=DO7),DO430,0)</f>
        <v>0</v>
      </c>
      <c r="EB430" s="24">
        <f>IF(AND($E$3&gt;DH430,$E$3&lt;DJ430,$B$3=DP7),DP430,0)</f>
        <v>0</v>
      </c>
      <c r="EC430" s="24">
        <f>IF(AND($E$3&gt;DH430,$E$3&lt;DJ430,$B$3=DQ7),DQ430,0)</f>
        <v>0</v>
      </c>
      <c r="ED430" s="24">
        <f>IF(AND($E$3&gt;DH430,$E$3&lt;DJ430,$B$3=DR7),DR430,0)</f>
        <v>0</v>
      </c>
      <c r="EE430" s="24">
        <f>IF(AND($E$3&gt;DH430,$E$3&lt;DJ430,$B$3=DS7),DS430,0)</f>
        <v>0</v>
      </c>
      <c r="EF430" s="24">
        <f>IF(AND($E$3&gt;DH430,$E$3&lt;DJ430,$B$3=DT7),DT430,0)</f>
        <v>0</v>
      </c>
      <c r="EG430" s="24">
        <f>IF(AND($E$3&gt;DH430,$E$3&lt;DJ430,$B$3=DU7),DU430,0)</f>
        <v>0</v>
      </c>
      <c r="EH430" s="24">
        <f>IF(AND($E$3&gt;DH430,$E$3&lt;DJ430,$B$3=DV7),DV430,0)</f>
        <v>0</v>
      </c>
      <c r="EK430" s="86">
        <v>74918.22</v>
      </c>
      <c r="EL430" s="91" t="s">
        <v>3</v>
      </c>
      <c r="EM430" s="88">
        <v>75034.55</v>
      </c>
      <c r="EN430" s="89"/>
      <c r="EO430" s="90" t="s">
        <v>3</v>
      </c>
      <c r="EP430" s="90">
        <v>22.48</v>
      </c>
      <c r="EQ430" s="90">
        <v>139.41999999999999</v>
      </c>
      <c r="ER430" s="90">
        <v>237.88</v>
      </c>
      <c r="ES430" s="90">
        <v>437</v>
      </c>
      <c r="ET430" s="90">
        <v>595.42999999999995</v>
      </c>
      <c r="EU430" s="90">
        <v>747.24</v>
      </c>
      <c r="EV430" s="90">
        <v>899.06</v>
      </c>
      <c r="EW430" s="90">
        <v>1050.8699999999999</v>
      </c>
      <c r="EX430" s="90">
        <v>1202.69</v>
      </c>
      <c r="EY430" s="90">
        <v>1354.5</v>
      </c>
      <c r="EZ430" s="24">
        <f>IF(AND($E$3&gt;EK430,$E$3&lt;EM430,$B$3=EN7),EN430,0)</f>
        <v>0</v>
      </c>
      <c r="FA430" s="24">
        <f>IF(AND($E$3&gt;EK430,$E$3&lt;EM430,$B$3=EO7),EO430,0)</f>
        <v>0</v>
      </c>
      <c r="FB430" s="24">
        <f>IF(AND($E$3&gt;EK430,$E$3&lt;EM430,$B$3=EP7),EP430,0)</f>
        <v>0</v>
      </c>
      <c r="FC430" s="24">
        <f>IF(AND($E$3&gt;EK430,$E$3&lt;EM430,$B$3=EQ7),EQ430,0)</f>
        <v>0</v>
      </c>
      <c r="FD430" s="24">
        <f>IF(AND($E$3&gt;EK430,$E$3&lt;EM430,$B$3=ER7),ER430,0)</f>
        <v>0</v>
      </c>
      <c r="FE430" s="24">
        <f>IF(AND($E$3&gt;EK430,$E$3&lt;EM430,$B$3=ES7),ES430,0)</f>
        <v>0</v>
      </c>
      <c r="FF430" s="24">
        <f>IF(AND($E$3&gt;EK430,$E$3&lt;EM430,$B$3=ET7),ET430,0)</f>
        <v>0</v>
      </c>
      <c r="FG430" s="24">
        <f>IF(AND($E$3&gt;EK430,$E$3&lt;EM430,$B$3=EU7),EU430,0)</f>
        <v>0</v>
      </c>
      <c r="FH430" s="24">
        <f>IF(AND($E$3&gt;EK430,$E$3&lt;EM430,$B$3=EV7),EV430,0)</f>
        <v>0</v>
      </c>
      <c r="FI430" s="24">
        <f>IF(AND($E$3&gt;EK430,$E$3&lt;EM430,$B$3=EW7),EW430,0)</f>
        <v>0</v>
      </c>
      <c r="FJ430" s="24">
        <f>IF(AND($E$3&gt;EK430,$E$3&lt;EM430,$B$3=EX7),EX430,0)</f>
        <v>0</v>
      </c>
      <c r="FK430" s="24">
        <f>IF(AND($E$3&gt;EK430,$E$3&lt;EM430,$B$3=EY7),EY430,0)</f>
        <v>0</v>
      </c>
    </row>
    <row r="431" spans="24:167" ht="12.75" customHeight="1" x14ac:dyDescent="0.2">
      <c r="X431" s="142"/>
      <c r="Y431" s="60">
        <v>63633.96</v>
      </c>
      <c r="Z431" s="61" t="s">
        <v>3</v>
      </c>
      <c r="AA431" s="62">
        <v>63750.28</v>
      </c>
      <c r="AB431" s="63"/>
      <c r="AC431" s="63"/>
      <c r="AD431" s="63">
        <v>13.34</v>
      </c>
      <c r="AE431" s="63">
        <v>33.1</v>
      </c>
      <c r="AF431" s="64">
        <v>96.87</v>
      </c>
      <c r="AG431" s="65">
        <v>137.83000000000001</v>
      </c>
      <c r="AH431" s="66">
        <v>231.13</v>
      </c>
      <c r="AI431" s="67">
        <v>320.8</v>
      </c>
      <c r="AJ431" s="67">
        <v>410.47</v>
      </c>
      <c r="AK431" s="67">
        <v>500.14</v>
      </c>
      <c r="AL431" s="67">
        <v>589.80999999999995</v>
      </c>
      <c r="AM431" s="67">
        <v>679.48</v>
      </c>
      <c r="AN431" s="24">
        <f t="shared" si="113"/>
        <v>0</v>
      </c>
      <c r="AO431" s="24">
        <f t="shared" si="114"/>
        <v>0</v>
      </c>
      <c r="AP431" s="24">
        <f t="shared" si="115"/>
        <v>0</v>
      </c>
      <c r="AQ431" s="24">
        <f t="shared" si="116"/>
        <v>0</v>
      </c>
      <c r="AR431" s="24">
        <f t="shared" si="117"/>
        <v>0</v>
      </c>
      <c r="AS431" s="24">
        <f t="shared" si="118"/>
        <v>0</v>
      </c>
      <c r="AT431" s="24">
        <f t="shared" si="119"/>
        <v>0</v>
      </c>
      <c r="AU431" s="24">
        <f t="shared" si="120"/>
        <v>0</v>
      </c>
      <c r="AV431" s="24">
        <f t="shared" si="121"/>
        <v>0</v>
      </c>
      <c r="AW431" s="24">
        <f t="shared" si="122"/>
        <v>0</v>
      </c>
      <c r="AX431" s="24">
        <f t="shared" si="123"/>
        <v>0</v>
      </c>
      <c r="AY431" s="24">
        <f t="shared" si="124"/>
        <v>0</v>
      </c>
      <c r="BC431" s="81">
        <v>63633.96</v>
      </c>
      <c r="BD431" s="82" t="s">
        <v>3</v>
      </c>
      <c r="BE431" s="83">
        <v>63750.28</v>
      </c>
      <c r="BF431" s="84"/>
      <c r="BG431" s="84">
        <v>13.34</v>
      </c>
      <c r="BH431" s="85">
        <v>33.1</v>
      </c>
      <c r="BI431" s="85">
        <v>96.87</v>
      </c>
      <c r="BJ431" s="85">
        <v>170.94</v>
      </c>
      <c r="BK431" s="85">
        <v>315.63</v>
      </c>
      <c r="BL431" s="85">
        <v>417.97</v>
      </c>
      <c r="BM431" s="85">
        <v>520.32000000000005</v>
      </c>
      <c r="BN431" s="85">
        <v>622.66</v>
      </c>
      <c r="BO431" s="85">
        <v>725.01</v>
      </c>
      <c r="BP431" s="85">
        <v>827.35</v>
      </c>
      <c r="BQ431" s="85">
        <v>929.7</v>
      </c>
      <c r="BR431" s="24">
        <f>IF(AND($E$3&gt;BC431,$E$3&lt;BE431,$B$3=BF7),BF431,0)</f>
        <v>0</v>
      </c>
      <c r="BS431" s="24">
        <f>IF(AND($E$3&gt;BC431,$E$3&lt;BE431,$B$3=BG7),BG431,0)</f>
        <v>0</v>
      </c>
      <c r="BT431" s="24">
        <f>IF(AND($E$3&gt;BC431,$E$3&lt;BE431,$B$3=BH7),BH431,0)</f>
        <v>0</v>
      </c>
      <c r="BU431" s="24">
        <f>IF(AND($E$3&gt;BC431,$E$3&lt;BE431,$B$3=BI7),BI431,0)</f>
        <v>0</v>
      </c>
      <c r="BV431" s="24">
        <f>IF(AND($E$3&gt;BC431,$E$3&lt;BE431,$B$3=BJ7),BJ431,0)</f>
        <v>0</v>
      </c>
      <c r="BW431" s="24">
        <f>IF(AND($E$3&gt;BC431,$E$3&lt;BE431,$B$3=BK7),BK431,0)</f>
        <v>0</v>
      </c>
      <c r="BX431" s="24">
        <f>IF(AND($E$3&gt;BC431,$E$3&lt;BE431,$B$3=BL7),BL431,0)</f>
        <v>0</v>
      </c>
      <c r="BY431" s="24">
        <f>IF(AND($E$3&gt;BC431,$E$3&lt;BE431,$B$3=BM7),BM431,0)</f>
        <v>0</v>
      </c>
      <c r="BZ431" s="24">
        <f>IF(AND($E$3&gt;BC431,$E$3&lt;BE431,$B$3=BN7),BN431,0)</f>
        <v>0</v>
      </c>
      <c r="CA431" s="24">
        <f>IF(AND($E$3&gt;BC431,$E$3&lt;BE431,$B$3=BO7),BO431,0)</f>
        <v>0</v>
      </c>
      <c r="CB431" s="24">
        <f>IF(AND($E$3&gt;BC431,$E$3&lt;BE431,$B$3=BP7),BP431,0)</f>
        <v>0</v>
      </c>
      <c r="CC431" s="24">
        <f>IF(AND($E$3&gt;BC431,$E$3&lt;BE431,$B$3=BQ7),BQ431,0)</f>
        <v>0</v>
      </c>
      <c r="CF431" s="21"/>
      <c r="CG431" s="21"/>
      <c r="CH431" s="21"/>
      <c r="CI431" s="21"/>
      <c r="CJ431" s="21"/>
      <c r="CK431" s="22"/>
      <c r="CL431" s="22"/>
      <c r="CM431" s="22"/>
      <c r="CN431" s="22"/>
      <c r="CO431" s="22"/>
      <c r="CP431" s="22"/>
      <c r="CQ431" s="22"/>
      <c r="CR431" s="22"/>
      <c r="CS431" s="22"/>
      <c r="CT431" s="22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H431" s="81">
        <v>75034.559999999998</v>
      </c>
      <c r="DI431" s="61" t="s">
        <v>3</v>
      </c>
      <c r="DJ431" s="62">
        <v>75150.86</v>
      </c>
      <c r="DK431" s="103"/>
      <c r="DL431" s="104"/>
      <c r="DM431" s="104" t="s">
        <v>3</v>
      </c>
      <c r="DN431" s="104">
        <v>21.75</v>
      </c>
      <c r="DO431" s="104">
        <v>119.62</v>
      </c>
      <c r="DP431" s="104">
        <v>201.94</v>
      </c>
      <c r="DQ431" s="104">
        <v>311.82</v>
      </c>
      <c r="DR431" s="104">
        <v>421.09</v>
      </c>
      <c r="DS431" s="104">
        <v>530.37</v>
      </c>
      <c r="DT431" s="104">
        <v>639.64</v>
      </c>
      <c r="DU431" s="104">
        <v>748.91</v>
      </c>
      <c r="DV431" s="104">
        <v>858.19</v>
      </c>
      <c r="DW431" s="24">
        <f>IF(AND($E$3&gt;DH431,$E$3&lt;DJ431,$B$3=DK7),DK431,0)</f>
        <v>0</v>
      </c>
      <c r="DX431" s="24">
        <f>IF(AND($E$3&gt;DH431,$E$3&lt;DJ431,$B$3=DL7),DL431,0)</f>
        <v>0</v>
      </c>
      <c r="DY431" s="24">
        <f>IF(AND($E$3&gt;DH431,$E$3&lt;DJ431,$B$3=DM7),DM431,0)</f>
        <v>0</v>
      </c>
      <c r="DZ431" s="24">
        <f>IF(AND($E$3&gt;DH431,$E$3&lt;DJ431,$B$3=DN7),DN431,0)</f>
        <v>0</v>
      </c>
      <c r="EA431" s="24">
        <f>IF(AND($E$3&gt;DH431,$E$3&lt;DJ431,$B$3=DO7),DO431,0)</f>
        <v>0</v>
      </c>
      <c r="EB431" s="24">
        <f>IF(AND($E$3&gt;DH431,$E$3&lt;DJ431,$B$3=DP7),DP431,0)</f>
        <v>0</v>
      </c>
      <c r="EC431" s="24">
        <f>IF(AND($E$3&gt;DH431,$E$3&lt;DJ431,$B$3=DQ7),DQ431,0)</f>
        <v>0</v>
      </c>
      <c r="ED431" s="24">
        <f>IF(AND($E$3&gt;DH431,$E$3&lt;DJ431,$B$3=DR7),DR431,0)</f>
        <v>0</v>
      </c>
      <c r="EE431" s="24">
        <f>IF(AND($E$3&gt;DH431,$E$3&lt;DJ431,$B$3=DS7),DS431,0)</f>
        <v>0</v>
      </c>
      <c r="EF431" s="24">
        <f>IF(AND($E$3&gt;DH431,$E$3&lt;DJ431,$B$3=DT7),DT431,0)</f>
        <v>0</v>
      </c>
      <c r="EG431" s="24">
        <f>IF(AND($E$3&gt;DH431,$E$3&lt;DJ431,$B$3=DU7),DU431,0)</f>
        <v>0</v>
      </c>
      <c r="EH431" s="24">
        <f>IF(AND($E$3&gt;DH431,$E$3&lt;DJ431,$B$3=DV7),DV431,0)</f>
        <v>0</v>
      </c>
      <c r="EK431" s="81">
        <v>75034.559999999998</v>
      </c>
      <c r="EL431" s="82" t="s">
        <v>3</v>
      </c>
      <c r="EM431" s="83">
        <v>75150.86</v>
      </c>
      <c r="EN431" s="84"/>
      <c r="EO431" s="85" t="s">
        <v>3</v>
      </c>
      <c r="EP431" s="85">
        <v>21.75</v>
      </c>
      <c r="EQ431" s="85">
        <v>138.47</v>
      </c>
      <c r="ER431" s="85">
        <v>236.6</v>
      </c>
      <c r="ES431" s="85">
        <v>435.6</v>
      </c>
      <c r="ET431" s="85">
        <v>593.72</v>
      </c>
      <c r="EU431" s="85">
        <v>745.28</v>
      </c>
      <c r="EV431" s="85">
        <v>896.84</v>
      </c>
      <c r="EW431" s="85">
        <v>1048.3900000000001</v>
      </c>
      <c r="EX431" s="85">
        <v>1199.95</v>
      </c>
      <c r="EY431" s="85">
        <v>1351.51</v>
      </c>
      <c r="EZ431" s="24">
        <f>IF(AND($E$3&gt;EK431,$E$3&lt;EM431,$B$3=EN7),EN431,0)</f>
        <v>0</v>
      </c>
      <c r="FA431" s="24">
        <f>IF(AND($E$3&gt;EK431,$E$3&lt;EM431,$B$3=EO7),EO431,0)</f>
        <v>0</v>
      </c>
      <c r="FB431" s="24">
        <f>IF(AND($E$3&gt;EK431,$E$3&lt;EM431,$B$3=EP7),EP431,0)</f>
        <v>0</v>
      </c>
      <c r="FC431" s="24">
        <f>IF(AND($E$3&gt;EK431,$E$3&lt;EM431,$B$3=EQ7),EQ431,0)</f>
        <v>0</v>
      </c>
      <c r="FD431" s="24">
        <f>IF(AND($E$3&gt;EK431,$E$3&lt;EM431,$B$3=ER7),ER431,0)</f>
        <v>0</v>
      </c>
      <c r="FE431" s="24">
        <f>IF(AND($E$3&gt;EK431,$E$3&lt;EM431,$B$3=ES7),ES431,0)</f>
        <v>0</v>
      </c>
      <c r="FF431" s="24">
        <f>IF(AND($E$3&gt;EK431,$E$3&lt;EM431,$B$3=ET7),ET431,0)</f>
        <v>0</v>
      </c>
      <c r="FG431" s="24">
        <f>IF(AND($E$3&gt;EK431,$E$3&lt;EM431,$B$3=EU7),EU431,0)</f>
        <v>0</v>
      </c>
      <c r="FH431" s="24">
        <f>IF(AND($E$3&gt;EK431,$E$3&lt;EM431,$B$3=EV7),EV431,0)</f>
        <v>0</v>
      </c>
      <c r="FI431" s="24">
        <f>IF(AND($E$3&gt;EK431,$E$3&lt;EM431,$B$3=EW7),EW431,0)</f>
        <v>0</v>
      </c>
      <c r="FJ431" s="24">
        <f>IF(AND($E$3&gt;EK431,$E$3&lt;EM431,$B$3=EX7),EX431,0)</f>
        <v>0</v>
      </c>
      <c r="FK431" s="24">
        <f>IF(AND($E$3&gt;EK431,$E$3&lt;EM431,$B$3=EY7),EY431,0)</f>
        <v>0</v>
      </c>
    </row>
    <row r="432" spans="24:167" ht="12.75" customHeight="1" x14ac:dyDescent="0.2">
      <c r="X432" s="142"/>
      <c r="Y432" s="68">
        <v>63750.29</v>
      </c>
      <c r="Z432" s="69" t="s">
        <v>3</v>
      </c>
      <c r="AA432" s="70">
        <v>63866.62</v>
      </c>
      <c r="AB432" s="71"/>
      <c r="AC432" s="71"/>
      <c r="AD432" s="71">
        <v>13.15</v>
      </c>
      <c r="AE432" s="71">
        <v>32.840000000000003</v>
      </c>
      <c r="AF432" s="71">
        <v>96.47</v>
      </c>
      <c r="AG432" s="72">
        <v>137.32</v>
      </c>
      <c r="AH432" s="73">
        <v>230.4</v>
      </c>
      <c r="AI432" s="74">
        <v>319.95999999999998</v>
      </c>
      <c r="AJ432" s="74">
        <v>409.52</v>
      </c>
      <c r="AK432" s="74">
        <v>499.08</v>
      </c>
      <c r="AL432" s="74">
        <v>588.64</v>
      </c>
      <c r="AM432" s="74">
        <v>678.2</v>
      </c>
      <c r="AN432" s="24">
        <f t="shared" si="113"/>
        <v>0</v>
      </c>
      <c r="AO432" s="24">
        <f t="shared" si="114"/>
        <v>0</v>
      </c>
      <c r="AP432" s="24">
        <f t="shared" si="115"/>
        <v>0</v>
      </c>
      <c r="AQ432" s="24">
        <f t="shared" si="116"/>
        <v>0</v>
      </c>
      <c r="AR432" s="24">
        <f t="shared" si="117"/>
        <v>0</v>
      </c>
      <c r="AS432" s="24">
        <f t="shared" si="118"/>
        <v>0</v>
      </c>
      <c r="AT432" s="24">
        <f t="shared" si="119"/>
        <v>0</v>
      </c>
      <c r="AU432" s="24">
        <f t="shared" si="120"/>
        <v>0</v>
      </c>
      <c r="AV432" s="24">
        <f t="shared" si="121"/>
        <v>0</v>
      </c>
      <c r="AW432" s="24">
        <f t="shared" si="122"/>
        <v>0</v>
      </c>
      <c r="AX432" s="24">
        <f t="shared" si="123"/>
        <v>0</v>
      </c>
      <c r="AY432" s="24">
        <f t="shared" si="124"/>
        <v>0</v>
      </c>
      <c r="BC432" s="86">
        <v>63750.29</v>
      </c>
      <c r="BD432" s="91" t="s">
        <v>3</v>
      </c>
      <c r="BE432" s="88">
        <v>63866.62</v>
      </c>
      <c r="BF432" s="89"/>
      <c r="BG432" s="90">
        <v>13.15</v>
      </c>
      <c r="BH432" s="90">
        <v>32.840000000000003</v>
      </c>
      <c r="BI432" s="90">
        <v>96.47</v>
      </c>
      <c r="BJ432" s="90">
        <v>170.31</v>
      </c>
      <c r="BK432" s="90">
        <v>314.77</v>
      </c>
      <c r="BL432" s="90">
        <v>416.99</v>
      </c>
      <c r="BM432" s="90">
        <v>519.20000000000005</v>
      </c>
      <c r="BN432" s="90">
        <v>621.41999999999996</v>
      </c>
      <c r="BO432" s="90">
        <v>723.63</v>
      </c>
      <c r="BP432" s="90">
        <v>825.85</v>
      </c>
      <c r="BQ432" s="90">
        <v>928.06</v>
      </c>
      <c r="BR432" s="24">
        <f>IF(AND($E$3&gt;BC432,$E$3&lt;BE432,$B$3=BF7),BF432,0)</f>
        <v>0</v>
      </c>
      <c r="BS432" s="24">
        <f>IF(AND($E$3&gt;BC432,$E$3&lt;BE432,$B$3=BG7),BG432,0)</f>
        <v>0</v>
      </c>
      <c r="BT432" s="24">
        <f>IF(AND($E$3&gt;BC432,$E$3&lt;BE432,$B$3=BH7),BH432,0)</f>
        <v>0</v>
      </c>
      <c r="BU432" s="24">
        <f>IF(AND($E$3&gt;BC432,$E$3&lt;BE432,$B$3=BI7),BI432,0)</f>
        <v>0</v>
      </c>
      <c r="BV432" s="24">
        <f>IF(AND($E$3&gt;BC432,$E$3&lt;BE432,$B$3=BJ7),BJ432,0)</f>
        <v>0</v>
      </c>
      <c r="BW432" s="24">
        <f>IF(AND($E$3&gt;BC432,$E$3&lt;BE432,$B$3=BK7),BK432,0)</f>
        <v>0</v>
      </c>
      <c r="BX432" s="24">
        <f>IF(AND($E$3&gt;BC432,$E$3&lt;BE432,$B$3=BL7),BL432,0)</f>
        <v>0</v>
      </c>
      <c r="BY432" s="24">
        <f>IF(AND($E$3&gt;BC432,$E$3&lt;BE432,$B$3=BM7),BM432,0)</f>
        <v>0</v>
      </c>
      <c r="BZ432" s="24">
        <f>IF(AND($E$3&gt;BC432,$E$3&lt;BE432,$B$3=BN7),BN432,0)</f>
        <v>0</v>
      </c>
      <c r="CA432" s="24">
        <f>IF(AND($E$3&gt;BC432,$E$3&lt;BE432,$B$3=BO7),BO432,0)</f>
        <v>0</v>
      </c>
      <c r="CB432" s="24">
        <f>IF(AND($E$3&gt;BC432,$E$3&lt;BE432,$B$3=BP7),BP432,0)</f>
        <v>0</v>
      </c>
      <c r="CC432" s="24">
        <f>IF(AND($E$3&gt;BC432,$E$3&lt;BE432,$B$3=BQ7),BQ432,0)</f>
        <v>0</v>
      </c>
      <c r="CF432" s="21"/>
      <c r="CG432" s="25"/>
      <c r="CH432" s="21"/>
      <c r="CI432" s="21"/>
      <c r="CJ432" s="22"/>
      <c r="CK432" s="22"/>
      <c r="CL432" s="22"/>
      <c r="CM432" s="22"/>
      <c r="CN432" s="22"/>
      <c r="CO432" s="22"/>
      <c r="CP432" s="22"/>
      <c r="CQ432" s="22"/>
      <c r="CR432" s="22"/>
      <c r="CS432" s="22"/>
      <c r="CT432" s="22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H432" s="86">
        <v>75150.87</v>
      </c>
      <c r="DI432" s="107" t="s">
        <v>3</v>
      </c>
      <c r="DJ432" s="70">
        <v>75267.199999999997</v>
      </c>
      <c r="DK432" s="105"/>
      <c r="DL432" s="106"/>
      <c r="DM432" s="106" t="s">
        <v>3</v>
      </c>
      <c r="DN432" s="106">
        <v>21.03</v>
      </c>
      <c r="DO432" s="106">
        <v>118.79</v>
      </c>
      <c r="DP432" s="106">
        <v>200.74</v>
      </c>
      <c r="DQ432" s="106">
        <v>310.39</v>
      </c>
      <c r="DR432" s="106">
        <v>419.45</v>
      </c>
      <c r="DS432" s="106">
        <v>528.51</v>
      </c>
      <c r="DT432" s="106">
        <v>637.57000000000005</v>
      </c>
      <c r="DU432" s="106">
        <v>746.62</v>
      </c>
      <c r="DV432" s="106">
        <v>855.68</v>
      </c>
      <c r="DW432" s="24">
        <f>IF(AND($E$3&gt;DH432,$E$3&lt;DJ432,$B$3=DK7),DK432,0)</f>
        <v>0</v>
      </c>
      <c r="DX432" s="24">
        <f>IF(AND($E$3&gt;DH432,$E$3&lt;DJ432,$B$3=DL7),DL432,0)</f>
        <v>0</v>
      </c>
      <c r="DY432" s="24">
        <f>IF(AND($E$3&gt;DH432,$E$3&lt;DJ432,$B$3=DM7),DM432,0)</f>
        <v>0</v>
      </c>
      <c r="DZ432" s="24">
        <f>IF(AND($E$3&gt;DH432,$E$3&lt;DJ432,$B$3=DN7),DN432,0)</f>
        <v>0</v>
      </c>
      <c r="EA432" s="24">
        <f>IF(AND($E$3&gt;DH432,$E$3&lt;DJ432,$B$3=DO7),DO432,0)</f>
        <v>0</v>
      </c>
      <c r="EB432" s="24">
        <f>IF(AND($E$3&gt;DH432,$E$3&lt;DJ432,$B$3=DP7),DP432,0)</f>
        <v>0</v>
      </c>
      <c r="EC432" s="24">
        <f>IF(AND($E$3&gt;DH432,$E$3&lt;DJ432,$B$3=DQ7),DQ432,0)</f>
        <v>0</v>
      </c>
      <c r="ED432" s="24">
        <f>IF(AND($E$3&gt;DH432,$E$3&lt;DJ432,$B$3=DR7),DR432,0)</f>
        <v>0</v>
      </c>
      <c r="EE432" s="24">
        <f>IF(AND($E$3&gt;DH432,$E$3&lt;DJ432,$B$3=DS7),DS432,0)</f>
        <v>0</v>
      </c>
      <c r="EF432" s="24">
        <f>IF(AND($E$3&gt;DH432,$E$3&lt;DJ432,$B$3=DT7),DT432,0)</f>
        <v>0</v>
      </c>
      <c r="EG432" s="24">
        <f>IF(AND($E$3&gt;DH432,$E$3&lt;DJ432,$B$3=DU7),DU432,0)</f>
        <v>0</v>
      </c>
      <c r="EH432" s="24">
        <f>IF(AND($E$3&gt;DH432,$E$3&lt;DJ432,$B$3=DV7),DV432,0)</f>
        <v>0</v>
      </c>
      <c r="EK432" s="86">
        <v>75150.87</v>
      </c>
      <c r="EL432" s="91" t="s">
        <v>3</v>
      </c>
      <c r="EM432" s="88">
        <v>75267.199999999997</v>
      </c>
      <c r="EN432" s="89"/>
      <c r="EO432" s="90" t="s">
        <v>3</v>
      </c>
      <c r="EP432" s="90">
        <v>21.03</v>
      </c>
      <c r="EQ432" s="90">
        <v>137.51</v>
      </c>
      <c r="ER432" s="90">
        <v>235.32</v>
      </c>
      <c r="ES432" s="90">
        <v>434.2</v>
      </c>
      <c r="ET432" s="90">
        <v>592.02</v>
      </c>
      <c r="EU432" s="90">
        <v>743.32</v>
      </c>
      <c r="EV432" s="90">
        <v>894.63</v>
      </c>
      <c r="EW432" s="90">
        <v>1045.93</v>
      </c>
      <c r="EX432" s="90">
        <v>1197.23</v>
      </c>
      <c r="EY432" s="90">
        <v>1348.54</v>
      </c>
      <c r="EZ432" s="24">
        <f>IF(AND($E$3&gt;EK432,$E$3&lt;EM432,$B$3=EN7),EN432,0)</f>
        <v>0</v>
      </c>
      <c r="FA432" s="24">
        <f>IF(AND($E$3&gt;EK432,$E$3&lt;EM432,$B$3=EO7),EO432,0)</f>
        <v>0</v>
      </c>
      <c r="FB432" s="24">
        <f>IF(AND($E$3&gt;EK432,$E$3&lt;EM432,$B$3=EP7),EP432,0)</f>
        <v>0</v>
      </c>
      <c r="FC432" s="24">
        <f>IF(AND($E$3&gt;EK432,$E$3&lt;EM432,$B$3=EQ7),EQ432,0)</f>
        <v>0</v>
      </c>
      <c r="FD432" s="24">
        <f>IF(AND($E$3&gt;EK432,$E$3&lt;EM432,$B$3=ER7),ER432,0)</f>
        <v>0</v>
      </c>
      <c r="FE432" s="24">
        <f>IF(AND($E$3&gt;EK432,$E$3&lt;EM432,$B$3=ES7),ES432,0)</f>
        <v>0</v>
      </c>
      <c r="FF432" s="24">
        <f>IF(AND($E$3&gt;EK432,$E$3&lt;EM432,$B$3=ET7),ET432,0)</f>
        <v>0</v>
      </c>
      <c r="FG432" s="24">
        <f>IF(AND($E$3&gt;EK432,$E$3&lt;EM432,$B$3=EU7),EU432,0)</f>
        <v>0</v>
      </c>
      <c r="FH432" s="24">
        <f>IF(AND($E$3&gt;EK432,$E$3&lt;EM432,$B$3=EV7),EV432,0)</f>
        <v>0</v>
      </c>
      <c r="FI432" s="24">
        <f>IF(AND($E$3&gt;EK432,$E$3&lt;EM432,$B$3=EW7),EW432,0)</f>
        <v>0</v>
      </c>
      <c r="FJ432" s="24">
        <f>IF(AND($E$3&gt;EK432,$E$3&lt;EM432,$B$3=EX7),EX432,0)</f>
        <v>0</v>
      </c>
      <c r="FK432" s="24">
        <f>IF(AND($E$3&gt;EK432,$E$3&lt;EM432,$B$3=EY7),EY432,0)</f>
        <v>0</v>
      </c>
    </row>
    <row r="433" spans="24:167" ht="12.75" customHeight="1" x14ac:dyDescent="0.2">
      <c r="X433" s="142"/>
      <c r="Y433" s="60">
        <v>63866.630000000005</v>
      </c>
      <c r="Z433" s="61" t="s">
        <v>3</v>
      </c>
      <c r="AA433" s="62">
        <v>63982.93</v>
      </c>
      <c r="AB433" s="63"/>
      <c r="AC433" s="63"/>
      <c r="AD433" s="63">
        <v>12.96</v>
      </c>
      <c r="AE433" s="63">
        <v>32.58</v>
      </c>
      <c r="AF433" s="64">
        <v>96.07</v>
      </c>
      <c r="AG433" s="65">
        <v>136.80000000000001</v>
      </c>
      <c r="AH433" s="66">
        <v>229.67</v>
      </c>
      <c r="AI433" s="67">
        <v>319.12</v>
      </c>
      <c r="AJ433" s="67">
        <v>408.57</v>
      </c>
      <c r="AK433" s="67">
        <v>498.02</v>
      </c>
      <c r="AL433" s="67">
        <v>587.47</v>
      </c>
      <c r="AM433" s="67">
        <v>676.92</v>
      </c>
      <c r="AN433" s="24">
        <f t="shared" si="113"/>
        <v>0</v>
      </c>
      <c r="AO433" s="24">
        <f t="shared" si="114"/>
        <v>0</v>
      </c>
      <c r="AP433" s="24">
        <f t="shared" si="115"/>
        <v>0</v>
      </c>
      <c r="AQ433" s="24">
        <f t="shared" si="116"/>
        <v>0</v>
      </c>
      <c r="AR433" s="24">
        <f t="shared" si="117"/>
        <v>0</v>
      </c>
      <c r="AS433" s="24">
        <f t="shared" si="118"/>
        <v>0</v>
      </c>
      <c r="AT433" s="24">
        <f t="shared" si="119"/>
        <v>0</v>
      </c>
      <c r="AU433" s="24">
        <f t="shared" si="120"/>
        <v>0</v>
      </c>
      <c r="AV433" s="24">
        <f t="shared" si="121"/>
        <v>0</v>
      </c>
      <c r="AW433" s="24">
        <f t="shared" si="122"/>
        <v>0</v>
      </c>
      <c r="AX433" s="24">
        <f t="shared" si="123"/>
        <v>0</v>
      </c>
      <c r="AY433" s="24">
        <f t="shared" si="124"/>
        <v>0</v>
      </c>
      <c r="BC433" s="81">
        <v>63866.630000000005</v>
      </c>
      <c r="BD433" s="82" t="s">
        <v>3</v>
      </c>
      <c r="BE433" s="83">
        <v>63982.93</v>
      </c>
      <c r="BF433" s="84"/>
      <c r="BG433" s="85">
        <v>12.96</v>
      </c>
      <c r="BH433" s="85">
        <v>32.58</v>
      </c>
      <c r="BI433" s="85">
        <v>96.07</v>
      </c>
      <c r="BJ433" s="85">
        <v>169.68</v>
      </c>
      <c r="BK433" s="85">
        <v>313.89999999999998</v>
      </c>
      <c r="BL433" s="85">
        <v>415.99</v>
      </c>
      <c r="BM433" s="85">
        <v>518.07000000000005</v>
      </c>
      <c r="BN433" s="85">
        <v>620.16</v>
      </c>
      <c r="BO433" s="85">
        <v>722.24</v>
      </c>
      <c r="BP433" s="85">
        <v>824.33</v>
      </c>
      <c r="BQ433" s="85">
        <v>926.41</v>
      </c>
      <c r="BR433" s="24">
        <f>IF(AND($E$3&gt;BC433,$E$3&lt;BE433,$B$3=BF7),BF433,0)</f>
        <v>0</v>
      </c>
      <c r="BS433" s="24">
        <f>IF(AND($E$3&gt;BC433,$E$3&lt;BE433,$B$3=BG7),BG433,0)</f>
        <v>0</v>
      </c>
      <c r="BT433" s="24">
        <f>IF(AND($E$3&gt;BC433,$E$3&lt;BE433,$B$3=BH7),BH433,0)</f>
        <v>0</v>
      </c>
      <c r="BU433" s="24">
        <f>IF(AND($E$3&gt;BC433,$E$3&lt;BE433,$B$3=BI7),BI433,0)</f>
        <v>0</v>
      </c>
      <c r="BV433" s="24">
        <f>IF(AND($E$3&gt;BC433,$E$3&lt;BE433,$B$3=BJ7),BJ433,0)</f>
        <v>0</v>
      </c>
      <c r="BW433" s="24">
        <f>IF(AND($E$3&gt;BC433,$E$3&lt;BE433,$B$3=BK7),BK433,0)</f>
        <v>0</v>
      </c>
      <c r="BX433" s="24">
        <f>IF(AND($E$3&gt;BC433,$E$3&lt;BE433,$B$3=BL7),BL433,0)</f>
        <v>0</v>
      </c>
      <c r="BY433" s="24">
        <f>IF(AND($E$3&gt;BC433,$E$3&lt;BE433,$B$3=BM7),BM433,0)</f>
        <v>0</v>
      </c>
      <c r="BZ433" s="24">
        <f>IF(AND($E$3&gt;BC433,$E$3&lt;BE433,$B$3=BN7),BN433,0)</f>
        <v>0</v>
      </c>
      <c r="CA433" s="24">
        <f>IF(AND($E$3&gt;BC433,$E$3&lt;BE433,$B$3=BO7),BO433,0)</f>
        <v>0</v>
      </c>
      <c r="CB433" s="24">
        <f>IF(AND($E$3&gt;BC433,$E$3&lt;BE433,$B$3=BP7),BP433,0)</f>
        <v>0</v>
      </c>
      <c r="CC433" s="24">
        <f>IF(AND($E$3&gt;BC433,$E$3&lt;BE433,$B$3=BQ7),BQ433,0)</f>
        <v>0</v>
      </c>
      <c r="CF433" s="21"/>
      <c r="CG433" s="21"/>
      <c r="CH433" s="21"/>
      <c r="CI433" s="21"/>
      <c r="CJ433" s="22"/>
      <c r="CK433" s="22"/>
      <c r="CL433" s="22"/>
      <c r="CM433" s="22"/>
      <c r="CN433" s="22"/>
      <c r="CO433" s="22"/>
      <c r="CP433" s="22"/>
      <c r="CQ433" s="22"/>
      <c r="CR433" s="22"/>
      <c r="CS433" s="22"/>
      <c r="CT433" s="22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H433" s="81">
        <v>75267.209999999992</v>
      </c>
      <c r="DI433" s="61" t="s">
        <v>3</v>
      </c>
      <c r="DJ433" s="62">
        <v>75383.53</v>
      </c>
      <c r="DK433" s="103"/>
      <c r="DL433" s="104"/>
      <c r="DM433" s="104" t="s">
        <v>3</v>
      </c>
      <c r="DN433" s="104">
        <v>20.309999999999999</v>
      </c>
      <c r="DO433" s="104">
        <v>117.96</v>
      </c>
      <c r="DP433" s="104">
        <v>199.54</v>
      </c>
      <c r="DQ433" s="104">
        <v>308.95</v>
      </c>
      <c r="DR433" s="104">
        <v>417.79</v>
      </c>
      <c r="DS433" s="104">
        <v>526.64</v>
      </c>
      <c r="DT433" s="104">
        <v>635.48</v>
      </c>
      <c r="DU433" s="104">
        <v>744.32</v>
      </c>
      <c r="DV433" s="104">
        <v>853.16</v>
      </c>
      <c r="DW433" s="24">
        <f>IF(AND($E$3&gt;DH433,$E$3&lt;DJ433,$B$3=DK7),DK433,0)</f>
        <v>0</v>
      </c>
      <c r="DX433" s="24">
        <f>IF(AND($E$3&gt;DH433,$E$3&lt;DJ433,$B$3=DL7),DL433,0)</f>
        <v>0</v>
      </c>
      <c r="DY433" s="24">
        <f>IF(AND($E$3&gt;DH433,$E$3&lt;DJ433,$B$3=DM7),DM433,0)</f>
        <v>0</v>
      </c>
      <c r="DZ433" s="24">
        <f>IF(AND($E$3&gt;DH433,$E$3&lt;DJ433,$B$3=DN7),DN433,0)</f>
        <v>0</v>
      </c>
      <c r="EA433" s="24">
        <f>IF(AND($E$3&gt;DH433,$E$3&lt;DJ433,$B$3=DO7),DO433,0)</f>
        <v>0</v>
      </c>
      <c r="EB433" s="24">
        <f>IF(AND($E$3&gt;DH433,$E$3&lt;DJ433,$B$3=DP7),DP433,0)</f>
        <v>0</v>
      </c>
      <c r="EC433" s="24">
        <f>IF(AND($E$3&gt;DH433,$E$3&lt;DJ433,$B$3=DQ7),DQ433,0)</f>
        <v>0</v>
      </c>
      <c r="ED433" s="24">
        <f>IF(AND($E$3&gt;DH433,$E$3&lt;DJ433,$B$3=DR7),DR433,0)</f>
        <v>0</v>
      </c>
      <c r="EE433" s="24">
        <f>IF(AND($E$3&gt;DH433,$E$3&lt;DJ433,$B$3=DS7),DS433,0)</f>
        <v>0</v>
      </c>
      <c r="EF433" s="24">
        <f>IF(AND($E$3&gt;DH433,$E$3&lt;DJ433,$B$3=DT7),DT433,0)</f>
        <v>0</v>
      </c>
      <c r="EG433" s="24">
        <f>IF(AND($E$3&gt;DH433,$E$3&lt;DJ433,$B$3=DU7),DU433,0)</f>
        <v>0</v>
      </c>
      <c r="EH433" s="24">
        <f>IF(AND($E$3&gt;DH433,$E$3&lt;DJ433,$B$3=DV7),DV433,0)</f>
        <v>0</v>
      </c>
      <c r="EK433" s="81">
        <v>75267.209999999992</v>
      </c>
      <c r="EL433" s="82" t="s">
        <v>3</v>
      </c>
      <c r="EM433" s="83">
        <v>75383.53</v>
      </c>
      <c r="EN433" s="84"/>
      <c r="EO433" s="85" t="s">
        <v>3</v>
      </c>
      <c r="EP433" s="85">
        <v>20.309999999999999</v>
      </c>
      <c r="EQ433" s="85">
        <v>136.56</v>
      </c>
      <c r="ER433" s="85">
        <v>234.05</v>
      </c>
      <c r="ES433" s="85">
        <v>432.8</v>
      </c>
      <c r="ET433" s="85">
        <v>590.30999999999995</v>
      </c>
      <c r="EU433" s="85">
        <v>741.36</v>
      </c>
      <c r="EV433" s="85">
        <v>892.4</v>
      </c>
      <c r="EW433" s="85">
        <v>1043.45</v>
      </c>
      <c r="EX433" s="85">
        <v>1194.5</v>
      </c>
      <c r="EY433" s="85">
        <v>1345.54</v>
      </c>
      <c r="EZ433" s="24">
        <f>IF(AND($E$3&gt;EK433,$E$3&lt;EM433,$B$3=EN7),EN433,0)</f>
        <v>0</v>
      </c>
      <c r="FA433" s="24">
        <f>IF(AND($E$3&gt;EK433,$E$3&lt;EM433,$B$3=EO7),EO433,0)</f>
        <v>0</v>
      </c>
      <c r="FB433" s="24">
        <f>IF(AND($E$3&gt;EK433,$E$3&lt;EM433,$B$3=EP7),EP433,0)</f>
        <v>0</v>
      </c>
      <c r="FC433" s="24">
        <f>IF(AND($E$3&gt;EK433,$E$3&lt;EM433,$B$3=EQ7),EQ433,0)</f>
        <v>0</v>
      </c>
      <c r="FD433" s="24">
        <f>IF(AND($E$3&gt;EK433,$E$3&lt;EM433,$B$3=ER7),ER433,0)</f>
        <v>0</v>
      </c>
      <c r="FE433" s="24">
        <f>IF(AND($E$3&gt;EK433,$E$3&lt;EM433,$B$3=ES7),ES433,0)</f>
        <v>0</v>
      </c>
      <c r="FF433" s="24">
        <f>IF(AND($E$3&gt;EK433,$E$3&lt;EM433,$B$3=ET7),ET433,0)</f>
        <v>0</v>
      </c>
      <c r="FG433" s="24">
        <f>IF(AND($E$3&gt;EK433,$E$3&lt;EM433,$B$3=EU7),EU433,0)</f>
        <v>0</v>
      </c>
      <c r="FH433" s="24">
        <f>IF(AND($E$3&gt;EK433,$E$3&lt;EM433,$B$3=EV7),EV433,0)</f>
        <v>0</v>
      </c>
      <c r="FI433" s="24">
        <f>IF(AND($E$3&gt;EK433,$E$3&lt;EM433,$B$3=EW7),EW433,0)</f>
        <v>0</v>
      </c>
      <c r="FJ433" s="24">
        <f>IF(AND($E$3&gt;EK433,$E$3&lt;EM433,$B$3=EX7),EX433,0)</f>
        <v>0</v>
      </c>
      <c r="FK433" s="24">
        <f>IF(AND($E$3&gt;EK433,$E$3&lt;EM433,$B$3=EY7),EY433,0)</f>
        <v>0</v>
      </c>
    </row>
    <row r="434" spans="24:167" ht="12.75" customHeight="1" x14ac:dyDescent="0.2">
      <c r="X434" s="142"/>
      <c r="Y434" s="68">
        <v>63982.94</v>
      </c>
      <c r="Z434" s="69" t="s">
        <v>3</v>
      </c>
      <c r="AA434" s="70">
        <v>64099.27</v>
      </c>
      <c r="AB434" s="71"/>
      <c r="AC434" s="71"/>
      <c r="AD434" s="71">
        <v>12.77</v>
      </c>
      <c r="AE434" s="71">
        <v>32.32</v>
      </c>
      <c r="AF434" s="71">
        <v>95.67</v>
      </c>
      <c r="AG434" s="72">
        <v>136.28</v>
      </c>
      <c r="AH434" s="73">
        <v>228.93</v>
      </c>
      <c r="AI434" s="74">
        <v>318.27</v>
      </c>
      <c r="AJ434" s="74">
        <v>407.61</v>
      </c>
      <c r="AK434" s="74">
        <v>496.95</v>
      </c>
      <c r="AL434" s="74">
        <v>586.29</v>
      </c>
      <c r="AM434" s="74">
        <v>675.63</v>
      </c>
      <c r="AN434" s="24">
        <f t="shared" si="113"/>
        <v>0</v>
      </c>
      <c r="AO434" s="24">
        <f t="shared" si="114"/>
        <v>0</v>
      </c>
      <c r="AP434" s="24">
        <f t="shared" si="115"/>
        <v>0</v>
      </c>
      <c r="AQ434" s="24">
        <f t="shared" si="116"/>
        <v>0</v>
      </c>
      <c r="AR434" s="24">
        <f t="shared" si="117"/>
        <v>0</v>
      </c>
      <c r="AS434" s="24">
        <f t="shared" si="118"/>
        <v>0</v>
      </c>
      <c r="AT434" s="24">
        <f t="shared" si="119"/>
        <v>0</v>
      </c>
      <c r="AU434" s="24">
        <f t="shared" si="120"/>
        <v>0</v>
      </c>
      <c r="AV434" s="24">
        <f t="shared" si="121"/>
        <v>0</v>
      </c>
      <c r="AW434" s="24">
        <f t="shared" si="122"/>
        <v>0</v>
      </c>
      <c r="AX434" s="24">
        <f t="shared" si="123"/>
        <v>0</v>
      </c>
      <c r="AY434" s="24">
        <f t="shared" si="124"/>
        <v>0</v>
      </c>
      <c r="BC434" s="86">
        <v>63982.94</v>
      </c>
      <c r="BD434" s="87" t="s">
        <v>3</v>
      </c>
      <c r="BE434" s="88">
        <v>64099.27</v>
      </c>
      <c r="BF434" s="89"/>
      <c r="BG434" s="90">
        <v>12.77</v>
      </c>
      <c r="BH434" s="90">
        <v>32.32</v>
      </c>
      <c r="BI434" s="90">
        <v>95.67</v>
      </c>
      <c r="BJ434" s="90">
        <v>169.04</v>
      </c>
      <c r="BK434" s="90">
        <v>313.02999999999997</v>
      </c>
      <c r="BL434" s="90">
        <v>414.98</v>
      </c>
      <c r="BM434" s="90">
        <v>516.94000000000005</v>
      </c>
      <c r="BN434" s="90">
        <v>618.89</v>
      </c>
      <c r="BO434" s="90">
        <v>720.85</v>
      </c>
      <c r="BP434" s="90">
        <v>822.8</v>
      </c>
      <c r="BQ434" s="90">
        <v>924.76</v>
      </c>
      <c r="BR434" s="24">
        <f>IF(AND($E$3&gt;BC434,$E$3&lt;BE434,$B$3=BF7),BF434,0)</f>
        <v>0</v>
      </c>
      <c r="BS434" s="24">
        <f>IF(AND($E$3&gt;BC434,$E$3&lt;BE434,$B$3=BG7),BG434,0)</f>
        <v>0</v>
      </c>
      <c r="BT434" s="24">
        <f>IF(AND($E$3&gt;BC434,$E$3&lt;BE434,$B$3=BH7),BH434,0)</f>
        <v>0</v>
      </c>
      <c r="BU434" s="24">
        <f>IF(AND($E$3&gt;BC434,$E$3&lt;BE434,$B$3=BI7),BI434,0)</f>
        <v>0</v>
      </c>
      <c r="BV434" s="24">
        <f>IF(AND($E$3&gt;BC434,$E$3&lt;BE434,$B$3=BJ7),BJ434,0)</f>
        <v>0</v>
      </c>
      <c r="BW434" s="24">
        <f>IF(AND($E$3&gt;BC434,$E$3&lt;BE434,$B$3=BK7),BK434,0)</f>
        <v>0</v>
      </c>
      <c r="BX434" s="24">
        <f>IF(AND($E$3&gt;BC434,$E$3&lt;BE434,$B$3=BL7),BL434,0)</f>
        <v>0</v>
      </c>
      <c r="BY434" s="24">
        <f>IF(AND($E$3&gt;BC434,$E$3&lt;BE434,$B$3=BM7),BM434,0)</f>
        <v>0</v>
      </c>
      <c r="BZ434" s="24">
        <f>IF(AND($E$3&gt;BC434,$E$3&lt;BE434,$B$3=BN7),BN434,0)</f>
        <v>0</v>
      </c>
      <c r="CA434" s="24">
        <f>IF(AND($E$3&gt;BC434,$E$3&lt;BE434,$B$3=BO7),BO434,0)</f>
        <v>0</v>
      </c>
      <c r="CB434" s="24">
        <f>IF(AND($E$3&gt;BC434,$E$3&lt;BE434,$B$3=BP7),BP434,0)</f>
        <v>0</v>
      </c>
      <c r="CC434" s="24">
        <f>IF(AND($E$3&gt;BC434,$E$3&lt;BE434,$B$3=BQ7),BQ434,0)</f>
        <v>0</v>
      </c>
      <c r="CF434" s="21"/>
      <c r="CG434" s="21"/>
      <c r="CH434" s="21"/>
      <c r="CI434" s="21"/>
      <c r="CJ434" s="22"/>
      <c r="CK434" s="22"/>
      <c r="CL434" s="22"/>
      <c r="CM434" s="22"/>
      <c r="CN434" s="22"/>
      <c r="CO434" s="22"/>
      <c r="CP434" s="22"/>
      <c r="CQ434" s="22"/>
      <c r="CR434" s="22"/>
      <c r="CS434" s="22"/>
      <c r="CT434" s="22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H434" s="86">
        <v>75383.539999999994</v>
      </c>
      <c r="DI434" s="107" t="s">
        <v>3</v>
      </c>
      <c r="DJ434" s="70">
        <v>75499.88</v>
      </c>
      <c r="DK434" s="105"/>
      <c r="DL434" s="106"/>
      <c r="DM434" s="106" t="s">
        <v>3</v>
      </c>
      <c r="DN434" s="106">
        <v>19.59</v>
      </c>
      <c r="DO434" s="106">
        <v>117.13</v>
      </c>
      <c r="DP434" s="106">
        <v>198.34</v>
      </c>
      <c r="DQ434" s="106">
        <v>307.52</v>
      </c>
      <c r="DR434" s="106">
        <v>416.15</v>
      </c>
      <c r="DS434" s="106">
        <v>524.78</v>
      </c>
      <c r="DT434" s="106">
        <v>633.4</v>
      </c>
      <c r="DU434" s="106">
        <v>742.03</v>
      </c>
      <c r="DV434" s="106">
        <v>850.66</v>
      </c>
      <c r="DW434" s="24">
        <f>IF(AND($E$3&gt;DH434,$E$3&lt;DJ434,$B$3=DK7),DK434,0)</f>
        <v>0</v>
      </c>
      <c r="DX434" s="24">
        <f>IF(AND($E$3&gt;DH434,$E$3&lt;DJ434,$B$3=DL7),DL434,0)</f>
        <v>0</v>
      </c>
      <c r="DY434" s="24">
        <f>IF(AND($E$3&gt;DH434,$E$3&lt;DJ434,$B$3=DM7),DM434,0)</f>
        <v>0</v>
      </c>
      <c r="DZ434" s="24">
        <f>IF(AND($E$3&gt;DH434,$E$3&lt;DJ434,$B$3=DN7),DN434,0)</f>
        <v>0</v>
      </c>
      <c r="EA434" s="24">
        <f>IF(AND($E$3&gt;DH434,$E$3&lt;DJ434,$B$3=DO7),DO434,0)</f>
        <v>0</v>
      </c>
      <c r="EB434" s="24">
        <f>IF(AND($E$3&gt;DH434,$E$3&lt;DJ434,$B$3=DP7),DP434,0)</f>
        <v>0</v>
      </c>
      <c r="EC434" s="24">
        <f>IF(AND($E$3&gt;DH434,$E$3&lt;DJ434,$B$3=DQ7),DQ434,0)</f>
        <v>0</v>
      </c>
      <c r="ED434" s="24">
        <f>IF(AND($E$3&gt;DH434,$E$3&lt;DJ434,$B$3=DR7),DR434,0)</f>
        <v>0</v>
      </c>
      <c r="EE434" s="24">
        <f>IF(AND($E$3&gt;DH434,$E$3&lt;DJ434,$B$3=DS7),DS434,0)</f>
        <v>0</v>
      </c>
      <c r="EF434" s="24">
        <f>IF(AND($E$3&gt;DH434,$E$3&lt;DJ434,$B$3=DT7),DT434,0)</f>
        <v>0</v>
      </c>
      <c r="EG434" s="24">
        <f>IF(AND($E$3&gt;DH434,$E$3&lt;DJ434,$B$3=DU7),DU434,0)</f>
        <v>0</v>
      </c>
      <c r="EH434" s="24">
        <f>IF(AND($E$3&gt;DH434,$E$3&lt;DJ434,$B$3=DV7),DV434,0)</f>
        <v>0</v>
      </c>
      <c r="EK434" s="86">
        <v>75383.539999999994</v>
      </c>
      <c r="EL434" s="91" t="s">
        <v>3</v>
      </c>
      <c r="EM434" s="88">
        <v>75499.88</v>
      </c>
      <c r="EN434" s="89"/>
      <c r="EO434" s="90" t="s">
        <v>3</v>
      </c>
      <c r="EP434" s="90">
        <v>19.59</v>
      </c>
      <c r="EQ434" s="90">
        <v>135.6</v>
      </c>
      <c r="ER434" s="90">
        <v>232.77</v>
      </c>
      <c r="ES434" s="90">
        <v>431.4</v>
      </c>
      <c r="ET434" s="90">
        <v>588.61</v>
      </c>
      <c r="EU434" s="90">
        <v>739.4</v>
      </c>
      <c r="EV434" s="90">
        <v>890.19</v>
      </c>
      <c r="EW434" s="90">
        <v>1040.98</v>
      </c>
      <c r="EX434" s="90">
        <v>1191.78</v>
      </c>
      <c r="EY434" s="90">
        <v>1342.57</v>
      </c>
      <c r="EZ434" s="24">
        <f>IF(AND($E$3&gt;EK434,$E$3&lt;EM434,$B$3=EN7),EN434,0)</f>
        <v>0</v>
      </c>
      <c r="FA434" s="24">
        <f>IF(AND($E$3&gt;EK434,$E$3&lt;EM434,$B$3=EO7),EO434,0)</f>
        <v>0</v>
      </c>
      <c r="FB434" s="24">
        <f>IF(AND($E$3&gt;EK434,$E$3&lt;EM434,$B$3=EP7),EP434,0)</f>
        <v>0</v>
      </c>
      <c r="FC434" s="24">
        <f>IF(AND($E$3&gt;EK434,$E$3&lt;EM434,$B$3=EQ7),EQ434,0)</f>
        <v>0</v>
      </c>
      <c r="FD434" s="24">
        <f>IF(AND($E$3&gt;EK434,$E$3&lt;EM434,$B$3=ER7),ER434,0)</f>
        <v>0</v>
      </c>
      <c r="FE434" s="24">
        <f>IF(AND($E$3&gt;EK434,$E$3&lt;EM434,$B$3=ES7),ES434,0)</f>
        <v>0</v>
      </c>
      <c r="FF434" s="24">
        <f>IF(AND($E$3&gt;EK434,$E$3&lt;EM434,$B$3=ET7),ET434,0)</f>
        <v>0</v>
      </c>
      <c r="FG434" s="24">
        <f>IF(AND($E$3&gt;EK434,$E$3&lt;EM434,$B$3=EU7),EU434,0)</f>
        <v>0</v>
      </c>
      <c r="FH434" s="24">
        <f>IF(AND($E$3&gt;EK434,$E$3&lt;EM434,$B$3=EV7),EV434,0)</f>
        <v>0</v>
      </c>
      <c r="FI434" s="24">
        <f>IF(AND($E$3&gt;EK434,$E$3&lt;EM434,$B$3=EW7),EW434,0)</f>
        <v>0</v>
      </c>
      <c r="FJ434" s="24">
        <f>IF(AND($E$3&gt;EK434,$E$3&lt;EM434,$B$3=EX7),EX434,0)</f>
        <v>0</v>
      </c>
      <c r="FK434" s="24">
        <f>IF(AND($E$3&gt;EK434,$E$3&lt;EM434,$B$3=EY7),EY434,0)</f>
        <v>0</v>
      </c>
    </row>
    <row r="435" spans="24:167" ht="12.75" customHeight="1" x14ac:dyDescent="0.2">
      <c r="X435" s="142"/>
      <c r="Y435" s="60">
        <v>64099.28</v>
      </c>
      <c r="Z435" s="61" t="s">
        <v>3</v>
      </c>
      <c r="AA435" s="62">
        <v>64215.61</v>
      </c>
      <c r="AB435" s="63"/>
      <c r="AC435" s="63"/>
      <c r="AD435" s="63">
        <v>12.58</v>
      </c>
      <c r="AE435" s="63">
        <v>32.07</v>
      </c>
      <c r="AF435" s="64">
        <v>95.27</v>
      </c>
      <c r="AG435" s="65">
        <v>135.77000000000001</v>
      </c>
      <c r="AH435" s="66">
        <v>228.2</v>
      </c>
      <c r="AI435" s="67">
        <v>317.43</v>
      </c>
      <c r="AJ435" s="67">
        <v>406.66</v>
      </c>
      <c r="AK435" s="67">
        <v>495.89</v>
      </c>
      <c r="AL435" s="67">
        <v>585.12</v>
      </c>
      <c r="AM435" s="67">
        <v>674.35</v>
      </c>
      <c r="AN435" s="24">
        <f t="shared" si="113"/>
        <v>0</v>
      </c>
      <c r="AO435" s="24">
        <f t="shared" si="114"/>
        <v>0</v>
      </c>
      <c r="AP435" s="24">
        <f t="shared" si="115"/>
        <v>0</v>
      </c>
      <c r="AQ435" s="24">
        <f t="shared" si="116"/>
        <v>0</v>
      </c>
      <c r="AR435" s="24">
        <f t="shared" si="117"/>
        <v>0</v>
      </c>
      <c r="AS435" s="24">
        <f t="shared" si="118"/>
        <v>0</v>
      </c>
      <c r="AT435" s="24">
        <f t="shared" si="119"/>
        <v>0</v>
      </c>
      <c r="AU435" s="24">
        <f t="shared" si="120"/>
        <v>0</v>
      </c>
      <c r="AV435" s="24">
        <f t="shared" si="121"/>
        <v>0</v>
      </c>
      <c r="AW435" s="24">
        <f t="shared" si="122"/>
        <v>0</v>
      </c>
      <c r="AX435" s="24">
        <f t="shared" si="123"/>
        <v>0</v>
      </c>
      <c r="AY435" s="24">
        <f t="shared" si="124"/>
        <v>0</v>
      </c>
      <c r="BC435" s="81">
        <v>64099.28</v>
      </c>
      <c r="BD435" s="82" t="s">
        <v>3</v>
      </c>
      <c r="BE435" s="83">
        <v>64215.61</v>
      </c>
      <c r="BF435" s="84"/>
      <c r="BG435" s="84">
        <v>12.58</v>
      </c>
      <c r="BH435" s="85">
        <v>32.07</v>
      </c>
      <c r="BI435" s="85">
        <v>95.27</v>
      </c>
      <c r="BJ435" s="85">
        <v>168.41</v>
      </c>
      <c r="BK435" s="85">
        <v>312.17</v>
      </c>
      <c r="BL435" s="85">
        <v>414</v>
      </c>
      <c r="BM435" s="85">
        <v>515.82000000000005</v>
      </c>
      <c r="BN435" s="85">
        <v>617.65</v>
      </c>
      <c r="BO435" s="85">
        <v>719.47</v>
      </c>
      <c r="BP435" s="85">
        <v>821.3</v>
      </c>
      <c r="BQ435" s="85">
        <v>923.12</v>
      </c>
      <c r="BR435" s="24">
        <f>IF(AND($E$3&gt;BC435,$E$3&lt;BE435,$B$3=BF7),BF435,0)</f>
        <v>0</v>
      </c>
      <c r="BS435" s="24">
        <f>IF(AND($E$3&gt;BC435,$E$3&lt;BE435,$B$3=BG7),BG435,0)</f>
        <v>0</v>
      </c>
      <c r="BT435" s="24">
        <f>IF(AND($E$3&gt;BC435,$E$3&lt;BE435,$B$3=BH7),BH435,0)</f>
        <v>0</v>
      </c>
      <c r="BU435" s="24">
        <f>IF(AND($E$3&gt;BC435,$E$3&lt;BE435,$B$3=BI7),BI435,0)</f>
        <v>0</v>
      </c>
      <c r="BV435" s="24">
        <f>IF(AND($E$3&gt;BC435,$E$3&lt;BE435,$B$3=BJ7),BJ435,0)</f>
        <v>0</v>
      </c>
      <c r="BW435" s="24">
        <f>IF(AND($E$3&gt;BC435,$E$3&lt;BE435,$B$3=BK7),BK435,0)</f>
        <v>0</v>
      </c>
      <c r="BX435" s="24">
        <f>IF(AND($E$3&gt;BC435,$E$3&lt;BE435,$B$3=BL7),BL435,0)</f>
        <v>0</v>
      </c>
      <c r="BY435" s="24">
        <f>IF(AND($E$3&gt;BC435,$E$3&lt;BE435,$B$3=BM7),BM435,0)</f>
        <v>0</v>
      </c>
      <c r="BZ435" s="24">
        <f>IF(AND($E$3&gt;BC435,$E$3&lt;BE435,$B$3=BN7),BN435,0)</f>
        <v>0</v>
      </c>
      <c r="CA435" s="24">
        <f>IF(AND($E$3&gt;BC435,$E$3&lt;BE435,$B$3=BO7),BO435,0)</f>
        <v>0</v>
      </c>
      <c r="CB435" s="24">
        <f>IF(AND($E$3&gt;BC435,$E$3&lt;BE435,$B$3=BP7),BP435,0)</f>
        <v>0</v>
      </c>
      <c r="CC435" s="24">
        <f>IF(AND($E$3&gt;BC435,$E$3&lt;BE435,$B$3=BQ7),BQ435,0)</f>
        <v>0</v>
      </c>
      <c r="CF435" s="21"/>
      <c r="CG435" s="21"/>
      <c r="CH435" s="21"/>
      <c r="CI435" s="21"/>
      <c r="CJ435" s="21"/>
      <c r="CK435" s="22"/>
      <c r="CL435" s="22"/>
      <c r="CM435" s="22"/>
      <c r="CN435" s="22"/>
      <c r="CO435" s="22"/>
      <c r="CP435" s="22"/>
      <c r="CQ435" s="22"/>
      <c r="CR435" s="22"/>
      <c r="CS435" s="22"/>
      <c r="CT435" s="22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H435" s="81">
        <v>75499.89</v>
      </c>
      <c r="DI435" s="61" t="s">
        <v>3</v>
      </c>
      <c r="DJ435" s="62">
        <v>75616.210000000006</v>
      </c>
      <c r="DK435" s="103"/>
      <c r="DL435" s="104"/>
      <c r="DM435" s="104" t="s">
        <v>3</v>
      </c>
      <c r="DN435" s="104">
        <v>18.87</v>
      </c>
      <c r="DO435" s="104">
        <v>116.3</v>
      </c>
      <c r="DP435" s="104">
        <v>197.14</v>
      </c>
      <c r="DQ435" s="104">
        <v>306.08</v>
      </c>
      <c r="DR435" s="104">
        <v>414.49</v>
      </c>
      <c r="DS435" s="104">
        <v>522.9</v>
      </c>
      <c r="DT435" s="104">
        <v>631.32000000000005</v>
      </c>
      <c r="DU435" s="104">
        <v>739.73</v>
      </c>
      <c r="DV435" s="104">
        <v>848.14</v>
      </c>
      <c r="DW435" s="24">
        <f>IF(AND($E$3&gt;DH435,$E$3&lt;DJ435,$B$3=DK7),DK435,0)</f>
        <v>0</v>
      </c>
      <c r="DX435" s="24">
        <f>IF(AND($E$3&gt;DH435,$E$3&lt;DJ435,$B$3=DL7),DL435,0)</f>
        <v>0</v>
      </c>
      <c r="DY435" s="24">
        <f>IF(AND($E$3&gt;DH435,$E$3&lt;DJ435,$B$3=DM7),DM435,0)</f>
        <v>0</v>
      </c>
      <c r="DZ435" s="24">
        <f>IF(AND($E$3&gt;DH435,$E$3&lt;DJ435,$B$3=DN7),DN435,0)</f>
        <v>0</v>
      </c>
      <c r="EA435" s="24">
        <f>IF(AND($E$3&gt;DH435,$E$3&lt;DJ435,$B$3=DO7),DO435,0)</f>
        <v>0</v>
      </c>
      <c r="EB435" s="24">
        <f>IF(AND($E$3&gt;DH435,$E$3&lt;DJ435,$B$3=DP7),DP435,0)</f>
        <v>0</v>
      </c>
      <c r="EC435" s="24">
        <f>IF(AND($E$3&gt;DH435,$E$3&lt;DJ435,$B$3=DQ7),DQ435,0)</f>
        <v>0</v>
      </c>
      <c r="ED435" s="24">
        <f>IF(AND($E$3&gt;DH435,$E$3&lt;DJ435,$B$3=DR7),DR435,0)</f>
        <v>0</v>
      </c>
      <c r="EE435" s="24">
        <f>IF(AND($E$3&gt;DH435,$E$3&lt;DJ435,$B$3=DS7),DS435,0)</f>
        <v>0</v>
      </c>
      <c r="EF435" s="24">
        <f>IF(AND($E$3&gt;DH435,$E$3&lt;DJ435,$B$3=DT7),DT435,0)</f>
        <v>0</v>
      </c>
      <c r="EG435" s="24">
        <f>IF(AND($E$3&gt;DH435,$E$3&lt;DJ435,$B$3=DU7),DU435,0)</f>
        <v>0</v>
      </c>
      <c r="EH435" s="24">
        <f>IF(AND($E$3&gt;DH435,$E$3&lt;DJ435,$B$3=DV7),DV435,0)</f>
        <v>0</v>
      </c>
      <c r="EK435" s="81">
        <v>75499.89</v>
      </c>
      <c r="EL435" s="82" t="s">
        <v>3</v>
      </c>
      <c r="EM435" s="83">
        <v>75616.210000000006</v>
      </c>
      <c r="EN435" s="84"/>
      <c r="EO435" s="85" t="s">
        <v>3</v>
      </c>
      <c r="EP435" s="85">
        <v>18.87</v>
      </c>
      <c r="EQ435" s="85">
        <v>134.65</v>
      </c>
      <c r="ER435" s="85">
        <v>231.49</v>
      </c>
      <c r="ES435" s="85">
        <v>430</v>
      </c>
      <c r="ET435" s="85">
        <v>586.9</v>
      </c>
      <c r="EU435" s="85">
        <v>737.44</v>
      </c>
      <c r="EV435" s="85">
        <v>887.97</v>
      </c>
      <c r="EW435" s="85">
        <v>1038.51</v>
      </c>
      <c r="EX435" s="85">
        <v>1189.04</v>
      </c>
      <c r="EY435" s="85">
        <v>1339.58</v>
      </c>
      <c r="EZ435" s="24">
        <f>IF(AND($E$3&gt;EK435,$E$3&lt;EM435,$B$3=EN7),EN435,0)</f>
        <v>0</v>
      </c>
      <c r="FA435" s="24">
        <f>IF(AND($E$3&gt;EK435,$E$3&lt;EM435,$B$3=EO7),EO435,0)</f>
        <v>0</v>
      </c>
      <c r="FB435" s="24">
        <f>IF(AND($E$3&gt;EK435,$E$3&lt;EM435,$B$3=EP7),EP435,0)</f>
        <v>0</v>
      </c>
      <c r="FC435" s="24">
        <f>IF(AND($E$3&gt;EK435,$E$3&lt;EM435,$B$3=EQ7),EQ435,0)</f>
        <v>0</v>
      </c>
      <c r="FD435" s="24">
        <f>IF(AND($E$3&gt;EK435,$E$3&lt;EM435,$B$3=ER7),ER435,0)</f>
        <v>0</v>
      </c>
      <c r="FE435" s="24">
        <f>IF(AND($E$3&gt;EK435,$E$3&lt;EM435,$B$3=ES7),ES435,0)</f>
        <v>0</v>
      </c>
      <c r="FF435" s="24">
        <f>IF(AND($E$3&gt;EK435,$E$3&lt;EM435,$B$3=ET7),ET435,0)</f>
        <v>0</v>
      </c>
      <c r="FG435" s="24">
        <f>IF(AND($E$3&gt;EK435,$E$3&lt;EM435,$B$3=EU7),EU435,0)</f>
        <v>0</v>
      </c>
      <c r="FH435" s="24">
        <f>IF(AND($E$3&gt;EK435,$E$3&lt;EM435,$B$3=EV7),EV435,0)</f>
        <v>0</v>
      </c>
      <c r="FI435" s="24">
        <f>IF(AND($E$3&gt;EK435,$E$3&lt;EM435,$B$3=EW7),EW435,0)</f>
        <v>0</v>
      </c>
      <c r="FJ435" s="24">
        <f>IF(AND($E$3&gt;EK435,$E$3&lt;EM435,$B$3=EX7),EX435,0)</f>
        <v>0</v>
      </c>
      <c r="FK435" s="24">
        <f>IF(AND($E$3&gt;EK435,$E$3&lt;EM435,$B$3=EY7),EY435,0)</f>
        <v>0</v>
      </c>
    </row>
    <row r="436" spans="24:167" ht="12.75" customHeight="1" x14ac:dyDescent="0.2">
      <c r="X436" s="142"/>
      <c r="Y436" s="68">
        <v>64215.62</v>
      </c>
      <c r="Z436" s="69" t="s">
        <v>3</v>
      </c>
      <c r="AA436" s="70">
        <v>64331.93</v>
      </c>
      <c r="AB436" s="71"/>
      <c r="AC436" s="71"/>
      <c r="AD436" s="71">
        <v>12.38</v>
      </c>
      <c r="AE436" s="71">
        <v>31.81</v>
      </c>
      <c r="AF436" s="71">
        <v>94.87</v>
      </c>
      <c r="AG436" s="72">
        <v>135.25</v>
      </c>
      <c r="AH436" s="73">
        <v>227.47</v>
      </c>
      <c r="AI436" s="74">
        <v>316.58999999999997</v>
      </c>
      <c r="AJ436" s="74">
        <v>405.71</v>
      </c>
      <c r="AK436" s="74">
        <v>494.83</v>
      </c>
      <c r="AL436" s="74">
        <v>583.95000000000005</v>
      </c>
      <c r="AM436" s="74">
        <v>673.07</v>
      </c>
      <c r="AN436" s="24">
        <f t="shared" si="113"/>
        <v>0</v>
      </c>
      <c r="AO436" s="24">
        <f t="shared" si="114"/>
        <v>0</v>
      </c>
      <c r="AP436" s="24">
        <f t="shared" si="115"/>
        <v>0</v>
      </c>
      <c r="AQ436" s="24">
        <f t="shared" si="116"/>
        <v>0</v>
      </c>
      <c r="AR436" s="24">
        <f t="shared" si="117"/>
        <v>0</v>
      </c>
      <c r="AS436" s="24">
        <f t="shared" si="118"/>
        <v>0</v>
      </c>
      <c r="AT436" s="24">
        <f t="shared" si="119"/>
        <v>0</v>
      </c>
      <c r="AU436" s="24">
        <f t="shared" si="120"/>
        <v>0</v>
      </c>
      <c r="AV436" s="24">
        <f t="shared" si="121"/>
        <v>0</v>
      </c>
      <c r="AW436" s="24">
        <f t="shared" si="122"/>
        <v>0</v>
      </c>
      <c r="AX436" s="24">
        <f t="shared" si="123"/>
        <v>0</v>
      </c>
      <c r="AY436" s="24">
        <f t="shared" si="124"/>
        <v>0</v>
      </c>
      <c r="BC436" s="86">
        <v>64215.62</v>
      </c>
      <c r="BD436" s="91" t="s">
        <v>3</v>
      </c>
      <c r="BE436" s="88">
        <v>64331.93</v>
      </c>
      <c r="BF436" s="89"/>
      <c r="BG436" s="90">
        <v>12.38</v>
      </c>
      <c r="BH436" s="90">
        <v>31.81</v>
      </c>
      <c r="BI436" s="90">
        <v>94.87</v>
      </c>
      <c r="BJ436" s="90">
        <v>167.78</v>
      </c>
      <c r="BK436" s="90">
        <v>311.3</v>
      </c>
      <c r="BL436" s="90">
        <v>413</v>
      </c>
      <c r="BM436" s="90">
        <v>514.69000000000005</v>
      </c>
      <c r="BN436" s="90">
        <v>616.39</v>
      </c>
      <c r="BO436" s="90">
        <v>718.08</v>
      </c>
      <c r="BP436" s="90">
        <v>819.78</v>
      </c>
      <c r="BQ436" s="90">
        <v>921.47</v>
      </c>
      <c r="BR436" s="24">
        <f>IF(AND($E$3&gt;BC436,$E$3&lt;BE436,$B$3=BF7),BF436,0)</f>
        <v>0</v>
      </c>
      <c r="BS436" s="24">
        <f>IF(AND($E$3&gt;BC436,$E$3&lt;BE436,$B$3=BG7),BG436,0)</f>
        <v>0</v>
      </c>
      <c r="BT436" s="24">
        <f>IF(AND($E$3&gt;BC436,$E$3&lt;BE436,$B$3=BH7),BH436,0)</f>
        <v>0</v>
      </c>
      <c r="BU436" s="24">
        <f>IF(AND($E$3&gt;BC436,$E$3&lt;BE436,$B$3=BI7),BI436,0)</f>
        <v>0</v>
      </c>
      <c r="BV436" s="24">
        <f>IF(AND($E$3&gt;BC436,$E$3&lt;BE436,$B$3=BJ7),BJ436,0)</f>
        <v>0</v>
      </c>
      <c r="BW436" s="24">
        <f>IF(AND($E$3&gt;BC436,$E$3&lt;BE436,$B$3=BK7),BK436,0)</f>
        <v>0</v>
      </c>
      <c r="BX436" s="24">
        <f>IF(AND($E$3&gt;BC436,$E$3&lt;BE436,$B$3=BL7),BL436,0)</f>
        <v>0</v>
      </c>
      <c r="BY436" s="24">
        <f>IF(AND($E$3&gt;BC436,$E$3&lt;BE436,$B$3=BM7),BM436,0)</f>
        <v>0</v>
      </c>
      <c r="BZ436" s="24">
        <f>IF(AND($E$3&gt;BC436,$E$3&lt;BE436,$B$3=BN7),BN436,0)</f>
        <v>0</v>
      </c>
      <c r="CA436" s="24">
        <f>IF(AND($E$3&gt;BC436,$E$3&lt;BE436,$B$3=BO7),BO436,0)</f>
        <v>0</v>
      </c>
      <c r="CB436" s="24">
        <f>IF(AND($E$3&gt;BC436,$E$3&lt;BE436,$B$3=BP7),BP436,0)</f>
        <v>0</v>
      </c>
      <c r="CC436" s="24">
        <f>IF(AND($E$3&gt;BC436,$E$3&lt;BE436,$B$3=BQ7),BQ436,0)</f>
        <v>0</v>
      </c>
      <c r="CF436" s="21"/>
      <c r="CG436" s="25"/>
      <c r="CH436" s="21"/>
      <c r="CI436" s="21"/>
      <c r="CJ436" s="22"/>
      <c r="CK436" s="22"/>
      <c r="CL436" s="22"/>
      <c r="CM436" s="22"/>
      <c r="CN436" s="22"/>
      <c r="CO436" s="22"/>
      <c r="CP436" s="22"/>
      <c r="CQ436" s="22"/>
      <c r="CR436" s="22"/>
      <c r="CS436" s="22"/>
      <c r="CT436" s="22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H436" s="86">
        <v>75616.22</v>
      </c>
      <c r="DI436" s="107" t="s">
        <v>3</v>
      </c>
      <c r="DJ436" s="70">
        <v>75732.539999999994</v>
      </c>
      <c r="DK436" s="105"/>
      <c r="DL436" s="106"/>
      <c r="DM436" s="106" t="s">
        <v>3</v>
      </c>
      <c r="DN436" s="106">
        <v>18.149999999999999</v>
      </c>
      <c r="DO436" s="106">
        <v>115.47</v>
      </c>
      <c r="DP436" s="106">
        <v>195.94</v>
      </c>
      <c r="DQ436" s="106">
        <v>304.64999999999998</v>
      </c>
      <c r="DR436" s="106">
        <v>412.85</v>
      </c>
      <c r="DS436" s="106">
        <v>521.04999999999995</v>
      </c>
      <c r="DT436" s="106">
        <v>629.24</v>
      </c>
      <c r="DU436" s="106">
        <v>737.44</v>
      </c>
      <c r="DV436" s="106">
        <v>845.64</v>
      </c>
      <c r="DW436" s="24">
        <f>IF(AND($E$3&gt;DH436,$E$3&lt;DJ436,$B$3=DK7),DK436,0)</f>
        <v>0</v>
      </c>
      <c r="DX436" s="24">
        <f>IF(AND($E$3&gt;DH436,$E$3&lt;DJ436,$B$3=DL7),DL436,0)</f>
        <v>0</v>
      </c>
      <c r="DY436" s="24">
        <f>IF(AND($E$3&gt;DH436,$E$3&lt;DJ436,$B$3=DM7),DM436,0)</f>
        <v>0</v>
      </c>
      <c r="DZ436" s="24">
        <f>IF(AND($E$3&gt;DH436,$E$3&lt;DJ436,$B$3=DN7),DN436,0)</f>
        <v>0</v>
      </c>
      <c r="EA436" s="24">
        <f>IF(AND($E$3&gt;DH436,$E$3&lt;DJ436,$B$3=DO7),DO436,0)</f>
        <v>0</v>
      </c>
      <c r="EB436" s="24">
        <f>IF(AND($E$3&gt;DH436,$E$3&lt;DJ436,$B$3=DP7),DP436,0)</f>
        <v>0</v>
      </c>
      <c r="EC436" s="24">
        <f>IF(AND($E$3&gt;DH436,$E$3&lt;DJ436,$B$3=DQ7),DQ436,0)</f>
        <v>0</v>
      </c>
      <c r="ED436" s="24">
        <f>IF(AND($E$3&gt;DH436,$E$3&lt;DJ436,$B$3=DR7),DR436,0)</f>
        <v>0</v>
      </c>
      <c r="EE436" s="24">
        <f>IF(AND($E$3&gt;DH436,$E$3&lt;DJ436,$B$3=DS7),DS436,0)</f>
        <v>0</v>
      </c>
      <c r="EF436" s="24">
        <f>IF(AND($E$3&gt;DH436,$E$3&lt;DJ436,$B$3=DT7),DT436,0)</f>
        <v>0</v>
      </c>
      <c r="EG436" s="24">
        <f>IF(AND($E$3&gt;DH436,$E$3&lt;DJ436,$B$3=DU7),DU436,0)</f>
        <v>0</v>
      </c>
      <c r="EH436" s="24">
        <f>IF(AND($E$3&gt;DH436,$E$3&lt;DJ436,$B$3=DV7),DV436,0)</f>
        <v>0</v>
      </c>
      <c r="EK436" s="86">
        <v>75616.22</v>
      </c>
      <c r="EL436" s="91" t="s">
        <v>3</v>
      </c>
      <c r="EM436" s="88">
        <v>75732.539999999994</v>
      </c>
      <c r="EN436" s="89"/>
      <c r="EO436" s="90" t="s">
        <v>3</v>
      </c>
      <c r="EP436" s="90">
        <v>18.149999999999999</v>
      </c>
      <c r="EQ436" s="90">
        <v>133.69</v>
      </c>
      <c r="ER436" s="90">
        <v>230.21</v>
      </c>
      <c r="ES436" s="90">
        <v>428.6</v>
      </c>
      <c r="ET436" s="90">
        <v>585.20000000000005</v>
      </c>
      <c r="EU436" s="90">
        <v>735.48</v>
      </c>
      <c r="EV436" s="90">
        <v>885.76</v>
      </c>
      <c r="EW436" s="90">
        <v>1036.04</v>
      </c>
      <c r="EX436" s="90">
        <v>1186.32</v>
      </c>
      <c r="EY436" s="90">
        <v>1336.6</v>
      </c>
      <c r="EZ436" s="24">
        <f>IF(AND($E$3&gt;EK436,$E$3&lt;EM436,$B$3=EN7),EN436,0)</f>
        <v>0</v>
      </c>
      <c r="FA436" s="24">
        <f>IF(AND($E$3&gt;EK436,$E$3&lt;EM436,$B$3=EO7),EO436,0)</f>
        <v>0</v>
      </c>
      <c r="FB436" s="24">
        <f>IF(AND($E$3&gt;EK436,$E$3&lt;EM436,$B$3=EP7),EP436,0)</f>
        <v>0</v>
      </c>
      <c r="FC436" s="24">
        <f>IF(AND($E$3&gt;EK436,$E$3&lt;EM436,$B$3=EQ7),EQ436,0)</f>
        <v>0</v>
      </c>
      <c r="FD436" s="24">
        <f>IF(AND($E$3&gt;EK436,$E$3&lt;EM436,$B$3=ER7),ER436,0)</f>
        <v>0</v>
      </c>
      <c r="FE436" s="24">
        <f>IF(AND($E$3&gt;EK436,$E$3&lt;EM436,$B$3=ES7),ES436,0)</f>
        <v>0</v>
      </c>
      <c r="FF436" s="24">
        <f>IF(AND($E$3&gt;EK436,$E$3&lt;EM436,$B$3=ET7),ET436,0)</f>
        <v>0</v>
      </c>
      <c r="FG436" s="24">
        <f>IF(AND($E$3&gt;EK436,$E$3&lt;EM436,$B$3=EU7),EU436,0)</f>
        <v>0</v>
      </c>
      <c r="FH436" s="24">
        <f>IF(AND($E$3&gt;EK436,$E$3&lt;EM436,$B$3=EV7),EV436,0)</f>
        <v>0</v>
      </c>
      <c r="FI436" s="24">
        <f>IF(AND($E$3&gt;EK436,$E$3&lt;EM436,$B$3=EW7),EW436,0)</f>
        <v>0</v>
      </c>
      <c r="FJ436" s="24">
        <f>IF(AND($E$3&gt;EK436,$E$3&lt;EM436,$B$3=EX7),EX436,0)</f>
        <v>0</v>
      </c>
      <c r="FK436" s="24">
        <f>IF(AND($E$3&gt;EK436,$E$3&lt;EM436,$B$3=EY7),EY436,0)</f>
        <v>0</v>
      </c>
    </row>
    <row r="437" spans="24:167" ht="12.75" customHeight="1" x14ac:dyDescent="0.2">
      <c r="X437" s="142"/>
      <c r="Y437" s="60">
        <v>64331.94</v>
      </c>
      <c r="Z437" s="61" t="s">
        <v>3</v>
      </c>
      <c r="AA437" s="62">
        <v>64448.27</v>
      </c>
      <c r="AB437" s="63"/>
      <c r="AC437" s="63"/>
      <c r="AD437" s="63">
        <v>12.19</v>
      </c>
      <c r="AE437" s="63">
        <v>31.55</v>
      </c>
      <c r="AF437" s="64">
        <v>94.47</v>
      </c>
      <c r="AG437" s="65">
        <v>134.72999999999999</v>
      </c>
      <c r="AH437" s="66">
        <v>226.73</v>
      </c>
      <c r="AI437" s="67">
        <v>315.74</v>
      </c>
      <c r="AJ437" s="67">
        <v>404.75</v>
      </c>
      <c r="AK437" s="67">
        <v>493.76</v>
      </c>
      <c r="AL437" s="67">
        <v>582.77</v>
      </c>
      <c r="AM437" s="67">
        <v>671.78</v>
      </c>
      <c r="AN437" s="24">
        <f t="shared" si="113"/>
        <v>0</v>
      </c>
      <c r="AO437" s="24">
        <f t="shared" si="114"/>
        <v>0</v>
      </c>
      <c r="AP437" s="24">
        <f t="shared" si="115"/>
        <v>0</v>
      </c>
      <c r="AQ437" s="24">
        <f t="shared" si="116"/>
        <v>0</v>
      </c>
      <c r="AR437" s="24">
        <f t="shared" si="117"/>
        <v>0</v>
      </c>
      <c r="AS437" s="24">
        <f t="shared" si="118"/>
        <v>0</v>
      </c>
      <c r="AT437" s="24">
        <f t="shared" si="119"/>
        <v>0</v>
      </c>
      <c r="AU437" s="24">
        <f t="shared" si="120"/>
        <v>0</v>
      </c>
      <c r="AV437" s="24">
        <f t="shared" si="121"/>
        <v>0</v>
      </c>
      <c r="AW437" s="24">
        <f t="shared" si="122"/>
        <v>0</v>
      </c>
      <c r="AX437" s="24">
        <f t="shared" si="123"/>
        <v>0</v>
      </c>
      <c r="AY437" s="24">
        <f t="shared" si="124"/>
        <v>0</v>
      </c>
      <c r="BC437" s="81">
        <v>64331.94</v>
      </c>
      <c r="BD437" s="82" t="s">
        <v>3</v>
      </c>
      <c r="BE437" s="83">
        <v>64448.27</v>
      </c>
      <c r="BF437" s="84"/>
      <c r="BG437" s="85">
        <v>12.19</v>
      </c>
      <c r="BH437" s="85">
        <v>31.55</v>
      </c>
      <c r="BI437" s="85">
        <v>94.47</v>
      </c>
      <c r="BJ437" s="85">
        <v>167.14</v>
      </c>
      <c r="BK437" s="85">
        <v>310.43</v>
      </c>
      <c r="BL437" s="85">
        <v>411.99</v>
      </c>
      <c r="BM437" s="85">
        <v>513.55999999999995</v>
      </c>
      <c r="BN437" s="85">
        <v>615.12</v>
      </c>
      <c r="BO437" s="85">
        <v>716.69</v>
      </c>
      <c r="BP437" s="85">
        <v>818.25</v>
      </c>
      <c r="BQ437" s="85">
        <v>919.82</v>
      </c>
      <c r="BR437" s="24">
        <f>IF(AND($E$3&gt;BC437,$E$3&lt;BE437,$B$3=BF7),BF437,0)</f>
        <v>0</v>
      </c>
      <c r="BS437" s="24">
        <f>IF(AND($E$3&gt;BC437,$E$3&lt;BE437,$B$3=BG7),BG437,0)</f>
        <v>0</v>
      </c>
      <c r="BT437" s="24">
        <f>IF(AND($E$3&gt;BC437,$E$3&lt;BE437,$B$3=BH7),BH437,0)</f>
        <v>0</v>
      </c>
      <c r="BU437" s="24">
        <f>IF(AND($E$3&gt;BC437,$E$3&lt;BE437,$B$3=BI7),BI437,0)</f>
        <v>0</v>
      </c>
      <c r="BV437" s="24">
        <f>IF(AND($E$3&gt;BC437,$E$3&lt;BE437,$B$3=BJ7),BJ437,0)</f>
        <v>0</v>
      </c>
      <c r="BW437" s="24">
        <f>IF(AND($E$3&gt;BC437,$E$3&lt;BE437,$B$3=BK7),BK437,0)</f>
        <v>0</v>
      </c>
      <c r="BX437" s="24">
        <f>IF(AND($E$3&gt;BC437,$E$3&lt;BE437,$B$3=BL7),BL437,0)</f>
        <v>0</v>
      </c>
      <c r="BY437" s="24">
        <f>IF(AND($E$3&gt;BC437,$E$3&lt;BE437,$B$3=BM7),BM437,0)</f>
        <v>0</v>
      </c>
      <c r="BZ437" s="24">
        <f>IF(AND($E$3&gt;BC437,$E$3&lt;BE437,$B$3=BN7),BN437,0)</f>
        <v>0</v>
      </c>
      <c r="CA437" s="24">
        <f>IF(AND($E$3&gt;BC437,$E$3&lt;BE437,$B$3=BO7),BO437,0)</f>
        <v>0</v>
      </c>
      <c r="CB437" s="24">
        <f>IF(AND($E$3&gt;BC437,$E$3&lt;BE437,$B$3=BP7),BP437,0)</f>
        <v>0</v>
      </c>
      <c r="CC437" s="24">
        <f>IF(AND($E$3&gt;BC437,$E$3&lt;BE437,$B$3=BQ7),BQ437,0)</f>
        <v>0</v>
      </c>
      <c r="CF437" s="21"/>
      <c r="CG437" s="21"/>
      <c r="CH437" s="21"/>
      <c r="CI437" s="21"/>
      <c r="CJ437" s="22"/>
      <c r="CK437" s="22"/>
      <c r="CL437" s="22"/>
      <c r="CM437" s="22"/>
      <c r="CN437" s="22"/>
      <c r="CO437" s="22"/>
      <c r="CP437" s="22"/>
      <c r="CQ437" s="22"/>
      <c r="CR437" s="22"/>
      <c r="CS437" s="22"/>
      <c r="CT437" s="22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H437" s="81">
        <v>75732.549999999988</v>
      </c>
      <c r="DI437" s="61" t="s">
        <v>3</v>
      </c>
      <c r="DJ437" s="62">
        <v>75848.87</v>
      </c>
      <c r="DK437" s="103"/>
      <c r="DL437" s="104"/>
      <c r="DM437" s="104" t="s">
        <v>3</v>
      </c>
      <c r="DN437" s="104">
        <v>17.43</v>
      </c>
      <c r="DO437" s="104">
        <v>114.65</v>
      </c>
      <c r="DP437" s="104">
        <v>194.74</v>
      </c>
      <c r="DQ437" s="104">
        <v>303.20999999999998</v>
      </c>
      <c r="DR437" s="104">
        <v>411.19</v>
      </c>
      <c r="DS437" s="104">
        <v>519.16999999999996</v>
      </c>
      <c r="DT437" s="104">
        <v>627.15</v>
      </c>
      <c r="DU437" s="104">
        <v>735.14</v>
      </c>
      <c r="DV437" s="104">
        <v>843.12</v>
      </c>
      <c r="DW437" s="24">
        <f>IF(AND($E$3&gt;DH437,$E$3&lt;DJ437,$B$3=DK7),DK437,0)</f>
        <v>0</v>
      </c>
      <c r="DX437" s="24">
        <f>IF(AND($E$3&gt;DH437,$E$3&lt;DJ437,$B$3=DL7),DL437,0)</f>
        <v>0</v>
      </c>
      <c r="DY437" s="24">
        <f>IF(AND($E$3&gt;DH437,$E$3&lt;DJ437,$B$3=DM7),DM437,0)</f>
        <v>0</v>
      </c>
      <c r="DZ437" s="24">
        <f>IF(AND($E$3&gt;DH437,$E$3&lt;DJ437,$B$3=DN7),DN437,0)</f>
        <v>0</v>
      </c>
      <c r="EA437" s="24">
        <f>IF(AND($E$3&gt;DH437,$E$3&lt;DJ437,$B$3=DO7),DO437,0)</f>
        <v>0</v>
      </c>
      <c r="EB437" s="24">
        <f>IF(AND($E$3&gt;DH437,$E$3&lt;DJ437,$B$3=DP7),DP437,0)</f>
        <v>0</v>
      </c>
      <c r="EC437" s="24">
        <f>IF(AND($E$3&gt;DH437,$E$3&lt;DJ437,$B$3=DQ7),DQ437,0)</f>
        <v>0</v>
      </c>
      <c r="ED437" s="24">
        <f>IF(AND($E$3&gt;DH437,$E$3&lt;DJ437,$B$3=DR7),DR437,0)</f>
        <v>0</v>
      </c>
      <c r="EE437" s="24">
        <f>IF(AND($E$3&gt;DH437,$E$3&lt;DJ437,$B$3=DS7),DS437,0)</f>
        <v>0</v>
      </c>
      <c r="EF437" s="24">
        <f>IF(AND($E$3&gt;DH437,$E$3&lt;DJ437,$B$3=DT7),DT437,0)</f>
        <v>0</v>
      </c>
      <c r="EG437" s="24">
        <f>IF(AND($E$3&gt;DH437,$E$3&lt;DJ437,$B$3=DU7),DU437,0)</f>
        <v>0</v>
      </c>
      <c r="EH437" s="24">
        <f>IF(AND($E$3&gt;DH437,$E$3&lt;DJ437,$B$3=DV7),DV437,0)</f>
        <v>0</v>
      </c>
      <c r="EK437" s="81">
        <v>75732.549999999988</v>
      </c>
      <c r="EL437" s="82" t="s">
        <v>3</v>
      </c>
      <c r="EM437" s="83">
        <v>75848.87</v>
      </c>
      <c r="EN437" s="84"/>
      <c r="EO437" s="85" t="s">
        <v>3</v>
      </c>
      <c r="EP437" s="85">
        <v>17.43</v>
      </c>
      <c r="EQ437" s="85">
        <v>132.74</v>
      </c>
      <c r="ER437" s="85">
        <v>228.94</v>
      </c>
      <c r="ES437" s="85">
        <v>427.2</v>
      </c>
      <c r="ET437" s="85">
        <v>583.49</v>
      </c>
      <c r="EU437" s="85">
        <v>733.51</v>
      </c>
      <c r="EV437" s="85">
        <v>883.54</v>
      </c>
      <c r="EW437" s="85">
        <v>1033.56</v>
      </c>
      <c r="EX437" s="85">
        <v>1183.58</v>
      </c>
      <c r="EY437" s="85">
        <v>1333.61</v>
      </c>
      <c r="EZ437" s="24">
        <f>IF(AND($E$3&gt;EK437,$E$3&lt;EM437,$B$3=EN7),EN437,0)</f>
        <v>0</v>
      </c>
      <c r="FA437" s="24">
        <f>IF(AND($E$3&gt;EK437,$E$3&lt;EM437,$B$3=EO7),EO437,0)</f>
        <v>0</v>
      </c>
      <c r="FB437" s="24">
        <f>IF(AND($E$3&gt;EK437,$E$3&lt;EM437,$B$3=EP7),EP437,0)</f>
        <v>0</v>
      </c>
      <c r="FC437" s="24">
        <f>IF(AND($E$3&gt;EK437,$E$3&lt;EM437,$B$3=EQ7),EQ437,0)</f>
        <v>0</v>
      </c>
      <c r="FD437" s="24">
        <f>IF(AND($E$3&gt;EK437,$E$3&lt;EM437,$B$3=ER7),ER437,0)</f>
        <v>0</v>
      </c>
      <c r="FE437" s="24">
        <f>IF(AND($E$3&gt;EK437,$E$3&lt;EM437,$B$3=ES7),ES437,0)</f>
        <v>0</v>
      </c>
      <c r="FF437" s="24">
        <f>IF(AND($E$3&gt;EK437,$E$3&lt;EM437,$B$3=ET7),ET437,0)</f>
        <v>0</v>
      </c>
      <c r="FG437" s="24">
        <f>IF(AND($E$3&gt;EK437,$E$3&lt;EM437,$B$3=EU7),EU437,0)</f>
        <v>0</v>
      </c>
      <c r="FH437" s="24">
        <f>IF(AND($E$3&gt;EK437,$E$3&lt;EM437,$B$3=EV7),EV437,0)</f>
        <v>0</v>
      </c>
      <c r="FI437" s="24">
        <f>IF(AND($E$3&gt;EK437,$E$3&lt;EM437,$B$3=EW7),EW437,0)</f>
        <v>0</v>
      </c>
      <c r="FJ437" s="24">
        <f>IF(AND($E$3&gt;EK437,$E$3&lt;EM437,$B$3=EX7),EX437,0)</f>
        <v>0</v>
      </c>
      <c r="FK437" s="24">
        <f>IF(AND($E$3&gt;EK437,$E$3&lt;EM437,$B$3=EY7),EY437,0)</f>
        <v>0</v>
      </c>
    </row>
    <row r="438" spans="24:167" ht="12.75" customHeight="1" x14ac:dyDescent="0.2">
      <c r="X438" s="142"/>
      <c r="Y438" s="68">
        <v>64448.28</v>
      </c>
      <c r="Z438" s="69" t="s">
        <v>3</v>
      </c>
      <c r="AA438" s="70">
        <v>64564.6</v>
      </c>
      <c r="AB438" s="71"/>
      <c r="AC438" s="71"/>
      <c r="AD438" s="71">
        <v>12</v>
      </c>
      <c r="AE438" s="71">
        <v>31.29</v>
      </c>
      <c r="AF438" s="71">
        <v>94.07</v>
      </c>
      <c r="AG438" s="72">
        <v>134.22</v>
      </c>
      <c r="AH438" s="73">
        <v>226</v>
      </c>
      <c r="AI438" s="74">
        <v>314.89999999999998</v>
      </c>
      <c r="AJ438" s="74">
        <v>403.8</v>
      </c>
      <c r="AK438" s="74">
        <v>492.7</v>
      </c>
      <c r="AL438" s="74">
        <v>581.6</v>
      </c>
      <c r="AM438" s="74">
        <v>670.5</v>
      </c>
      <c r="AN438" s="24">
        <f t="shared" si="113"/>
        <v>0</v>
      </c>
      <c r="AO438" s="24">
        <f t="shared" si="114"/>
        <v>0</v>
      </c>
      <c r="AP438" s="24">
        <f t="shared" si="115"/>
        <v>0</v>
      </c>
      <c r="AQ438" s="24">
        <f t="shared" si="116"/>
        <v>0</v>
      </c>
      <c r="AR438" s="24">
        <f t="shared" si="117"/>
        <v>0</v>
      </c>
      <c r="AS438" s="24">
        <f t="shared" si="118"/>
        <v>0</v>
      </c>
      <c r="AT438" s="24">
        <f t="shared" si="119"/>
        <v>0</v>
      </c>
      <c r="AU438" s="24">
        <f t="shared" si="120"/>
        <v>0</v>
      </c>
      <c r="AV438" s="24">
        <f t="shared" si="121"/>
        <v>0</v>
      </c>
      <c r="AW438" s="24">
        <f t="shared" si="122"/>
        <v>0</v>
      </c>
      <c r="AX438" s="24">
        <f t="shared" si="123"/>
        <v>0</v>
      </c>
      <c r="AY438" s="24">
        <f t="shared" si="124"/>
        <v>0</v>
      </c>
      <c r="BC438" s="86">
        <v>64448.28</v>
      </c>
      <c r="BD438" s="87" t="s">
        <v>3</v>
      </c>
      <c r="BE438" s="88">
        <v>64564.6</v>
      </c>
      <c r="BF438" s="89"/>
      <c r="BG438" s="90">
        <v>12</v>
      </c>
      <c r="BH438" s="90">
        <v>31.29</v>
      </c>
      <c r="BI438" s="90">
        <v>94.07</v>
      </c>
      <c r="BJ438" s="90">
        <v>166.51</v>
      </c>
      <c r="BK438" s="90">
        <v>309.57</v>
      </c>
      <c r="BL438" s="90">
        <v>411.01</v>
      </c>
      <c r="BM438" s="90">
        <v>512.44000000000005</v>
      </c>
      <c r="BN438" s="90">
        <v>613.88</v>
      </c>
      <c r="BO438" s="90">
        <v>715.31</v>
      </c>
      <c r="BP438" s="90">
        <v>816.75</v>
      </c>
      <c r="BQ438" s="90">
        <v>918.18</v>
      </c>
      <c r="BR438" s="24">
        <f>IF(AND($E$3&gt;BC438,$E$3&lt;BE438,$B$3=BF7),BF438,0)</f>
        <v>0</v>
      </c>
      <c r="BS438" s="24">
        <f>IF(AND($E$3&gt;BC438,$E$3&lt;BE438,$B$3=BG7),BG438,0)</f>
        <v>0</v>
      </c>
      <c r="BT438" s="24">
        <f>IF(AND($E$3&gt;BC438,$E$3&lt;BE438,$B$3=BH7),BH438,0)</f>
        <v>0</v>
      </c>
      <c r="BU438" s="24">
        <f>IF(AND($E$3&gt;BC438,$E$3&lt;BE438,$B$3=BI7),BI438,0)</f>
        <v>0</v>
      </c>
      <c r="BV438" s="24">
        <f>IF(AND($E$3&gt;BC438,$E$3&lt;BE438,$B$3=BJ7),BJ438,0)</f>
        <v>0</v>
      </c>
      <c r="BW438" s="24">
        <f>IF(AND($E$3&gt;BC438,$E$3&lt;BE438,$B$3=BK7),BK438,0)</f>
        <v>0</v>
      </c>
      <c r="BX438" s="24">
        <f>IF(AND($E$3&gt;BC438,$E$3&lt;BE438,$B$3=BL7),BL438,0)</f>
        <v>0</v>
      </c>
      <c r="BY438" s="24">
        <f>IF(AND($E$3&gt;BC438,$E$3&lt;BE438,$B$3=BM7),BM438,0)</f>
        <v>0</v>
      </c>
      <c r="BZ438" s="24">
        <f>IF(AND($E$3&gt;BC438,$E$3&lt;BE438,$B$3=BN7),BN438,0)</f>
        <v>0</v>
      </c>
      <c r="CA438" s="24">
        <f>IF(AND($E$3&gt;BC438,$E$3&lt;BE438,$B$3=BO7),BO438,0)</f>
        <v>0</v>
      </c>
      <c r="CB438" s="24">
        <f>IF(AND($E$3&gt;BC438,$E$3&lt;BE438,$B$3=BP7),BP438,0)</f>
        <v>0</v>
      </c>
      <c r="CC438" s="24">
        <f>IF(AND($E$3&gt;BC438,$E$3&lt;BE438,$B$3=BQ7),BQ438,0)</f>
        <v>0</v>
      </c>
      <c r="CF438" s="21"/>
      <c r="CG438" s="21"/>
      <c r="CH438" s="21"/>
      <c r="CI438" s="21"/>
      <c r="CJ438" s="22"/>
      <c r="CK438" s="22"/>
      <c r="CL438" s="22"/>
      <c r="CM438" s="22"/>
      <c r="CN438" s="22"/>
      <c r="CO438" s="22"/>
      <c r="CP438" s="22"/>
      <c r="CQ438" s="22"/>
      <c r="CR438" s="22"/>
      <c r="CS438" s="22"/>
      <c r="CT438" s="22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H438" s="86">
        <v>75848.87999999999</v>
      </c>
      <c r="DI438" s="107" t="s">
        <v>3</v>
      </c>
      <c r="DJ438" s="70">
        <v>75965.210000000006</v>
      </c>
      <c r="DK438" s="105"/>
      <c r="DL438" s="106"/>
      <c r="DM438" s="106" t="s">
        <v>3</v>
      </c>
      <c r="DN438" s="106">
        <v>16.71</v>
      </c>
      <c r="DO438" s="106">
        <v>113.82</v>
      </c>
      <c r="DP438" s="106">
        <v>193.54</v>
      </c>
      <c r="DQ438" s="106">
        <v>301.77999999999997</v>
      </c>
      <c r="DR438" s="106">
        <v>409.55</v>
      </c>
      <c r="DS438" s="106">
        <v>517.30999999999995</v>
      </c>
      <c r="DT438" s="106">
        <v>625.08000000000004</v>
      </c>
      <c r="DU438" s="106">
        <v>732.85</v>
      </c>
      <c r="DV438" s="106">
        <v>840.62</v>
      </c>
      <c r="DW438" s="24">
        <f>IF(AND($E$3&gt;DH438,$E$3&lt;DJ438,$B$3=DK7),DK438,0)</f>
        <v>0</v>
      </c>
      <c r="DX438" s="24">
        <f>IF(AND($E$3&gt;DH438,$E$3&lt;DJ438,$B$3=DL7),DL438,0)</f>
        <v>0</v>
      </c>
      <c r="DY438" s="24">
        <f>IF(AND($E$3&gt;DH438,$E$3&lt;DJ438,$B$3=DM7),DM438,0)</f>
        <v>0</v>
      </c>
      <c r="DZ438" s="24">
        <f>IF(AND($E$3&gt;DH438,$E$3&lt;DJ438,$B$3=DN7),DN438,0)</f>
        <v>0</v>
      </c>
      <c r="EA438" s="24">
        <f>IF(AND($E$3&gt;DH438,$E$3&lt;DJ438,$B$3=DO7),DO438,0)</f>
        <v>0</v>
      </c>
      <c r="EB438" s="24">
        <f>IF(AND($E$3&gt;DH438,$E$3&lt;DJ438,$B$3=DP7),DP438,0)</f>
        <v>0</v>
      </c>
      <c r="EC438" s="24">
        <f>IF(AND($E$3&gt;DH438,$E$3&lt;DJ438,$B$3=DQ7),DQ438,0)</f>
        <v>0</v>
      </c>
      <c r="ED438" s="24">
        <f>IF(AND($E$3&gt;DH438,$E$3&lt;DJ438,$B$3=DR7),DR438,0)</f>
        <v>0</v>
      </c>
      <c r="EE438" s="24">
        <f>IF(AND($E$3&gt;DH438,$E$3&lt;DJ438,$B$3=DS7),DS438,0)</f>
        <v>0</v>
      </c>
      <c r="EF438" s="24">
        <f>IF(AND($E$3&gt;DH438,$E$3&lt;DJ438,$B$3=DT7),DT438,0)</f>
        <v>0</v>
      </c>
      <c r="EG438" s="24">
        <f>IF(AND($E$3&gt;DH438,$E$3&lt;DJ438,$B$3=DU7),DU438,0)</f>
        <v>0</v>
      </c>
      <c r="EH438" s="24">
        <f>IF(AND($E$3&gt;DH438,$E$3&lt;DJ438,$B$3=DV7),DV438,0)</f>
        <v>0</v>
      </c>
      <c r="EK438" s="86">
        <v>75848.87999999999</v>
      </c>
      <c r="EL438" s="91" t="s">
        <v>3</v>
      </c>
      <c r="EM438" s="88">
        <v>75965.210000000006</v>
      </c>
      <c r="EN438" s="89"/>
      <c r="EO438" s="90" t="s">
        <v>3</v>
      </c>
      <c r="EP438" s="90">
        <v>16.71</v>
      </c>
      <c r="EQ438" s="90">
        <v>131.78</v>
      </c>
      <c r="ER438" s="90">
        <v>227.66</v>
      </c>
      <c r="ES438" s="90">
        <v>425.8</v>
      </c>
      <c r="ET438" s="90">
        <v>581.79</v>
      </c>
      <c r="EU438" s="90">
        <v>731.56</v>
      </c>
      <c r="EV438" s="90">
        <v>881.33</v>
      </c>
      <c r="EW438" s="90">
        <v>1031.0999999999999</v>
      </c>
      <c r="EX438" s="90">
        <v>1180.8599999999999</v>
      </c>
      <c r="EY438" s="90">
        <v>1330.63</v>
      </c>
      <c r="EZ438" s="24">
        <f>IF(AND($E$3&gt;EK438,$E$3&lt;EM438,$B$3=EN7),EN438,0)</f>
        <v>0</v>
      </c>
      <c r="FA438" s="24">
        <f>IF(AND($E$3&gt;EK438,$E$3&lt;EM438,$B$3=EO7),EO438,0)</f>
        <v>0</v>
      </c>
      <c r="FB438" s="24">
        <f>IF(AND($E$3&gt;EK438,$E$3&lt;EM438,$B$3=EP7),EP438,0)</f>
        <v>0</v>
      </c>
      <c r="FC438" s="24">
        <f>IF(AND($E$3&gt;EK438,$E$3&lt;EM438,$B$3=EQ7),EQ438,0)</f>
        <v>0</v>
      </c>
      <c r="FD438" s="24">
        <f>IF(AND($E$3&gt;EK438,$E$3&lt;EM438,$B$3=ER7),ER438,0)</f>
        <v>0</v>
      </c>
      <c r="FE438" s="24">
        <f>IF(AND($E$3&gt;EK438,$E$3&lt;EM438,$B$3=ES7),ES438,0)</f>
        <v>0</v>
      </c>
      <c r="FF438" s="24">
        <f>IF(AND($E$3&gt;EK438,$E$3&lt;EM438,$B$3=ET7),ET438,0)</f>
        <v>0</v>
      </c>
      <c r="FG438" s="24">
        <f>IF(AND($E$3&gt;EK438,$E$3&lt;EM438,$B$3=EU7),EU438,0)</f>
        <v>0</v>
      </c>
      <c r="FH438" s="24">
        <f>IF(AND($E$3&gt;EK438,$E$3&lt;EM438,$B$3=EV7),EV438,0)</f>
        <v>0</v>
      </c>
      <c r="FI438" s="24">
        <f>IF(AND($E$3&gt;EK438,$E$3&lt;EM438,$B$3=EW7),EW438,0)</f>
        <v>0</v>
      </c>
      <c r="FJ438" s="24">
        <f>IF(AND($E$3&gt;EK438,$E$3&lt;EM438,$B$3=EX7),EX438,0)</f>
        <v>0</v>
      </c>
      <c r="FK438" s="24">
        <f>IF(AND($E$3&gt;EK438,$E$3&lt;EM438,$B$3=EY7),EY438,0)</f>
        <v>0</v>
      </c>
    </row>
    <row r="439" spans="24:167" ht="12.75" customHeight="1" x14ac:dyDescent="0.2">
      <c r="X439" s="142"/>
      <c r="Y439" s="60">
        <v>64564.61</v>
      </c>
      <c r="Z439" s="61" t="s">
        <v>3</v>
      </c>
      <c r="AA439" s="62">
        <v>64680.94</v>
      </c>
      <c r="AB439" s="63"/>
      <c r="AC439" s="63"/>
      <c r="AD439" s="63">
        <v>11.81</v>
      </c>
      <c r="AE439" s="63">
        <v>31.03</v>
      </c>
      <c r="AF439" s="64">
        <v>93.67</v>
      </c>
      <c r="AG439" s="65">
        <v>133.69999999999999</v>
      </c>
      <c r="AH439" s="66">
        <v>225.27</v>
      </c>
      <c r="AI439" s="67">
        <v>314.06</v>
      </c>
      <c r="AJ439" s="67">
        <v>402.85</v>
      </c>
      <c r="AK439" s="67">
        <v>491.64</v>
      </c>
      <c r="AL439" s="67">
        <v>580.42999999999995</v>
      </c>
      <c r="AM439" s="67">
        <v>669.22</v>
      </c>
      <c r="AN439" s="24">
        <f t="shared" si="113"/>
        <v>0</v>
      </c>
      <c r="AO439" s="24">
        <f t="shared" si="114"/>
        <v>0</v>
      </c>
      <c r="AP439" s="24">
        <f t="shared" si="115"/>
        <v>0</v>
      </c>
      <c r="AQ439" s="24">
        <f t="shared" si="116"/>
        <v>0</v>
      </c>
      <c r="AR439" s="24">
        <f t="shared" si="117"/>
        <v>0</v>
      </c>
      <c r="AS439" s="24">
        <f t="shared" si="118"/>
        <v>0</v>
      </c>
      <c r="AT439" s="24">
        <f t="shared" si="119"/>
        <v>0</v>
      </c>
      <c r="AU439" s="24">
        <f t="shared" si="120"/>
        <v>0</v>
      </c>
      <c r="AV439" s="24">
        <f t="shared" si="121"/>
        <v>0</v>
      </c>
      <c r="AW439" s="24">
        <f t="shared" si="122"/>
        <v>0</v>
      </c>
      <c r="AX439" s="24">
        <f t="shared" si="123"/>
        <v>0</v>
      </c>
      <c r="AY439" s="24">
        <f t="shared" si="124"/>
        <v>0</v>
      </c>
      <c r="BC439" s="81">
        <v>64564.61</v>
      </c>
      <c r="BD439" s="82" t="s">
        <v>3</v>
      </c>
      <c r="BE439" s="83">
        <v>64680.94</v>
      </c>
      <c r="BF439" s="84"/>
      <c r="BG439" s="84">
        <v>11.81</v>
      </c>
      <c r="BH439" s="85">
        <v>31.03</v>
      </c>
      <c r="BI439" s="85">
        <v>93.67</v>
      </c>
      <c r="BJ439" s="85">
        <v>165.88</v>
      </c>
      <c r="BK439" s="85">
        <v>308.7</v>
      </c>
      <c r="BL439" s="85">
        <v>410.01</v>
      </c>
      <c r="BM439" s="85">
        <v>511.31</v>
      </c>
      <c r="BN439" s="85">
        <v>612.62</v>
      </c>
      <c r="BO439" s="85">
        <v>713.92</v>
      </c>
      <c r="BP439" s="85">
        <v>815.23</v>
      </c>
      <c r="BQ439" s="85">
        <v>916.53</v>
      </c>
      <c r="BR439" s="24">
        <f>IF(AND($E$3&gt;BC439,$E$3&lt;BE439,$B$3=BF7),BF439,0)</f>
        <v>0</v>
      </c>
      <c r="BS439" s="24">
        <f>IF(AND($E$3&gt;BC439,$E$3&lt;BE439,$B$3=BG7),BG439,0)</f>
        <v>0</v>
      </c>
      <c r="BT439" s="24">
        <f>IF(AND($E$3&gt;BC439,$E$3&lt;BE439,$B$3=BH7),BH439,0)</f>
        <v>0</v>
      </c>
      <c r="BU439" s="24">
        <f>IF(AND($E$3&gt;BC439,$E$3&lt;BE439,$B$3=BI7),BI439,0)</f>
        <v>0</v>
      </c>
      <c r="BV439" s="24">
        <f>IF(AND($E$3&gt;BC439,$E$3&lt;BE439,$B$3=BJ7),BJ439,0)</f>
        <v>0</v>
      </c>
      <c r="BW439" s="24">
        <f>IF(AND($E$3&gt;BC439,$E$3&lt;BE439,$B$3=BK7),BK439,0)</f>
        <v>0</v>
      </c>
      <c r="BX439" s="24">
        <f>IF(AND($E$3&gt;BC439,$E$3&lt;BE439,$B$3=BL7),BL439,0)</f>
        <v>0</v>
      </c>
      <c r="BY439" s="24">
        <f>IF(AND($E$3&gt;BC439,$E$3&lt;BE439,$B$3=BM7),BM439,0)</f>
        <v>0</v>
      </c>
      <c r="BZ439" s="24">
        <f>IF(AND($E$3&gt;BC439,$E$3&lt;BE439,$B$3=BN7),BN439,0)</f>
        <v>0</v>
      </c>
      <c r="CA439" s="24">
        <f>IF(AND($E$3&gt;BC439,$E$3&lt;BE439,$B$3=BO7),BO439,0)</f>
        <v>0</v>
      </c>
      <c r="CB439" s="24">
        <f>IF(AND($E$3&gt;BC439,$E$3&lt;BE439,$B$3=BP7),BP439,0)</f>
        <v>0</v>
      </c>
      <c r="CC439" s="24">
        <f>IF(AND($E$3&gt;BC439,$E$3&lt;BE439,$B$3=BQ7),BQ439,0)</f>
        <v>0</v>
      </c>
      <c r="CF439" s="21"/>
      <c r="CG439" s="21"/>
      <c r="CH439" s="21"/>
      <c r="CI439" s="21"/>
      <c r="CJ439" s="21"/>
      <c r="CK439" s="22"/>
      <c r="CL439" s="22"/>
      <c r="CM439" s="22"/>
      <c r="CN439" s="22"/>
      <c r="CO439" s="22"/>
      <c r="CP439" s="22"/>
      <c r="CQ439" s="22"/>
      <c r="CR439" s="22"/>
      <c r="CS439" s="22"/>
      <c r="CT439" s="22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H439" s="81">
        <v>75965.22</v>
      </c>
      <c r="DI439" s="61" t="s">
        <v>3</v>
      </c>
      <c r="DJ439" s="62">
        <v>76081.539999999994</v>
      </c>
      <c r="DK439" s="103"/>
      <c r="DL439" s="104"/>
      <c r="DM439" s="104" t="s">
        <v>3</v>
      </c>
      <c r="DN439" s="104">
        <v>15.99</v>
      </c>
      <c r="DO439" s="104">
        <v>112.99</v>
      </c>
      <c r="DP439" s="104">
        <v>192.35</v>
      </c>
      <c r="DQ439" s="104">
        <v>300.33999999999997</v>
      </c>
      <c r="DR439" s="104">
        <v>407.89</v>
      </c>
      <c r="DS439" s="104">
        <v>515.44000000000005</v>
      </c>
      <c r="DT439" s="104">
        <v>622.99</v>
      </c>
      <c r="DU439" s="104">
        <v>730.54</v>
      </c>
      <c r="DV439" s="104">
        <v>838.1</v>
      </c>
      <c r="DW439" s="24">
        <f>IF(AND($E$3&gt;DH439,$E$3&lt;DJ439,$B$3=DK7),DK439,0)</f>
        <v>0</v>
      </c>
      <c r="DX439" s="24">
        <f>IF(AND($E$3&gt;DH439,$E$3&lt;DJ439,$B$3=DL7),DL439,0)</f>
        <v>0</v>
      </c>
      <c r="DY439" s="24">
        <f>IF(AND($E$3&gt;DH439,$E$3&lt;DJ439,$B$3=DM7),DM439,0)</f>
        <v>0</v>
      </c>
      <c r="DZ439" s="24">
        <f>IF(AND($E$3&gt;DH439,$E$3&lt;DJ439,$B$3=DN7),DN439,0)</f>
        <v>0</v>
      </c>
      <c r="EA439" s="24">
        <f>IF(AND($E$3&gt;DH439,$E$3&lt;DJ439,$B$3=DO7),DO439,0)</f>
        <v>0</v>
      </c>
      <c r="EB439" s="24">
        <f>IF(AND($E$3&gt;DH439,$E$3&lt;DJ439,$B$3=DP7),DP439,0)</f>
        <v>0</v>
      </c>
      <c r="EC439" s="24">
        <f>IF(AND($E$3&gt;DH439,$E$3&lt;DJ439,$B$3=DQ7),DQ439,0)</f>
        <v>0</v>
      </c>
      <c r="ED439" s="24">
        <f>IF(AND($E$3&gt;DH439,$E$3&lt;DJ439,$B$3=DR7),DR439,0)</f>
        <v>0</v>
      </c>
      <c r="EE439" s="24">
        <f>IF(AND($E$3&gt;DH439,$E$3&lt;DJ439,$B$3=DS7),DS439,0)</f>
        <v>0</v>
      </c>
      <c r="EF439" s="24">
        <f>IF(AND($E$3&gt;DH439,$E$3&lt;DJ439,$B$3=DT7),DT439,0)</f>
        <v>0</v>
      </c>
      <c r="EG439" s="24">
        <f>IF(AND($E$3&gt;DH439,$E$3&lt;DJ439,$B$3=DU7),DU439,0)</f>
        <v>0</v>
      </c>
      <c r="EH439" s="24">
        <f>IF(AND($E$3&gt;DH439,$E$3&lt;DJ439,$B$3=DV7),DV439,0)</f>
        <v>0</v>
      </c>
      <c r="EK439" s="81">
        <v>75965.22</v>
      </c>
      <c r="EL439" s="82" t="s">
        <v>3</v>
      </c>
      <c r="EM439" s="83">
        <v>76081.539999999994</v>
      </c>
      <c r="EN439" s="84"/>
      <c r="EO439" s="85" t="s">
        <v>3</v>
      </c>
      <c r="EP439" s="85">
        <v>15.99</v>
      </c>
      <c r="EQ439" s="85">
        <v>130.83000000000001</v>
      </c>
      <c r="ER439" s="85">
        <v>226.38</v>
      </c>
      <c r="ES439" s="85">
        <v>424.4</v>
      </c>
      <c r="ET439" s="85">
        <v>580.08000000000004</v>
      </c>
      <c r="EU439" s="85">
        <v>729.59</v>
      </c>
      <c r="EV439" s="85">
        <v>879.1</v>
      </c>
      <c r="EW439" s="85">
        <v>1028.6199999999999</v>
      </c>
      <c r="EX439" s="85">
        <v>1178.1300000000001</v>
      </c>
      <c r="EY439" s="85">
        <v>1327.64</v>
      </c>
      <c r="EZ439" s="24">
        <f>IF(AND($E$3&gt;EK439,$E$3&lt;EM439,$B$3=EN7),EN439,0)</f>
        <v>0</v>
      </c>
      <c r="FA439" s="24">
        <f>IF(AND($E$3&gt;EK439,$E$3&lt;EM439,$B$3=EO7),EO439,0)</f>
        <v>0</v>
      </c>
      <c r="FB439" s="24">
        <f>IF(AND($E$3&gt;EK439,$E$3&lt;EM439,$B$3=EP7),EP439,0)</f>
        <v>0</v>
      </c>
      <c r="FC439" s="24">
        <f>IF(AND($E$3&gt;EK439,$E$3&lt;EM439,$B$3=EQ7),EQ439,0)</f>
        <v>0</v>
      </c>
      <c r="FD439" s="24">
        <f>IF(AND($E$3&gt;EK439,$E$3&lt;EM439,$B$3=ER7),ER439,0)</f>
        <v>0</v>
      </c>
      <c r="FE439" s="24">
        <f>IF(AND($E$3&gt;EK439,$E$3&lt;EM439,$B$3=ES7),ES439,0)</f>
        <v>0</v>
      </c>
      <c r="FF439" s="24">
        <f>IF(AND($E$3&gt;EK439,$E$3&lt;EM439,$B$3=ET7),ET439,0)</f>
        <v>0</v>
      </c>
      <c r="FG439" s="24">
        <f>IF(AND($E$3&gt;EK439,$E$3&lt;EM439,$B$3=EU7),EU439,0)</f>
        <v>0</v>
      </c>
      <c r="FH439" s="24">
        <f>IF(AND($E$3&gt;EK439,$E$3&lt;EM439,$B$3=EV7),EV439,0)</f>
        <v>0</v>
      </c>
      <c r="FI439" s="24">
        <f>IF(AND($E$3&gt;EK439,$E$3&lt;EM439,$B$3=EW7),EW439,0)</f>
        <v>0</v>
      </c>
      <c r="FJ439" s="24">
        <f>IF(AND($E$3&gt;EK439,$E$3&lt;EM439,$B$3=EX7),EX439,0)</f>
        <v>0</v>
      </c>
      <c r="FK439" s="24">
        <f>IF(AND($E$3&gt;EK439,$E$3&lt;EM439,$B$3=EY7),EY439,0)</f>
        <v>0</v>
      </c>
    </row>
    <row r="440" spans="24:167" ht="12.75" customHeight="1" x14ac:dyDescent="0.2">
      <c r="X440" s="142"/>
      <c r="Y440" s="68">
        <v>64680.950000000004</v>
      </c>
      <c r="Z440" s="69" t="s">
        <v>3</v>
      </c>
      <c r="AA440" s="70">
        <v>64797.27</v>
      </c>
      <c r="AB440" s="71"/>
      <c r="AC440" s="71"/>
      <c r="AD440" s="71">
        <v>11.62</v>
      </c>
      <c r="AE440" s="71">
        <v>30.77</v>
      </c>
      <c r="AF440" s="71">
        <v>93.27</v>
      </c>
      <c r="AG440" s="72">
        <v>133.18</v>
      </c>
      <c r="AH440" s="73">
        <v>224.53</v>
      </c>
      <c r="AI440" s="74">
        <v>313.20999999999998</v>
      </c>
      <c r="AJ440" s="74">
        <v>401.89</v>
      </c>
      <c r="AK440" s="74">
        <v>490.57</v>
      </c>
      <c r="AL440" s="74">
        <v>579.25</v>
      </c>
      <c r="AM440" s="74">
        <v>667.93</v>
      </c>
      <c r="AN440" s="24">
        <f t="shared" si="113"/>
        <v>0</v>
      </c>
      <c r="AO440" s="24">
        <f t="shared" si="114"/>
        <v>0</v>
      </c>
      <c r="AP440" s="24">
        <f t="shared" si="115"/>
        <v>0</v>
      </c>
      <c r="AQ440" s="24">
        <f t="shared" si="116"/>
        <v>0</v>
      </c>
      <c r="AR440" s="24">
        <f t="shared" si="117"/>
        <v>0</v>
      </c>
      <c r="AS440" s="24">
        <f t="shared" si="118"/>
        <v>0</v>
      </c>
      <c r="AT440" s="24">
        <f t="shared" si="119"/>
        <v>0</v>
      </c>
      <c r="AU440" s="24">
        <f t="shared" si="120"/>
        <v>0</v>
      </c>
      <c r="AV440" s="24">
        <f t="shared" si="121"/>
        <v>0</v>
      </c>
      <c r="AW440" s="24">
        <f t="shared" si="122"/>
        <v>0</v>
      </c>
      <c r="AX440" s="24">
        <f t="shared" si="123"/>
        <v>0</v>
      </c>
      <c r="AY440" s="24">
        <f t="shared" si="124"/>
        <v>0</v>
      </c>
      <c r="BC440" s="86">
        <v>64680.950000000004</v>
      </c>
      <c r="BD440" s="91" t="s">
        <v>3</v>
      </c>
      <c r="BE440" s="88">
        <v>64797.27</v>
      </c>
      <c r="BF440" s="89"/>
      <c r="BG440" s="90">
        <v>11.62</v>
      </c>
      <c r="BH440" s="90">
        <v>30.77</v>
      </c>
      <c r="BI440" s="90">
        <v>93.27</v>
      </c>
      <c r="BJ440" s="90">
        <v>165.24</v>
      </c>
      <c r="BK440" s="90">
        <v>307.83</v>
      </c>
      <c r="BL440" s="90">
        <v>409</v>
      </c>
      <c r="BM440" s="90">
        <v>510.18</v>
      </c>
      <c r="BN440" s="90">
        <v>611.35</v>
      </c>
      <c r="BO440" s="90">
        <v>712.53</v>
      </c>
      <c r="BP440" s="90">
        <v>813.7</v>
      </c>
      <c r="BQ440" s="90">
        <v>914.88</v>
      </c>
      <c r="BR440" s="24">
        <f>IF(AND($E$3&gt;BC440,$E$3&lt;BE440,$B$3=BF7),BF440,0)</f>
        <v>0</v>
      </c>
      <c r="BS440" s="24">
        <f>IF(AND($E$3&gt;BC440,$E$3&lt;BE440,$B$3=BG7),BG440,0)</f>
        <v>0</v>
      </c>
      <c r="BT440" s="24">
        <f>IF(AND($E$3&gt;BC440,$E$3&lt;BE440,$B$3=BH7),BH440,0)</f>
        <v>0</v>
      </c>
      <c r="BU440" s="24">
        <f>IF(AND($E$3&gt;BC440,$E$3&lt;BE440,$B$3=BI7),BI440,0)</f>
        <v>0</v>
      </c>
      <c r="BV440" s="24">
        <f>IF(AND($E$3&gt;BC440,$E$3&lt;BE440,$B$3=BJ7),BJ440,0)</f>
        <v>0</v>
      </c>
      <c r="BW440" s="24">
        <f>IF(AND($E$3&gt;BC440,$E$3&lt;BE440,$B$3=BK7),BK440,0)</f>
        <v>0</v>
      </c>
      <c r="BX440" s="24">
        <f>IF(AND($E$3&gt;BC440,$E$3&lt;BE440,$B$3=BL7),BL440,0)</f>
        <v>0</v>
      </c>
      <c r="BY440" s="24">
        <f>IF(AND($E$3&gt;BC440,$E$3&lt;BE440,$B$3=BM7),BM440,0)</f>
        <v>0</v>
      </c>
      <c r="BZ440" s="24">
        <f>IF(AND($E$3&gt;BC440,$E$3&lt;BE440,$B$3=BN7),BN440,0)</f>
        <v>0</v>
      </c>
      <c r="CA440" s="24">
        <f>IF(AND($E$3&gt;BC440,$E$3&lt;BE440,$B$3=BO7),BO440,0)</f>
        <v>0</v>
      </c>
      <c r="CB440" s="24">
        <f>IF(AND($E$3&gt;BC440,$E$3&lt;BE440,$B$3=BP7),BP440,0)</f>
        <v>0</v>
      </c>
      <c r="CC440" s="24">
        <f>IF(AND($E$3&gt;BC440,$E$3&lt;BE440,$B$3=BQ7),BQ440,0)</f>
        <v>0</v>
      </c>
      <c r="CF440" s="21"/>
      <c r="CG440" s="25"/>
      <c r="CH440" s="21"/>
      <c r="CI440" s="21"/>
      <c r="CJ440" s="22"/>
      <c r="CK440" s="22"/>
      <c r="CL440" s="22"/>
      <c r="CM440" s="22"/>
      <c r="CN440" s="22"/>
      <c r="CO440" s="22"/>
      <c r="CP440" s="22"/>
      <c r="CQ440" s="22"/>
      <c r="CR440" s="22"/>
      <c r="CS440" s="22"/>
      <c r="CT440" s="22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H440" s="86">
        <v>76081.549999999988</v>
      </c>
      <c r="DI440" s="107" t="s">
        <v>3</v>
      </c>
      <c r="DJ440" s="70">
        <v>76197.88</v>
      </c>
      <c r="DK440" s="105"/>
      <c r="DL440" s="106"/>
      <c r="DM440" s="106" t="s">
        <v>3</v>
      </c>
      <c r="DN440" s="106">
        <v>15.27</v>
      </c>
      <c r="DO440" s="106">
        <v>112.16</v>
      </c>
      <c r="DP440" s="106">
        <v>191.15</v>
      </c>
      <c r="DQ440" s="106">
        <v>298.91000000000003</v>
      </c>
      <c r="DR440" s="106">
        <v>406.25</v>
      </c>
      <c r="DS440" s="106">
        <v>513.58000000000004</v>
      </c>
      <c r="DT440" s="106">
        <v>620.91999999999996</v>
      </c>
      <c r="DU440" s="106">
        <v>728.26</v>
      </c>
      <c r="DV440" s="106">
        <v>835.59</v>
      </c>
      <c r="DW440" s="24">
        <f>IF(AND($E$3&gt;DH440,$E$3&lt;DJ440,$B$3=DK7),DK440,0)</f>
        <v>0</v>
      </c>
      <c r="DX440" s="24">
        <f>IF(AND($E$3&gt;DH440,$E$3&lt;DJ440,$B$3=DL7),DL440,0)</f>
        <v>0</v>
      </c>
      <c r="DY440" s="24">
        <f>IF(AND($E$3&gt;DH440,$E$3&lt;DJ440,$B$3=DM7),DM440,0)</f>
        <v>0</v>
      </c>
      <c r="DZ440" s="24">
        <f>IF(AND($E$3&gt;DH440,$E$3&lt;DJ440,$B$3=DN7),DN440,0)</f>
        <v>0</v>
      </c>
      <c r="EA440" s="24">
        <f>IF(AND($E$3&gt;DH440,$E$3&lt;DJ440,$B$3=DO7),DO440,0)</f>
        <v>0</v>
      </c>
      <c r="EB440" s="24">
        <f>IF(AND($E$3&gt;DH440,$E$3&lt;DJ440,$B$3=DP7),DP440,0)</f>
        <v>0</v>
      </c>
      <c r="EC440" s="24">
        <f>IF(AND($E$3&gt;DH440,$E$3&lt;DJ440,$B$3=DQ7),DQ440,0)</f>
        <v>0</v>
      </c>
      <c r="ED440" s="24">
        <f>IF(AND($E$3&gt;DH440,$E$3&lt;DJ440,$B$3=DR7),DR440,0)</f>
        <v>0</v>
      </c>
      <c r="EE440" s="24">
        <f>IF(AND($E$3&gt;DH440,$E$3&lt;DJ440,$B$3=DS7),DS440,0)</f>
        <v>0</v>
      </c>
      <c r="EF440" s="24">
        <f>IF(AND($E$3&gt;DH440,$E$3&lt;DJ440,$B$3=DT7),DT440,0)</f>
        <v>0</v>
      </c>
      <c r="EG440" s="24">
        <f>IF(AND($E$3&gt;DH440,$E$3&lt;DJ440,$B$3=DU7),DU440,0)</f>
        <v>0</v>
      </c>
      <c r="EH440" s="24">
        <f>IF(AND($E$3&gt;DH440,$E$3&lt;DJ440,$B$3=DV7),DV440,0)</f>
        <v>0</v>
      </c>
      <c r="EK440" s="86">
        <v>76081.549999999988</v>
      </c>
      <c r="EL440" s="91" t="s">
        <v>3</v>
      </c>
      <c r="EM440" s="88">
        <v>76197.88</v>
      </c>
      <c r="EN440" s="89"/>
      <c r="EO440" s="90" t="s">
        <v>3</v>
      </c>
      <c r="EP440" s="90">
        <v>15.27</v>
      </c>
      <c r="EQ440" s="90">
        <v>129.87</v>
      </c>
      <c r="ER440" s="90">
        <v>225.1</v>
      </c>
      <c r="ES440" s="90">
        <v>423</v>
      </c>
      <c r="ET440" s="90">
        <v>578.38</v>
      </c>
      <c r="EU440" s="90">
        <v>727.64</v>
      </c>
      <c r="EV440" s="90">
        <v>876.89</v>
      </c>
      <c r="EW440" s="90">
        <v>1026.1500000000001</v>
      </c>
      <c r="EX440" s="90">
        <v>1175.4100000000001</v>
      </c>
      <c r="EY440" s="90">
        <v>1324.67</v>
      </c>
      <c r="EZ440" s="24">
        <f>IF(AND($E$3&gt;EK440,$E$3&lt;EM440,$B$3=EN7),EN440,0)</f>
        <v>0</v>
      </c>
      <c r="FA440" s="24">
        <f>IF(AND($E$3&gt;EK440,$E$3&lt;EM440,$B$3=EO7),EO440,0)</f>
        <v>0</v>
      </c>
      <c r="FB440" s="24">
        <f>IF(AND($E$3&gt;EK440,$E$3&lt;EM440,$B$3=EP7),EP440,0)</f>
        <v>0</v>
      </c>
      <c r="FC440" s="24">
        <f>IF(AND($E$3&gt;EK440,$E$3&lt;EM440,$B$3=EQ7),EQ440,0)</f>
        <v>0</v>
      </c>
      <c r="FD440" s="24">
        <f>IF(AND($E$3&gt;EK440,$E$3&lt;EM440,$B$3=ER7),ER440,0)</f>
        <v>0</v>
      </c>
      <c r="FE440" s="24">
        <f>IF(AND($E$3&gt;EK440,$E$3&lt;EM440,$B$3=ES7),ES440,0)</f>
        <v>0</v>
      </c>
      <c r="FF440" s="24">
        <f>IF(AND($E$3&gt;EK440,$E$3&lt;EM440,$B$3=ET7),ET440,0)</f>
        <v>0</v>
      </c>
      <c r="FG440" s="24">
        <f>IF(AND($E$3&gt;EK440,$E$3&lt;EM440,$B$3=EU7),EU440,0)</f>
        <v>0</v>
      </c>
      <c r="FH440" s="24">
        <f>IF(AND($E$3&gt;EK440,$E$3&lt;EM440,$B$3=EV7),EV440,0)</f>
        <v>0</v>
      </c>
      <c r="FI440" s="24">
        <f>IF(AND($E$3&gt;EK440,$E$3&lt;EM440,$B$3=EW7),EW440,0)</f>
        <v>0</v>
      </c>
      <c r="FJ440" s="24">
        <f>IF(AND($E$3&gt;EK440,$E$3&lt;EM440,$B$3=EX7),EX440,0)</f>
        <v>0</v>
      </c>
      <c r="FK440" s="24">
        <f>IF(AND($E$3&gt;EK440,$E$3&lt;EM440,$B$3=EY7),EY440,0)</f>
        <v>0</v>
      </c>
    </row>
    <row r="441" spans="24:167" ht="12.75" customHeight="1" x14ac:dyDescent="0.2">
      <c r="X441" s="142"/>
      <c r="Y441" s="60">
        <v>64797.279999999999</v>
      </c>
      <c r="Z441" s="61" t="s">
        <v>3</v>
      </c>
      <c r="AA441" s="62">
        <v>64913.61</v>
      </c>
      <c r="AB441" s="63"/>
      <c r="AC441" s="63"/>
      <c r="AD441" s="63">
        <v>11.43</v>
      </c>
      <c r="AE441" s="63">
        <v>30.52</v>
      </c>
      <c r="AF441" s="64">
        <v>92.87</v>
      </c>
      <c r="AG441" s="65">
        <v>132.66999999999999</v>
      </c>
      <c r="AH441" s="66">
        <v>223.8</v>
      </c>
      <c r="AI441" s="67">
        <v>312.37</v>
      </c>
      <c r="AJ441" s="67">
        <v>400.94</v>
      </c>
      <c r="AK441" s="67">
        <v>489.51</v>
      </c>
      <c r="AL441" s="67">
        <v>578.08000000000004</v>
      </c>
      <c r="AM441" s="67">
        <v>666.65</v>
      </c>
      <c r="AN441" s="24">
        <f t="shared" si="113"/>
        <v>0</v>
      </c>
      <c r="AO441" s="24">
        <f t="shared" si="114"/>
        <v>0</v>
      </c>
      <c r="AP441" s="24">
        <f t="shared" si="115"/>
        <v>0</v>
      </c>
      <c r="AQ441" s="24">
        <f t="shared" si="116"/>
        <v>0</v>
      </c>
      <c r="AR441" s="24">
        <f t="shared" si="117"/>
        <v>0</v>
      </c>
      <c r="AS441" s="24">
        <f t="shared" si="118"/>
        <v>0</v>
      </c>
      <c r="AT441" s="24">
        <f t="shared" si="119"/>
        <v>0</v>
      </c>
      <c r="AU441" s="24">
        <f t="shared" si="120"/>
        <v>0</v>
      </c>
      <c r="AV441" s="24">
        <f t="shared" si="121"/>
        <v>0</v>
      </c>
      <c r="AW441" s="24">
        <f t="shared" si="122"/>
        <v>0</v>
      </c>
      <c r="AX441" s="24">
        <f t="shared" si="123"/>
        <v>0</v>
      </c>
      <c r="AY441" s="24">
        <f t="shared" si="124"/>
        <v>0</v>
      </c>
      <c r="BC441" s="81">
        <v>64797.279999999999</v>
      </c>
      <c r="BD441" s="82" t="s">
        <v>3</v>
      </c>
      <c r="BE441" s="83">
        <v>64913.61</v>
      </c>
      <c r="BF441" s="84"/>
      <c r="BG441" s="85">
        <v>11.43</v>
      </c>
      <c r="BH441" s="85">
        <v>30.52</v>
      </c>
      <c r="BI441" s="85">
        <v>92.87</v>
      </c>
      <c r="BJ441" s="85">
        <v>164.61</v>
      </c>
      <c r="BK441" s="85">
        <v>306.97000000000003</v>
      </c>
      <c r="BL441" s="85">
        <v>408.02</v>
      </c>
      <c r="BM441" s="85">
        <v>509.06</v>
      </c>
      <c r="BN441" s="85">
        <v>610.11</v>
      </c>
      <c r="BO441" s="85">
        <v>711.15</v>
      </c>
      <c r="BP441" s="85">
        <v>812.2</v>
      </c>
      <c r="BQ441" s="85">
        <v>913.24</v>
      </c>
      <c r="BR441" s="24">
        <f>IF(AND($E$3&gt;BC441,$E$3&lt;BE441,$B$3=BF7),BF441,0)</f>
        <v>0</v>
      </c>
      <c r="BS441" s="24">
        <f>IF(AND($E$3&gt;BC441,$E$3&lt;BE441,$B$3=BG7),BG441,0)</f>
        <v>0</v>
      </c>
      <c r="BT441" s="24">
        <f>IF(AND($E$3&gt;BC441,$E$3&lt;BE441,$B$3=BH7),BH441,0)</f>
        <v>0</v>
      </c>
      <c r="BU441" s="24">
        <f>IF(AND($E$3&gt;BC441,$E$3&lt;BE441,$B$3=BI7),BI441,0)</f>
        <v>0</v>
      </c>
      <c r="BV441" s="24">
        <f>IF(AND($E$3&gt;BC441,$E$3&lt;BE441,$B$3=BJ7),BJ441,0)</f>
        <v>0</v>
      </c>
      <c r="BW441" s="24">
        <f>IF(AND($E$3&gt;BC441,$E$3&lt;BE441,$B$3=BK7),BK441,0)</f>
        <v>0</v>
      </c>
      <c r="BX441" s="24">
        <f>IF(AND($E$3&gt;BC441,$E$3&lt;BE441,$B$3=BL7),BL441,0)</f>
        <v>0</v>
      </c>
      <c r="BY441" s="24">
        <f>IF(AND($E$3&gt;BC441,$E$3&lt;BE441,$B$3=BM7),BM441,0)</f>
        <v>0</v>
      </c>
      <c r="BZ441" s="24">
        <f>IF(AND($E$3&gt;BC441,$E$3&lt;BE441,$B$3=BN7),BN441,0)</f>
        <v>0</v>
      </c>
      <c r="CA441" s="24">
        <f>IF(AND($E$3&gt;BC441,$E$3&lt;BE441,$B$3=BO7),BO441,0)</f>
        <v>0</v>
      </c>
      <c r="CB441" s="24">
        <f>IF(AND($E$3&gt;BC441,$E$3&lt;BE441,$B$3=BP7),BP441,0)</f>
        <v>0</v>
      </c>
      <c r="CC441" s="24">
        <f>IF(AND($E$3&gt;BC441,$E$3&lt;BE441,$B$3=BQ7),BQ441,0)</f>
        <v>0</v>
      </c>
      <c r="CF441" s="21"/>
      <c r="CG441" s="21"/>
      <c r="CH441" s="21"/>
      <c r="CI441" s="21"/>
      <c r="CJ441" s="22"/>
      <c r="CK441" s="22"/>
      <c r="CL441" s="22"/>
      <c r="CM441" s="22"/>
      <c r="CN441" s="22"/>
      <c r="CO441" s="22"/>
      <c r="CP441" s="22"/>
      <c r="CQ441" s="22"/>
      <c r="CR441" s="22"/>
      <c r="CS441" s="22"/>
      <c r="CT441" s="22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H441" s="81">
        <v>76197.89</v>
      </c>
      <c r="DI441" s="61" t="s">
        <v>3</v>
      </c>
      <c r="DJ441" s="62">
        <v>76314.210000000006</v>
      </c>
      <c r="DK441" s="103"/>
      <c r="DL441" s="104"/>
      <c r="DM441" s="104" t="s">
        <v>3</v>
      </c>
      <c r="DN441" s="104">
        <v>14.55</v>
      </c>
      <c r="DO441" s="104">
        <v>111.33</v>
      </c>
      <c r="DP441" s="104">
        <v>189.95</v>
      </c>
      <c r="DQ441" s="104">
        <v>297.47000000000003</v>
      </c>
      <c r="DR441" s="104">
        <v>404.59</v>
      </c>
      <c r="DS441" s="104">
        <v>511.71</v>
      </c>
      <c r="DT441" s="104">
        <v>618.83000000000004</v>
      </c>
      <c r="DU441" s="104">
        <v>725.95</v>
      </c>
      <c r="DV441" s="104">
        <v>833.07</v>
      </c>
      <c r="DW441" s="24">
        <f>IF(AND($E$3&gt;DH441,$E$3&lt;DJ441,$B$3=DK7),DK441,0)</f>
        <v>0</v>
      </c>
      <c r="DX441" s="24">
        <f>IF(AND($E$3&gt;DH441,$E$3&lt;DJ441,$B$3=DL7),DL441,0)</f>
        <v>0</v>
      </c>
      <c r="DY441" s="24">
        <f>IF(AND($E$3&gt;DH441,$E$3&lt;DJ441,$B$3=DM7),DM441,0)</f>
        <v>0</v>
      </c>
      <c r="DZ441" s="24">
        <f>IF(AND($E$3&gt;DH441,$E$3&lt;DJ441,$B$3=DN7),DN441,0)</f>
        <v>0</v>
      </c>
      <c r="EA441" s="24">
        <f>IF(AND($E$3&gt;DH441,$E$3&lt;DJ441,$B$3=DO7),DO441,0)</f>
        <v>0</v>
      </c>
      <c r="EB441" s="24">
        <f>IF(AND($E$3&gt;DH441,$E$3&lt;DJ441,$B$3=DP7),DP441,0)</f>
        <v>0</v>
      </c>
      <c r="EC441" s="24">
        <f>IF(AND($E$3&gt;DH441,$E$3&lt;DJ441,$B$3=DQ7),DQ441,0)</f>
        <v>0</v>
      </c>
      <c r="ED441" s="24">
        <f>IF(AND($E$3&gt;DH441,$E$3&lt;DJ441,$B$3=DR7),DR441,0)</f>
        <v>0</v>
      </c>
      <c r="EE441" s="24">
        <f>IF(AND($E$3&gt;DH441,$E$3&lt;DJ441,$B$3=DS7),DS441,0)</f>
        <v>0</v>
      </c>
      <c r="EF441" s="24">
        <f>IF(AND($E$3&gt;DH441,$E$3&lt;DJ441,$B$3=DT7),DT441,0)</f>
        <v>0</v>
      </c>
      <c r="EG441" s="24">
        <f>IF(AND($E$3&gt;DH441,$E$3&lt;DJ441,$B$3=DU7),DU441,0)</f>
        <v>0</v>
      </c>
      <c r="EH441" s="24">
        <f>IF(AND($E$3&gt;DH441,$E$3&lt;DJ441,$B$3=DV7),DV441,0)</f>
        <v>0</v>
      </c>
      <c r="EK441" s="81">
        <v>76197.89</v>
      </c>
      <c r="EL441" s="82" t="s">
        <v>3</v>
      </c>
      <c r="EM441" s="83">
        <v>76314.210000000006</v>
      </c>
      <c r="EN441" s="84"/>
      <c r="EO441" s="85" t="s">
        <v>3</v>
      </c>
      <c r="EP441" s="85">
        <v>14.55</v>
      </c>
      <c r="EQ441" s="85">
        <v>128.91999999999999</v>
      </c>
      <c r="ER441" s="85">
        <v>223.83</v>
      </c>
      <c r="ES441" s="85">
        <v>421.6</v>
      </c>
      <c r="ET441" s="85">
        <v>576.66999999999996</v>
      </c>
      <c r="EU441" s="85">
        <v>725.67</v>
      </c>
      <c r="EV441" s="85">
        <v>874.67</v>
      </c>
      <c r="EW441" s="85">
        <v>1023.67</v>
      </c>
      <c r="EX441" s="85">
        <v>1172.67</v>
      </c>
      <c r="EY441" s="85">
        <v>1321.67</v>
      </c>
      <c r="EZ441" s="24">
        <f>IF(AND($E$3&gt;EK441,$E$3&lt;EM441,$B$3=EN7),EN441,0)</f>
        <v>0</v>
      </c>
      <c r="FA441" s="24">
        <f>IF(AND($E$3&gt;EK441,$E$3&lt;EM441,$B$3=EO7),EO441,0)</f>
        <v>0</v>
      </c>
      <c r="FB441" s="24">
        <f>IF(AND($E$3&gt;EK441,$E$3&lt;EM441,$B$3=EP7),EP441,0)</f>
        <v>0</v>
      </c>
      <c r="FC441" s="24">
        <f>IF(AND($E$3&gt;EK441,$E$3&lt;EM441,$B$3=EQ7),EQ441,0)</f>
        <v>0</v>
      </c>
      <c r="FD441" s="24">
        <f>IF(AND($E$3&gt;EK441,$E$3&lt;EM441,$B$3=ER7),ER441,0)</f>
        <v>0</v>
      </c>
      <c r="FE441" s="24">
        <f>IF(AND($E$3&gt;EK441,$E$3&lt;EM441,$B$3=ES7),ES441,0)</f>
        <v>0</v>
      </c>
      <c r="FF441" s="24">
        <f>IF(AND($E$3&gt;EK441,$E$3&lt;EM441,$B$3=ET7),ET441,0)</f>
        <v>0</v>
      </c>
      <c r="FG441" s="24">
        <f>IF(AND($E$3&gt;EK441,$E$3&lt;EM441,$B$3=EU7),EU441,0)</f>
        <v>0</v>
      </c>
      <c r="FH441" s="24">
        <f>IF(AND($E$3&gt;EK441,$E$3&lt;EM441,$B$3=EV7),EV441,0)</f>
        <v>0</v>
      </c>
      <c r="FI441" s="24">
        <f>IF(AND($E$3&gt;EK441,$E$3&lt;EM441,$B$3=EW7),EW441,0)</f>
        <v>0</v>
      </c>
      <c r="FJ441" s="24">
        <f>IF(AND($E$3&gt;EK441,$E$3&lt;EM441,$B$3=EX7),EX441,0)</f>
        <v>0</v>
      </c>
      <c r="FK441" s="24">
        <f>IF(AND($E$3&gt;EK441,$E$3&lt;EM441,$B$3=EY7),EY441,0)</f>
        <v>0</v>
      </c>
    </row>
    <row r="442" spans="24:167" ht="12.75" customHeight="1" x14ac:dyDescent="0.2">
      <c r="X442" s="142"/>
      <c r="Y442" s="68">
        <v>64913.62</v>
      </c>
      <c r="Z442" s="69" t="s">
        <v>3</v>
      </c>
      <c r="AA442" s="70">
        <v>65029.95</v>
      </c>
      <c r="AB442" s="71"/>
      <c r="AC442" s="71"/>
      <c r="AD442" s="71">
        <v>11.23</v>
      </c>
      <c r="AE442" s="71">
        <v>30.26</v>
      </c>
      <c r="AF442" s="71">
        <v>92.47</v>
      </c>
      <c r="AG442" s="72">
        <v>132.15</v>
      </c>
      <c r="AH442" s="73">
        <v>223.07</v>
      </c>
      <c r="AI442" s="74">
        <v>311.52999999999997</v>
      </c>
      <c r="AJ442" s="74">
        <v>399.99</v>
      </c>
      <c r="AK442" s="74">
        <v>488.45</v>
      </c>
      <c r="AL442" s="74">
        <v>576.91</v>
      </c>
      <c r="AM442" s="74">
        <v>665.37</v>
      </c>
      <c r="AN442" s="24">
        <f t="shared" si="113"/>
        <v>0</v>
      </c>
      <c r="AO442" s="24">
        <f t="shared" si="114"/>
        <v>0</v>
      </c>
      <c r="AP442" s="24">
        <f t="shared" si="115"/>
        <v>0</v>
      </c>
      <c r="AQ442" s="24">
        <f t="shared" si="116"/>
        <v>0</v>
      </c>
      <c r="AR442" s="24">
        <f t="shared" si="117"/>
        <v>0</v>
      </c>
      <c r="AS442" s="24">
        <f t="shared" si="118"/>
        <v>0</v>
      </c>
      <c r="AT442" s="24">
        <f t="shared" si="119"/>
        <v>0</v>
      </c>
      <c r="AU442" s="24">
        <f t="shared" si="120"/>
        <v>0</v>
      </c>
      <c r="AV442" s="24">
        <f t="shared" si="121"/>
        <v>0</v>
      </c>
      <c r="AW442" s="24">
        <f t="shared" si="122"/>
        <v>0</v>
      </c>
      <c r="AX442" s="24">
        <f t="shared" si="123"/>
        <v>0</v>
      </c>
      <c r="AY442" s="24">
        <f t="shared" si="124"/>
        <v>0</v>
      </c>
      <c r="BC442" s="86">
        <v>64913.62</v>
      </c>
      <c r="BD442" s="87" t="s">
        <v>3</v>
      </c>
      <c r="BE442" s="88">
        <v>65029.95</v>
      </c>
      <c r="BF442" s="89"/>
      <c r="BG442" s="90">
        <v>11.23</v>
      </c>
      <c r="BH442" s="90">
        <v>30.26</v>
      </c>
      <c r="BI442" s="90">
        <v>92.47</v>
      </c>
      <c r="BJ442" s="90">
        <v>163.98</v>
      </c>
      <c r="BK442" s="90">
        <v>306.10000000000002</v>
      </c>
      <c r="BL442" s="90">
        <v>407.02</v>
      </c>
      <c r="BM442" s="90">
        <v>507.93</v>
      </c>
      <c r="BN442" s="90">
        <v>608.85</v>
      </c>
      <c r="BO442" s="90">
        <v>709.76</v>
      </c>
      <c r="BP442" s="90">
        <v>810.68</v>
      </c>
      <c r="BQ442" s="90">
        <v>911.59</v>
      </c>
      <c r="BR442" s="24">
        <f>IF(AND($E$3&gt;BC442,$E$3&lt;BE442,$B$3=BF7),BF442,0)</f>
        <v>0</v>
      </c>
      <c r="BS442" s="24">
        <f>IF(AND($E$3&gt;BC442,$E$3&lt;BE442,$B$3=BG7),BG442,0)</f>
        <v>0</v>
      </c>
      <c r="BT442" s="24">
        <f>IF(AND($E$3&gt;BC442,$E$3&lt;BE442,$B$3=BH7),BH442,0)</f>
        <v>0</v>
      </c>
      <c r="BU442" s="24">
        <f>IF(AND($E$3&gt;BC442,$E$3&lt;BE442,$B$3=BI7),BI442,0)</f>
        <v>0</v>
      </c>
      <c r="BV442" s="24">
        <f>IF(AND($E$3&gt;BC442,$E$3&lt;BE442,$B$3=BJ7),BJ442,0)</f>
        <v>0</v>
      </c>
      <c r="BW442" s="24">
        <f>IF(AND($E$3&gt;BC442,$E$3&lt;BE442,$B$3=BK7),BK442,0)</f>
        <v>0</v>
      </c>
      <c r="BX442" s="24">
        <f>IF(AND($E$3&gt;BC442,$E$3&lt;BE442,$B$3=BL7),BL442,0)</f>
        <v>0</v>
      </c>
      <c r="BY442" s="24">
        <f>IF(AND($E$3&gt;BC442,$E$3&lt;BE442,$B$3=BM7),BM442,0)</f>
        <v>0</v>
      </c>
      <c r="BZ442" s="24">
        <f>IF(AND($E$3&gt;BC442,$E$3&lt;BE442,$B$3=BN7),BN442,0)</f>
        <v>0</v>
      </c>
      <c r="CA442" s="24">
        <f>IF(AND($E$3&gt;BC442,$E$3&lt;BE442,$B$3=BO7),BO442,0)</f>
        <v>0</v>
      </c>
      <c r="CB442" s="24">
        <f>IF(AND($E$3&gt;BC442,$E$3&lt;BE442,$B$3=BP7),BP442,0)</f>
        <v>0</v>
      </c>
      <c r="CC442" s="24">
        <f>IF(AND($E$3&gt;BC442,$E$3&lt;BE442,$B$3=BQ7),BQ442,0)</f>
        <v>0</v>
      </c>
      <c r="CF442" s="21"/>
      <c r="CG442" s="21"/>
      <c r="CH442" s="21"/>
      <c r="CI442" s="21"/>
      <c r="CJ442" s="22"/>
      <c r="CK442" s="22"/>
      <c r="CL442" s="22"/>
      <c r="CM442" s="22"/>
      <c r="CN442" s="22"/>
      <c r="CO442" s="22"/>
      <c r="CP442" s="22"/>
      <c r="CQ442" s="22"/>
      <c r="CR442" s="22"/>
      <c r="CS442" s="22"/>
      <c r="CT442" s="22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H442" s="86">
        <v>76314.22</v>
      </c>
      <c r="DI442" s="107" t="s">
        <v>3</v>
      </c>
      <c r="DJ442" s="70">
        <v>76430.55</v>
      </c>
      <c r="DK442" s="105"/>
      <c r="DL442" s="106"/>
      <c r="DM442" s="106" t="s">
        <v>3</v>
      </c>
      <c r="DN442" s="106">
        <v>13.83</v>
      </c>
      <c r="DO442" s="106">
        <v>110.5</v>
      </c>
      <c r="DP442" s="106">
        <v>188.75</v>
      </c>
      <c r="DQ442" s="106">
        <v>296.04000000000002</v>
      </c>
      <c r="DR442" s="106">
        <v>402.95</v>
      </c>
      <c r="DS442" s="106">
        <v>509.85</v>
      </c>
      <c r="DT442" s="106">
        <v>616.76</v>
      </c>
      <c r="DU442" s="106">
        <v>723.66</v>
      </c>
      <c r="DV442" s="106">
        <v>830.57</v>
      </c>
      <c r="DW442" s="24">
        <f>IF(AND($E$3&gt;DH442,$E$3&lt;DJ442,$B$3=DK7),DK442,0)</f>
        <v>0</v>
      </c>
      <c r="DX442" s="24">
        <f>IF(AND($E$3&gt;DH442,$E$3&lt;DJ442,$B$3=DL7),DL442,0)</f>
        <v>0</v>
      </c>
      <c r="DY442" s="24">
        <f>IF(AND($E$3&gt;DH442,$E$3&lt;DJ442,$B$3=DM7),DM442,0)</f>
        <v>0</v>
      </c>
      <c r="DZ442" s="24">
        <f>IF(AND($E$3&gt;DH442,$E$3&lt;DJ442,$B$3=DN7),DN442,0)</f>
        <v>0</v>
      </c>
      <c r="EA442" s="24">
        <f>IF(AND($E$3&gt;DH442,$E$3&lt;DJ442,$B$3=DO7),DO442,0)</f>
        <v>0</v>
      </c>
      <c r="EB442" s="24">
        <f>IF(AND($E$3&gt;DH442,$E$3&lt;DJ442,$B$3=DP7),DP442,0)</f>
        <v>0</v>
      </c>
      <c r="EC442" s="24">
        <f>IF(AND($E$3&gt;DH442,$E$3&lt;DJ442,$B$3=DQ7),DQ442,0)</f>
        <v>0</v>
      </c>
      <c r="ED442" s="24">
        <f>IF(AND($E$3&gt;DH442,$E$3&lt;DJ442,$B$3=DR7),DR442,0)</f>
        <v>0</v>
      </c>
      <c r="EE442" s="24">
        <f>IF(AND($E$3&gt;DH442,$E$3&lt;DJ442,$B$3=DS7),DS442,0)</f>
        <v>0</v>
      </c>
      <c r="EF442" s="24">
        <f>IF(AND($E$3&gt;DH442,$E$3&lt;DJ442,$B$3=DT7),DT442,0)</f>
        <v>0</v>
      </c>
      <c r="EG442" s="24">
        <f>IF(AND($E$3&gt;DH442,$E$3&lt;DJ442,$B$3=DU7),DU442,0)</f>
        <v>0</v>
      </c>
      <c r="EH442" s="24">
        <f>IF(AND($E$3&gt;DH442,$E$3&lt;DJ442,$B$3=DV7),DV442,0)</f>
        <v>0</v>
      </c>
      <c r="EK442" s="86">
        <v>76314.22</v>
      </c>
      <c r="EL442" s="91" t="s">
        <v>3</v>
      </c>
      <c r="EM442" s="88">
        <v>76430.55</v>
      </c>
      <c r="EN442" s="89"/>
      <c r="EO442" s="90" t="s">
        <v>3</v>
      </c>
      <c r="EP442" s="90">
        <v>13.83</v>
      </c>
      <c r="EQ442" s="90">
        <v>127.96</v>
      </c>
      <c r="ER442" s="90">
        <v>222.55</v>
      </c>
      <c r="ES442" s="90">
        <v>420.2</v>
      </c>
      <c r="ET442" s="90">
        <v>574.97</v>
      </c>
      <c r="EU442" s="90">
        <v>723.72</v>
      </c>
      <c r="EV442" s="90">
        <v>872.46</v>
      </c>
      <c r="EW442" s="90">
        <v>1021.21</v>
      </c>
      <c r="EX442" s="90">
        <v>1169.95</v>
      </c>
      <c r="EY442" s="90">
        <v>1318.7</v>
      </c>
      <c r="EZ442" s="24">
        <f>IF(AND($E$3&gt;EK442,$E$3&lt;EM442,$B$3=EN7),EN442,0)</f>
        <v>0</v>
      </c>
      <c r="FA442" s="24">
        <f>IF(AND($E$3&gt;EK442,$E$3&lt;EM442,$B$3=EO7),EO442,0)</f>
        <v>0</v>
      </c>
      <c r="FB442" s="24">
        <f>IF(AND($E$3&gt;EK442,$E$3&lt;EM442,$B$3=EP7),EP442,0)</f>
        <v>0</v>
      </c>
      <c r="FC442" s="24">
        <f>IF(AND($E$3&gt;EK442,$E$3&lt;EM442,$B$3=EQ7),EQ442,0)</f>
        <v>0</v>
      </c>
      <c r="FD442" s="24">
        <f>IF(AND($E$3&gt;EK442,$E$3&lt;EM442,$B$3=ER7),ER442,0)</f>
        <v>0</v>
      </c>
      <c r="FE442" s="24">
        <f>IF(AND($E$3&gt;EK442,$E$3&lt;EM442,$B$3=ES7),ES442,0)</f>
        <v>0</v>
      </c>
      <c r="FF442" s="24">
        <f>IF(AND($E$3&gt;EK442,$E$3&lt;EM442,$B$3=ET7),ET442,0)</f>
        <v>0</v>
      </c>
      <c r="FG442" s="24">
        <f>IF(AND($E$3&gt;EK442,$E$3&lt;EM442,$B$3=EU7),EU442,0)</f>
        <v>0</v>
      </c>
      <c r="FH442" s="24">
        <f>IF(AND($E$3&gt;EK442,$E$3&lt;EM442,$B$3=EV7),EV442,0)</f>
        <v>0</v>
      </c>
      <c r="FI442" s="24">
        <f>IF(AND($E$3&gt;EK442,$E$3&lt;EM442,$B$3=EW7),EW442,0)</f>
        <v>0</v>
      </c>
      <c r="FJ442" s="24">
        <f>IF(AND($E$3&gt;EK442,$E$3&lt;EM442,$B$3=EX7),EX442,0)</f>
        <v>0</v>
      </c>
      <c r="FK442" s="24">
        <f>IF(AND($E$3&gt;EK442,$E$3&lt;EM442,$B$3=EY7),EY442,0)</f>
        <v>0</v>
      </c>
    </row>
    <row r="443" spans="24:167" ht="12.75" customHeight="1" x14ac:dyDescent="0.2">
      <c r="X443" s="142"/>
      <c r="Y443" s="60">
        <v>65029.96</v>
      </c>
      <c r="Z443" s="61" t="s">
        <v>3</v>
      </c>
      <c r="AA443" s="62">
        <v>65146.26</v>
      </c>
      <c r="AB443" s="63"/>
      <c r="AC443" s="63"/>
      <c r="AD443" s="63">
        <v>11.04</v>
      </c>
      <c r="AE443" s="63">
        <v>30</v>
      </c>
      <c r="AF443" s="64">
        <v>92.07</v>
      </c>
      <c r="AG443" s="65">
        <v>131.63</v>
      </c>
      <c r="AH443" s="66">
        <v>222.33</v>
      </c>
      <c r="AI443" s="67">
        <v>310.68</v>
      </c>
      <c r="AJ443" s="67">
        <v>399.03</v>
      </c>
      <c r="AK443" s="67">
        <v>487.38</v>
      </c>
      <c r="AL443" s="67">
        <v>575.73</v>
      </c>
      <c r="AM443" s="67">
        <v>664.08</v>
      </c>
      <c r="AN443" s="24">
        <f t="shared" si="113"/>
        <v>0</v>
      </c>
      <c r="AO443" s="24">
        <f t="shared" si="114"/>
        <v>0</v>
      </c>
      <c r="AP443" s="24">
        <f t="shared" si="115"/>
        <v>0</v>
      </c>
      <c r="AQ443" s="24">
        <f t="shared" si="116"/>
        <v>0</v>
      </c>
      <c r="AR443" s="24">
        <f t="shared" si="117"/>
        <v>0</v>
      </c>
      <c r="AS443" s="24">
        <f t="shared" si="118"/>
        <v>0</v>
      </c>
      <c r="AT443" s="24">
        <f t="shared" si="119"/>
        <v>0</v>
      </c>
      <c r="AU443" s="24">
        <f t="shared" si="120"/>
        <v>0</v>
      </c>
      <c r="AV443" s="24">
        <f t="shared" si="121"/>
        <v>0</v>
      </c>
      <c r="AW443" s="24">
        <f t="shared" si="122"/>
        <v>0</v>
      </c>
      <c r="AX443" s="24">
        <f t="shared" si="123"/>
        <v>0</v>
      </c>
      <c r="AY443" s="24">
        <f t="shared" si="124"/>
        <v>0</v>
      </c>
      <c r="BC443" s="81">
        <v>65029.96</v>
      </c>
      <c r="BD443" s="82" t="s">
        <v>3</v>
      </c>
      <c r="BE443" s="83">
        <v>65146.26</v>
      </c>
      <c r="BF443" s="84"/>
      <c r="BG443" s="84">
        <v>11.04</v>
      </c>
      <c r="BH443" s="85">
        <v>30</v>
      </c>
      <c r="BI443" s="85">
        <v>92.07</v>
      </c>
      <c r="BJ443" s="85">
        <v>163.34</v>
      </c>
      <c r="BK443" s="85">
        <v>305.23</v>
      </c>
      <c r="BL443" s="85">
        <v>406.01</v>
      </c>
      <c r="BM443" s="85">
        <v>506.8</v>
      </c>
      <c r="BN443" s="85">
        <v>607.58000000000004</v>
      </c>
      <c r="BO443" s="85">
        <v>708.37</v>
      </c>
      <c r="BP443" s="85">
        <v>809.15</v>
      </c>
      <c r="BQ443" s="85">
        <v>909.94</v>
      </c>
      <c r="BR443" s="24">
        <f>IF(AND($E$3&gt;BC443,$E$3&lt;BE443,$B$3=BF7),BF443,0)</f>
        <v>0</v>
      </c>
      <c r="BS443" s="24">
        <f>IF(AND($E$3&gt;BC443,$E$3&lt;BE443,$B$3=BG7),BG443,0)</f>
        <v>0</v>
      </c>
      <c r="BT443" s="24">
        <f>IF(AND($E$3&gt;BC443,$E$3&lt;BE443,$B$3=BH7),BH443,0)</f>
        <v>0</v>
      </c>
      <c r="BU443" s="24">
        <f>IF(AND($E$3&gt;BC443,$E$3&lt;BE443,$B$3=BI7),BI443,0)</f>
        <v>0</v>
      </c>
      <c r="BV443" s="24">
        <f>IF(AND($E$3&gt;BC443,$E$3&lt;BE443,$B$3=BJ7),BJ443,0)</f>
        <v>0</v>
      </c>
      <c r="BW443" s="24">
        <f>IF(AND($E$3&gt;BC443,$E$3&lt;BE443,$B$3=BK7),BK443,0)</f>
        <v>0</v>
      </c>
      <c r="BX443" s="24">
        <f>IF(AND($E$3&gt;BC443,$E$3&lt;BE443,$B$3=BL7),BL443,0)</f>
        <v>0</v>
      </c>
      <c r="BY443" s="24">
        <f>IF(AND($E$3&gt;BC443,$E$3&lt;BE443,$B$3=BM7),BM443,0)</f>
        <v>0</v>
      </c>
      <c r="BZ443" s="24">
        <f>IF(AND($E$3&gt;BC443,$E$3&lt;BE443,$B$3=BN7),BN443,0)</f>
        <v>0</v>
      </c>
      <c r="CA443" s="24">
        <f>IF(AND($E$3&gt;BC443,$E$3&lt;BE443,$B$3=BO7),BO443,0)</f>
        <v>0</v>
      </c>
      <c r="CB443" s="24">
        <f>IF(AND($E$3&gt;BC443,$E$3&lt;BE443,$B$3=BP7),BP443,0)</f>
        <v>0</v>
      </c>
      <c r="CC443" s="24">
        <f>IF(AND($E$3&gt;BC443,$E$3&lt;BE443,$B$3=BQ7),BQ443,0)</f>
        <v>0</v>
      </c>
      <c r="CF443" s="21"/>
      <c r="CG443" s="21"/>
      <c r="CH443" s="21"/>
      <c r="CI443" s="21"/>
      <c r="CJ443" s="21"/>
      <c r="CK443" s="22"/>
      <c r="CL443" s="22"/>
      <c r="CM443" s="22"/>
      <c r="CN443" s="22"/>
      <c r="CO443" s="22"/>
      <c r="CP443" s="22"/>
      <c r="CQ443" s="22"/>
      <c r="CR443" s="22"/>
      <c r="CS443" s="22"/>
      <c r="CT443" s="22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H443" s="81">
        <v>76430.559999999998</v>
      </c>
      <c r="DI443" s="61" t="s">
        <v>3</v>
      </c>
      <c r="DJ443" s="62">
        <v>76546.86</v>
      </c>
      <c r="DK443" s="103"/>
      <c r="DL443" s="104"/>
      <c r="DM443" s="104" t="s">
        <v>3</v>
      </c>
      <c r="DN443" s="104">
        <v>13.1</v>
      </c>
      <c r="DO443" s="104">
        <v>109.68</v>
      </c>
      <c r="DP443" s="104">
        <v>187.55</v>
      </c>
      <c r="DQ443" s="104">
        <v>294.60000000000002</v>
      </c>
      <c r="DR443" s="104">
        <v>401.29</v>
      </c>
      <c r="DS443" s="104">
        <v>507.98</v>
      </c>
      <c r="DT443" s="104">
        <v>614.66999999999996</v>
      </c>
      <c r="DU443" s="104">
        <v>721.36</v>
      </c>
      <c r="DV443" s="104">
        <v>828.05</v>
      </c>
      <c r="DW443" s="24">
        <f>IF(AND($E$3&gt;DH443,$E$3&lt;DJ443,$B$3=DK7),DK443,0)</f>
        <v>0</v>
      </c>
      <c r="DX443" s="24">
        <f>IF(AND($E$3&gt;DH443,$E$3&lt;DJ443,$B$3=DL7),DL443,0)</f>
        <v>0</v>
      </c>
      <c r="DY443" s="24">
        <f>IF(AND($E$3&gt;DH443,$E$3&lt;DJ443,$B$3=DM7),DM443,0)</f>
        <v>0</v>
      </c>
      <c r="DZ443" s="24">
        <f>IF(AND($E$3&gt;DH443,$E$3&lt;DJ443,$B$3=DN7),DN443,0)</f>
        <v>0</v>
      </c>
      <c r="EA443" s="24">
        <f>IF(AND($E$3&gt;DH443,$E$3&lt;DJ443,$B$3=DO7),DO443,0)</f>
        <v>0</v>
      </c>
      <c r="EB443" s="24">
        <f>IF(AND($E$3&gt;DH443,$E$3&lt;DJ443,$B$3=DP7),DP443,0)</f>
        <v>0</v>
      </c>
      <c r="EC443" s="24">
        <f>IF(AND($E$3&gt;DH443,$E$3&lt;DJ443,$B$3=DQ7),DQ443,0)</f>
        <v>0</v>
      </c>
      <c r="ED443" s="24">
        <f>IF(AND($E$3&gt;DH443,$E$3&lt;DJ443,$B$3=DR7),DR443,0)</f>
        <v>0</v>
      </c>
      <c r="EE443" s="24">
        <f>IF(AND($E$3&gt;DH443,$E$3&lt;DJ443,$B$3=DS7),DS443,0)</f>
        <v>0</v>
      </c>
      <c r="EF443" s="24">
        <f>IF(AND($E$3&gt;DH443,$E$3&lt;DJ443,$B$3=DT7),DT443,0)</f>
        <v>0</v>
      </c>
      <c r="EG443" s="24">
        <f>IF(AND($E$3&gt;DH443,$E$3&lt;DJ443,$B$3=DU7),DU443,0)</f>
        <v>0</v>
      </c>
      <c r="EH443" s="24">
        <f>IF(AND($E$3&gt;DH443,$E$3&lt;DJ443,$B$3=DV7),DV443,0)</f>
        <v>0</v>
      </c>
      <c r="EK443" s="81">
        <v>76430.559999999998</v>
      </c>
      <c r="EL443" s="82" t="s">
        <v>3</v>
      </c>
      <c r="EM443" s="83">
        <v>76546.86</v>
      </c>
      <c r="EN443" s="84"/>
      <c r="EO443" s="85" t="s">
        <v>3</v>
      </c>
      <c r="EP443" s="85">
        <v>13.1</v>
      </c>
      <c r="EQ443" s="85">
        <v>127.01</v>
      </c>
      <c r="ER443" s="85">
        <v>221.27</v>
      </c>
      <c r="ES443" s="85">
        <v>418.8</v>
      </c>
      <c r="ET443" s="85">
        <v>573.26</v>
      </c>
      <c r="EU443" s="85">
        <v>721.75</v>
      </c>
      <c r="EV443" s="85">
        <v>870.24</v>
      </c>
      <c r="EW443" s="85">
        <v>1018.73</v>
      </c>
      <c r="EX443" s="85">
        <v>1167.22</v>
      </c>
      <c r="EY443" s="85">
        <v>1315.71</v>
      </c>
      <c r="EZ443" s="24">
        <f>IF(AND($E$3&gt;EK443,$E$3&lt;EM443,$B$3=EN7),EN443,0)</f>
        <v>0</v>
      </c>
      <c r="FA443" s="24">
        <f>IF(AND($E$3&gt;EK443,$E$3&lt;EM443,$B$3=EO7),EO443,0)</f>
        <v>0</v>
      </c>
      <c r="FB443" s="24">
        <f>IF(AND($E$3&gt;EK443,$E$3&lt;EM443,$B$3=EP7),EP443,0)</f>
        <v>0</v>
      </c>
      <c r="FC443" s="24">
        <f>IF(AND($E$3&gt;EK443,$E$3&lt;EM443,$B$3=EQ7),EQ443,0)</f>
        <v>0</v>
      </c>
      <c r="FD443" s="24">
        <f>IF(AND($E$3&gt;EK443,$E$3&lt;EM443,$B$3=ER7),ER443,0)</f>
        <v>0</v>
      </c>
      <c r="FE443" s="24">
        <f>IF(AND($E$3&gt;EK443,$E$3&lt;EM443,$B$3=ES7),ES443,0)</f>
        <v>0</v>
      </c>
      <c r="FF443" s="24">
        <f>IF(AND($E$3&gt;EK443,$E$3&lt;EM443,$B$3=ET7),ET443,0)</f>
        <v>0</v>
      </c>
      <c r="FG443" s="24">
        <f>IF(AND($E$3&gt;EK443,$E$3&lt;EM443,$B$3=EU7),EU443,0)</f>
        <v>0</v>
      </c>
      <c r="FH443" s="24">
        <f>IF(AND($E$3&gt;EK443,$E$3&lt;EM443,$B$3=EV7),EV443,0)</f>
        <v>0</v>
      </c>
      <c r="FI443" s="24">
        <f>IF(AND($E$3&gt;EK443,$E$3&lt;EM443,$B$3=EW7),EW443,0)</f>
        <v>0</v>
      </c>
      <c r="FJ443" s="24">
        <f>IF(AND($E$3&gt;EK443,$E$3&lt;EM443,$B$3=EX7),EX443,0)</f>
        <v>0</v>
      </c>
      <c r="FK443" s="24">
        <f>IF(AND($E$3&gt;EK443,$E$3&lt;EM443,$B$3=EY7),EY443,0)</f>
        <v>0</v>
      </c>
    </row>
    <row r="444" spans="24:167" ht="12.75" customHeight="1" x14ac:dyDescent="0.2">
      <c r="X444" s="142"/>
      <c r="Y444" s="68">
        <v>65146.270000000004</v>
      </c>
      <c r="Z444" s="69" t="s">
        <v>3</v>
      </c>
      <c r="AA444" s="70">
        <v>65262.62</v>
      </c>
      <c r="AB444" s="71"/>
      <c r="AC444" s="71"/>
      <c r="AD444" s="71">
        <v>10.85</v>
      </c>
      <c r="AE444" s="71">
        <v>29.74</v>
      </c>
      <c r="AF444" s="71">
        <v>91.67</v>
      </c>
      <c r="AG444" s="72">
        <v>131.12</v>
      </c>
      <c r="AH444" s="73">
        <v>221.6</v>
      </c>
      <c r="AI444" s="74">
        <v>309.83999999999997</v>
      </c>
      <c r="AJ444" s="74">
        <v>398.08</v>
      </c>
      <c r="AK444" s="74">
        <v>486.32</v>
      </c>
      <c r="AL444" s="74">
        <v>574.55999999999995</v>
      </c>
      <c r="AM444" s="74">
        <v>662.8</v>
      </c>
      <c r="AN444" s="24">
        <f t="shared" si="113"/>
        <v>0</v>
      </c>
      <c r="AO444" s="24">
        <f t="shared" si="114"/>
        <v>0</v>
      </c>
      <c r="AP444" s="24">
        <f t="shared" si="115"/>
        <v>0</v>
      </c>
      <c r="AQ444" s="24">
        <f t="shared" si="116"/>
        <v>0</v>
      </c>
      <c r="AR444" s="24">
        <f t="shared" si="117"/>
        <v>0</v>
      </c>
      <c r="AS444" s="24">
        <f t="shared" si="118"/>
        <v>0</v>
      </c>
      <c r="AT444" s="24">
        <f t="shared" si="119"/>
        <v>0</v>
      </c>
      <c r="AU444" s="24">
        <f t="shared" si="120"/>
        <v>0</v>
      </c>
      <c r="AV444" s="24">
        <f t="shared" si="121"/>
        <v>0</v>
      </c>
      <c r="AW444" s="24">
        <f t="shared" si="122"/>
        <v>0</v>
      </c>
      <c r="AX444" s="24">
        <f t="shared" si="123"/>
        <v>0</v>
      </c>
      <c r="AY444" s="24">
        <f t="shared" si="124"/>
        <v>0</v>
      </c>
      <c r="BC444" s="86">
        <v>65146.270000000004</v>
      </c>
      <c r="BD444" s="91" t="s">
        <v>3</v>
      </c>
      <c r="BE444" s="88">
        <v>65262.62</v>
      </c>
      <c r="BF444" s="89"/>
      <c r="BG444" s="90">
        <v>10.85</v>
      </c>
      <c r="BH444" s="90">
        <v>29.74</v>
      </c>
      <c r="BI444" s="90">
        <v>91.67</v>
      </c>
      <c r="BJ444" s="90">
        <v>162.71</v>
      </c>
      <c r="BK444" s="90">
        <v>304.29000000000002</v>
      </c>
      <c r="BL444" s="90">
        <v>404.93</v>
      </c>
      <c r="BM444" s="90">
        <v>505.58</v>
      </c>
      <c r="BN444" s="90">
        <v>606.22</v>
      </c>
      <c r="BO444" s="90">
        <v>706.86</v>
      </c>
      <c r="BP444" s="90">
        <v>807.51</v>
      </c>
      <c r="BQ444" s="90">
        <v>908.15</v>
      </c>
      <c r="BR444" s="24">
        <f>IF(AND($E$3&gt;BC444,$E$3&lt;BE444,$B$3=BF7),BF444,0)</f>
        <v>0</v>
      </c>
      <c r="BS444" s="24">
        <f>IF(AND($E$3&gt;BC444,$E$3&lt;BE444,$B$3=BG7),BG444,0)</f>
        <v>0</v>
      </c>
      <c r="BT444" s="24">
        <f>IF(AND($E$3&gt;BC444,$E$3&lt;BE444,$B$3=BH7),BH444,0)</f>
        <v>0</v>
      </c>
      <c r="BU444" s="24">
        <f>IF(AND($E$3&gt;BC444,$E$3&lt;BE444,$B$3=BI7),BI444,0)</f>
        <v>0</v>
      </c>
      <c r="BV444" s="24">
        <f>IF(AND($E$3&gt;BC444,$E$3&lt;BE444,$B$3=BJ7),BJ444,0)</f>
        <v>0</v>
      </c>
      <c r="BW444" s="24">
        <f>IF(AND($E$3&gt;BC444,$E$3&lt;BE444,$B$3=BK7),BK444,0)</f>
        <v>0</v>
      </c>
      <c r="BX444" s="24">
        <f>IF(AND($E$3&gt;BC444,$E$3&lt;BE444,$B$3=BL7),BL444,0)</f>
        <v>0</v>
      </c>
      <c r="BY444" s="24">
        <f>IF(AND($E$3&gt;BC444,$E$3&lt;BE444,$B$3=BM7),BM444,0)</f>
        <v>0</v>
      </c>
      <c r="BZ444" s="24">
        <f>IF(AND($E$3&gt;BC444,$E$3&lt;BE444,$B$3=BN7),BN444,0)</f>
        <v>0</v>
      </c>
      <c r="CA444" s="24">
        <f>IF(AND($E$3&gt;BC444,$E$3&lt;BE444,$B$3=BO7),BO444,0)</f>
        <v>0</v>
      </c>
      <c r="CB444" s="24">
        <f>IF(AND($E$3&gt;BC444,$E$3&lt;BE444,$B$3=BP7),BP444,0)</f>
        <v>0</v>
      </c>
      <c r="CC444" s="24">
        <f>IF(AND($E$3&gt;BC444,$E$3&lt;BE444,$B$3=BQ7),BQ444,0)</f>
        <v>0</v>
      </c>
      <c r="CF444" s="21"/>
      <c r="CG444" s="25"/>
      <c r="CH444" s="21"/>
      <c r="CI444" s="21"/>
      <c r="CJ444" s="22"/>
      <c r="CK444" s="22"/>
      <c r="CL444" s="22"/>
      <c r="CM444" s="22"/>
      <c r="CN444" s="22"/>
      <c r="CO444" s="22"/>
      <c r="CP444" s="22"/>
      <c r="CQ444" s="22"/>
      <c r="CR444" s="22"/>
      <c r="CS444" s="22"/>
      <c r="CT444" s="22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H444" s="86">
        <v>76546.87</v>
      </c>
      <c r="DI444" s="107" t="s">
        <v>3</v>
      </c>
      <c r="DJ444" s="70">
        <v>76663.199999999997</v>
      </c>
      <c r="DK444" s="105"/>
      <c r="DL444" s="106"/>
      <c r="DM444" s="106" t="s">
        <v>3</v>
      </c>
      <c r="DN444" s="106">
        <v>12.38</v>
      </c>
      <c r="DO444" s="106">
        <v>108.85</v>
      </c>
      <c r="DP444" s="106">
        <v>186.35</v>
      </c>
      <c r="DQ444" s="106">
        <v>293.17</v>
      </c>
      <c r="DR444" s="106">
        <v>399.65</v>
      </c>
      <c r="DS444" s="106">
        <v>506.12</v>
      </c>
      <c r="DT444" s="106">
        <v>612.6</v>
      </c>
      <c r="DU444" s="106">
        <v>719.07</v>
      </c>
      <c r="DV444" s="106">
        <v>825.55</v>
      </c>
      <c r="DW444" s="24">
        <f>IF(AND($E$3&gt;DH444,$E$3&lt;DJ444,$B$3=DK7),DK444,0)</f>
        <v>0</v>
      </c>
      <c r="DX444" s="24">
        <f>IF(AND($E$3&gt;DH444,$E$3&lt;DJ444,$B$3=DL7),DL444,0)</f>
        <v>0</v>
      </c>
      <c r="DY444" s="24">
        <f>IF(AND($E$3&gt;DH444,$E$3&lt;DJ444,$B$3=DM7),DM444,0)</f>
        <v>0</v>
      </c>
      <c r="DZ444" s="24">
        <f>IF(AND($E$3&gt;DH444,$E$3&lt;DJ444,$B$3=DN7),DN444,0)</f>
        <v>0</v>
      </c>
      <c r="EA444" s="24">
        <f>IF(AND($E$3&gt;DH444,$E$3&lt;DJ444,$B$3=DO7),DO444,0)</f>
        <v>0</v>
      </c>
      <c r="EB444" s="24">
        <f>IF(AND($E$3&gt;DH444,$E$3&lt;DJ444,$B$3=DP7),DP444,0)</f>
        <v>0</v>
      </c>
      <c r="EC444" s="24">
        <f>IF(AND($E$3&gt;DH444,$E$3&lt;DJ444,$B$3=DQ7),DQ444,0)</f>
        <v>0</v>
      </c>
      <c r="ED444" s="24">
        <f>IF(AND($E$3&gt;DH444,$E$3&lt;DJ444,$B$3=DR7),DR444,0)</f>
        <v>0</v>
      </c>
      <c r="EE444" s="24">
        <f>IF(AND($E$3&gt;DH444,$E$3&lt;DJ444,$B$3=DS7),DS444,0)</f>
        <v>0</v>
      </c>
      <c r="EF444" s="24">
        <f>IF(AND($E$3&gt;DH444,$E$3&lt;DJ444,$B$3=DT7),DT444,0)</f>
        <v>0</v>
      </c>
      <c r="EG444" s="24">
        <f>IF(AND($E$3&gt;DH444,$E$3&lt;DJ444,$B$3=DU7),DU444,0)</f>
        <v>0</v>
      </c>
      <c r="EH444" s="24">
        <f>IF(AND($E$3&gt;DH444,$E$3&lt;DJ444,$B$3=DV7),DV444,0)</f>
        <v>0</v>
      </c>
      <c r="EK444" s="86">
        <v>76546.87</v>
      </c>
      <c r="EL444" s="91" t="s">
        <v>3</v>
      </c>
      <c r="EM444" s="88">
        <v>76663.199999999997</v>
      </c>
      <c r="EN444" s="89"/>
      <c r="EO444" s="90" t="s">
        <v>3</v>
      </c>
      <c r="EP444" s="90">
        <v>12.38</v>
      </c>
      <c r="EQ444" s="90">
        <v>126.05</v>
      </c>
      <c r="ER444" s="90">
        <v>219.99</v>
      </c>
      <c r="ES444" s="90">
        <v>417.4</v>
      </c>
      <c r="ET444" s="90">
        <v>571.55999999999995</v>
      </c>
      <c r="EU444" s="90">
        <v>719.79</v>
      </c>
      <c r="EV444" s="90">
        <v>868.03</v>
      </c>
      <c r="EW444" s="90">
        <v>1016.26</v>
      </c>
      <c r="EX444" s="90">
        <v>1164.5</v>
      </c>
      <c r="EY444" s="90">
        <v>1312.73</v>
      </c>
      <c r="EZ444" s="24">
        <f>IF(AND($E$3&gt;EK444,$E$3&lt;EM444,$B$3=EN7),EN444,0)</f>
        <v>0</v>
      </c>
      <c r="FA444" s="24">
        <f>IF(AND($E$3&gt;EK444,$E$3&lt;EM444,$B$3=EO7),EO444,0)</f>
        <v>0</v>
      </c>
      <c r="FB444" s="24">
        <f>IF(AND($E$3&gt;EK444,$E$3&lt;EM444,$B$3=EP7),EP444,0)</f>
        <v>0</v>
      </c>
      <c r="FC444" s="24">
        <f>IF(AND($E$3&gt;EK444,$E$3&lt;EM444,$B$3=EQ7),EQ444,0)</f>
        <v>0</v>
      </c>
      <c r="FD444" s="24">
        <f>IF(AND($E$3&gt;EK444,$E$3&lt;EM444,$B$3=ER7),ER444,0)</f>
        <v>0</v>
      </c>
      <c r="FE444" s="24">
        <f>IF(AND($E$3&gt;EK444,$E$3&lt;EM444,$B$3=ES7),ES444,0)</f>
        <v>0</v>
      </c>
      <c r="FF444" s="24">
        <f>IF(AND($E$3&gt;EK444,$E$3&lt;EM444,$B$3=ET7),ET444,0)</f>
        <v>0</v>
      </c>
      <c r="FG444" s="24">
        <f>IF(AND($E$3&gt;EK444,$E$3&lt;EM444,$B$3=EU7),EU444,0)</f>
        <v>0</v>
      </c>
      <c r="FH444" s="24">
        <f>IF(AND($E$3&gt;EK444,$E$3&lt;EM444,$B$3=EV7),EV444,0)</f>
        <v>0</v>
      </c>
      <c r="FI444" s="24">
        <f>IF(AND($E$3&gt;EK444,$E$3&lt;EM444,$B$3=EW7),EW444,0)</f>
        <v>0</v>
      </c>
      <c r="FJ444" s="24">
        <f>IF(AND($E$3&gt;EK444,$E$3&lt;EM444,$B$3=EX7),EX444,0)</f>
        <v>0</v>
      </c>
      <c r="FK444" s="24">
        <f>IF(AND($E$3&gt;EK444,$E$3&lt;EM444,$B$3=EY7),EY444,0)</f>
        <v>0</v>
      </c>
    </row>
    <row r="445" spans="24:167" ht="12.75" customHeight="1" x14ac:dyDescent="0.2">
      <c r="X445" s="142"/>
      <c r="Y445" s="60">
        <v>65262.630000000005</v>
      </c>
      <c r="Z445" s="61" t="s">
        <v>3</v>
      </c>
      <c r="AA445" s="62">
        <v>65378.94</v>
      </c>
      <c r="AB445" s="63"/>
      <c r="AC445" s="63"/>
      <c r="AD445" s="63">
        <v>10.66</v>
      </c>
      <c r="AE445" s="63">
        <v>29.48</v>
      </c>
      <c r="AF445" s="64">
        <v>91.27</v>
      </c>
      <c r="AG445" s="65">
        <v>130.6</v>
      </c>
      <c r="AH445" s="66">
        <v>220.87</v>
      </c>
      <c r="AI445" s="67">
        <v>309</v>
      </c>
      <c r="AJ445" s="67">
        <v>397.13</v>
      </c>
      <c r="AK445" s="67">
        <v>485.26</v>
      </c>
      <c r="AL445" s="67">
        <v>573.39</v>
      </c>
      <c r="AM445" s="67">
        <v>661.52</v>
      </c>
      <c r="AN445" s="24">
        <f t="shared" si="113"/>
        <v>0</v>
      </c>
      <c r="AO445" s="24">
        <f t="shared" si="114"/>
        <v>0</v>
      </c>
      <c r="AP445" s="24">
        <f t="shared" si="115"/>
        <v>0</v>
      </c>
      <c r="AQ445" s="24">
        <f t="shared" si="116"/>
        <v>0</v>
      </c>
      <c r="AR445" s="24">
        <f t="shared" si="117"/>
        <v>0</v>
      </c>
      <c r="AS445" s="24">
        <f t="shared" si="118"/>
        <v>0</v>
      </c>
      <c r="AT445" s="24">
        <f t="shared" si="119"/>
        <v>0</v>
      </c>
      <c r="AU445" s="24">
        <f t="shared" si="120"/>
        <v>0</v>
      </c>
      <c r="AV445" s="24">
        <f t="shared" si="121"/>
        <v>0</v>
      </c>
      <c r="AW445" s="24">
        <f t="shared" si="122"/>
        <v>0</v>
      </c>
      <c r="AX445" s="24">
        <f t="shared" si="123"/>
        <v>0</v>
      </c>
      <c r="AY445" s="24">
        <f t="shared" si="124"/>
        <v>0</v>
      </c>
      <c r="BC445" s="81">
        <v>65262.630000000005</v>
      </c>
      <c r="BD445" s="82" t="s">
        <v>3</v>
      </c>
      <c r="BE445" s="83">
        <v>65378.94</v>
      </c>
      <c r="BF445" s="84"/>
      <c r="BG445" s="85">
        <v>10.66</v>
      </c>
      <c r="BH445" s="85">
        <v>29.48</v>
      </c>
      <c r="BI445" s="85">
        <v>91.27</v>
      </c>
      <c r="BJ445" s="85">
        <v>162.08000000000001</v>
      </c>
      <c r="BK445" s="85">
        <v>303.35000000000002</v>
      </c>
      <c r="BL445" s="85">
        <v>403.85</v>
      </c>
      <c r="BM445" s="85">
        <v>504.36</v>
      </c>
      <c r="BN445" s="85">
        <v>604.86</v>
      </c>
      <c r="BO445" s="85">
        <v>705.36</v>
      </c>
      <c r="BP445" s="85">
        <v>805.86</v>
      </c>
      <c r="BQ445" s="85">
        <v>906.37</v>
      </c>
      <c r="BR445" s="24">
        <f>IF(AND($E$3&gt;BC445,$E$3&lt;BE445,$B$3=BF7),BF445,0)</f>
        <v>0</v>
      </c>
      <c r="BS445" s="24">
        <f>IF(AND($E$3&gt;BC445,$E$3&lt;BE445,$B$3=BG7),BG445,0)</f>
        <v>0</v>
      </c>
      <c r="BT445" s="24">
        <f>IF(AND($E$3&gt;BC445,$E$3&lt;BE445,$B$3=BH7),BH445,0)</f>
        <v>0</v>
      </c>
      <c r="BU445" s="24">
        <f>IF(AND($E$3&gt;BC445,$E$3&lt;BE445,$B$3=BI7),BI445,0)</f>
        <v>0</v>
      </c>
      <c r="BV445" s="24">
        <f>IF(AND($E$3&gt;BC445,$E$3&lt;BE445,$B$3=BJ7),BJ445,0)</f>
        <v>0</v>
      </c>
      <c r="BW445" s="24">
        <f>IF(AND($E$3&gt;BC445,$E$3&lt;BE445,$B$3=BK7),BK445,0)</f>
        <v>0</v>
      </c>
      <c r="BX445" s="24">
        <f>IF(AND($E$3&gt;BC445,$E$3&lt;BE445,$B$3=BL7),BL445,0)</f>
        <v>0</v>
      </c>
      <c r="BY445" s="24">
        <f>IF(AND($E$3&gt;BC445,$E$3&lt;BE445,$B$3=BM7),BM445,0)</f>
        <v>0</v>
      </c>
      <c r="BZ445" s="24">
        <f>IF(AND($E$3&gt;BC445,$E$3&lt;BE445,$B$3=BN7),BN445,0)</f>
        <v>0</v>
      </c>
      <c r="CA445" s="24">
        <f>IF(AND($E$3&gt;BC445,$E$3&lt;BE445,$B$3=BO7),BO445,0)</f>
        <v>0</v>
      </c>
      <c r="CB445" s="24">
        <f>IF(AND($E$3&gt;BC445,$E$3&lt;BE445,$B$3=BP7),BP445,0)</f>
        <v>0</v>
      </c>
      <c r="CC445" s="24">
        <f>IF(AND($E$3&gt;BC445,$E$3&lt;BE445,$B$3=BQ7),BQ445,0)</f>
        <v>0</v>
      </c>
      <c r="CF445" s="21"/>
      <c r="CG445" s="21"/>
      <c r="CH445" s="21"/>
      <c r="CI445" s="21"/>
      <c r="CJ445" s="22"/>
      <c r="CK445" s="22"/>
      <c r="CL445" s="22"/>
      <c r="CM445" s="22"/>
      <c r="CN445" s="22"/>
      <c r="CO445" s="22"/>
      <c r="CP445" s="22"/>
      <c r="CQ445" s="22"/>
      <c r="CR445" s="22"/>
      <c r="CS445" s="22"/>
      <c r="CT445" s="22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H445" s="81">
        <v>76663.209999999992</v>
      </c>
      <c r="DI445" s="61" t="s">
        <v>3</v>
      </c>
      <c r="DJ445" s="62">
        <v>76779.539999999994</v>
      </c>
      <c r="DK445" s="103"/>
      <c r="DL445" s="104"/>
      <c r="DM445" s="104" t="s">
        <v>3</v>
      </c>
      <c r="DN445" s="104">
        <v>11.66</v>
      </c>
      <c r="DO445" s="104">
        <v>108.02</v>
      </c>
      <c r="DP445" s="104">
        <v>185.15</v>
      </c>
      <c r="DQ445" s="104">
        <v>291.73</v>
      </c>
      <c r="DR445" s="104">
        <v>397.99</v>
      </c>
      <c r="DS445" s="104">
        <v>504.25</v>
      </c>
      <c r="DT445" s="104">
        <v>610.51</v>
      </c>
      <c r="DU445" s="104">
        <v>716.77</v>
      </c>
      <c r="DV445" s="104">
        <v>823.03</v>
      </c>
      <c r="DW445" s="24">
        <f>IF(AND($E$3&gt;DH445,$E$3&lt;DJ445,$B$3=DK7),DK445,0)</f>
        <v>0</v>
      </c>
      <c r="DX445" s="24">
        <f>IF(AND($E$3&gt;DH445,$E$3&lt;DJ445,$B$3=DL7),DL445,0)</f>
        <v>0</v>
      </c>
      <c r="DY445" s="24">
        <f>IF(AND($E$3&gt;DH445,$E$3&lt;DJ445,$B$3=DM7),DM445,0)</f>
        <v>0</v>
      </c>
      <c r="DZ445" s="24">
        <f>IF(AND($E$3&gt;DH445,$E$3&lt;DJ445,$B$3=DN7),DN445,0)</f>
        <v>0</v>
      </c>
      <c r="EA445" s="24">
        <f>IF(AND($E$3&gt;DH445,$E$3&lt;DJ445,$B$3=DO7),DO445,0)</f>
        <v>0</v>
      </c>
      <c r="EB445" s="24">
        <f>IF(AND($E$3&gt;DH445,$E$3&lt;DJ445,$B$3=DP7),DP445,0)</f>
        <v>0</v>
      </c>
      <c r="EC445" s="24">
        <f>IF(AND($E$3&gt;DH445,$E$3&lt;DJ445,$B$3=DQ7),DQ445,0)</f>
        <v>0</v>
      </c>
      <c r="ED445" s="24">
        <f>IF(AND($E$3&gt;DH445,$E$3&lt;DJ445,$B$3=DR7),DR445,0)</f>
        <v>0</v>
      </c>
      <c r="EE445" s="24">
        <f>IF(AND($E$3&gt;DH445,$E$3&lt;DJ445,$B$3=DS7),DS445,0)</f>
        <v>0</v>
      </c>
      <c r="EF445" s="24">
        <f>IF(AND($E$3&gt;DH445,$E$3&lt;DJ445,$B$3=DT7),DT445,0)</f>
        <v>0</v>
      </c>
      <c r="EG445" s="24">
        <f>IF(AND($E$3&gt;DH445,$E$3&lt;DJ445,$B$3=DU7),DU445,0)</f>
        <v>0</v>
      </c>
      <c r="EH445" s="24">
        <f>IF(AND($E$3&gt;DH445,$E$3&lt;DJ445,$B$3=DV7),DV445,0)</f>
        <v>0</v>
      </c>
      <c r="EK445" s="81">
        <v>76663.209999999992</v>
      </c>
      <c r="EL445" s="82" t="s">
        <v>3</v>
      </c>
      <c r="EM445" s="83">
        <v>76779.539999999994</v>
      </c>
      <c r="EN445" s="84"/>
      <c r="EO445" s="85" t="s">
        <v>3</v>
      </c>
      <c r="EP445" s="85">
        <v>11.66</v>
      </c>
      <c r="EQ445" s="85">
        <v>125.1</v>
      </c>
      <c r="ER445" s="85">
        <v>218.72</v>
      </c>
      <c r="ES445" s="85">
        <v>416</v>
      </c>
      <c r="ET445" s="85">
        <v>569.85</v>
      </c>
      <c r="EU445" s="85">
        <v>717.83</v>
      </c>
      <c r="EV445" s="85">
        <v>865.81</v>
      </c>
      <c r="EW445" s="85">
        <v>1013.78</v>
      </c>
      <c r="EX445" s="85">
        <v>1161.76</v>
      </c>
      <c r="EY445" s="85">
        <v>1309.74</v>
      </c>
      <c r="EZ445" s="24">
        <f>IF(AND($E$3&gt;EK445,$E$3&lt;EM445,$B$3=EN7),EN445,0)</f>
        <v>0</v>
      </c>
      <c r="FA445" s="24">
        <f>IF(AND($E$3&gt;EK445,$E$3&lt;EM445,$B$3=EO7),EO445,0)</f>
        <v>0</v>
      </c>
      <c r="FB445" s="24">
        <f>IF(AND($E$3&gt;EK445,$E$3&lt;EM445,$B$3=EP7),EP445,0)</f>
        <v>0</v>
      </c>
      <c r="FC445" s="24">
        <f>IF(AND($E$3&gt;EK445,$E$3&lt;EM445,$B$3=EQ7),EQ445,0)</f>
        <v>0</v>
      </c>
      <c r="FD445" s="24">
        <f>IF(AND($E$3&gt;EK445,$E$3&lt;EM445,$B$3=ER7),ER445,0)</f>
        <v>0</v>
      </c>
      <c r="FE445" s="24">
        <f>IF(AND($E$3&gt;EK445,$E$3&lt;EM445,$B$3=ES7),ES445,0)</f>
        <v>0</v>
      </c>
      <c r="FF445" s="24">
        <f>IF(AND($E$3&gt;EK445,$E$3&lt;EM445,$B$3=ET7),ET445,0)</f>
        <v>0</v>
      </c>
      <c r="FG445" s="24">
        <f>IF(AND($E$3&gt;EK445,$E$3&lt;EM445,$B$3=EU7),EU445,0)</f>
        <v>0</v>
      </c>
      <c r="FH445" s="24">
        <f>IF(AND($E$3&gt;EK445,$E$3&lt;EM445,$B$3=EV7),EV445,0)</f>
        <v>0</v>
      </c>
      <c r="FI445" s="24">
        <f>IF(AND($E$3&gt;EK445,$E$3&lt;EM445,$B$3=EW7),EW445,0)</f>
        <v>0</v>
      </c>
      <c r="FJ445" s="24">
        <f>IF(AND($E$3&gt;EK445,$E$3&lt;EM445,$B$3=EX7),EX445,0)</f>
        <v>0</v>
      </c>
      <c r="FK445" s="24">
        <f>IF(AND($E$3&gt;EK445,$E$3&lt;EM445,$B$3=EY7),EY445,0)</f>
        <v>0</v>
      </c>
    </row>
    <row r="446" spans="24:167" ht="12.75" customHeight="1" x14ac:dyDescent="0.2">
      <c r="X446" s="142"/>
      <c r="Y446" s="68">
        <v>65378.950000000004</v>
      </c>
      <c r="Z446" s="69" t="s">
        <v>3</v>
      </c>
      <c r="AA446" s="70">
        <v>65495.29</v>
      </c>
      <c r="AB446" s="71"/>
      <c r="AC446" s="71"/>
      <c r="AD446" s="71">
        <v>10.47</v>
      </c>
      <c r="AE446" s="71">
        <v>29.22</v>
      </c>
      <c r="AF446" s="71">
        <v>90.87</v>
      </c>
      <c r="AG446" s="72">
        <v>130.08000000000001</v>
      </c>
      <c r="AH446" s="73">
        <v>220.13</v>
      </c>
      <c r="AI446" s="74">
        <v>308.14999999999998</v>
      </c>
      <c r="AJ446" s="74">
        <v>396.17</v>
      </c>
      <c r="AK446" s="74">
        <v>484.19</v>
      </c>
      <c r="AL446" s="74">
        <v>572.21</v>
      </c>
      <c r="AM446" s="74">
        <v>660.23</v>
      </c>
      <c r="AN446" s="24">
        <f t="shared" si="113"/>
        <v>0</v>
      </c>
      <c r="AO446" s="24">
        <f t="shared" si="114"/>
        <v>0</v>
      </c>
      <c r="AP446" s="24">
        <f t="shared" si="115"/>
        <v>0</v>
      </c>
      <c r="AQ446" s="24">
        <f t="shared" si="116"/>
        <v>0</v>
      </c>
      <c r="AR446" s="24">
        <f t="shared" si="117"/>
        <v>0</v>
      </c>
      <c r="AS446" s="24">
        <f t="shared" si="118"/>
        <v>0</v>
      </c>
      <c r="AT446" s="24">
        <f t="shared" si="119"/>
        <v>0</v>
      </c>
      <c r="AU446" s="24">
        <f t="shared" si="120"/>
        <v>0</v>
      </c>
      <c r="AV446" s="24">
        <f t="shared" si="121"/>
        <v>0</v>
      </c>
      <c r="AW446" s="24">
        <f t="shared" si="122"/>
        <v>0</v>
      </c>
      <c r="AX446" s="24">
        <f t="shared" si="123"/>
        <v>0</v>
      </c>
      <c r="AY446" s="24">
        <f t="shared" si="124"/>
        <v>0</v>
      </c>
      <c r="BC446" s="86">
        <v>65378.950000000004</v>
      </c>
      <c r="BD446" s="87" t="s">
        <v>3</v>
      </c>
      <c r="BE446" s="88">
        <v>65495.29</v>
      </c>
      <c r="BF446" s="89"/>
      <c r="BG446" s="90">
        <v>10.47</v>
      </c>
      <c r="BH446" s="90">
        <v>29.22</v>
      </c>
      <c r="BI446" s="90">
        <v>90.87</v>
      </c>
      <c r="BJ446" s="90">
        <v>161.44</v>
      </c>
      <c r="BK446" s="90">
        <v>302.41000000000003</v>
      </c>
      <c r="BL446" s="90">
        <v>402.77</v>
      </c>
      <c r="BM446" s="90">
        <v>503.13</v>
      </c>
      <c r="BN446" s="90">
        <v>603.49</v>
      </c>
      <c r="BO446" s="90">
        <v>703.86</v>
      </c>
      <c r="BP446" s="90">
        <v>804.22</v>
      </c>
      <c r="BQ446" s="90">
        <v>904.58</v>
      </c>
      <c r="BR446" s="24">
        <f>IF(AND($E$3&gt;BC446,$E$3&lt;BE446,$B$3=BF7),BF446,0)</f>
        <v>0</v>
      </c>
      <c r="BS446" s="24">
        <f>IF(AND($E$3&gt;BC446,$E$3&lt;BE446,$B$3=BG7),BG446,0)</f>
        <v>0</v>
      </c>
      <c r="BT446" s="24">
        <f>IF(AND($E$3&gt;BC446,$E$3&lt;BE446,$B$3=BH7),BH446,0)</f>
        <v>0</v>
      </c>
      <c r="BU446" s="24">
        <f>IF(AND($E$3&gt;BC446,$E$3&lt;BE446,$B$3=BI7),BI446,0)</f>
        <v>0</v>
      </c>
      <c r="BV446" s="24">
        <f>IF(AND($E$3&gt;BC446,$E$3&lt;BE446,$B$3=BJ7),BJ446,0)</f>
        <v>0</v>
      </c>
      <c r="BW446" s="24">
        <f>IF(AND($E$3&gt;BC446,$E$3&lt;BE446,$B$3=BK7),BK446,0)</f>
        <v>0</v>
      </c>
      <c r="BX446" s="24">
        <f>IF(AND($E$3&gt;BC446,$E$3&lt;BE446,$B$3=BL7),BL446,0)</f>
        <v>0</v>
      </c>
      <c r="BY446" s="24">
        <f>IF(AND($E$3&gt;BC446,$E$3&lt;BE446,$B$3=BM7),BM446,0)</f>
        <v>0</v>
      </c>
      <c r="BZ446" s="24">
        <f>IF(AND($E$3&gt;BC446,$E$3&lt;BE446,$B$3=BN7),BN446,0)</f>
        <v>0</v>
      </c>
      <c r="CA446" s="24">
        <f>IF(AND($E$3&gt;BC446,$E$3&lt;BE446,$B$3=BO7),BO446,0)</f>
        <v>0</v>
      </c>
      <c r="CB446" s="24">
        <f>IF(AND($E$3&gt;BC446,$E$3&lt;BE446,$B$3=BP7),BP446,0)</f>
        <v>0</v>
      </c>
      <c r="CC446" s="24">
        <f>IF(AND($E$3&gt;BC446,$E$3&lt;BE446,$B$3=BQ7),BQ446,0)</f>
        <v>0</v>
      </c>
      <c r="CF446" s="21"/>
      <c r="CG446" s="21"/>
      <c r="CH446" s="21"/>
      <c r="CI446" s="21"/>
      <c r="CJ446" s="22"/>
      <c r="CK446" s="22"/>
      <c r="CL446" s="22"/>
      <c r="CM446" s="22"/>
      <c r="CN446" s="22"/>
      <c r="CO446" s="22"/>
      <c r="CP446" s="22"/>
      <c r="CQ446" s="22"/>
      <c r="CR446" s="22"/>
      <c r="CS446" s="22"/>
      <c r="CT446" s="22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H446" s="86">
        <v>76779.549999999988</v>
      </c>
      <c r="DI446" s="107" t="s">
        <v>3</v>
      </c>
      <c r="DJ446" s="70">
        <v>76895.86</v>
      </c>
      <c r="DK446" s="105"/>
      <c r="DL446" s="106"/>
      <c r="DM446" s="106" t="s">
        <v>3</v>
      </c>
      <c r="DN446" s="106">
        <v>10.94</v>
      </c>
      <c r="DO446" s="106">
        <v>107.19</v>
      </c>
      <c r="DP446" s="106">
        <v>183.95</v>
      </c>
      <c r="DQ446" s="106">
        <v>290.3</v>
      </c>
      <c r="DR446" s="106">
        <v>396.35</v>
      </c>
      <c r="DS446" s="106">
        <v>502.39</v>
      </c>
      <c r="DT446" s="106">
        <v>608.44000000000005</v>
      </c>
      <c r="DU446" s="106">
        <v>714.48</v>
      </c>
      <c r="DV446" s="106">
        <v>820.53</v>
      </c>
      <c r="DW446" s="24">
        <f>IF(AND($E$3&gt;DH446,$E$3&lt;DJ446,$B$3=DK7),DK446,0)</f>
        <v>0</v>
      </c>
      <c r="DX446" s="24">
        <f>IF(AND($E$3&gt;DH446,$E$3&lt;DJ446,$B$3=DL7),DL446,0)</f>
        <v>0</v>
      </c>
      <c r="DY446" s="24">
        <f>IF(AND($E$3&gt;DH446,$E$3&lt;DJ446,$B$3=DM7),DM446,0)</f>
        <v>0</v>
      </c>
      <c r="DZ446" s="24">
        <f>IF(AND($E$3&gt;DH446,$E$3&lt;DJ446,$B$3=DN7),DN446,0)</f>
        <v>0</v>
      </c>
      <c r="EA446" s="24">
        <f>IF(AND($E$3&gt;DH446,$E$3&lt;DJ446,$B$3=DO7),DO446,0)</f>
        <v>0</v>
      </c>
      <c r="EB446" s="24">
        <f>IF(AND($E$3&gt;DH446,$E$3&lt;DJ446,$B$3=DP7),DP446,0)</f>
        <v>0</v>
      </c>
      <c r="EC446" s="24">
        <f>IF(AND($E$3&gt;DH446,$E$3&lt;DJ446,$B$3=DQ7),DQ446,0)</f>
        <v>0</v>
      </c>
      <c r="ED446" s="24">
        <f>IF(AND($E$3&gt;DH446,$E$3&lt;DJ446,$B$3=DR7),DR446,0)</f>
        <v>0</v>
      </c>
      <c r="EE446" s="24">
        <f>IF(AND($E$3&gt;DH446,$E$3&lt;DJ446,$B$3=DS7),DS446,0)</f>
        <v>0</v>
      </c>
      <c r="EF446" s="24">
        <f>IF(AND($E$3&gt;DH446,$E$3&lt;DJ446,$B$3=DT7),DT446,0)</f>
        <v>0</v>
      </c>
      <c r="EG446" s="24">
        <f>IF(AND($E$3&gt;DH446,$E$3&lt;DJ446,$B$3=DU7),DU446,0)</f>
        <v>0</v>
      </c>
      <c r="EH446" s="24">
        <f>IF(AND($E$3&gt;DH446,$E$3&lt;DJ446,$B$3=DV7),DV446,0)</f>
        <v>0</v>
      </c>
      <c r="EK446" s="86">
        <v>76779.549999999988</v>
      </c>
      <c r="EL446" s="91" t="s">
        <v>3</v>
      </c>
      <c r="EM446" s="88">
        <v>76895.86</v>
      </c>
      <c r="EN446" s="89"/>
      <c r="EO446" s="90" t="s">
        <v>3</v>
      </c>
      <c r="EP446" s="90">
        <v>10.94</v>
      </c>
      <c r="EQ446" s="90">
        <v>124.14</v>
      </c>
      <c r="ER446" s="90">
        <v>217.44</v>
      </c>
      <c r="ES446" s="90">
        <v>414.6</v>
      </c>
      <c r="ET446" s="90">
        <v>568.15</v>
      </c>
      <c r="EU446" s="90">
        <v>715.87</v>
      </c>
      <c r="EV446" s="90">
        <v>863.6</v>
      </c>
      <c r="EW446" s="90">
        <v>1011.32</v>
      </c>
      <c r="EX446" s="90">
        <v>1159.04</v>
      </c>
      <c r="EY446" s="90">
        <v>1306.76</v>
      </c>
      <c r="EZ446" s="24">
        <f>IF(AND($E$3&gt;EK446,$E$3&lt;EM446,$B$3=EN7),EN446,0)</f>
        <v>0</v>
      </c>
      <c r="FA446" s="24">
        <f>IF(AND($E$3&gt;EK446,$E$3&lt;EM446,$B$3=EO7),EO446,0)</f>
        <v>0</v>
      </c>
      <c r="FB446" s="24">
        <f>IF(AND($E$3&gt;EK446,$E$3&lt;EM446,$B$3=EP7),EP446,0)</f>
        <v>0</v>
      </c>
      <c r="FC446" s="24">
        <f>IF(AND($E$3&gt;EK446,$E$3&lt;EM446,$B$3=EQ7),EQ446,0)</f>
        <v>0</v>
      </c>
      <c r="FD446" s="24">
        <f>IF(AND($E$3&gt;EK446,$E$3&lt;EM446,$B$3=ER7),ER446,0)</f>
        <v>0</v>
      </c>
      <c r="FE446" s="24">
        <f>IF(AND($E$3&gt;EK446,$E$3&lt;EM446,$B$3=ES7),ES446,0)</f>
        <v>0</v>
      </c>
      <c r="FF446" s="24">
        <f>IF(AND($E$3&gt;EK446,$E$3&lt;EM446,$B$3=ET7),ET446,0)</f>
        <v>0</v>
      </c>
      <c r="FG446" s="24">
        <f>IF(AND($E$3&gt;EK446,$E$3&lt;EM446,$B$3=EU7),EU446,0)</f>
        <v>0</v>
      </c>
      <c r="FH446" s="24">
        <f>IF(AND($E$3&gt;EK446,$E$3&lt;EM446,$B$3=EV7),EV446,0)</f>
        <v>0</v>
      </c>
      <c r="FI446" s="24">
        <f>IF(AND($E$3&gt;EK446,$E$3&lt;EM446,$B$3=EW7),EW446,0)</f>
        <v>0</v>
      </c>
      <c r="FJ446" s="24">
        <f>IF(AND($E$3&gt;EK446,$E$3&lt;EM446,$B$3=EX7),EX446,0)</f>
        <v>0</v>
      </c>
      <c r="FK446" s="24">
        <f>IF(AND($E$3&gt;EK446,$E$3&lt;EM446,$B$3=EY7),EY446,0)</f>
        <v>0</v>
      </c>
    </row>
    <row r="447" spans="24:167" ht="12.75" customHeight="1" x14ac:dyDescent="0.2">
      <c r="X447" s="142"/>
      <c r="Y447" s="60">
        <v>65495.3</v>
      </c>
      <c r="Z447" s="61" t="s">
        <v>3</v>
      </c>
      <c r="AA447" s="62">
        <v>65611.61</v>
      </c>
      <c r="AB447" s="63"/>
      <c r="AC447" s="63"/>
      <c r="AD447" s="63">
        <v>10.28</v>
      </c>
      <c r="AE447" s="63">
        <v>28.97</v>
      </c>
      <c r="AF447" s="64">
        <v>90.47</v>
      </c>
      <c r="AG447" s="65">
        <v>129.57</v>
      </c>
      <c r="AH447" s="66">
        <v>219.4</v>
      </c>
      <c r="AI447" s="67">
        <v>307.31</v>
      </c>
      <c r="AJ447" s="67">
        <v>395.22</v>
      </c>
      <c r="AK447" s="67">
        <v>483.13</v>
      </c>
      <c r="AL447" s="67">
        <v>571.04</v>
      </c>
      <c r="AM447" s="67">
        <v>658.95</v>
      </c>
      <c r="AN447" s="24">
        <f t="shared" si="113"/>
        <v>0</v>
      </c>
      <c r="AO447" s="24">
        <f t="shared" si="114"/>
        <v>0</v>
      </c>
      <c r="AP447" s="24">
        <f t="shared" si="115"/>
        <v>0</v>
      </c>
      <c r="AQ447" s="24">
        <f t="shared" si="116"/>
        <v>0</v>
      </c>
      <c r="AR447" s="24">
        <f t="shared" si="117"/>
        <v>0</v>
      </c>
      <c r="AS447" s="24">
        <f t="shared" si="118"/>
        <v>0</v>
      </c>
      <c r="AT447" s="24">
        <f t="shared" si="119"/>
        <v>0</v>
      </c>
      <c r="AU447" s="24">
        <f t="shared" si="120"/>
        <v>0</v>
      </c>
      <c r="AV447" s="24">
        <f t="shared" si="121"/>
        <v>0</v>
      </c>
      <c r="AW447" s="24">
        <f t="shared" si="122"/>
        <v>0</v>
      </c>
      <c r="AX447" s="24">
        <f t="shared" si="123"/>
        <v>0</v>
      </c>
      <c r="AY447" s="24">
        <f t="shared" si="124"/>
        <v>0</v>
      </c>
      <c r="BC447" s="81">
        <v>65495.3</v>
      </c>
      <c r="BD447" s="82" t="s">
        <v>3</v>
      </c>
      <c r="BE447" s="83">
        <v>65611.61</v>
      </c>
      <c r="BF447" s="84"/>
      <c r="BG447" s="84">
        <v>10.28</v>
      </c>
      <c r="BH447" s="85">
        <v>28.97</v>
      </c>
      <c r="BI447" s="85">
        <v>90.47</v>
      </c>
      <c r="BJ447" s="85">
        <v>160.81</v>
      </c>
      <c r="BK447" s="85">
        <v>301.47000000000003</v>
      </c>
      <c r="BL447" s="85">
        <v>401.69</v>
      </c>
      <c r="BM447" s="85">
        <v>501.91</v>
      </c>
      <c r="BN447" s="85">
        <v>602.13</v>
      </c>
      <c r="BO447" s="85">
        <v>702.35</v>
      </c>
      <c r="BP447" s="85">
        <v>802.57</v>
      </c>
      <c r="BQ447" s="85">
        <v>902.79</v>
      </c>
      <c r="BR447" s="24">
        <f>IF(AND($E$3&gt;BC447,$E$3&lt;BE447,$B$3=BF7),BF447,0)</f>
        <v>0</v>
      </c>
      <c r="BS447" s="24">
        <f>IF(AND($E$3&gt;BC447,$E$3&lt;BE447,$B$3=BG7),BG447,0)</f>
        <v>0</v>
      </c>
      <c r="BT447" s="24">
        <f>IF(AND($E$3&gt;BC447,$E$3&lt;BE447,$B$3=BH7),BH447,0)</f>
        <v>0</v>
      </c>
      <c r="BU447" s="24">
        <f>IF(AND($E$3&gt;BC447,$E$3&lt;BE447,$B$3=BI7),BI447,0)</f>
        <v>0</v>
      </c>
      <c r="BV447" s="24">
        <f>IF(AND($E$3&gt;BC447,$E$3&lt;BE447,$B$3=BJ7),BJ447,0)</f>
        <v>0</v>
      </c>
      <c r="BW447" s="24">
        <f>IF(AND($E$3&gt;BC447,$E$3&lt;BE447,$B$3=BK7),BK447,0)</f>
        <v>0</v>
      </c>
      <c r="BX447" s="24">
        <f>IF(AND($E$3&gt;BC447,$E$3&lt;BE447,$B$3=BL7),BL447,0)</f>
        <v>0</v>
      </c>
      <c r="BY447" s="24">
        <f>IF(AND($E$3&gt;BC447,$E$3&lt;BE447,$B$3=BM7),BM447,0)</f>
        <v>0</v>
      </c>
      <c r="BZ447" s="24">
        <f>IF(AND($E$3&gt;BC447,$E$3&lt;BE447,$B$3=BN7),BN447,0)</f>
        <v>0</v>
      </c>
      <c r="CA447" s="24">
        <f>IF(AND($E$3&gt;BC447,$E$3&lt;BE447,$B$3=BO7),BO447,0)</f>
        <v>0</v>
      </c>
      <c r="CB447" s="24">
        <f>IF(AND($E$3&gt;BC447,$E$3&lt;BE447,$B$3=BP7),BP447,0)</f>
        <v>0</v>
      </c>
      <c r="CC447" s="24">
        <f>IF(AND($E$3&gt;BC447,$E$3&lt;BE447,$B$3=BQ7),BQ447,0)</f>
        <v>0</v>
      </c>
      <c r="CF447" s="21"/>
      <c r="CG447" s="21"/>
      <c r="CH447" s="21"/>
      <c r="CI447" s="21"/>
      <c r="CJ447" s="21"/>
      <c r="CK447" s="22"/>
      <c r="CL447" s="22"/>
      <c r="CM447" s="22"/>
      <c r="CN447" s="22"/>
      <c r="CO447" s="22"/>
      <c r="CP447" s="22"/>
      <c r="CQ447" s="22"/>
      <c r="CR447" s="22"/>
      <c r="CS447" s="22"/>
      <c r="CT447" s="22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H447" s="81">
        <v>76895.87</v>
      </c>
      <c r="DI447" s="61" t="s">
        <v>3</v>
      </c>
      <c r="DJ447" s="62">
        <v>77012.2</v>
      </c>
      <c r="DK447" s="103"/>
      <c r="DL447" s="104"/>
      <c r="DM447" s="104" t="s">
        <v>3</v>
      </c>
      <c r="DN447" s="104">
        <v>10.220000000000001</v>
      </c>
      <c r="DO447" s="104">
        <v>106.36</v>
      </c>
      <c r="DP447" s="104">
        <v>182.75</v>
      </c>
      <c r="DQ447" s="104">
        <v>288.86</v>
      </c>
      <c r="DR447" s="104">
        <v>394.69</v>
      </c>
      <c r="DS447" s="104">
        <v>500.52</v>
      </c>
      <c r="DT447" s="104">
        <v>606.35</v>
      </c>
      <c r="DU447" s="104">
        <v>712.18</v>
      </c>
      <c r="DV447" s="104">
        <v>818.01</v>
      </c>
      <c r="DW447" s="24">
        <f>IF(AND($E$3&gt;DH447,$E$3&lt;DJ447,$B$3=DK7),DK447,0)</f>
        <v>0</v>
      </c>
      <c r="DX447" s="24">
        <f>IF(AND($E$3&gt;DH447,$E$3&lt;DJ447,$B$3=DL7),DL447,0)</f>
        <v>0</v>
      </c>
      <c r="DY447" s="24">
        <f>IF(AND($E$3&gt;DH447,$E$3&lt;DJ447,$B$3=DM7),DM447,0)</f>
        <v>0</v>
      </c>
      <c r="DZ447" s="24">
        <f>IF(AND($E$3&gt;DH447,$E$3&lt;DJ447,$B$3=DN7),DN447,0)</f>
        <v>0</v>
      </c>
      <c r="EA447" s="24">
        <f>IF(AND($E$3&gt;DH447,$E$3&lt;DJ447,$B$3=DO7),DO447,0)</f>
        <v>0</v>
      </c>
      <c r="EB447" s="24">
        <f>IF(AND($E$3&gt;DH447,$E$3&lt;DJ447,$B$3=DP7),DP447,0)</f>
        <v>0</v>
      </c>
      <c r="EC447" s="24">
        <f>IF(AND($E$3&gt;DH447,$E$3&lt;DJ447,$B$3=DQ7),DQ447,0)</f>
        <v>0</v>
      </c>
      <c r="ED447" s="24">
        <f>IF(AND($E$3&gt;DH447,$E$3&lt;DJ447,$B$3=DR7),DR447,0)</f>
        <v>0</v>
      </c>
      <c r="EE447" s="24">
        <f>IF(AND($E$3&gt;DH447,$E$3&lt;DJ447,$B$3=DS7),DS447,0)</f>
        <v>0</v>
      </c>
      <c r="EF447" s="24">
        <f>IF(AND($E$3&gt;DH447,$E$3&lt;DJ447,$B$3=DT7),DT447,0)</f>
        <v>0</v>
      </c>
      <c r="EG447" s="24">
        <f>IF(AND($E$3&gt;DH447,$E$3&lt;DJ447,$B$3=DU7),DU447,0)</f>
        <v>0</v>
      </c>
      <c r="EH447" s="24">
        <f>IF(AND($E$3&gt;DH447,$E$3&lt;DJ447,$B$3=DV7),DV447,0)</f>
        <v>0</v>
      </c>
      <c r="EK447" s="81">
        <v>76895.87</v>
      </c>
      <c r="EL447" s="82" t="s">
        <v>3</v>
      </c>
      <c r="EM447" s="83">
        <v>77012.2</v>
      </c>
      <c r="EN447" s="84"/>
      <c r="EO447" s="85" t="s">
        <v>3</v>
      </c>
      <c r="EP447" s="85">
        <v>10.220000000000001</v>
      </c>
      <c r="EQ447" s="85">
        <v>123.19</v>
      </c>
      <c r="ER447" s="85">
        <v>216.16</v>
      </c>
      <c r="ES447" s="85">
        <v>413.2</v>
      </c>
      <c r="ET447" s="85">
        <v>566.44000000000005</v>
      </c>
      <c r="EU447" s="85">
        <v>713.91</v>
      </c>
      <c r="EV447" s="85">
        <v>861.37</v>
      </c>
      <c r="EW447" s="85">
        <v>1008.84</v>
      </c>
      <c r="EX447" s="85">
        <v>1156.3</v>
      </c>
      <c r="EY447" s="85">
        <v>1303.77</v>
      </c>
      <c r="EZ447" s="24">
        <f>IF(AND($E$3&gt;EK447,$E$3&lt;EM447,$B$3=EN7),EN447,0)</f>
        <v>0</v>
      </c>
      <c r="FA447" s="24">
        <f>IF(AND($E$3&gt;EK447,$E$3&lt;EM447,$B$3=EO7),EO447,0)</f>
        <v>0</v>
      </c>
      <c r="FB447" s="24">
        <f>IF(AND($E$3&gt;EK447,$E$3&lt;EM447,$B$3=EP7),EP447,0)</f>
        <v>0</v>
      </c>
      <c r="FC447" s="24">
        <f>IF(AND($E$3&gt;EK447,$E$3&lt;EM447,$B$3=EQ7),EQ447,0)</f>
        <v>0</v>
      </c>
      <c r="FD447" s="24">
        <f>IF(AND($E$3&gt;EK447,$E$3&lt;EM447,$B$3=ER7),ER447,0)</f>
        <v>0</v>
      </c>
      <c r="FE447" s="24">
        <f>IF(AND($E$3&gt;EK447,$E$3&lt;EM447,$B$3=ES7),ES447,0)</f>
        <v>0</v>
      </c>
      <c r="FF447" s="24">
        <f>IF(AND($E$3&gt;EK447,$E$3&lt;EM447,$B$3=ET7),ET447,0)</f>
        <v>0</v>
      </c>
      <c r="FG447" s="24">
        <f>IF(AND($E$3&gt;EK447,$E$3&lt;EM447,$B$3=EU7),EU447,0)</f>
        <v>0</v>
      </c>
      <c r="FH447" s="24">
        <f>IF(AND($E$3&gt;EK447,$E$3&lt;EM447,$B$3=EV7),EV447,0)</f>
        <v>0</v>
      </c>
      <c r="FI447" s="24">
        <f>IF(AND($E$3&gt;EK447,$E$3&lt;EM447,$B$3=EW7),EW447,0)</f>
        <v>0</v>
      </c>
      <c r="FJ447" s="24">
        <f>IF(AND($E$3&gt;EK447,$E$3&lt;EM447,$B$3=EX7),EX447,0)</f>
        <v>0</v>
      </c>
      <c r="FK447" s="24">
        <f>IF(AND($E$3&gt;EK447,$E$3&lt;EM447,$B$3=EY7),EY447,0)</f>
        <v>0</v>
      </c>
    </row>
    <row r="448" spans="24:167" ht="12.75" customHeight="1" x14ac:dyDescent="0.2">
      <c r="X448" s="142"/>
      <c r="Y448" s="68">
        <v>65611.62</v>
      </c>
      <c r="Z448" s="69" t="s">
        <v>3</v>
      </c>
      <c r="AA448" s="70">
        <v>65727.94</v>
      </c>
      <c r="AB448" s="71"/>
      <c r="AC448" s="71"/>
      <c r="AD448" s="71">
        <v>10.08</v>
      </c>
      <c r="AE448" s="71">
        <v>28.71</v>
      </c>
      <c r="AF448" s="71">
        <v>90.07</v>
      </c>
      <c r="AG448" s="72">
        <v>129.05000000000001</v>
      </c>
      <c r="AH448" s="73">
        <v>218.67</v>
      </c>
      <c r="AI448" s="74">
        <v>306.47000000000003</v>
      </c>
      <c r="AJ448" s="74">
        <v>394.27</v>
      </c>
      <c r="AK448" s="74">
        <v>482.07</v>
      </c>
      <c r="AL448" s="74">
        <v>569.87</v>
      </c>
      <c r="AM448" s="74">
        <v>657.67</v>
      </c>
      <c r="AN448" s="24">
        <f t="shared" si="113"/>
        <v>0</v>
      </c>
      <c r="AO448" s="24">
        <f t="shared" si="114"/>
        <v>0</v>
      </c>
      <c r="AP448" s="24">
        <f t="shared" si="115"/>
        <v>0</v>
      </c>
      <c r="AQ448" s="24">
        <f t="shared" si="116"/>
        <v>0</v>
      </c>
      <c r="AR448" s="24">
        <f t="shared" si="117"/>
        <v>0</v>
      </c>
      <c r="AS448" s="24">
        <f t="shared" si="118"/>
        <v>0</v>
      </c>
      <c r="AT448" s="24">
        <f t="shared" si="119"/>
        <v>0</v>
      </c>
      <c r="AU448" s="24">
        <f t="shared" si="120"/>
        <v>0</v>
      </c>
      <c r="AV448" s="24">
        <f t="shared" si="121"/>
        <v>0</v>
      </c>
      <c r="AW448" s="24">
        <f t="shared" si="122"/>
        <v>0</v>
      </c>
      <c r="AX448" s="24">
        <f t="shared" si="123"/>
        <v>0</v>
      </c>
      <c r="AY448" s="24">
        <f t="shared" si="124"/>
        <v>0</v>
      </c>
      <c r="BC448" s="86">
        <v>65611.62</v>
      </c>
      <c r="BD448" s="91" t="s">
        <v>3</v>
      </c>
      <c r="BE448" s="88">
        <v>65727.94</v>
      </c>
      <c r="BF448" s="89"/>
      <c r="BG448" s="90">
        <v>10.08</v>
      </c>
      <c r="BH448" s="90">
        <v>28.71</v>
      </c>
      <c r="BI448" s="90">
        <v>90.07</v>
      </c>
      <c r="BJ448" s="90">
        <v>160.18</v>
      </c>
      <c r="BK448" s="90">
        <v>300.52999999999997</v>
      </c>
      <c r="BL448" s="90">
        <v>400.61</v>
      </c>
      <c r="BM448" s="90">
        <v>500.69</v>
      </c>
      <c r="BN448" s="90">
        <v>600.77</v>
      </c>
      <c r="BO448" s="90">
        <v>700.85</v>
      </c>
      <c r="BP448" s="90">
        <v>800.93</v>
      </c>
      <c r="BQ448" s="90">
        <v>901.01</v>
      </c>
      <c r="BR448" s="24">
        <f>IF(AND($E$3&gt;BC448,$E$3&lt;BE448,$B$3=BF7),BF448,0)</f>
        <v>0</v>
      </c>
      <c r="BS448" s="24">
        <f>IF(AND($E$3&gt;BC448,$E$3&lt;BE448,$B$3=BG7),BG448,0)</f>
        <v>0</v>
      </c>
      <c r="BT448" s="24">
        <f>IF(AND($E$3&gt;BC448,$E$3&lt;BE448,$B$3=BH7),BH448,0)</f>
        <v>0</v>
      </c>
      <c r="BU448" s="24">
        <f>IF(AND($E$3&gt;BC448,$E$3&lt;BE448,$B$3=BI7),BI448,0)</f>
        <v>0</v>
      </c>
      <c r="BV448" s="24">
        <f>IF(AND($E$3&gt;BC448,$E$3&lt;BE448,$B$3=BJ7),BJ448,0)</f>
        <v>0</v>
      </c>
      <c r="BW448" s="24">
        <f>IF(AND($E$3&gt;BC448,$E$3&lt;BE448,$B$3=BK7),BK448,0)</f>
        <v>0</v>
      </c>
      <c r="BX448" s="24">
        <f>IF(AND($E$3&gt;BC448,$E$3&lt;BE448,$B$3=BL7),BL448,0)</f>
        <v>0</v>
      </c>
      <c r="BY448" s="24">
        <f>IF(AND($E$3&gt;BC448,$E$3&lt;BE448,$B$3=BM7),BM448,0)</f>
        <v>0</v>
      </c>
      <c r="BZ448" s="24">
        <f>IF(AND($E$3&gt;BC448,$E$3&lt;BE448,$B$3=BN7),BN448,0)</f>
        <v>0</v>
      </c>
      <c r="CA448" s="24">
        <f>IF(AND($E$3&gt;BC448,$E$3&lt;BE448,$B$3=BO7),BO448,0)</f>
        <v>0</v>
      </c>
      <c r="CB448" s="24">
        <f>IF(AND($E$3&gt;BC448,$E$3&lt;BE448,$B$3=BP7),BP448,0)</f>
        <v>0</v>
      </c>
      <c r="CC448" s="24">
        <f>IF(AND($E$3&gt;BC448,$E$3&lt;BE448,$B$3=BQ7),BQ448,0)</f>
        <v>0</v>
      </c>
      <c r="CF448" s="21"/>
      <c r="CG448" s="25"/>
      <c r="CH448" s="21"/>
      <c r="CI448" s="21"/>
      <c r="CJ448" s="22"/>
      <c r="CK448" s="22"/>
      <c r="CL448" s="22"/>
      <c r="CM448" s="22"/>
      <c r="CN448" s="22"/>
      <c r="CO448" s="22"/>
      <c r="CP448" s="22"/>
      <c r="CQ448" s="22"/>
      <c r="CR448" s="22"/>
      <c r="CS448" s="22"/>
      <c r="CT448" s="22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H448" s="86">
        <v>77012.209999999992</v>
      </c>
      <c r="DI448" s="107" t="s">
        <v>3</v>
      </c>
      <c r="DJ448" s="70">
        <v>77128.53</v>
      </c>
      <c r="DK448" s="105"/>
      <c r="DL448" s="106"/>
      <c r="DM448" s="106" t="s">
        <v>3</v>
      </c>
      <c r="DN448" s="106">
        <v>9.5</v>
      </c>
      <c r="DO448" s="106">
        <v>105.53</v>
      </c>
      <c r="DP448" s="106">
        <v>181.55</v>
      </c>
      <c r="DQ448" s="106">
        <v>287.43</v>
      </c>
      <c r="DR448" s="106">
        <v>393.04</v>
      </c>
      <c r="DS448" s="106">
        <v>498.66</v>
      </c>
      <c r="DT448" s="106">
        <v>604.27</v>
      </c>
      <c r="DU448" s="106">
        <v>709.89</v>
      </c>
      <c r="DV448" s="106">
        <v>815.5</v>
      </c>
      <c r="DW448" s="24">
        <f>IF(AND($E$3&gt;DH448,$E$3&lt;DJ448,$B$3=DK7),DK448,0)</f>
        <v>0</v>
      </c>
      <c r="DX448" s="24">
        <f>IF(AND($E$3&gt;DH448,$E$3&lt;DJ448,$B$3=DL7),DL448,0)</f>
        <v>0</v>
      </c>
      <c r="DY448" s="24">
        <f>IF(AND($E$3&gt;DH448,$E$3&lt;DJ448,$B$3=DM7),DM448,0)</f>
        <v>0</v>
      </c>
      <c r="DZ448" s="24">
        <f>IF(AND($E$3&gt;DH448,$E$3&lt;DJ448,$B$3=DN7),DN448,0)</f>
        <v>0</v>
      </c>
      <c r="EA448" s="24">
        <f>IF(AND($E$3&gt;DH448,$E$3&lt;DJ448,$B$3=DO7),DO448,0)</f>
        <v>0</v>
      </c>
      <c r="EB448" s="24">
        <f>IF(AND($E$3&gt;DH448,$E$3&lt;DJ448,$B$3=DP7),DP448,0)</f>
        <v>0</v>
      </c>
      <c r="EC448" s="24">
        <f>IF(AND($E$3&gt;DH448,$E$3&lt;DJ448,$B$3=DQ7),DQ448,0)</f>
        <v>0</v>
      </c>
      <c r="ED448" s="24">
        <f>IF(AND($E$3&gt;DH448,$E$3&lt;DJ448,$B$3=DR7),DR448,0)</f>
        <v>0</v>
      </c>
      <c r="EE448" s="24">
        <f>IF(AND($E$3&gt;DH448,$E$3&lt;DJ448,$B$3=DS7),DS448,0)</f>
        <v>0</v>
      </c>
      <c r="EF448" s="24">
        <f>IF(AND($E$3&gt;DH448,$E$3&lt;DJ448,$B$3=DT7),DT448,0)</f>
        <v>0</v>
      </c>
      <c r="EG448" s="24">
        <f>IF(AND($E$3&gt;DH448,$E$3&lt;DJ448,$B$3=DU7),DU448,0)</f>
        <v>0</v>
      </c>
      <c r="EH448" s="24">
        <f>IF(AND($E$3&gt;DH448,$E$3&lt;DJ448,$B$3=DV7),DV448,0)</f>
        <v>0</v>
      </c>
      <c r="EK448" s="86">
        <v>77012.209999999992</v>
      </c>
      <c r="EL448" s="91" t="s">
        <v>3</v>
      </c>
      <c r="EM448" s="88">
        <v>77128.53</v>
      </c>
      <c r="EN448" s="89"/>
      <c r="EO448" s="90" t="s">
        <v>3</v>
      </c>
      <c r="EP448" s="90">
        <v>9.5</v>
      </c>
      <c r="EQ448" s="90">
        <v>122.23</v>
      </c>
      <c r="ER448" s="90">
        <v>214.88</v>
      </c>
      <c r="ES448" s="90">
        <v>411.8</v>
      </c>
      <c r="ET448" s="90">
        <v>564.74</v>
      </c>
      <c r="EU448" s="90">
        <v>711.95</v>
      </c>
      <c r="EV448" s="90">
        <v>859.16</v>
      </c>
      <c r="EW448" s="90">
        <v>1006.37</v>
      </c>
      <c r="EX448" s="90">
        <v>1153.58</v>
      </c>
      <c r="EY448" s="90">
        <v>1300.8</v>
      </c>
      <c r="EZ448" s="24">
        <f>IF(AND($E$3&gt;EK448,$E$3&lt;EM448,$B$3=EN7),EN448,0)</f>
        <v>0</v>
      </c>
      <c r="FA448" s="24">
        <f>IF(AND($E$3&gt;EK448,$E$3&lt;EM448,$B$3=EO7),EO448,0)</f>
        <v>0</v>
      </c>
      <c r="FB448" s="24">
        <f>IF(AND($E$3&gt;EK448,$E$3&lt;EM448,$B$3=EP7),EP448,0)</f>
        <v>0</v>
      </c>
      <c r="FC448" s="24">
        <f>IF(AND($E$3&gt;EK448,$E$3&lt;EM448,$B$3=EQ7),EQ448,0)</f>
        <v>0</v>
      </c>
      <c r="FD448" s="24">
        <f>IF(AND($E$3&gt;EK448,$E$3&lt;EM448,$B$3=ER7),ER448,0)</f>
        <v>0</v>
      </c>
      <c r="FE448" s="24">
        <f>IF(AND($E$3&gt;EK448,$E$3&lt;EM448,$B$3=ES7),ES448,0)</f>
        <v>0</v>
      </c>
      <c r="FF448" s="24">
        <f>IF(AND($E$3&gt;EK448,$E$3&lt;EM448,$B$3=ET7),ET448,0)</f>
        <v>0</v>
      </c>
      <c r="FG448" s="24">
        <f>IF(AND($E$3&gt;EK448,$E$3&lt;EM448,$B$3=EU7),EU448,0)</f>
        <v>0</v>
      </c>
      <c r="FH448" s="24">
        <f>IF(AND($E$3&gt;EK448,$E$3&lt;EM448,$B$3=EV7),EV448,0)</f>
        <v>0</v>
      </c>
      <c r="FI448" s="24">
        <f>IF(AND($E$3&gt;EK448,$E$3&lt;EM448,$B$3=EW7),EW448,0)</f>
        <v>0</v>
      </c>
      <c r="FJ448" s="24">
        <f>IF(AND($E$3&gt;EK448,$E$3&lt;EM448,$B$3=EX7),EX448,0)</f>
        <v>0</v>
      </c>
      <c r="FK448" s="24">
        <f>IF(AND($E$3&gt;EK448,$E$3&lt;EM448,$B$3=EY7),EY448,0)</f>
        <v>0</v>
      </c>
    </row>
    <row r="449" spans="24:167" ht="12.75" customHeight="1" x14ac:dyDescent="0.2">
      <c r="X449" s="142"/>
      <c r="Y449" s="60">
        <v>65727.95</v>
      </c>
      <c r="Z449" s="61" t="s">
        <v>3</v>
      </c>
      <c r="AA449" s="62">
        <v>65844.27</v>
      </c>
      <c r="AB449" s="63"/>
      <c r="AC449" s="63"/>
      <c r="AD449" s="63">
        <v>9.89</v>
      </c>
      <c r="AE449" s="63">
        <v>28.45</v>
      </c>
      <c r="AF449" s="64">
        <v>89.67</v>
      </c>
      <c r="AG449" s="65">
        <v>128.53</v>
      </c>
      <c r="AH449" s="66">
        <v>217.93</v>
      </c>
      <c r="AI449" s="67">
        <v>305.62</v>
      </c>
      <c r="AJ449" s="67">
        <v>393.31</v>
      </c>
      <c r="AK449" s="67">
        <v>481</v>
      </c>
      <c r="AL449" s="67">
        <v>568.69000000000005</v>
      </c>
      <c r="AM449" s="67">
        <v>656.38</v>
      </c>
      <c r="AN449" s="24">
        <f t="shared" si="113"/>
        <v>0</v>
      </c>
      <c r="AO449" s="24">
        <f t="shared" si="114"/>
        <v>0</v>
      </c>
      <c r="AP449" s="24">
        <f t="shared" si="115"/>
        <v>0</v>
      </c>
      <c r="AQ449" s="24">
        <f t="shared" si="116"/>
        <v>0</v>
      </c>
      <c r="AR449" s="24">
        <f t="shared" si="117"/>
        <v>0</v>
      </c>
      <c r="AS449" s="24">
        <f t="shared" si="118"/>
        <v>0</v>
      </c>
      <c r="AT449" s="24">
        <f t="shared" si="119"/>
        <v>0</v>
      </c>
      <c r="AU449" s="24">
        <f t="shared" si="120"/>
        <v>0</v>
      </c>
      <c r="AV449" s="24">
        <f t="shared" si="121"/>
        <v>0</v>
      </c>
      <c r="AW449" s="24">
        <f t="shared" si="122"/>
        <v>0</v>
      </c>
      <c r="AX449" s="24">
        <f t="shared" si="123"/>
        <v>0</v>
      </c>
      <c r="AY449" s="24">
        <f t="shared" si="124"/>
        <v>0</v>
      </c>
      <c r="BC449" s="81">
        <v>65727.95</v>
      </c>
      <c r="BD449" s="82" t="s">
        <v>3</v>
      </c>
      <c r="BE449" s="83">
        <v>65844.27</v>
      </c>
      <c r="BF449" s="84"/>
      <c r="BG449" s="85">
        <v>9.89</v>
      </c>
      <c r="BH449" s="85">
        <v>28.45</v>
      </c>
      <c r="BI449" s="85">
        <v>89.67</v>
      </c>
      <c r="BJ449" s="85">
        <v>159.54</v>
      </c>
      <c r="BK449" s="85">
        <v>299.58</v>
      </c>
      <c r="BL449" s="85">
        <v>399.52</v>
      </c>
      <c r="BM449" s="85">
        <v>499.45</v>
      </c>
      <c r="BN449" s="85">
        <v>599.39</v>
      </c>
      <c r="BO449" s="85">
        <v>699.33</v>
      </c>
      <c r="BP449" s="85">
        <v>799.27</v>
      </c>
      <c r="BQ449" s="85">
        <v>899.2</v>
      </c>
      <c r="BR449" s="24">
        <f>IF(AND($E$3&gt;BC449,$E$3&lt;BE449,$B$3=BF7),BF449,0)</f>
        <v>0</v>
      </c>
      <c r="BS449" s="24">
        <f>IF(AND($E$3&gt;BC449,$E$3&lt;BE449,$B$3=BG7),BG449,0)</f>
        <v>0</v>
      </c>
      <c r="BT449" s="24">
        <f>IF(AND($E$3&gt;BC449,$E$3&lt;BE449,$B$3=BH7),BH449,0)</f>
        <v>0</v>
      </c>
      <c r="BU449" s="24">
        <f>IF(AND($E$3&gt;BC449,$E$3&lt;BE449,$B$3=BI7),BI449,0)</f>
        <v>0</v>
      </c>
      <c r="BV449" s="24">
        <f>IF(AND($E$3&gt;BC449,$E$3&lt;BE449,$B$3=BJ7),BJ449,0)</f>
        <v>0</v>
      </c>
      <c r="BW449" s="24">
        <f>IF(AND($E$3&gt;BC449,$E$3&lt;BE449,$B$3=BK7),BK449,0)</f>
        <v>0</v>
      </c>
      <c r="BX449" s="24">
        <f>IF(AND($E$3&gt;BC449,$E$3&lt;BE449,$B$3=BL7),BL449,0)</f>
        <v>0</v>
      </c>
      <c r="BY449" s="24">
        <f>IF(AND($E$3&gt;BC449,$E$3&lt;BE449,$B$3=BM7),BM449,0)</f>
        <v>0</v>
      </c>
      <c r="BZ449" s="24">
        <f>IF(AND($E$3&gt;BC449,$E$3&lt;BE449,$B$3=BN7),BN449,0)</f>
        <v>0</v>
      </c>
      <c r="CA449" s="24">
        <f>IF(AND($E$3&gt;BC449,$E$3&lt;BE449,$B$3=BO7),BO449,0)</f>
        <v>0</v>
      </c>
      <c r="CB449" s="24">
        <f>IF(AND($E$3&gt;BC449,$E$3&lt;BE449,$B$3=BP7),BP449,0)</f>
        <v>0</v>
      </c>
      <c r="CC449" s="24">
        <f>IF(AND($E$3&gt;BC449,$E$3&lt;BE449,$B$3=BQ7),BQ449,0)</f>
        <v>0</v>
      </c>
      <c r="CF449" s="21"/>
      <c r="CG449" s="21"/>
      <c r="CH449" s="21"/>
      <c r="CI449" s="21"/>
      <c r="CJ449" s="22"/>
      <c r="CK449" s="22"/>
      <c r="CL449" s="22"/>
      <c r="CM449" s="22"/>
      <c r="CN449" s="22"/>
      <c r="CO449" s="22"/>
      <c r="CP449" s="22"/>
      <c r="CQ449" s="22"/>
      <c r="CR449" s="22"/>
      <c r="CS449" s="22"/>
      <c r="CT449" s="22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H449" s="81">
        <v>77128.539999999994</v>
      </c>
      <c r="DI449" s="61" t="s">
        <v>3</v>
      </c>
      <c r="DJ449" s="62">
        <v>77244.86</v>
      </c>
      <c r="DK449" s="103"/>
      <c r="DL449" s="104"/>
      <c r="DM449" s="104" t="s">
        <v>3</v>
      </c>
      <c r="DN449" s="104">
        <v>8.7799999999999994</v>
      </c>
      <c r="DO449" s="104">
        <v>104.71</v>
      </c>
      <c r="DP449" s="104">
        <v>180.35</v>
      </c>
      <c r="DQ449" s="104">
        <v>285.99</v>
      </c>
      <c r="DR449" s="104">
        <v>391.39</v>
      </c>
      <c r="DS449" s="104">
        <v>496.79</v>
      </c>
      <c r="DT449" s="104">
        <v>602.19000000000005</v>
      </c>
      <c r="DU449" s="104">
        <v>707.58</v>
      </c>
      <c r="DV449" s="104">
        <v>812.98</v>
      </c>
      <c r="DW449" s="24">
        <f>IF(AND($E$3&gt;DH449,$E$3&lt;DJ449,$B$3=DK7),DK449,0)</f>
        <v>0</v>
      </c>
      <c r="DX449" s="24">
        <f>IF(AND($E$3&gt;DH449,$E$3&lt;DJ449,$B$3=DL7),DL449,0)</f>
        <v>0</v>
      </c>
      <c r="DY449" s="24">
        <f>IF(AND($E$3&gt;DH449,$E$3&lt;DJ449,$B$3=DM7),DM449,0)</f>
        <v>0</v>
      </c>
      <c r="DZ449" s="24">
        <f>IF(AND($E$3&gt;DH449,$E$3&lt;DJ449,$B$3=DN7),DN449,0)</f>
        <v>0</v>
      </c>
      <c r="EA449" s="24">
        <f>IF(AND($E$3&gt;DH449,$E$3&lt;DJ449,$B$3=DO7),DO449,0)</f>
        <v>0</v>
      </c>
      <c r="EB449" s="24">
        <f>IF(AND($E$3&gt;DH449,$E$3&lt;DJ449,$B$3=DP7),DP449,0)</f>
        <v>0</v>
      </c>
      <c r="EC449" s="24">
        <f>IF(AND($E$3&gt;DH449,$E$3&lt;DJ449,$B$3=DQ7),DQ449,0)</f>
        <v>0</v>
      </c>
      <c r="ED449" s="24">
        <f>IF(AND($E$3&gt;DH449,$E$3&lt;DJ449,$B$3=DR7),DR449,0)</f>
        <v>0</v>
      </c>
      <c r="EE449" s="24">
        <f>IF(AND($E$3&gt;DH449,$E$3&lt;DJ449,$B$3=DS7),DS449,0)</f>
        <v>0</v>
      </c>
      <c r="EF449" s="24">
        <f>IF(AND($E$3&gt;DH449,$E$3&lt;DJ449,$B$3=DT7),DT449,0)</f>
        <v>0</v>
      </c>
      <c r="EG449" s="24">
        <f>IF(AND($E$3&gt;DH449,$E$3&lt;DJ449,$B$3=DU7),DU449,0)</f>
        <v>0</v>
      </c>
      <c r="EH449" s="24">
        <f>IF(AND($E$3&gt;DH449,$E$3&lt;DJ449,$B$3=DV7),DV449,0)</f>
        <v>0</v>
      </c>
      <c r="EK449" s="81">
        <v>77128.539999999994</v>
      </c>
      <c r="EL449" s="82" t="s">
        <v>3</v>
      </c>
      <c r="EM449" s="83">
        <v>77244.86</v>
      </c>
      <c r="EN449" s="84"/>
      <c r="EO449" s="85" t="s">
        <v>3</v>
      </c>
      <c r="EP449" s="85">
        <v>8.7799999999999994</v>
      </c>
      <c r="EQ449" s="85">
        <v>121.28</v>
      </c>
      <c r="ER449" s="85">
        <v>213.61</v>
      </c>
      <c r="ES449" s="85">
        <v>410.4</v>
      </c>
      <c r="ET449" s="85">
        <v>563.03</v>
      </c>
      <c r="EU449" s="85">
        <v>709.98</v>
      </c>
      <c r="EV449" s="85">
        <v>856.94</v>
      </c>
      <c r="EW449" s="85">
        <v>1003.89</v>
      </c>
      <c r="EX449" s="85">
        <v>1150.8499999999999</v>
      </c>
      <c r="EY449" s="85">
        <v>1297.8</v>
      </c>
      <c r="EZ449" s="24">
        <f>IF(AND($E$3&gt;EK449,$E$3&lt;EM449,$B$3=EN7),EN449,0)</f>
        <v>0</v>
      </c>
      <c r="FA449" s="24">
        <f>IF(AND($E$3&gt;EK449,$E$3&lt;EM449,$B$3=EO7),EO449,0)</f>
        <v>0</v>
      </c>
      <c r="FB449" s="24">
        <f>IF(AND($E$3&gt;EK449,$E$3&lt;EM449,$B$3=EP7),EP449,0)</f>
        <v>0</v>
      </c>
      <c r="FC449" s="24">
        <f>IF(AND($E$3&gt;EK449,$E$3&lt;EM449,$B$3=EQ7),EQ449,0)</f>
        <v>0</v>
      </c>
      <c r="FD449" s="24">
        <f>IF(AND($E$3&gt;EK449,$E$3&lt;EM449,$B$3=ER7),ER449,0)</f>
        <v>0</v>
      </c>
      <c r="FE449" s="24">
        <f>IF(AND($E$3&gt;EK449,$E$3&lt;EM449,$B$3=ES7),ES449,0)</f>
        <v>0</v>
      </c>
      <c r="FF449" s="24">
        <f>IF(AND($E$3&gt;EK449,$E$3&lt;EM449,$B$3=ET7),ET449,0)</f>
        <v>0</v>
      </c>
      <c r="FG449" s="24">
        <f>IF(AND($E$3&gt;EK449,$E$3&lt;EM449,$B$3=EU7),EU449,0)</f>
        <v>0</v>
      </c>
      <c r="FH449" s="24">
        <f>IF(AND($E$3&gt;EK449,$E$3&lt;EM449,$B$3=EV7),EV449,0)</f>
        <v>0</v>
      </c>
      <c r="FI449" s="24">
        <f>IF(AND($E$3&gt;EK449,$E$3&lt;EM449,$B$3=EW7),EW449,0)</f>
        <v>0</v>
      </c>
      <c r="FJ449" s="24">
        <f>IF(AND($E$3&gt;EK449,$E$3&lt;EM449,$B$3=EX7),EX449,0)</f>
        <v>0</v>
      </c>
      <c r="FK449" s="24">
        <f>IF(AND($E$3&gt;EK449,$E$3&lt;EM449,$B$3=EY7),EY449,0)</f>
        <v>0</v>
      </c>
    </row>
    <row r="450" spans="24:167" ht="12.75" customHeight="1" x14ac:dyDescent="0.2">
      <c r="X450" s="142"/>
      <c r="Y450" s="68">
        <v>65844.28</v>
      </c>
      <c r="Z450" s="69" t="s">
        <v>3</v>
      </c>
      <c r="AA450" s="70">
        <v>65960.59</v>
      </c>
      <c r="AB450" s="71"/>
      <c r="AC450" s="71"/>
      <c r="AD450" s="71">
        <v>9.6999999999999993</v>
      </c>
      <c r="AE450" s="71">
        <v>28.19</v>
      </c>
      <c r="AF450" s="71">
        <v>89.27</v>
      </c>
      <c r="AG450" s="72">
        <v>128.02000000000001</v>
      </c>
      <c r="AH450" s="73">
        <v>217.2</v>
      </c>
      <c r="AI450" s="74">
        <v>304.77999999999997</v>
      </c>
      <c r="AJ450" s="74">
        <v>392.36</v>
      </c>
      <c r="AK450" s="74">
        <v>479.94</v>
      </c>
      <c r="AL450" s="74">
        <v>567.52</v>
      </c>
      <c r="AM450" s="74">
        <v>655.1</v>
      </c>
      <c r="AN450" s="24">
        <f t="shared" si="113"/>
        <v>0</v>
      </c>
      <c r="AO450" s="24">
        <f t="shared" si="114"/>
        <v>0</v>
      </c>
      <c r="AP450" s="24">
        <f t="shared" si="115"/>
        <v>0</v>
      </c>
      <c r="AQ450" s="24">
        <f t="shared" si="116"/>
        <v>0</v>
      </c>
      <c r="AR450" s="24">
        <f t="shared" si="117"/>
        <v>0</v>
      </c>
      <c r="AS450" s="24">
        <f t="shared" si="118"/>
        <v>0</v>
      </c>
      <c r="AT450" s="24">
        <f t="shared" si="119"/>
        <v>0</v>
      </c>
      <c r="AU450" s="24">
        <f t="shared" si="120"/>
        <v>0</v>
      </c>
      <c r="AV450" s="24">
        <f t="shared" si="121"/>
        <v>0</v>
      </c>
      <c r="AW450" s="24">
        <f t="shared" si="122"/>
        <v>0</v>
      </c>
      <c r="AX450" s="24">
        <f t="shared" si="123"/>
        <v>0</v>
      </c>
      <c r="AY450" s="24">
        <f t="shared" si="124"/>
        <v>0</v>
      </c>
      <c r="BC450" s="86">
        <v>65844.28</v>
      </c>
      <c r="BD450" s="87" t="s">
        <v>3</v>
      </c>
      <c r="BE450" s="88">
        <v>65960.59</v>
      </c>
      <c r="BF450" s="89"/>
      <c r="BG450" s="90">
        <v>9.6999999999999993</v>
      </c>
      <c r="BH450" s="90">
        <v>28.19</v>
      </c>
      <c r="BI450" s="90">
        <v>89.27</v>
      </c>
      <c r="BJ450" s="90">
        <v>158.91</v>
      </c>
      <c r="BK450" s="90">
        <v>298.64</v>
      </c>
      <c r="BL450" s="90">
        <v>398.44</v>
      </c>
      <c r="BM450" s="90">
        <v>498.23</v>
      </c>
      <c r="BN450" s="90">
        <v>598.03</v>
      </c>
      <c r="BO450" s="90">
        <v>697.82</v>
      </c>
      <c r="BP450" s="90">
        <v>797.62</v>
      </c>
      <c r="BQ450" s="90">
        <v>897.42</v>
      </c>
      <c r="BR450" s="24">
        <f>IF(AND($E$3&gt;BC450,$E$3&lt;BE450,$B$3=BF7),BF450,0)</f>
        <v>0</v>
      </c>
      <c r="BS450" s="24">
        <f>IF(AND($E$3&gt;BC450,$E$3&lt;BE450,$B$3=BG7),BG450,0)</f>
        <v>0</v>
      </c>
      <c r="BT450" s="24">
        <f>IF(AND($E$3&gt;BC450,$E$3&lt;BE450,$B$3=BH7),BH450,0)</f>
        <v>0</v>
      </c>
      <c r="BU450" s="24">
        <f>IF(AND($E$3&gt;BC450,$E$3&lt;BE450,$B$3=BI7),BI450,0)</f>
        <v>0</v>
      </c>
      <c r="BV450" s="24">
        <f>IF(AND($E$3&gt;BC450,$E$3&lt;BE450,$B$3=BJ7),BJ450,0)</f>
        <v>0</v>
      </c>
      <c r="BW450" s="24">
        <f>IF(AND($E$3&gt;BC450,$E$3&lt;BE450,$B$3=BK7),BK450,0)</f>
        <v>0</v>
      </c>
      <c r="BX450" s="24">
        <f>IF(AND($E$3&gt;BC450,$E$3&lt;BE450,$B$3=BL7),BL450,0)</f>
        <v>0</v>
      </c>
      <c r="BY450" s="24">
        <f>IF(AND($E$3&gt;BC450,$E$3&lt;BE450,$B$3=BM7),BM450,0)</f>
        <v>0</v>
      </c>
      <c r="BZ450" s="24">
        <f>IF(AND($E$3&gt;BC450,$E$3&lt;BE450,$B$3=BN7),BN450,0)</f>
        <v>0</v>
      </c>
      <c r="CA450" s="24">
        <f>IF(AND($E$3&gt;BC450,$E$3&lt;BE450,$B$3=BO7),BO450,0)</f>
        <v>0</v>
      </c>
      <c r="CB450" s="24">
        <f>IF(AND($E$3&gt;BC450,$E$3&lt;BE450,$B$3=BP7),BP450,0)</f>
        <v>0</v>
      </c>
      <c r="CC450" s="24">
        <f>IF(AND($E$3&gt;BC450,$E$3&lt;BE450,$B$3=BQ7),BQ450,0)</f>
        <v>0</v>
      </c>
      <c r="CF450" s="21"/>
      <c r="CG450" s="21"/>
      <c r="CH450" s="21"/>
      <c r="CI450" s="21"/>
      <c r="CJ450" s="22"/>
      <c r="CK450" s="22"/>
      <c r="CL450" s="22"/>
      <c r="CM450" s="22"/>
      <c r="CN450" s="22"/>
      <c r="CO450" s="22"/>
      <c r="CP450" s="22"/>
      <c r="CQ450" s="22"/>
      <c r="CR450" s="22"/>
      <c r="CS450" s="22"/>
      <c r="CT450" s="22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H450" s="86">
        <v>77244.87</v>
      </c>
      <c r="DI450" s="107" t="s">
        <v>3</v>
      </c>
      <c r="DJ450" s="70">
        <v>77361.179999999993</v>
      </c>
      <c r="DK450" s="105"/>
      <c r="DL450" s="106"/>
      <c r="DM450" s="106" t="s">
        <v>3</v>
      </c>
      <c r="DN450" s="106">
        <v>8.06</v>
      </c>
      <c r="DO450" s="106">
        <v>103.88</v>
      </c>
      <c r="DP450" s="106">
        <v>179.15</v>
      </c>
      <c r="DQ450" s="106">
        <v>284.56</v>
      </c>
      <c r="DR450" s="106">
        <v>389.74</v>
      </c>
      <c r="DS450" s="106">
        <v>494.93</v>
      </c>
      <c r="DT450" s="106">
        <v>600.11</v>
      </c>
      <c r="DU450" s="106">
        <v>705.3</v>
      </c>
      <c r="DV450" s="106">
        <v>810.48</v>
      </c>
      <c r="DW450" s="24">
        <f>IF(AND($E$3&gt;DH450,$E$3&lt;DJ450,$B$3=DK7),DK450,0)</f>
        <v>0</v>
      </c>
      <c r="DX450" s="24">
        <f>IF(AND($E$3&gt;DH450,$E$3&lt;DJ450,$B$3=DL7),DL450,0)</f>
        <v>0</v>
      </c>
      <c r="DY450" s="24">
        <f>IF(AND($E$3&gt;DH450,$E$3&lt;DJ450,$B$3=DM7),DM450,0)</f>
        <v>0</v>
      </c>
      <c r="DZ450" s="24">
        <f>IF(AND($E$3&gt;DH450,$E$3&lt;DJ450,$B$3=DN7),DN450,0)</f>
        <v>0</v>
      </c>
      <c r="EA450" s="24">
        <f>IF(AND($E$3&gt;DH450,$E$3&lt;DJ450,$B$3=DO7),DO450,0)</f>
        <v>0</v>
      </c>
      <c r="EB450" s="24">
        <f>IF(AND($E$3&gt;DH450,$E$3&lt;DJ450,$B$3=DP7),DP450,0)</f>
        <v>0</v>
      </c>
      <c r="EC450" s="24">
        <f>IF(AND($E$3&gt;DH450,$E$3&lt;DJ450,$B$3=DQ7),DQ450,0)</f>
        <v>0</v>
      </c>
      <c r="ED450" s="24">
        <f>IF(AND($E$3&gt;DH450,$E$3&lt;DJ450,$B$3=DR7),DR450,0)</f>
        <v>0</v>
      </c>
      <c r="EE450" s="24">
        <f>IF(AND($E$3&gt;DH450,$E$3&lt;DJ450,$B$3=DS7),DS450,0)</f>
        <v>0</v>
      </c>
      <c r="EF450" s="24">
        <f>IF(AND($E$3&gt;DH450,$E$3&lt;DJ450,$B$3=DT7),DT450,0)</f>
        <v>0</v>
      </c>
      <c r="EG450" s="24">
        <f>IF(AND($E$3&gt;DH450,$E$3&lt;DJ450,$B$3=DU7),DU450,0)</f>
        <v>0</v>
      </c>
      <c r="EH450" s="24">
        <f>IF(AND($E$3&gt;DH450,$E$3&lt;DJ450,$B$3=DV7),DV450,0)</f>
        <v>0</v>
      </c>
      <c r="EK450" s="86">
        <v>77244.87</v>
      </c>
      <c r="EL450" s="91" t="s">
        <v>3</v>
      </c>
      <c r="EM450" s="88">
        <v>77361.179999999993</v>
      </c>
      <c r="EN450" s="89"/>
      <c r="EO450" s="90" t="s">
        <v>3</v>
      </c>
      <c r="EP450" s="90">
        <v>8.06</v>
      </c>
      <c r="EQ450" s="90">
        <v>120.32</v>
      </c>
      <c r="ER450" s="90">
        <v>212.33</v>
      </c>
      <c r="ES450" s="90">
        <v>409</v>
      </c>
      <c r="ET450" s="90">
        <v>561.33000000000004</v>
      </c>
      <c r="EU450" s="90">
        <v>708.03</v>
      </c>
      <c r="EV450" s="90">
        <v>854.73</v>
      </c>
      <c r="EW450" s="90">
        <v>1001.43</v>
      </c>
      <c r="EX450" s="90">
        <v>1148.1300000000001</v>
      </c>
      <c r="EY450" s="90">
        <v>1294.83</v>
      </c>
      <c r="EZ450" s="24">
        <f>IF(AND($E$3&gt;EK450,$E$3&lt;EM450,$B$3=EN7),EN450,0)</f>
        <v>0</v>
      </c>
      <c r="FA450" s="24">
        <f>IF(AND($E$3&gt;EK450,$E$3&lt;EM450,$B$3=EO7),EO450,0)</f>
        <v>0</v>
      </c>
      <c r="FB450" s="24">
        <f>IF(AND($E$3&gt;EK450,$E$3&lt;EM450,$B$3=EP7),EP450,0)</f>
        <v>0</v>
      </c>
      <c r="FC450" s="24">
        <f>IF(AND($E$3&gt;EK450,$E$3&lt;EM450,$B$3=EQ7),EQ450,0)</f>
        <v>0</v>
      </c>
      <c r="FD450" s="24">
        <f>IF(AND($E$3&gt;EK450,$E$3&lt;EM450,$B$3=ER7),ER450,0)</f>
        <v>0</v>
      </c>
      <c r="FE450" s="24">
        <f>IF(AND($E$3&gt;EK450,$E$3&lt;EM450,$B$3=ES7),ES450,0)</f>
        <v>0</v>
      </c>
      <c r="FF450" s="24">
        <f>IF(AND($E$3&gt;EK450,$E$3&lt;EM450,$B$3=ET7),ET450,0)</f>
        <v>0</v>
      </c>
      <c r="FG450" s="24">
        <f>IF(AND($E$3&gt;EK450,$E$3&lt;EM450,$B$3=EU7),EU450,0)</f>
        <v>0</v>
      </c>
      <c r="FH450" s="24">
        <f>IF(AND($E$3&gt;EK450,$E$3&lt;EM450,$B$3=EV7),EV450,0)</f>
        <v>0</v>
      </c>
      <c r="FI450" s="24">
        <f>IF(AND($E$3&gt;EK450,$E$3&lt;EM450,$B$3=EW7),EW450,0)</f>
        <v>0</v>
      </c>
      <c r="FJ450" s="24">
        <f>IF(AND($E$3&gt;EK450,$E$3&lt;EM450,$B$3=EX7),EX450,0)</f>
        <v>0</v>
      </c>
      <c r="FK450" s="24">
        <f>IF(AND($E$3&gt;EK450,$E$3&lt;EM450,$B$3=EY7),EY450,0)</f>
        <v>0</v>
      </c>
    </row>
    <row r="451" spans="24:167" ht="12.75" customHeight="1" x14ac:dyDescent="0.2">
      <c r="X451" s="142"/>
      <c r="Y451" s="60">
        <v>65960.599999999991</v>
      </c>
      <c r="Z451" s="61" t="s">
        <v>3</v>
      </c>
      <c r="AA451" s="62">
        <v>66076.94</v>
      </c>
      <c r="AB451" s="63"/>
      <c r="AC451" s="63"/>
      <c r="AD451" s="63">
        <v>9.51</v>
      </c>
      <c r="AE451" s="63">
        <v>27.93</v>
      </c>
      <c r="AF451" s="64">
        <v>88.87</v>
      </c>
      <c r="AG451" s="65">
        <v>127.5</v>
      </c>
      <c r="AH451" s="66">
        <v>216.47</v>
      </c>
      <c r="AI451" s="67">
        <v>303.94</v>
      </c>
      <c r="AJ451" s="67">
        <v>391.41</v>
      </c>
      <c r="AK451" s="67">
        <v>478.88</v>
      </c>
      <c r="AL451" s="67">
        <v>566.35</v>
      </c>
      <c r="AM451" s="67">
        <v>653.82000000000005</v>
      </c>
      <c r="AN451" s="24">
        <f t="shared" si="113"/>
        <v>0</v>
      </c>
      <c r="AO451" s="24">
        <f t="shared" si="114"/>
        <v>0</v>
      </c>
      <c r="AP451" s="24">
        <f t="shared" si="115"/>
        <v>0</v>
      </c>
      <c r="AQ451" s="24">
        <f t="shared" si="116"/>
        <v>0</v>
      </c>
      <c r="AR451" s="24">
        <f t="shared" si="117"/>
        <v>0</v>
      </c>
      <c r="AS451" s="24">
        <f t="shared" si="118"/>
        <v>0</v>
      </c>
      <c r="AT451" s="24">
        <f t="shared" si="119"/>
        <v>0</v>
      </c>
      <c r="AU451" s="24">
        <f t="shared" si="120"/>
        <v>0</v>
      </c>
      <c r="AV451" s="24">
        <f t="shared" si="121"/>
        <v>0</v>
      </c>
      <c r="AW451" s="24">
        <f t="shared" si="122"/>
        <v>0</v>
      </c>
      <c r="AX451" s="24">
        <f t="shared" si="123"/>
        <v>0</v>
      </c>
      <c r="AY451" s="24">
        <f t="shared" si="124"/>
        <v>0</v>
      </c>
      <c r="BC451" s="81">
        <v>65960.599999999991</v>
      </c>
      <c r="BD451" s="82" t="s">
        <v>3</v>
      </c>
      <c r="BE451" s="83">
        <v>66076.94</v>
      </c>
      <c r="BF451" s="84"/>
      <c r="BG451" s="84">
        <v>9.51</v>
      </c>
      <c r="BH451" s="85">
        <v>27.93</v>
      </c>
      <c r="BI451" s="85">
        <v>88.87</v>
      </c>
      <c r="BJ451" s="85">
        <v>158.28</v>
      </c>
      <c r="BK451" s="85">
        <v>297.7</v>
      </c>
      <c r="BL451" s="85">
        <v>397.36</v>
      </c>
      <c r="BM451" s="85">
        <v>497.01</v>
      </c>
      <c r="BN451" s="85">
        <v>596.66999999999996</v>
      </c>
      <c r="BO451" s="85">
        <v>696.32</v>
      </c>
      <c r="BP451" s="85">
        <v>795.98</v>
      </c>
      <c r="BQ451" s="85">
        <v>895.63</v>
      </c>
      <c r="BR451" s="24">
        <f>IF(AND($E$3&gt;BC451,$E$3&lt;BE451,$B$3=BF7),BF451,0)</f>
        <v>0</v>
      </c>
      <c r="BS451" s="24">
        <f>IF(AND($E$3&gt;BC451,$E$3&lt;BE451,$B$3=BG7),BG451,0)</f>
        <v>0</v>
      </c>
      <c r="BT451" s="24">
        <f>IF(AND($E$3&gt;BC451,$E$3&lt;BE451,$B$3=BH7),BH451,0)</f>
        <v>0</v>
      </c>
      <c r="BU451" s="24">
        <f>IF(AND($E$3&gt;BC451,$E$3&lt;BE451,$B$3=BI7),BI451,0)</f>
        <v>0</v>
      </c>
      <c r="BV451" s="24">
        <f>IF(AND($E$3&gt;BC451,$E$3&lt;BE451,$B$3=BJ7),BJ451,0)</f>
        <v>0</v>
      </c>
      <c r="BW451" s="24">
        <f>IF(AND($E$3&gt;BC451,$E$3&lt;BE451,$B$3=BK7),BK451,0)</f>
        <v>0</v>
      </c>
      <c r="BX451" s="24">
        <f>IF(AND($E$3&gt;BC451,$E$3&lt;BE451,$B$3=BL7),BL451,0)</f>
        <v>0</v>
      </c>
      <c r="BY451" s="24">
        <f>IF(AND($E$3&gt;BC451,$E$3&lt;BE451,$B$3=BM7),BM451,0)</f>
        <v>0</v>
      </c>
      <c r="BZ451" s="24">
        <f>IF(AND($E$3&gt;BC451,$E$3&lt;BE451,$B$3=BN7),BN451,0)</f>
        <v>0</v>
      </c>
      <c r="CA451" s="24">
        <f>IF(AND($E$3&gt;BC451,$E$3&lt;BE451,$B$3=BO7),BO451,0)</f>
        <v>0</v>
      </c>
      <c r="CB451" s="24">
        <f>IF(AND($E$3&gt;BC451,$E$3&lt;BE451,$B$3=BP7),BP451,0)</f>
        <v>0</v>
      </c>
      <c r="CC451" s="24">
        <f>IF(AND($E$3&gt;BC451,$E$3&lt;BE451,$B$3=BQ7),BQ451,0)</f>
        <v>0</v>
      </c>
      <c r="CF451" s="21"/>
      <c r="CG451" s="21"/>
      <c r="CH451" s="21"/>
      <c r="CI451" s="21"/>
      <c r="CJ451" s="21"/>
      <c r="CK451" s="22"/>
      <c r="CL451" s="22"/>
      <c r="CM451" s="22"/>
      <c r="CN451" s="22"/>
      <c r="CO451" s="22"/>
      <c r="CP451" s="22"/>
      <c r="CQ451" s="22"/>
      <c r="CR451" s="22"/>
      <c r="CS451" s="22"/>
      <c r="CT451" s="22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H451" s="81">
        <v>77361.189999999988</v>
      </c>
      <c r="DI451" s="61" t="s">
        <v>3</v>
      </c>
      <c r="DJ451" s="62">
        <v>77477.52</v>
      </c>
      <c r="DK451" s="103"/>
      <c r="DL451" s="104"/>
      <c r="DM451" s="104" t="s">
        <v>3</v>
      </c>
      <c r="DN451" s="104">
        <v>7.34</v>
      </c>
      <c r="DO451" s="104">
        <v>103.05</v>
      </c>
      <c r="DP451" s="104">
        <v>177.96</v>
      </c>
      <c r="DQ451" s="104">
        <v>283.12</v>
      </c>
      <c r="DR451" s="104">
        <v>388.09</v>
      </c>
      <c r="DS451" s="104">
        <v>493.06</v>
      </c>
      <c r="DT451" s="104">
        <v>598.02</v>
      </c>
      <c r="DU451" s="104">
        <v>702.99</v>
      </c>
      <c r="DV451" s="104">
        <v>807.96</v>
      </c>
      <c r="DW451" s="24">
        <f>IF(AND($E$3&gt;DH451,$E$3&lt;DJ451,$B$3=DK7),DK451,0)</f>
        <v>0</v>
      </c>
      <c r="DX451" s="24">
        <f>IF(AND($E$3&gt;DH451,$E$3&lt;DJ451,$B$3=DL7),DL451,0)</f>
        <v>0</v>
      </c>
      <c r="DY451" s="24">
        <f>IF(AND($E$3&gt;DH451,$E$3&lt;DJ451,$B$3=DM7),DM451,0)</f>
        <v>0</v>
      </c>
      <c r="DZ451" s="24">
        <f>IF(AND($E$3&gt;DH451,$E$3&lt;DJ451,$B$3=DN7),DN451,0)</f>
        <v>0</v>
      </c>
      <c r="EA451" s="24">
        <f>IF(AND($E$3&gt;DH451,$E$3&lt;DJ451,$B$3=DO7),DO451,0)</f>
        <v>0</v>
      </c>
      <c r="EB451" s="24">
        <f>IF(AND($E$3&gt;DH451,$E$3&lt;DJ451,$B$3=DP7),DP451,0)</f>
        <v>0</v>
      </c>
      <c r="EC451" s="24">
        <f>IF(AND($E$3&gt;DH451,$E$3&lt;DJ451,$B$3=DQ7),DQ451,0)</f>
        <v>0</v>
      </c>
      <c r="ED451" s="24">
        <f>IF(AND($E$3&gt;DH451,$E$3&lt;DJ451,$B$3=DR7),DR451,0)</f>
        <v>0</v>
      </c>
      <c r="EE451" s="24">
        <f>IF(AND($E$3&gt;DH451,$E$3&lt;DJ451,$B$3=DS7),DS451,0)</f>
        <v>0</v>
      </c>
      <c r="EF451" s="24">
        <f>IF(AND($E$3&gt;DH451,$E$3&lt;DJ451,$B$3=DT7),DT451,0)</f>
        <v>0</v>
      </c>
      <c r="EG451" s="24">
        <f>IF(AND($E$3&gt;DH451,$E$3&lt;DJ451,$B$3=DU7),DU451,0)</f>
        <v>0</v>
      </c>
      <c r="EH451" s="24">
        <f>IF(AND($E$3&gt;DH451,$E$3&lt;DJ451,$B$3=DV7),DV451,0)</f>
        <v>0</v>
      </c>
      <c r="EK451" s="81">
        <v>77361.189999999988</v>
      </c>
      <c r="EL451" s="82" t="s">
        <v>3</v>
      </c>
      <c r="EM451" s="83">
        <v>77477.52</v>
      </c>
      <c r="EN451" s="84"/>
      <c r="EO451" s="85" t="s">
        <v>3</v>
      </c>
      <c r="EP451" s="85">
        <v>7.34</v>
      </c>
      <c r="EQ451" s="85">
        <v>119.37</v>
      </c>
      <c r="ER451" s="85">
        <v>211.05</v>
      </c>
      <c r="ES451" s="85">
        <v>407.6</v>
      </c>
      <c r="ET451" s="85">
        <v>559.62</v>
      </c>
      <c r="EU451" s="85">
        <v>706.06</v>
      </c>
      <c r="EV451" s="85">
        <v>852.51</v>
      </c>
      <c r="EW451" s="85">
        <v>998.95</v>
      </c>
      <c r="EX451" s="85">
        <v>1145.3900000000001</v>
      </c>
      <c r="EY451" s="85">
        <v>1291.8399999999999</v>
      </c>
      <c r="EZ451" s="24">
        <f>IF(AND($E$3&gt;EK451,$E$3&lt;EM451,$B$3=EN7),EN451,0)</f>
        <v>0</v>
      </c>
      <c r="FA451" s="24">
        <f>IF(AND($E$3&gt;EK451,$E$3&lt;EM451,$B$3=EO7),EO451,0)</f>
        <v>0</v>
      </c>
      <c r="FB451" s="24">
        <f>IF(AND($E$3&gt;EK451,$E$3&lt;EM451,$B$3=EP7),EP451,0)</f>
        <v>0</v>
      </c>
      <c r="FC451" s="24">
        <f>IF(AND($E$3&gt;EK451,$E$3&lt;EM451,$B$3=EQ7),EQ451,0)</f>
        <v>0</v>
      </c>
      <c r="FD451" s="24">
        <f>IF(AND($E$3&gt;EK451,$E$3&lt;EM451,$B$3=ER7),ER451,0)</f>
        <v>0</v>
      </c>
      <c r="FE451" s="24">
        <f>IF(AND($E$3&gt;EK451,$E$3&lt;EM451,$B$3=ES7),ES451,0)</f>
        <v>0</v>
      </c>
      <c r="FF451" s="24">
        <f>IF(AND($E$3&gt;EK451,$E$3&lt;EM451,$B$3=ET7),ET451,0)</f>
        <v>0</v>
      </c>
      <c r="FG451" s="24">
        <f>IF(AND($E$3&gt;EK451,$E$3&lt;EM451,$B$3=EU7),EU451,0)</f>
        <v>0</v>
      </c>
      <c r="FH451" s="24">
        <f>IF(AND($E$3&gt;EK451,$E$3&lt;EM451,$B$3=EV7),EV451,0)</f>
        <v>0</v>
      </c>
      <c r="FI451" s="24">
        <f>IF(AND($E$3&gt;EK451,$E$3&lt;EM451,$B$3=EW7),EW451,0)</f>
        <v>0</v>
      </c>
      <c r="FJ451" s="24">
        <f>IF(AND($E$3&gt;EK451,$E$3&lt;EM451,$B$3=EX7),EX451,0)</f>
        <v>0</v>
      </c>
      <c r="FK451" s="24">
        <f>IF(AND($E$3&gt;EK451,$E$3&lt;EM451,$B$3=EY7),EY451,0)</f>
        <v>0</v>
      </c>
    </row>
    <row r="452" spans="24:167" ht="12.75" customHeight="1" x14ac:dyDescent="0.2">
      <c r="X452" s="142"/>
      <c r="Y452" s="68">
        <v>66076.95</v>
      </c>
      <c r="Z452" s="69" t="s">
        <v>3</v>
      </c>
      <c r="AA452" s="70">
        <v>66193.25</v>
      </c>
      <c r="AB452" s="71"/>
      <c r="AC452" s="71"/>
      <c r="AD452" s="71">
        <v>9.32</v>
      </c>
      <c r="AE452" s="71">
        <v>27.67</v>
      </c>
      <c r="AF452" s="71">
        <v>88.47</v>
      </c>
      <c r="AG452" s="72">
        <v>126.98</v>
      </c>
      <c r="AH452" s="73">
        <v>215.73</v>
      </c>
      <c r="AI452" s="74">
        <v>303.08999999999997</v>
      </c>
      <c r="AJ452" s="74">
        <v>390.45</v>
      </c>
      <c r="AK452" s="74">
        <v>477.81</v>
      </c>
      <c r="AL452" s="74">
        <v>565.16999999999996</v>
      </c>
      <c r="AM452" s="74">
        <v>652.53</v>
      </c>
      <c r="AN452" s="24">
        <f t="shared" si="113"/>
        <v>0</v>
      </c>
      <c r="AO452" s="24">
        <f t="shared" si="114"/>
        <v>0</v>
      </c>
      <c r="AP452" s="24">
        <f t="shared" si="115"/>
        <v>0</v>
      </c>
      <c r="AQ452" s="24">
        <f t="shared" si="116"/>
        <v>0</v>
      </c>
      <c r="AR452" s="24">
        <f t="shared" si="117"/>
        <v>0</v>
      </c>
      <c r="AS452" s="24">
        <f t="shared" si="118"/>
        <v>0</v>
      </c>
      <c r="AT452" s="24">
        <f t="shared" si="119"/>
        <v>0</v>
      </c>
      <c r="AU452" s="24">
        <f t="shared" si="120"/>
        <v>0</v>
      </c>
      <c r="AV452" s="24">
        <f t="shared" si="121"/>
        <v>0</v>
      </c>
      <c r="AW452" s="24">
        <f t="shared" si="122"/>
        <v>0</v>
      </c>
      <c r="AX452" s="24">
        <f t="shared" si="123"/>
        <v>0</v>
      </c>
      <c r="AY452" s="24">
        <f t="shared" si="124"/>
        <v>0</v>
      </c>
      <c r="BC452" s="86">
        <v>66076.95</v>
      </c>
      <c r="BD452" s="91" t="s">
        <v>3</v>
      </c>
      <c r="BE452" s="88">
        <v>66193.25</v>
      </c>
      <c r="BF452" s="89"/>
      <c r="BG452" s="90">
        <v>9.32</v>
      </c>
      <c r="BH452" s="90">
        <v>27.67</v>
      </c>
      <c r="BI452" s="90">
        <v>88.47</v>
      </c>
      <c r="BJ452" s="90">
        <v>157.63999999999999</v>
      </c>
      <c r="BK452" s="90">
        <v>296.76</v>
      </c>
      <c r="BL452" s="90">
        <v>396.27</v>
      </c>
      <c r="BM452" s="90">
        <v>495.79</v>
      </c>
      <c r="BN452" s="90">
        <v>595.29999999999995</v>
      </c>
      <c r="BO452" s="90">
        <v>694.82</v>
      </c>
      <c r="BP452" s="90">
        <v>794.33</v>
      </c>
      <c r="BQ452" s="90">
        <v>893.84</v>
      </c>
      <c r="BR452" s="24">
        <f>IF(AND($E$3&gt;BC452,$E$3&lt;BE452,$B$3=BF7),BF452,0)</f>
        <v>0</v>
      </c>
      <c r="BS452" s="24">
        <f>IF(AND($E$3&gt;BC452,$E$3&lt;BE452,$B$3=BG7),BG452,0)</f>
        <v>0</v>
      </c>
      <c r="BT452" s="24">
        <f>IF(AND($E$3&gt;BC452,$E$3&lt;BE452,$B$3=BH7),BH452,0)</f>
        <v>0</v>
      </c>
      <c r="BU452" s="24">
        <f>IF(AND($E$3&gt;BC452,$E$3&lt;BE452,$B$3=BI7),BI452,0)</f>
        <v>0</v>
      </c>
      <c r="BV452" s="24">
        <f>IF(AND($E$3&gt;BC452,$E$3&lt;BE452,$B$3=BJ7),BJ452,0)</f>
        <v>0</v>
      </c>
      <c r="BW452" s="24">
        <f>IF(AND($E$3&gt;BC452,$E$3&lt;BE452,$B$3=BK7),BK452,0)</f>
        <v>0</v>
      </c>
      <c r="BX452" s="24">
        <f>IF(AND($E$3&gt;BC452,$E$3&lt;BE452,$B$3=BL7),BL452,0)</f>
        <v>0</v>
      </c>
      <c r="BY452" s="24">
        <f>IF(AND($E$3&gt;BC452,$E$3&lt;BE452,$B$3=BM7),BM452,0)</f>
        <v>0</v>
      </c>
      <c r="BZ452" s="24">
        <f>IF(AND($E$3&gt;BC452,$E$3&lt;BE452,$B$3=BN7),BN452,0)</f>
        <v>0</v>
      </c>
      <c r="CA452" s="24">
        <f>IF(AND($E$3&gt;BC452,$E$3&lt;BE452,$B$3=BO7),BO452,0)</f>
        <v>0</v>
      </c>
      <c r="CB452" s="24">
        <f>IF(AND($E$3&gt;BC452,$E$3&lt;BE452,$B$3=BP7),BP452,0)</f>
        <v>0</v>
      </c>
      <c r="CC452" s="24">
        <f>IF(AND($E$3&gt;BC452,$E$3&lt;BE452,$B$3=BQ7),BQ452,0)</f>
        <v>0</v>
      </c>
      <c r="CF452" s="21"/>
      <c r="CG452" s="25"/>
      <c r="CH452" s="21"/>
      <c r="CI452" s="21"/>
      <c r="CJ452" s="22"/>
      <c r="CK452" s="22"/>
      <c r="CL452" s="22"/>
      <c r="CM452" s="22"/>
      <c r="CN452" s="22"/>
      <c r="CO452" s="22"/>
      <c r="CP452" s="22"/>
      <c r="CQ452" s="22"/>
      <c r="CR452" s="22"/>
      <c r="CS452" s="22"/>
      <c r="CT452" s="22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H452" s="86">
        <v>77477.53</v>
      </c>
      <c r="DI452" s="107" t="s">
        <v>3</v>
      </c>
      <c r="DJ452" s="70">
        <v>77593.850000000006</v>
      </c>
      <c r="DK452" s="105"/>
      <c r="DL452" s="106"/>
      <c r="DM452" s="106" t="s">
        <v>3</v>
      </c>
      <c r="DN452" s="106">
        <v>6.62</v>
      </c>
      <c r="DO452" s="106">
        <v>102.22</v>
      </c>
      <c r="DP452" s="106">
        <v>176.76</v>
      </c>
      <c r="DQ452" s="106">
        <v>281.69</v>
      </c>
      <c r="DR452" s="106">
        <v>386.44</v>
      </c>
      <c r="DS452" s="106">
        <v>491.2</v>
      </c>
      <c r="DT452" s="106">
        <v>595.95000000000005</v>
      </c>
      <c r="DU452" s="106">
        <v>700.7</v>
      </c>
      <c r="DV452" s="106">
        <v>805.46</v>
      </c>
      <c r="DW452" s="24">
        <f>IF(AND($E$3&gt;DH452,$E$3&lt;DJ452,$B$3=DK7),DK452,0)</f>
        <v>0</v>
      </c>
      <c r="DX452" s="24">
        <f>IF(AND($E$3&gt;DH452,$E$3&lt;DJ452,$B$3=DL7),DL452,0)</f>
        <v>0</v>
      </c>
      <c r="DY452" s="24">
        <f>IF(AND($E$3&gt;DH452,$E$3&lt;DJ452,$B$3=DM7),DM452,0)</f>
        <v>0</v>
      </c>
      <c r="DZ452" s="24">
        <f>IF(AND($E$3&gt;DH452,$E$3&lt;DJ452,$B$3=DN7),DN452,0)</f>
        <v>0</v>
      </c>
      <c r="EA452" s="24">
        <f>IF(AND($E$3&gt;DH452,$E$3&lt;DJ452,$B$3=DO7),DO452,0)</f>
        <v>0</v>
      </c>
      <c r="EB452" s="24">
        <f>IF(AND($E$3&gt;DH452,$E$3&lt;DJ452,$B$3=DP7),DP452,0)</f>
        <v>0</v>
      </c>
      <c r="EC452" s="24">
        <f>IF(AND($E$3&gt;DH452,$E$3&lt;DJ452,$B$3=DQ7),DQ452,0)</f>
        <v>0</v>
      </c>
      <c r="ED452" s="24">
        <f>IF(AND($E$3&gt;DH452,$E$3&lt;DJ452,$B$3=DR7),DR452,0)</f>
        <v>0</v>
      </c>
      <c r="EE452" s="24">
        <f>IF(AND($E$3&gt;DH452,$E$3&lt;DJ452,$B$3=DS7),DS452,0)</f>
        <v>0</v>
      </c>
      <c r="EF452" s="24">
        <f>IF(AND($E$3&gt;DH452,$E$3&lt;DJ452,$B$3=DT7),DT452,0)</f>
        <v>0</v>
      </c>
      <c r="EG452" s="24">
        <f>IF(AND($E$3&gt;DH452,$E$3&lt;DJ452,$B$3=DU7),DU452,0)</f>
        <v>0</v>
      </c>
      <c r="EH452" s="24">
        <f>IF(AND($E$3&gt;DH452,$E$3&lt;DJ452,$B$3=DV7),DV452,0)</f>
        <v>0</v>
      </c>
      <c r="EK452" s="86">
        <v>77477.53</v>
      </c>
      <c r="EL452" s="91" t="s">
        <v>3</v>
      </c>
      <c r="EM452" s="88">
        <v>77593.850000000006</v>
      </c>
      <c r="EN452" s="89"/>
      <c r="EO452" s="90" t="s">
        <v>3</v>
      </c>
      <c r="EP452" s="90">
        <v>6.62</v>
      </c>
      <c r="EQ452" s="90">
        <v>118.41</v>
      </c>
      <c r="ER452" s="90">
        <v>209.77</v>
      </c>
      <c r="ES452" s="90">
        <v>406.2</v>
      </c>
      <c r="ET452" s="90">
        <v>557.91999999999996</v>
      </c>
      <c r="EU452" s="90">
        <v>704.11</v>
      </c>
      <c r="EV452" s="90">
        <v>850.3</v>
      </c>
      <c r="EW452" s="90">
        <v>996.48</v>
      </c>
      <c r="EX452" s="90">
        <v>1142.67</v>
      </c>
      <c r="EY452" s="90">
        <v>1288.8599999999999</v>
      </c>
      <c r="EZ452" s="24">
        <f>IF(AND($E$3&gt;EK452,$E$3&lt;EM452,$B$3=EN7),EN452,0)</f>
        <v>0</v>
      </c>
      <c r="FA452" s="24">
        <f>IF(AND($E$3&gt;EK452,$E$3&lt;EM452,$B$3=EO7),EO452,0)</f>
        <v>0</v>
      </c>
      <c r="FB452" s="24">
        <f>IF(AND($E$3&gt;EK452,$E$3&lt;EM452,$B$3=EP7),EP452,0)</f>
        <v>0</v>
      </c>
      <c r="FC452" s="24">
        <f>IF(AND($E$3&gt;EK452,$E$3&lt;EM452,$B$3=EQ7),EQ452,0)</f>
        <v>0</v>
      </c>
      <c r="FD452" s="24">
        <f>IF(AND($E$3&gt;EK452,$E$3&lt;EM452,$B$3=ER7),ER452,0)</f>
        <v>0</v>
      </c>
      <c r="FE452" s="24">
        <f>IF(AND($E$3&gt;EK452,$E$3&lt;EM452,$B$3=ES7),ES452,0)</f>
        <v>0</v>
      </c>
      <c r="FF452" s="24">
        <f>IF(AND($E$3&gt;EK452,$E$3&lt;EM452,$B$3=ET7),ET452,0)</f>
        <v>0</v>
      </c>
      <c r="FG452" s="24">
        <f>IF(AND($E$3&gt;EK452,$E$3&lt;EM452,$B$3=EU7),EU452,0)</f>
        <v>0</v>
      </c>
      <c r="FH452" s="24">
        <f>IF(AND($E$3&gt;EK452,$E$3&lt;EM452,$B$3=EV7),EV452,0)</f>
        <v>0</v>
      </c>
      <c r="FI452" s="24">
        <f>IF(AND($E$3&gt;EK452,$E$3&lt;EM452,$B$3=EW7),EW452,0)</f>
        <v>0</v>
      </c>
      <c r="FJ452" s="24">
        <f>IF(AND($E$3&gt;EK452,$E$3&lt;EM452,$B$3=EX7),EX452,0)</f>
        <v>0</v>
      </c>
      <c r="FK452" s="24">
        <f>IF(AND($E$3&gt;EK452,$E$3&lt;EM452,$B$3=EY7),EY452,0)</f>
        <v>0</v>
      </c>
    </row>
    <row r="453" spans="24:167" ht="12.75" customHeight="1" x14ac:dyDescent="0.2">
      <c r="X453" s="142"/>
      <c r="Y453" s="60">
        <v>66193.259999999995</v>
      </c>
      <c r="Z453" s="61" t="s">
        <v>3</v>
      </c>
      <c r="AA453" s="62">
        <v>66309.600000000006</v>
      </c>
      <c r="AB453" s="63"/>
      <c r="AC453" s="63"/>
      <c r="AD453" s="63">
        <v>9.1300000000000008</v>
      </c>
      <c r="AE453" s="63">
        <v>27.42</v>
      </c>
      <c r="AF453" s="64">
        <v>88.07</v>
      </c>
      <c r="AG453" s="65">
        <v>126.47</v>
      </c>
      <c r="AH453" s="66">
        <v>215</v>
      </c>
      <c r="AI453" s="67">
        <v>302.25</v>
      </c>
      <c r="AJ453" s="67">
        <v>389.5</v>
      </c>
      <c r="AK453" s="67">
        <v>476.75</v>
      </c>
      <c r="AL453" s="67">
        <v>564</v>
      </c>
      <c r="AM453" s="67">
        <v>651.25</v>
      </c>
      <c r="AN453" s="24">
        <f t="shared" si="113"/>
        <v>0</v>
      </c>
      <c r="AO453" s="24">
        <f t="shared" si="114"/>
        <v>0</v>
      </c>
      <c r="AP453" s="24">
        <f t="shared" si="115"/>
        <v>0</v>
      </c>
      <c r="AQ453" s="24">
        <f t="shared" si="116"/>
        <v>0</v>
      </c>
      <c r="AR453" s="24">
        <f t="shared" si="117"/>
        <v>0</v>
      </c>
      <c r="AS453" s="24">
        <f t="shared" si="118"/>
        <v>0</v>
      </c>
      <c r="AT453" s="24">
        <f t="shared" si="119"/>
        <v>0</v>
      </c>
      <c r="AU453" s="24">
        <f t="shared" si="120"/>
        <v>0</v>
      </c>
      <c r="AV453" s="24">
        <f t="shared" si="121"/>
        <v>0</v>
      </c>
      <c r="AW453" s="24">
        <f t="shared" si="122"/>
        <v>0</v>
      </c>
      <c r="AX453" s="24">
        <f t="shared" si="123"/>
        <v>0</v>
      </c>
      <c r="AY453" s="24">
        <f t="shared" si="124"/>
        <v>0</v>
      </c>
      <c r="BC453" s="81">
        <v>66193.259999999995</v>
      </c>
      <c r="BD453" s="82" t="s">
        <v>3</v>
      </c>
      <c r="BE453" s="83">
        <v>66309.600000000006</v>
      </c>
      <c r="BF453" s="84"/>
      <c r="BG453" s="85">
        <v>9.1300000000000008</v>
      </c>
      <c r="BH453" s="85">
        <v>27.42</v>
      </c>
      <c r="BI453" s="85">
        <v>88.07</v>
      </c>
      <c r="BJ453" s="85">
        <v>157.01</v>
      </c>
      <c r="BK453" s="85">
        <v>295.82</v>
      </c>
      <c r="BL453" s="85">
        <v>395.19</v>
      </c>
      <c r="BM453" s="85">
        <v>494.57</v>
      </c>
      <c r="BN453" s="85">
        <v>593.94000000000005</v>
      </c>
      <c r="BO453" s="85">
        <v>693.31</v>
      </c>
      <c r="BP453" s="85">
        <v>792.69</v>
      </c>
      <c r="BQ453" s="85">
        <v>892.06</v>
      </c>
      <c r="BR453" s="24">
        <f>IF(AND($E$3&gt;BC453,$E$3&lt;BE453,$B$3=BF7),BF453,0)</f>
        <v>0</v>
      </c>
      <c r="BS453" s="24">
        <f>IF(AND($E$3&gt;BC453,$E$3&lt;BE453,$B$3=BG7),BG453,0)</f>
        <v>0</v>
      </c>
      <c r="BT453" s="24">
        <f>IF(AND($E$3&gt;BC453,$E$3&lt;BE453,$B$3=BH7),BH453,0)</f>
        <v>0</v>
      </c>
      <c r="BU453" s="24">
        <f>IF(AND($E$3&gt;BC453,$E$3&lt;BE453,$B$3=BI7),BI453,0)</f>
        <v>0</v>
      </c>
      <c r="BV453" s="24">
        <f>IF(AND($E$3&gt;BC453,$E$3&lt;BE453,$B$3=BJ7),BJ453,0)</f>
        <v>0</v>
      </c>
      <c r="BW453" s="24">
        <f>IF(AND($E$3&gt;BC453,$E$3&lt;BE453,$B$3=BK7),BK453,0)</f>
        <v>0</v>
      </c>
      <c r="BX453" s="24">
        <f>IF(AND($E$3&gt;BC453,$E$3&lt;BE453,$B$3=BL7),BL453,0)</f>
        <v>0</v>
      </c>
      <c r="BY453" s="24">
        <f>IF(AND($E$3&gt;BC453,$E$3&lt;BE453,$B$3=BM7),BM453,0)</f>
        <v>0</v>
      </c>
      <c r="BZ453" s="24">
        <f>IF(AND($E$3&gt;BC453,$E$3&lt;BE453,$B$3=BN7),BN453,0)</f>
        <v>0</v>
      </c>
      <c r="CA453" s="24">
        <f>IF(AND($E$3&gt;BC453,$E$3&lt;BE453,$B$3=BO7),BO453,0)</f>
        <v>0</v>
      </c>
      <c r="CB453" s="24">
        <f>IF(AND($E$3&gt;BC453,$E$3&lt;BE453,$B$3=BP7),BP453,0)</f>
        <v>0</v>
      </c>
      <c r="CC453" s="24">
        <f>IF(AND($E$3&gt;BC453,$E$3&lt;BE453,$B$3=BQ7),BQ453,0)</f>
        <v>0</v>
      </c>
      <c r="CF453" s="21"/>
      <c r="CG453" s="21"/>
      <c r="CH453" s="21"/>
      <c r="CI453" s="21"/>
      <c r="CJ453" s="22"/>
      <c r="CK453" s="22"/>
      <c r="CL453" s="22"/>
      <c r="CM453" s="22"/>
      <c r="CN453" s="22"/>
      <c r="CO453" s="22"/>
      <c r="CP453" s="22"/>
      <c r="CQ453" s="22"/>
      <c r="CR453" s="22"/>
      <c r="CS453" s="22"/>
      <c r="CT453" s="22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H453" s="81">
        <v>77593.86</v>
      </c>
      <c r="DI453" s="61" t="s">
        <v>3</v>
      </c>
      <c r="DJ453" s="62">
        <v>77710.19</v>
      </c>
      <c r="DK453" s="103"/>
      <c r="DL453" s="104"/>
      <c r="DM453" s="104" t="s">
        <v>3</v>
      </c>
      <c r="DN453" s="104">
        <v>5.9</v>
      </c>
      <c r="DO453" s="104">
        <v>101.39</v>
      </c>
      <c r="DP453" s="104">
        <v>175.56</v>
      </c>
      <c r="DQ453" s="104">
        <v>280.25</v>
      </c>
      <c r="DR453" s="104">
        <v>384.79</v>
      </c>
      <c r="DS453" s="104">
        <v>489.33</v>
      </c>
      <c r="DT453" s="104">
        <v>593.86</v>
      </c>
      <c r="DU453" s="104">
        <v>698.4</v>
      </c>
      <c r="DV453" s="104">
        <v>802.94</v>
      </c>
      <c r="DW453" s="24">
        <f>IF(AND($E$3&gt;DH453,$E$3&lt;DJ453,$B$3=DK7),DK453,0)</f>
        <v>0</v>
      </c>
      <c r="DX453" s="24">
        <f>IF(AND($E$3&gt;DH453,$E$3&lt;DJ453,$B$3=DL7),DL453,0)</f>
        <v>0</v>
      </c>
      <c r="DY453" s="24">
        <f>IF(AND($E$3&gt;DH453,$E$3&lt;DJ453,$B$3=DM7),DM453,0)</f>
        <v>0</v>
      </c>
      <c r="DZ453" s="24">
        <f>IF(AND($E$3&gt;DH453,$E$3&lt;DJ453,$B$3=DN7),DN453,0)</f>
        <v>0</v>
      </c>
      <c r="EA453" s="24">
        <f>IF(AND($E$3&gt;DH453,$E$3&lt;DJ453,$B$3=DO7),DO453,0)</f>
        <v>0</v>
      </c>
      <c r="EB453" s="24">
        <f>IF(AND($E$3&gt;DH453,$E$3&lt;DJ453,$B$3=DP7),DP453,0)</f>
        <v>0</v>
      </c>
      <c r="EC453" s="24">
        <f>IF(AND($E$3&gt;DH453,$E$3&lt;DJ453,$B$3=DQ7),DQ453,0)</f>
        <v>0</v>
      </c>
      <c r="ED453" s="24">
        <f>IF(AND($E$3&gt;DH453,$E$3&lt;DJ453,$B$3=DR7),DR453,0)</f>
        <v>0</v>
      </c>
      <c r="EE453" s="24">
        <f>IF(AND($E$3&gt;DH453,$E$3&lt;DJ453,$B$3=DS7),DS453,0)</f>
        <v>0</v>
      </c>
      <c r="EF453" s="24">
        <f>IF(AND($E$3&gt;DH453,$E$3&lt;DJ453,$B$3=DT7),DT453,0)</f>
        <v>0</v>
      </c>
      <c r="EG453" s="24">
        <f>IF(AND($E$3&gt;DH453,$E$3&lt;DJ453,$B$3=DU7),DU453,0)</f>
        <v>0</v>
      </c>
      <c r="EH453" s="24">
        <f>IF(AND($E$3&gt;DH453,$E$3&lt;DJ453,$B$3=DV7),DV453,0)</f>
        <v>0</v>
      </c>
      <c r="EK453" s="81">
        <v>77593.86</v>
      </c>
      <c r="EL453" s="82" t="s">
        <v>3</v>
      </c>
      <c r="EM453" s="83">
        <v>77710.19</v>
      </c>
      <c r="EN453" s="84"/>
      <c r="EO453" s="85" t="s">
        <v>3</v>
      </c>
      <c r="EP453" s="85">
        <v>5.9</v>
      </c>
      <c r="EQ453" s="85">
        <v>117.46</v>
      </c>
      <c r="ER453" s="85">
        <v>208.5</v>
      </c>
      <c r="ES453" s="85">
        <v>404.8</v>
      </c>
      <c r="ET453" s="85">
        <v>556.21</v>
      </c>
      <c r="EU453" s="85">
        <v>702.14</v>
      </c>
      <c r="EV453" s="85">
        <v>848.07</v>
      </c>
      <c r="EW453" s="85">
        <v>994</v>
      </c>
      <c r="EX453" s="85">
        <v>1139.94</v>
      </c>
      <c r="EY453" s="85">
        <v>1285.8699999999999</v>
      </c>
      <c r="EZ453" s="24">
        <f>IF(AND($E$3&gt;EK453,$E$3&lt;EM453,$B$3=EN7),EN453,0)</f>
        <v>0</v>
      </c>
      <c r="FA453" s="24">
        <f>IF(AND($E$3&gt;EK453,$E$3&lt;EM453,$B$3=EO7),EO453,0)</f>
        <v>0</v>
      </c>
      <c r="FB453" s="24">
        <f>IF(AND($E$3&gt;EK453,$E$3&lt;EM453,$B$3=EP7),EP453,0)</f>
        <v>0</v>
      </c>
      <c r="FC453" s="24">
        <f>IF(AND($E$3&gt;EK453,$E$3&lt;EM453,$B$3=EQ7),EQ453,0)</f>
        <v>0</v>
      </c>
      <c r="FD453" s="24">
        <f>IF(AND($E$3&gt;EK453,$E$3&lt;EM453,$B$3=ER7),ER453,0)</f>
        <v>0</v>
      </c>
      <c r="FE453" s="24">
        <f>IF(AND($E$3&gt;EK453,$E$3&lt;EM453,$B$3=ES7),ES453,0)</f>
        <v>0</v>
      </c>
      <c r="FF453" s="24">
        <f>IF(AND($E$3&gt;EK453,$E$3&lt;EM453,$B$3=ET7),ET453,0)</f>
        <v>0</v>
      </c>
      <c r="FG453" s="24">
        <f>IF(AND($E$3&gt;EK453,$E$3&lt;EM453,$B$3=EU7),EU453,0)</f>
        <v>0</v>
      </c>
      <c r="FH453" s="24">
        <f>IF(AND($E$3&gt;EK453,$E$3&lt;EM453,$B$3=EV7),EV453,0)</f>
        <v>0</v>
      </c>
      <c r="FI453" s="24">
        <f>IF(AND($E$3&gt;EK453,$E$3&lt;EM453,$B$3=EW7),EW453,0)</f>
        <v>0</v>
      </c>
      <c r="FJ453" s="24">
        <f>IF(AND($E$3&gt;EK453,$E$3&lt;EM453,$B$3=EX7),EX453,0)</f>
        <v>0</v>
      </c>
      <c r="FK453" s="24">
        <f>IF(AND($E$3&gt;EK453,$E$3&lt;EM453,$B$3=EY7),EY453,0)</f>
        <v>0</v>
      </c>
    </row>
    <row r="454" spans="24:167" ht="12.75" customHeight="1" x14ac:dyDescent="0.2">
      <c r="X454" s="142"/>
      <c r="Y454" s="68">
        <v>66309.61</v>
      </c>
      <c r="Z454" s="69" t="s">
        <v>3</v>
      </c>
      <c r="AA454" s="70">
        <v>66425.929999999993</v>
      </c>
      <c r="AB454" s="71"/>
      <c r="AC454" s="71"/>
      <c r="AD454" s="71">
        <v>8.93</v>
      </c>
      <c r="AE454" s="71">
        <v>27.16</v>
      </c>
      <c r="AF454" s="71">
        <v>87.67</v>
      </c>
      <c r="AG454" s="72">
        <v>125.95</v>
      </c>
      <c r="AH454" s="73">
        <v>214.27</v>
      </c>
      <c r="AI454" s="74">
        <v>301.41000000000003</v>
      </c>
      <c r="AJ454" s="74">
        <v>388.55</v>
      </c>
      <c r="AK454" s="74">
        <v>475.69</v>
      </c>
      <c r="AL454" s="74">
        <v>562.83000000000004</v>
      </c>
      <c r="AM454" s="74">
        <v>649.97</v>
      </c>
      <c r="AN454" s="24">
        <f t="shared" si="113"/>
        <v>0</v>
      </c>
      <c r="AO454" s="24">
        <f t="shared" si="114"/>
        <v>0</v>
      </c>
      <c r="AP454" s="24">
        <f t="shared" si="115"/>
        <v>0</v>
      </c>
      <c r="AQ454" s="24">
        <f t="shared" si="116"/>
        <v>0</v>
      </c>
      <c r="AR454" s="24">
        <f t="shared" si="117"/>
        <v>0</v>
      </c>
      <c r="AS454" s="24">
        <f t="shared" si="118"/>
        <v>0</v>
      </c>
      <c r="AT454" s="24">
        <f t="shared" si="119"/>
        <v>0</v>
      </c>
      <c r="AU454" s="24">
        <f t="shared" si="120"/>
        <v>0</v>
      </c>
      <c r="AV454" s="24">
        <f t="shared" si="121"/>
        <v>0</v>
      </c>
      <c r="AW454" s="24">
        <f t="shared" si="122"/>
        <v>0</v>
      </c>
      <c r="AX454" s="24">
        <f t="shared" si="123"/>
        <v>0</v>
      </c>
      <c r="AY454" s="24">
        <f t="shared" si="124"/>
        <v>0</v>
      </c>
      <c r="BC454" s="86">
        <v>66309.61</v>
      </c>
      <c r="BD454" s="87" t="s">
        <v>3</v>
      </c>
      <c r="BE454" s="88">
        <v>66425.929999999993</v>
      </c>
      <c r="BF454" s="89"/>
      <c r="BG454" s="90">
        <v>8.93</v>
      </c>
      <c r="BH454" s="90">
        <v>27.16</v>
      </c>
      <c r="BI454" s="90">
        <v>87.67</v>
      </c>
      <c r="BJ454" s="90">
        <v>156.38</v>
      </c>
      <c r="BK454" s="90">
        <v>294.88</v>
      </c>
      <c r="BL454" s="90">
        <v>394.11</v>
      </c>
      <c r="BM454" s="90">
        <v>493.34</v>
      </c>
      <c r="BN454" s="90">
        <v>592.58000000000004</v>
      </c>
      <c r="BO454" s="90">
        <v>691.81</v>
      </c>
      <c r="BP454" s="90">
        <v>791.04</v>
      </c>
      <c r="BQ454" s="90">
        <v>890.27</v>
      </c>
      <c r="BR454" s="24">
        <f>IF(AND($E$3&gt;BC454,$E$3&lt;BE454,$B$3=BF7),BF454,0)</f>
        <v>0</v>
      </c>
      <c r="BS454" s="24">
        <f>IF(AND($E$3&gt;BC454,$E$3&lt;BE454,$B$3=BG7),BG454,0)</f>
        <v>0</v>
      </c>
      <c r="BT454" s="24">
        <f>IF(AND($E$3&gt;BC454,$E$3&lt;BE454,$B$3=BH7),BH454,0)</f>
        <v>0</v>
      </c>
      <c r="BU454" s="24">
        <f>IF(AND($E$3&gt;BC454,$E$3&lt;BE454,$B$3=BI7),BI454,0)</f>
        <v>0</v>
      </c>
      <c r="BV454" s="24">
        <f>IF(AND($E$3&gt;BC454,$E$3&lt;BE454,$B$3=BJ7),BJ454,0)</f>
        <v>0</v>
      </c>
      <c r="BW454" s="24">
        <f>IF(AND($E$3&gt;BC454,$E$3&lt;BE454,$B$3=BK7),BK454,0)</f>
        <v>0</v>
      </c>
      <c r="BX454" s="24">
        <f>IF(AND($E$3&gt;BC454,$E$3&lt;BE454,$B$3=BL7),BL454,0)</f>
        <v>0</v>
      </c>
      <c r="BY454" s="24">
        <f>IF(AND($E$3&gt;BC454,$E$3&lt;BE454,$B$3=BM7),BM454,0)</f>
        <v>0</v>
      </c>
      <c r="BZ454" s="24">
        <f>IF(AND($E$3&gt;BC454,$E$3&lt;BE454,$B$3=BN7),BN454,0)</f>
        <v>0</v>
      </c>
      <c r="CA454" s="24">
        <f>IF(AND($E$3&gt;BC454,$E$3&lt;BE454,$B$3=BO7),BO454,0)</f>
        <v>0</v>
      </c>
      <c r="CB454" s="24">
        <f>IF(AND($E$3&gt;BC454,$E$3&lt;BE454,$B$3=BP7),BP454,0)</f>
        <v>0</v>
      </c>
      <c r="CC454" s="24">
        <f>IF(AND($E$3&gt;BC454,$E$3&lt;BE454,$B$3=BQ7),BQ454,0)</f>
        <v>0</v>
      </c>
      <c r="CF454" s="21"/>
      <c r="CG454" s="21"/>
      <c r="CH454" s="21"/>
      <c r="CI454" s="21"/>
      <c r="CJ454" s="22"/>
      <c r="CK454" s="22"/>
      <c r="CL454" s="22"/>
      <c r="CM454" s="22"/>
      <c r="CN454" s="22"/>
      <c r="CO454" s="22"/>
      <c r="CP454" s="22"/>
      <c r="CQ454" s="22"/>
      <c r="CR454" s="22"/>
      <c r="CS454" s="22"/>
      <c r="CT454" s="22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H454" s="86">
        <v>77710.2</v>
      </c>
      <c r="DI454" s="107" t="s">
        <v>3</v>
      </c>
      <c r="DJ454" s="70">
        <v>77826.53</v>
      </c>
      <c r="DK454" s="105"/>
      <c r="DL454" s="106"/>
      <c r="DM454" s="106" t="s">
        <v>3</v>
      </c>
      <c r="DN454" s="106">
        <v>5.18</v>
      </c>
      <c r="DO454" s="106">
        <v>100.56</v>
      </c>
      <c r="DP454" s="106">
        <v>174.36</v>
      </c>
      <c r="DQ454" s="106">
        <v>278.82</v>
      </c>
      <c r="DR454" s="106">
        <v>383.14</v>
      </c>
      <c r="DS454" s="106">
        <v>487.47</v>
      </c>
      <c r="DT454" s="106">
        <v>591.79</v>
      </c>
      <c r="DU454" s="106">
        <v>696.11</v>
      </c>
      <c r="DV454" s="106">
        <v>800.44</v>
      </c>
      <c r="DW454" s="24">
        <f>IF(AND($E$3&gt;DH454,$E$3&lt;DJ454,$B$3=DK7),DK454,0)</f>
        <v>0</v>
      </c>
      <c r="DX454" s="24">
        <f>IF(AND($E$3&gt;DH454,$E$3&lt;DJ454,$B$3=DL7),DL454,0)</f>
        <v>0</v>
      </c>
      <c r="DY454" s="24">
        <f>IF(AND($E$3&gt;DH454,$E$3&lt;DJ454,$B$3=DM7),DM454,0)</f>
        <v>0</v>
      </c>
      <c r="DZ454" s="24">
        <f>IF(AND($E$3&gt;DH454,$E$3&lt;DJ454,$B$3=DN7),DN454,0)</f>
        <v>0</v>
      </c>
      <c r="EA454" s="24">
        <f>IF(AND($E$3&gt;DH454,$E$3&lt;DJ454,$B$3=DO7),DO454,0)</f>
        <v>0</v>
      </c>
      <c r="EB454" s="24">
        <f>IF(AND($E$3&gt;DH454,$E$3&lt;DJ454,$B$3=DP7),DP454,0)</f>
        <v>0</v>
      </c>
      <c r="EC454" s="24">
        <f>IF(AND($E$3&gt;DH454,$E$3&lt;DJ454,$B$3=DQ7),DQ454,0)</f>
        <v>0</v>
      </c>
      <c r="ED454" s="24">
        <f>IF(AND($E$3&gt;DH454,$E$3&lt;DJ454,$B$3=DR7),DR454,0)</f>
        <v>0</v>
      </c>
      <c r="EE454" s="24">
        <f>IF(AND($E$3&gt;DH454,$E$3&lt;DJ454,$B$3=DS7),DS454,0)</f>
        <v>0</v>
      </c>
      <c r="EF454" s="24">
        <f>IF(AND($E$3&gt;DH454,$E$3&lt;DJ454,$B$3=DT7),DT454,0)</f>
        <v>0</v>
      </c>
      <c r="EG454" s="24">
        <f>IF(AND($E$3&gt;DH454,$E$3&lt;DJ454,$B$3=DU7),DU454,0)</f>
        <v>0</v>
      </c>
      <c r="EH454" s="24">
        <f>IF(AND($E$3&gt;DH454,$E$3&lt;DJ454,$B$3=DV7),DV454,0)</f>
        <v>0</v>
      </c>
      <c r="EK454" s="86">
        <v>77710.2</v>
      </c>
      <c r="EL454" s="91" t="s">
        <v>3</v>
      </c>
      <c r="EM454" s="88">
        <v>77826.53</v>
      </c>
      <c r="EN454" s="89"/>
      <c r="EO454" s="90" t="s">
        <v>3</v>
      </c>
      <c r="EP454" s="90">
        <v>5.18</v>
      </c>
      <c r="EQ454" s="90">
        <v>116.5</v>
      </c>
      <c r="ER454" s="90">
        <v>207.22</v>
      </c>
      <c r="ES454" s="90">
        <v>403.4</v>
      </c>
      <c r="ET454" s="90">
        <v>554.51</v>
      </c>
      <c r="EU454" s="90">
        <v>700.19</v>
      </c>
      <c r="EV454" s="90">
        <v>845.86</v>
      </c>
      <c r="EW454" s="90">
        <v>991.54</v>
      </c>
      <c r="EX454" s="90">
        <v>1137.22</v>
      </c>
      <c r="EY454" s="90">
        <v>1282.8900000000001</v>
      </c>
      <c r="EZ454" s="24">
        <f>IF(AND($E$3&gt;EK454,$E$3&lt;EM454,$B$3=EN7),EN454,0)</f>
        <v>0</v>
      </c>
      <c r="FA454" s="24">
        <f>IF(AND($E$3&gt;EK454,$E$3&lt;EM454,$B$3=EO7),EO454,0)</f>
        <v>0</v>
      </c>
      <c r="FB454" s="24">
        <f>IF(AND($E$3&gt;EK454,$E$3&lt;EM454,$B$3=EP7),EP454,0)</f>
        <v>0</v>
      </c>
      <c r="FC454" s="24">
        <f>IF(AND($E$3&gt;EK454,$E$3&lt;EM454,$B$3=EQ7),EQ454,0)</f>
        <v>0</v>
      </c>
      <c r="FD454" s="24">
        <f>IF(AND($E$3&gt;EK454,$E$3&lt;EM454,$B$3=ER7),ER454,0)</f>
        <v>0</v>
      </c>
      <c r="FE454" s="24">
        <f>IF(AND($E$3&gt;EK454,$E$3&lt;EM454,$B$3=ES7),ES454,0)</f>
        <v>0</v>
      </c>
      <c r="FF454" s="24">
        <f>IF(AND($E$3&gt;EK454,$E$3&lt;EM454,$B$3=ET7),ET454,0)</f>
        <v>0</v>
      </c>
      <c r="FG454" s="24">
        <f>IF(AND($E$3&gt;EK454,$E$3&lt;EM454,$B$3=EU7),EU454,0)</f>
        <v>0</v>
      </c>
      <c r="FH454" s="24">
        <f>IF(AND($E$3&gt;EK454,$E$3&lt;EM454,$B$3=EV7),EV454,0)</f>
        <v>0</v>
      </c>
      <c r="FI454" s="24">
        <f>IF(AND($E$3&gt;EK454,$E$3&lt;EM454,$B$3=EW7),EW454,0)</f>
        <v>0</v>
      </c>
      <c r="FJ454" s="24">
        <f>IF(AND($E$3&gt;EK454,$E$3&lt;EM454,$B$3=EX7),EX454,0)</f>
        <v>0</v>
      </c>
      <c r="FK454" s="24">
        <f>IF(AND($E$3&gt;EK454,$E$3&lt;EM454,$B$3=EY7),EY454,0)</f>
        <v>0</v>
      </c>
    </row>
    <row r="455" spans="24:167" ht="12.75" customHeight="1" x14ac:dyDescent="0.2">
      <c r="X455" s="142"/>
      <c r="Y455" s="60">
        <v>66425.939999999988</v>
      </c>
      <c r="Z455" s="61" t="s">
        <v>3</v>
      </c>
      <c r="AA455" s="62">
        <v>66542.259999999995</v>
      </c>
      <c r="AB455" s="63"/>
      <c r="AC455" s="63"/>
      <c r="AD455" s="63">
        <v>8.74</v>
      </c>
      <c r="AE455" s="63">
        <v>26.9</v>
      </c>
      <c r="AF455" s="64">
        <v>87.27</v>
      </c>
      <c r="AG455" s="65">
        <v>125.43</v>
      </c>
      <c r="AH455" s="66">
        <v>213.53</v>
      </c>
      <c r="AI455" s="67">
        <v>300.56</v>
      </c>
      <c r="AJ455" s="67">
        <v>387.59</v>
      </c>
      <c r="AK455" s="67">
        <v>474.62</v>
      </c>
      <c r="AL455" s="67">
        <v>561.65</v>
      </c>
      <c r="AM455" s="67">
        <v>648.67999999999995</v>
      </c>
      <c r="AN455" s="24">
        <f t="shared" si="113"/>
        <v>0</v>
      </c>
      <c r="AO455" s="24">
        <f t="shared" si="114"/>
        <v>0</v>
      </c>
      <c r="AP455" s="24">
        <f t="shared" si="115"/>
        <v>0</v>
      </c>
      <c r="AQ455" s="24">
        <f t="shared" si="116"/>
        <v>0</v>
      </c>
      <c r="AR455" s="24">
        <f t="shared" si="117"/>
        <v>0</v>
      </c>
      <c r="AS455" s="24">
        <f t="shared" si="118"/>
        <v>0</v>
      </c>
      <c r="AT455" s="24">
        <f t="shared" si="119"/>
        <v>0</v>
      </c>
      <c r="AU455" s="24">
        <f t="shared" si="120"/>
        <v>0</v>
      </c>
      <c r="AV455" s="24">
        <f t="shared" si="121"/>
        <v>0</v>
      </c>
      <c r="AW455" s="24">
        <f t="shared" si="122"/>
        <v>0</v>
      </c>
      <c r="AX455" s="24">
        <f t="shared" si="123"/>
        <v>0</v>
      </c>
      <c r="AY455" s="24">
        <f t="shared" si="124"/>
        <v>0</v>
      </c>
      <c r="BC455" s="81">
        <v>66425.939999999988</v>
      </c>
      <c r="BD455" s="82" t="s">
        <v>3</v>
      </c>
      <c r="BE455" s="83">
        <v>66542.259999999995</v>
      </c>
      <c r="BF455" s="84"/>
      <c r="BG455" s="84">
        <v>8.74</v>
      </c>
      <c r="BH455" s="85">
        <v>26.9</v>
      </c>
      <c r="BI455" s="85">
        <v>87.27</v>
      </c>
      <c r="BJ455" s="85">
        <v>155.74</v>
      </c>
      <c r="BK455" s="85">
        <v>293.93</v>
      </c>
      <c r="BL455" s="85">
        <v>393.02</v>
      </c>
      <c r="BM455" s="85">
        <v>492.11</v>
      </c>
      <c r="BN455" s="85">
        <v>591.20000000000005</v>
      </c>
      <c r="BO455" s="85">
        <v>690.29</v>
      </c>
      <c r="BP455" s="85">
        <v>789.38</v>
      </c>
      <c r="BQ455" s="85">
        <v>888.47</v>
      </c>
      <c r="BR455" s="24">
        <f>IF(AND($E$3&gt;BC455,$E$3&lt;BE455,$B$3=BF7),BF455,0)</f>
        <v>0</v>
      </c>
      <c r="BS455" s="24">
        <f>IF(AND($E$3&gt;BC455,$E$3&lt;BE455,$B$3=BG7),BG455,0)</f>
        <v>0</v>
      </c>
      <c r="BT455" s="24">
        <f>IF(AND($E$3&gt;BC455,$E$3&lt;BE455,$B$3=BH7),BH455,0)</f>
        <v>0</v>
      </c>
      <c r="BU455" s="24">
        <f>IF(AND($E$3&gt;BC455,$E$3&lt;BE455,$B$3=BI7),BI455,0)</f>
        <v>0</v>
      </c>
      <c r="BV455" s="24">
        <f>IF(AND($E$3&gt;BC455,$E$3&lt;BE455,$B$3=BJ7),BJ455,0)</f>
        <v>0</v>
      </c>
      <c r="BW455" s="24">
        <f>IF(AND($E$3&gt;BC455,$E$3&lt;BE455,$B$3=BK7),BK455,0)</f>
        <v>0</v>
      </c>
      <c r="BX455" s="24">
        <f>IF(AND($E$3&gt;BC455,$E$3&lt;BE455,$B$3=BL7),BL455,0)</f>
        <v>0</v>
      </c>
      <c r="BY455" s="24">
        <f>IF(AND($E$3&gt;BC455,$E$3&lt;BE455,$B$3=BM7),BM455,0)</f>
        <v>0</v>
      </c>
      <c r="BZ455" s="24">
        <f>IF(AND($E$3&gt;BC455,$E$3&lt;BE455,$B$3=BN7),BN455,0)</f>
        <v>0</v>
      </c>
      <c r="CA455" s="24">
        <f>IF(AND($E$3&gt;BC455,$E$3&lt;BE455,$B$3=BO7),BO455,0)</f>
        <v>0</v>
      </c>
      <c r="CB455" s="24">
        <f>IF(AND($E$3&gt;BC455,$E$3&lt;BE455,$B$3=BP7),BP455,0)</f>
        <v>0</v>
      </c>
      <c r="CC455" s="24">
        <f>IF(AND($E$3&gt;BC455,$E$3&lt;BE455,$B$3=BQ7),BQ455,0)</f>
        <v>0</v>
      </c>
      <c r="CF455" s="21"/>
      <c r="CG455" s="21"/>
      <c r="CH455" s="21"/>
      <c r="CI455" s="21"/>
      <c r="CJ455" s="21"/>
      <c r="CK455" s="22"/>
      <c r="CL455" s="22"/>
      <c r="CM455" s="22"/>
      <c r="CN455" s="22"/>
      <c r="CO455" s="22"/>
      <c r="CP455" s="22"/>
      <c r="CQ455" s="22"/>
      <c r="CR455" s="22"/>
      <c r="CS455" s="22"/>
      <c r="CT455" s="22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H455" s="81">
        <v>77826.539999999994</v>
      </c>
      <c r="DI455" s="61" t="s">
        <v>3</v>
      </c>
      <c r="DJ455" s="62">
        <v>77942.87</v>
      </c>
      <c r="DK455" s="103"/>
      <c r="DL455" s="104"/>
      <c r="DM455" s="104" t="s">
        <v>3</v>
      </c>
      <c r="DN455" s="104">
        <v>4.45</v>
      </c>
      <c r="DO455" s="104">
        <v>99.74</v>
      </c>
      <c r="DP455" s="104">
        <v>173.16</v>
      </c>
      <c r="DQ455" s="104">
        <v>277.38</v>
      </c>
      <c r="DR455" s="104">
        <v>381.49</v>
      </c>
      <c r="DS455" s="104">
        <v>485.59</v>
      </c>
      <c r="DT455" s="104">
        <v>589.70000000000005</v>
      </c>
      <c r="DU455" s="104">
        <v>693.81</v>
      </c>
      <c r="DV455" s="104">
        <v>797.92</v>
      </c>
      <c r="DW455" s="24">
        <f>IF(AND($E$3&gt;DH455,$E$3&lt;DJ455,$B$3=DK7),DK455,0)</f>
        <v>0</v>
      </c>
      <c r="DX455" s="24">
        <f>IF(AND($E$3&gt;DH455,$E$3&lt;DJ455,$B$3=DL7),DL455,0)</f>
        <v>0</v>
      </c>
      <c r="DY455" s="24">
        <f>IF(AND($E$3&gt;DH455,$E$3&lt;DJ455,$B$3=DM7),DM455,0)</f>
        <v>0</v>
      </c>
      <c r="DZ455" s="24">
        <f>IF(AND($E$3&gt;DH455,$E$3&lt;DJ455,$B$3=DN7),DN455,0)</f>
        <v>0</v>
      </c>
      <c r="EA455" s="24">
        <f>IF(AND($E$3&gt;DH455,$E$3&lt;DJ455,$B$3=DO7),DO455,0)</f>
        <v>0</v>
      </c>
      <c r="EB455" s="24">
        <f>IF(AND($E$3&gt;DH455,$E$3&lt;DJ455,$B$3=DP7),DP455,0)</f>
        <v>0</v>
      </c>
      <c r="EC455" s="24">
        <f>IF(AND($E$3&gt;DH455,$E$3&lt;DJ455,$B$3=DQ7),DQ455,0)</f>
        <v>0</v>
      </c>
      <c r="ED455" s="24">
        <f>IF(AND($E$3&gt;DH455,$E$3&lt;DJ455,$B$3=DR7),DR455,0)</f>
        <v>0</v>
      </c>
      <c r="EE455" s="24">
        <f>IF(AND($E$3&gt;DH455,$E$3&lt;DJ455,$B$3=DS7),DS455,0)</f>
        <v>0</v>
      </c>
      <c r="EF455" s="24">
        <f>IF(AND($E$3&gt;DH455,$E$3&lt;DJ455,$B$3=DT7),DT455,0)</f>
        <v>0</v>
      </c>
      <c r="EG455" s="24">
        <f>IF(AND($E$3&gt;DH455,$E$3&lt;DJ455,$B$3=DU7),DU455,0)</f>
        <v>0</v>
      </c>
      <c r="EH455" s="24">
        <f>IF(AND($E$3&gt;DH455,$E$3&lt;DJ455,$B$3=DV7),DV455,0)</f>
        <v>0</v>
      </c>
      <c r="EK455" s="81">
        <v>77826.539999999994</v>
      </c>
      <c r="EL455" s="82" t="s">
        <v>3</v>
      </c>
      <c r="EM455" s="83">
        <v>77942.87</v>
      </c>
      <c r="EN455" s="84"/>
      <c r="EO455" s="85" t="s">
        <v>3</v>
      </c>
      <c r="EP455" s="85">
        <v>4.45</v>
      </c>
      <c r="EQ455" s="85">
        <v>115.55</v>
      </c>
      <c r="ER455" s="85">
        <v>205.94</v>
      </c>
      <c r="ES455" s="85">
        <v>402</v>
      </c>
      <c r="ET455" s="85">
        <v>552.79999999999995</v>
      </c>
      <c r="EU455" s="85">
        <v>698.22</v>
      </c>
      <c r="EV455" s="85">
        <v>843.64</v>
      </c>
      <c r="EW455" s="85">
        <v>989.06</v>
      </c>
      <c r="EX455" s="85">
        <v>1134.48</v>
      </c>
      <c r="EY455" s="85">
        <v>1279.9000000000001</v>
      </c>
      <c r="EZ455" s="24">
        <f>IF(AND($E$3&gt;EK455,$E$3&lt;EM455,$B$3=EN7),EN455,0)</f>
        <v>0</v>
      </c>
      <c r="FA455" s="24">
        <f>IF(AND($E$3&gt;EK455,$E$3&lt;EM455,$B$3=EO7),EO455,0)</f>
        <v>0</v>
      </c>
      <c r="FB455" s="24">
        <f>IF(AND($E$3&gt;EK455,$E$3&lt;EM455,$B$3=EP7),EP455,0)</f>
        <v>0</v>
      </c>
      <c r="FC455" s="24">
        <f>IF(AND($E$3&gt;EK455,$E$3&lt;EM455,$B$3=EQ7),EQ455,0)</f>
        <v>0</v>
      </c>
      <c r="FD455" s="24">
        <f>IF(AND($E$3&gt;EK455,$E$3&lt;EM455,$B$3=ER7),ER455,0)</f>
        <v>0</v>
      </c>
      <c r="FE455" s="24">
        <f>IF(AND($E$3&gt;EK455,$E$3&lt;EM455,$B$3=ES7),ES455,0)</f>
        <v>0</v>
      </c>
      <c r="FF455" s="24">
        <f>IF(AND($E$3&gt;EK455,$E$3&lt;EM455,$B$3=ET7),ET455,0)</f>
        <v>0</v>
      </c>
      <c r="FG455" s="24">
        <f>IF(AND($E$3&gt;EK455,$E$3&lt;EM455,$B$3=EU7),EU455,0)</f>
        <v>0</v>
      </c>
      <c r="FH455" s="24">
        <f>IF(AND($E$3&gt;EK455,$E$3&lt;EM455,$B$3=EV7),EV455,0)</f>
        <v>0</v>
      </c>
      <c r="FI455" s="24">
        <f>IF(AND($E$3&gt;EK455,$E$3&lt;EM455,$B$3=EW7),EW455,0)</f>
        <v>0</v>
      </c>
      <c r="FJ455" s="24">
        <f>IF(AND($E$3&gt;EK455,$E$3&lt;EM455,$B$3=EX7),EX455,0)</f>
        <v>0</v>
      </c>
      <c r="FK455" s="24">
        <f>IF(AND($E$3&gt;EK455,$E$3&lt;EM455,$B$3=EY7),EY455,0)</f>
        <v>0</v>
      </c>
    </row>
    <row r="456" spans="24:167" ht="12.75" customHeight="1" x14ac:dyDescent="0.2">
      <c r="X456" s="142"/>
      <c r="Y456" s="68">
        <v>66542.26999999999</v>
      </c>
      <c r="Z456" s="69" t="s">
        <v>3</v>
      </c>
      <c r="AA456" s="70">
        <v>66658.59</v>
      </c>
      <c r="AB456" s="71"/>
      <c r="AC456" s="71"/>
      <c r="AD456" s="71">
        <v>8.5500000000000007</v>
      </c>
      <c r="AE456" s="71">
        <v>26.64</v>
      </c>
      <c r="AF456" s="71">
        <v>86.87</v>
      </c>
      <c r="AG456" s="72">
        <v>124.92</v>
      </c>
      <c r="AH456" s="73">
        <v>212.8</v>
      </c>
      <c r="AI456" s="74">
        <v>299.72000000000003</v>
      </c>
      <c r="AJ456" s="74">
        <v>386.64</v>
      </c>
      <c r="AK456" s="74">
        <v>473.56</v>
      </c>
      <c r="AL456" s="74">
        <v>560.48</v>
      </c>
      <c r="AM456" s="74">
        <v>647.4</v>
      </c>
      <c r="AN456" s="24">
        <f t="shared" si="113"/>
        <v>0</v>
      </c>
      <c r="AO456" s="24">
        <f t="shared" si="114"/>
        <v>0</v>
      </c>
      <c r="AP456" s="24">
        <f t="shared" si="115"/>
        <v>0</v>
      </c>
      <c r="AQ456" s="24">
        <f t="shared" si="116"/>
        <v>0</v>
      </c>
      <c r="AR456" s="24">
        <f t="shared" si="117"/>
        <v>0</v>
      </c>
      <c r="AS456" s="24">
        <f t="shared" si="118"/>
        <v>0</v>
      </c>
      <c r="AT456" s="24">
        <f t="shared" si="119"/>
        <v>0</v>
      </c>
      <c r="AU456" s="24">
        <f t="shared" si="120"/>
        <v>0</v>
      </c>
      <c r="AV456" s="24">
        <f t="shared" si="121"/>
        <v>0</v>
      </c>
      <c r="AW456" s="24">
        <f t="shared" si="122"/>
        <v>0</v>
      </c>
      <c r="AX456" s="24">
        <f t="shared" si="123"/>
        <v>0</v>
      </c>
      <c r="AY456" s="24">
        <f t="shared" si="124"/>
        <v>0</v>
      </c>
      <c r="BC456" s="86">
        <v>66542.26999999999</v>
      </c>
      <c r="BD456" s="91" t="s">
        <v>3</v>
      </c>
      <c r="BE456" s="88">
        <v>66658.59</v>
      </c>
      <c r="BF456" s="89"/>
      <c r="BG456" s="90">
        <v>8.5500000000000007</v>
      </c>
      <c r="BH456" s="90">
        <v>26.64</v>
      </c>
      <c r="BI456" s="90">
        <v>86.87</v>
      </c>
      <c r="BJ456" s="90">
        <v>155.11000000000001</v>
      </c>
      <c r="BK456" s="90">
        <v>292.99</v>
      </c>
      <c r="BL456" s="90">
        <v>391.94</v>
      </c>
      <c r="BM456" s="90">
        <v>490.89</v>
      </c>
      <c r="BN456" s="90">
        <v>589.84</v>
      </c>
      <c r="BO456" s="90">
        <v>688.78</v>
      </c>
      <c r="BP456" s="90">
        <v>787.73</v>
      </c>
      <c r="BQ456" s="90">
        <v>886.68</v>
      </c>
      <c r="BR456" s="24">
        <f>IF(AND($E$3&gt;BC456,$E$3&lt;BE456,$B$3=BF7),BF456,0)</f>
        <v>0</v>
      </c>
      <c r="BS456" s="24">
        <f>IF(AND($E$3&gt;BC456,$E$3&lt;BE456,$B$3=BG7),BG456,0)</f>
        <v>0</v>
      </c>
      <c r="BT456" s="24">
        <f>IF(AND($E$3&gt;BC456,$E$3&lt;BE456,$B$3=BH7),BH456,0)</f>
        <v>0</v>
      </c>
      <c r="BU456" s="24">
        <f>IF(AND($E$3&gt;BC456,$E$3&lt;BE456,$B$3=BI7),BI456,0)</f>
        <v>0</v>
      </c>
      <c r="BV456" s="24">
        <f>IF(AND($E$3&gt;BC456,$E$3&lt;BE456,$B$3=BJ7),BJ456,0)</f>
        <v>0</v>
      </c>
      <c r="BW456" s="24">
        <f>IF(AND($E$3&gt;BC456,$E$3&lt;BE456,$B$3=BK7),BK456,0)</f>
        <v>0</v>
      </c>
      <c r="BX456" s="24">
        <f>IF(AND($E$3&gt;BC456,$E$3&lt;BE456,$B$3=BL7),BL456,0)</f>
        <v>0</v>
      </c>
      <c r="BY456" s="24">
        <f>IF(AND($E$3&gt;BC456,$E$3&lt;BE456,$B$3=BM7),BM456,0)</f>
        <v>0</v>
      </c>
      <c r="BZ456" s="24">
        <f>IF(AND($E$3&gt;BC456,$E$3&lt;BE456,$B$3=BN7),BN456,0)</f>
        <v>0</v>
      </c>
      <c r="CA456" s="24">
        <f>IF(AND($E$3&gt;BC456,$E$3&lt;BE456,$B$3=BO7),BO456,0)</f>
        <v>0</v>
      </c>
      <c r="CB456" s="24">
        <f>IF(AND($E$3&gt;BC456,$E$3&lt;BE456,$B$3=BP7),BP456,0)</f>
        <v>0</v>
      </c>
      <c r="CC456" s="24">
        <f>IF(AND($E$3&gt;BC456,$E$3&lt;BE456,$B$3=BQ7),BQ456,0)</f>
        <v>0</v>
      </c>
      <c r="CF456" s="21"/>
      <c r="CG456" s="25"/>
      <c r="CH456" s="21"/>
      <c r="CI456" s="21"/>
      <c r="CJ456" s="22"/>
      <c r="CK456" s="22"/>
      <c r="CL456" s="22"/>
      <c r="CM456" s="22"/>
      <c r="CN456" s="22"/>
      <c r="CO456" s="22"/>
      <c r="CP456" s="22"/>
      <c r="CQ456" s="22"/>
      <c r="CR456" s="22"/>
      <c r="CS456" s="22"/>
      <c r="CT456" s="22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H456" s="86">
        <v>77942.87999999999</v>
      </c>
      <c r="DI456" s="107" t="s">
        <v>3</v>
      </c>
      <c r="DJ456" s="70">
        <v>78059.19</v>
      </c>
      <c r="DK456" s="105"/>
      <c r="DL456" s="106"/>
      <c r="DM456" s="106" t="s">
        <v>3</v>
      </c>
      <c r="DN456" s="106">
        <v>3.73</v>
      </c>
      <c r="DO456" s="106">
        <v>98.91</v>
      </c>
      <c r="DP456" s="106">
        <v>171.96</v>
      </c>
      <c r="DQ456" s="106">
        <v>275.95</v>
      </c>
      <c r="DR456" s="106">
        <v>379.84</v>
      </c>
      <c r="DS456" s="106">
        <v>483.74</v>
      </c>
      <c r="DT456" s="106">
        <v>587.63</v>
      </c>
      <c r="DU456" s="106">
        <v>691.52</v>
      </c>
      <c r="DV456" s="106">
        <v>795.41</v>
      </c>
      <c r="DW456" s="24">
        <f>IF(AND($E$3&gt;DH456,$E$3&lt;DJ456,$B$3=DK7),DK456,0)</f>
        <v>0</v>
      </c>
      <c r="DX456" s="24">
        <f>IF(AND($E$3&gt;DH456,$E$3&lt;DJ456,$B$3=DL7),DL456,0)</f>
        <v>0</v>
      </c>
      <c r="DY456" s="24">
        <f>IF(AND($E$3&gt;DH456,$E$3&lt;DJ456,$B$3=DM7),DM456,0)</f>
        <v>0</v>
      </c>
      <c r="DZ456" s="24">
        <f>IF(AND($E$3&gt;DH456,$E$3&lt;DJ456,$B$3=DN7),DN456,0)</f>
        <v>0</v>
      </c>
      <c r="EA456" s="24">
        <f>IF(AND($E$3&gt;DH456,$E$3&lt;DJ456,$B$3=DO7),DO456,0)</f>
        <v>0</v>
      </c>
      <c r="EB456" s="24">
        <f>IF(AND($E$3&gt;DH456,$E$3&lt;DJ456,$B$3=DP7),DP456,0)</f>
        <v>0</v>
      </c>
      <c r="EC456" s="24">
        <f>IF(AND($E$3&gt;DH456,$E$3&lt;DJ456,$B$3=DQ7),DQ456,0)</f>
        <v>0</v>
      </c>
      <c r="ED456" s="24">
        <f>IF(AND($E$3&gt;DH456,$E$3&lt;DJ456,$B$3=DR7),DR456,0)</f>
        <v>0</v>
      </c>
      <c r="EE456" s="24">
        <f>IF(AND($E$3&gt;DH456,$E$3&lt;DJ456,$B$3=DS7),DS456,0)</f>
        <v>0</v>
      </c>
      <c r="EF456" s="24">
        <f>IF(AND($E$3&gt;DH456,$E$3&lt;DJ456,$B$3=DT7),DT456,0)</f>
        <v>0</v>
      </c>
      <c r="EG456" s="24">
        <f>IF(AND($E$3&gt;DH456,$E$3&lt;DJ456,$B$3=DU7),DU456,0)</f>
        <v>0</v>
      </c>
      <c r="EH456" s="24">
        <f>IF(AND($E$3&gt;DH456,$E$3&lt;DJ456,$B$3=DV7),DV456,0)</f>
        <v>0</v>
      </c>
      <c r="EK456" s="86">
        <v>77942.87999999999</v>
      </c>
      <c r="EL456" s="91" t="s">
        <v>3</v>
      </c>
      <c r="EM456" s="88">
        <v>78059.19</v>
      </c>
      <c r="EN456" s="89"/>
      <c r="EO456" s="90" t="s">
        <v>3</v>
      </c>
      <c r="EP456" s="90">
        <v>3.73</v>
      </c>
      <c r="EQ456" s="90">
        <v>114.59</v>
      </c>
      <c r="ER456" s="90">
        <v>204.66</v>
      </c>
      <c r="ES456" s="90">
        <v>400.6</v>
      </c>
      <c r="ET456" s="90">
        <v>551.1</v>
      </c>
      <c r="EU456" s="90">
        <v>696.27</v>
      </c>
      <c r="EV456" s="90">
        <v>841.43</v>
      </c>
      <c r="EW456" s="90">
        <v>986.6</v>
      </c>
      <c r="EX456" s="90">
        <v>1131.76</v>
      </c>
      <c r="EY456" s="90">
        <v>1276.93</v>
      </c>
      <c r="EZ456" s="24">
        <f>IF(AND($E$3&gt;EK456,$E$3&lt;EM456,$B$3=EN7),EN456,0)</f>
        <v>0</v>
      </c>
      <c r="FA456" s="24">
        <f>IF(AND($E$3&gt;EK456,$E$3&lt;EM456,$B$3=EO7),EO456,0)</f>
        <v>0</v>
      </c>
      <c r="FB456" s="24">
        <f>IF(AND($E$3&gt;EK456,$E$3&lt;EM456,$B$3=EP7),EP456,0)</f>
        <v>0</v>
      </c>
      <c r="FC456" s="24">
        <f>IF(AND($E$3&gt;EK456,$E$3&lt;EM456,$B$3=EQ7),EQ456,0)</f>
        <v>0</v>
      </c>
      <c r="FD456" s="24">
        <f>IF(AND($E$3&gt;EK456,$E$3&lt;EM456,$B$3=ER7),ER456,0)</f>
        <v>0</v>
      </c>
      <c r="FE456" s="24">
        <f>IF(AND($E$3&gt;EK456,$E$3&lt;EM456,$B$3=ES7),ES456,0)</f>
        <v>0</v>
      </c>
      <c r="FF456" s="24">
        <f>IF(AND($E$3&gt;EK456,$E$3&lt;EM456,$B$3=ET7),ET456,0)</f>
        <v>0</v>
      </c>
      <c r="FG456" s="24">
        <f>IF(AND($E$3&gt;EK456,$E$3&lt;EM456,$B$3=EU7),EU456,0)</f>
        <v>0</v>
      </c>
      <c r="FH456" s="24">
        <f>IF(AND($E$3&gt;EK456,$E$3&lt;EM456,$B$3=EV7),EV456,0)</f>
        <v>0</v>
      </c>
      <c r="FI456" s="24">
        <f>IF(AND($E$3&gt;EK456,$E$3&lt;EM456,$B$3=EW7),EW456,0)</f>
        <v>0</v>
      </c>
      <c r="FJ456" s="24">
        <f>IF(AND($E$3&gt;EK456,$E$3&lt;EM456,$B$3=EX7),EX456,0)</f>
        <v>0</v>
      </c>
      <c r="FK456" s="24">
        <f>IF(AND($E$3&gt;EK456,$E$3&lt;EM456,$B$3=EY7),EY456,0)</f>
        <v>0</v>
      </c>
    </row>
    <row r="457" spans="24:167" ht="12.75" customHeight="1" x14ac:dyDescent="0.2">
      <c r="X457" s="142"/>
      <c r="Y457" s="60">
        <v>66658.599999999991</v>
      </c>
      <c r="Z457" s="61" t="s">
        <v>3</v>
      </c>
      <c r="AA457" s="62">
        <v>66774.929999999993</v>
      </c>
      <c r="AB457" s="63"/>
      <c r="AC457" s="63"/>
      <c r="AD457" s="63">
        <v>8.36</v>
      </c>
      <c r="AE457" s="63">
        <v>26.38</v>
      </c>
      <c r="AF457" s="64">
        <v>86.47</v>
      </c>
      <c r="AG457" s="65">
        <v>124.4</v>
      </c>
      <c r="AH457" s="66">
        <v>212.07</v>
      </c>
      <c r="AI457" s="67">
        <v>298.88</v>
      </c>
      <c r="AJ457" s="67">
        <v>385.69</v>
      </c>
      <c r="AK457" s="67">
        <v>472.5</v>
      </c>
      <c r="AL457" s="67">
        <v>559.30999999999995</v>
      </c>
      <c r="AM457" s="67">
        <v>646.12</v>
      </c>
      <c r="AN457" s="24">
        <f t="shared" si="113"/>
        <v>0</v>
      </c>
      <c r="AO457" s="24">
        <f t="shared" si="114"/>
        <v>0</v>
      </c>
      <c r="AP457" s="24">
        <f t="shared" si="115"/>
        <v>0</v>
      </c>
      <c r="AQ457" s="24">
        <f t="shared" si="116"/>
        <v>0</v>
      </c>
      <c r="AR457" s="24">
        <f t="shared" si="117"/>
        <v>0</v>
      </c>
      <c r="AS457" s="24">
        <f t="shared" si="118"/>
        <v>0</v>
      </c>
      <c r="AT457" s="24">
        <f t="shared" si="119"/>
        <v>0</v>
      </c>
      <c r="AU457" s="24">
        <f t="shared" si="120"/>
        <v>0</v>
      </c>
      <c r="AV457" s="24">
        <f t="shared" si="121"/>
        <v>0</v>
      </c>
      <c r="AW457" s="24">
        <f t="shared" si="122"/>
        <v>0</v>
      </c>
      <c r="AX457" s="24">
        <f t="shared" si="123"/>
        <v>0</v>
      </c>
      <c r="AY457" s="24">
        <f t="shared" si="124"/>
        <v>0</v>
      </c>
      <c r="BC457" s="81">
        <v>66658.599999999991</v>
      </c>
      <c r="BD457" s="82" t="s">
        <v>3</v>
      </c>
      <c r="BE457" s="83">
        <v>66774.929999999993</v>
      </c>
      <c r="BF457" s="84"/>
      <c r="BG457" s="85">
        <v>8.36</v>
      </c>
      <c r="BH457" s="85">
        <v>26.38</v>
      </c>
      <c r="BI457" s="85">
        <v>86.47</v>
      </c>
      <c r="BJ457" s="85">
        <v>154.47999999999999</v>
      </c>
      <c r="BK457" s="85">
        <v>292.05</v>
      </c>
      <c r="BL457" s="85">
        <v>390.86</v>
      </c>
      <c r="BM457" s="85">
        <v>489.67</v>
      </c>
      <c r="BN457" s="85">
        <v>588.47</v>
      </c>
      <c r="BO457" s="85">
        <v>687.28</v>
      </c>
      <c r="BP457" s="85">
        <v>786.09</v>
      </c>
      <c r="BQ457" s="85">
        <v>884.9</v>
      </c>
      <c r="BR457" s="24">
        <f>IF(AND($E$3&gt;BC457,$E$3&lt;BE457,$B$3=BF7),BF457,0)</f>
        <v>0</v>
      </c>
      <c r="BS457" s="24">
        <f>IF(AND($E$3&gt;BC457,$E$3&lt;BE457,$B$3=BG7),BG457,0)</f>
        <v>0</v>
      </c>
      <c r="BT457" s="24">
        <f>IF(AND($E$3&gt;BC457,$E$3&lt;BE457,$B$3=BH7),BH457,0)</f>
        <v>0</v>
      </c>
      <c r="BU457" s="24">
        <f>IF(AND($E$3&gt;BC457,$E$3&lt;BE457,$B$3=BI7),BI457,0)</f>
        <v>0</v>
      </c>
      <c r="BV457" s="24">
        <f>IF(AND($E$3&gt;BC457,$E$3&lt;BE457,$B$3=BJ7),BJ457,0)</f>
        <v>0</v>
      </c>
      <c r="BW457" s="24">
        <f>IF(AND($E$3&gt;BC457,$E$3&lt;BE457,$B$3=BK7),BK457,0)</f>
        <v>0</v>
      </c>
      <c r="BX457" s="24">
        <f>IF(AND($E$3&gt;BC457,$E$3&lt;BE457,$B$3=BL7),BL457,0)</f>
        <v>0</v>
      </c>
      <c r="BY457" s="24">
        <f>IF(AND($E$3&gt;BC457,$E$3&lt;BE457,$B$3=BM7),BM457,0)</f>
        <v>0</v>
      </c>
      <c r="BZ457" s="24">
        <f>IF(AND($E$3&gt;BC457,$E$3&lt;BE457,$B$3=BN7),BN457,0)</f>
        <v>0</v>
      </c>
      <c r="CA457" s="24">
        <f>IF(AND($E$3&gt;BC457,$E$3&lt;BE457,$B$3=BO7),BO457,0)</f>
        <v>0</v>
      </c>
      <c r="CB457" s="24">
        <f>IF(AND($E$3&gt;BC457,$E$3&lt;BE457,$B$3=BP7),BP457,0)</f>
        <v>0</v>
      </c>
      <c r="CC457" s="24">
        <f>IF(AND($E$3&gt;BC457,$E$3&lt;BE457,$B$3=BQ7),BQ457,0)</f>
        <v>0</v>
      </c>
      <c r="CF457" s="21"/>
      <c r="CG457" s="21"/>
      <c r="CH457" s="21"/>
      <c r="CI457" s="21"/>
      <c r="CJ457" s="22"/>
      <c r="CK457" s="22"/>
      <c r="CL457" s="22"/>
      <c r="CM457" s="22"/>
      <c r="CN457" s="22"/>
      <c r="CO457" s="22"/>
      <c r="CP457" s="22"/>
      <c r="CQ457" s="22"/>
      <c r="CR457" s="22"/>
      <c r="CS457" s="22"/>
      <c r="CT457" s="22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H457" s="81">
        <v>78059.199999999997</v>
      </c>
      <c r="DI457" s="61" t="s">
        <v>3</v>
      </c>
      <c r="DJ457" s="62">
        <v>78175.520000000004</v>
      </c>
      <c r="DK457" s="103"/>
      <c r="DL457" s="104"/>
      <c r="DM457" s="104" t="s">
        <v>3</v>
      </c>
      <c r="DN457" s="104">
        <v>3.01</v>
      </c>
      <c r="DO457" s="104">
        <v>98.08</v>
      </c>
      <c r="DP457" s="104">
        <v>170.76</v>
      </c>
      <c r="DQ457" s="104">
        <v>274.51</v>
      </c>
      <c r="DR457" s="104">
        <v>378.19</v>
      </c>
      <c r="DS457" s="104">
        <v>481.86</v>
      </c>
      <c r="DT457" s="104">
        <v>585.54</v>
      </c>
      <c r="DU457" s="104">
        <v>689.22</v>
      </c>
      <c r="DV457" s="104">
        <v>792.89</v>
      </c>
      <c r="DW457" s="24">
        <f>IF(AND($E$3&gt;DH457,$E$3&lt;DJ457,$B$3=DK7),DK457,0)</f>
        <v>0</v>
      </c>
      <c r="DX457" s="24">
        <f>IF(AND($E$3&gt;DH457,$E$3&lt;DJ457,$B$3=DL7),DL457,0)</f>
        <v>0</v>
      </c>
      <c r="DY457" s="24">
        <f>IF(AND($E$3&gt;DH457,$E$3&lt;DJ457,$B$3=DM7),DM457,0)</f>
        <v>0</v>
      </c>
      <c r="DZ457" s="24">
        <f>IF(AND($E$3&gt;DH457,$E$3&lt;DJ457,$B$3=DN7),DN457,0)</f>
        <v>0</v>
      </c>
      <c r="EA457" s="24">
        <f>IF(AND($E$3&gt;DH457,$E$3&lt;DJ457,$B$3=DO7),DO457,0)</f>
        <v>0</v>
      </c>
      <c r="EB457" s="24">
        <f>IF(AND($E$3&gt;DH457,$E$3&lt;DJ457,$B$3=DP7),DP457,0)</f>
        <v>0</v>
      </c>
      <c r="EC457" s="24">
        <f>IF(AND($E$3&gt;DH457,$E$3&lt;DJ457,$B$3=DQ7),DQ457,0)</f>
        <v>0</v>
      </c>
      <c r="ED457" s="24">
        <f>IF(AND($E$3&gt;DH457,$E$3&lt;DJ457,$B$3=DR7),DR457,0)</f>
        <v>0</v>
      </c>
      <c r="EE457" s="24">
        <f>IF(AND($E$3&gt;DH457,$E$3&lt;DJ457,$B$3=DS7),DS457,0)</f>
        <v>0</v>
      </c>
      <c r="EF457" s="24">
        <f>IF(AND($E$3&gt;DH457,$E$3&lt;DJ457,$B$3=DT7),DT457,0)</f>
        <v>0</v>
      </c>
      <c r="EG457" s="24">
        <f>IF(AND($E$3&gt;DH457,$E$3&lt;DJ457,$B$3=DU7),DU457,0)</f>
        <v>0</v>
      </c>
      <c r="EH457" s="24">
        <f>IF(AND($E$3&gt;DH457,$E$3&lt;DJ457,$B$3=DV7),DV457,0)</f>
        <v>0</v>
      </c>
      <c r="EK457" s="81">
        <v>78059.199999999997</v>
      </c>
      <c r="EL457" s="82" t="s">
        <v>3</v>
      </c>
      <c r="EM457" s="83">
        <v>78175.520000000004</v>
      </c>
      <c r="EN457" s="84"/>
      <c r="EO457" s="85" t="s">
        <v>3</v>
      </c>
      <c r="EP457" s="85">
        <v>3.01</v>
      </c>
      <c r="EQ457" s="85">
        <v>113.64</v>
      </c>
      <c r="ER457" s="85">
        <v>203.39</v>
      </c>
      <c r="ES457" s="85">
        <v>399.2</v>
      </c>
      <c r="ET457" s="85">
        <v>549.39</v>
      </c>
      <c r="EU457" s="85">
        <v>694.3</v>
      </c>
      <c r="EV457" s="85">
        <v>839.21</v>
      </c>
      <c r="EW457" s="85">
        <v>984.12</v>
      </c>
      <c r="EX457" s="85">
        <v>1129.02</v>
      </c>
      <c r="EY457" s="85">
        <v>1273.93</v>
      </c>
      <c r="EZ457" s="24">
        <f>IF(AND($E$3&gt;EK457,$E$3&lt;EM457,$B$3=EN7),EN457,0)</f>
        <v>0</v>
      </c>
      <c r="FA457" s="24">
        <f>IF(AND($E$3&gt;EK457,$E$3&lt;EM457,$B$3=EO7),EO457,0)</f>
        <v>0</v>
      </c>
      <c r="FB457" s="24">
        <f>IF(AND($E$3&gt;EK457,$E$3&lt;EM457,$B$3=EP7),EP457,0)</f>
        <v>0</v>
      </c>
      <c r="FC457" s="24">
        <f>IF(AND($E$3&gt;EK457,$E$3&lt;EM457,$B$3=EQ7),EQ457,0)</f>
        <v>0</v>
      </c>
      <c r="FD457" s="24">
        <f>IF(AND($E$3&gt;EK457,$E$3&lt;EM457,$B$3=ER7),ER457,0)</f>
        <v>0</v>
      </c>
      <c r="FE457" s="24">
        <f>IF(AND($E$3&gt;EK457,$E$3&lt;EM457,$B$3=ES7),ES457,0)</f>
        <v>0</v>
      </c>
      <c r="FF457" s="24">
        <f>IF(AND($E$3&gt;EK457,$E$3&lt;EM457,$B$3=ET7),ET457,0)</f>
        <v>0</v>
      </c>
      <c r="FG457" s="24">
        <f>IF(AND($E$3&gt;EK457,$E$3&lt;EM457,$B$3=EU7),EU457,0)</f>
        <v>0</v>
      </c>
      <c r="FH457" s="24">
        <f>IF(AND($E$3&gt;EK457,$E$3&lt;EM457,$B$3=EV7),EV457,0)</f>
        <v>0</v>
      </c>
      <c r="FI457" s="24">
        <f>IF(AND($E$3&gt;EK457,$E$3&lt;EM457,$B$3=EW7),EW457,0)</f>
        <v>0</v>
      </c>
      <c r="FJ457" s="24">
        <f>IF(AND($E$3&gt;EK457,$E$3&lt;EM457,$B$3=EX7),EX457,0)</f>
        <v>0</v>
      </c>
      <c r="FK457" s="24">
        <f>IF(AND($E$3&gt;EK457,$E$3&lt;EM457,$B$3=EY7),EY457,0)</f>
        <v>0</v>
      </c>
    </row>
    <row r="458" spans="24:167" ht="12.75" customHeight="1" x14ac:dyDescent="0.2">
      <c r="X458" s="142"/>
      <c r="Y458" s="68">
        <v>66774.939999999988</v>
      </c>
      <c r="Z458" s="69" t="s">
        <v>3</v>
      </c>
      <c r="AA458" s="70">
        <v>66891.259999999995</v>
      </c>
      <c r="AB458" s="71"/>
      <c r="AC458" s="71"/>
      <c r="AD458" s="71">
        <v>8.17</v>
      </c>
      <c r="AE458" s="71">
        <v>26.12</v>
      </c>
      <c r="AF458" s="71">
        <v>86.07</v>
      </c>
      <c r="AG458" s="72">
        <v>123.88</v>
      </c>
      <c r="AH458" s="73">
        <v>211.33</v>
      </c>
      <c r="AI458" s="74">
        <v>298.02999999999997</v>
      </c>
      <c r="AJ458" s="74">
        <v>384.73</v>
      </c>
      <c r="AK458" s="74">
        <v>471.43</v>
      </c>
      <c r="AL458" s="74">
        <v>558.13</v>
      </c>
      <c r="AM458" s="74">
        <v>644.83000000000004</v>
      </c>
      <c r="AN458" s="24">
        <f t="shared" si="113"/>
        <v>0</v>
      </c>
      <c r="AO458" s="24">
        <f t="shared" si="114"/>
        <v>0</v>
      </c>
      <c r="AP458" s="24">
        <f t="shared" si="115"/>
        <v>0</v>
      </c>
      <c r="AQ458" s="24">
        <f t="shared" si="116"/>
        <v>0</v>
      </c>
      <c r="AR458" s="24">
        <f t="shared" si="117"/>
        <v>0</v>
      </c>
      <c r="AS458" s="24">
        <f t="shared" si="118"/>
        <v>0</v>
      </c>
      <c r="AT458" s="24">
        <f t="shared" si="119"/>
        <v>0</v>
      </c>
      <c r="AU458" s="24">
        <f t="shared" si="120"/>
        <v>0</v>
      </c>
      <c r="AV458" s="24">
        <f t="shared" si="121"/>
        <v>0</v>
      </c>
      <c r="AW458" s="24">
        <f t="shared" si="122"/>
        <v>0</v>
      </c>
      <c r="AX458" s="24">
        <f t="shared" si="123"/>
        <v>0</v>
      </c>
      <c r="AY458" s="24">
        <f t="shared" si="124"/>
        <v>0</v>
      </c>
      <c r="BC458" s="86">
        <v>66774.939999999988</v>
      </c>
      <c r="BD458" s="87" t="s">
        <v>3</v>
      </c>
      <c r="BE458" s="88">
        <v>66891.259999999995</v>
      </c>
      <c r="BF458" s="89"/>
      <c r="BG458" s="90">
        <v>8.17</v>
      </c>
      <c r="BH458" s="90">
        <v>26.12</v>
      </c>
      <c r="BI458" s="90">
        <v>86.07</v>
      </c>
      <c r="BJ458" s="90">
        <v>153.84</v>
      </c>
      <c r="BK458" s="90">
        <v>291.11</v>
      </c>
      <c r="BL458" s="90">
        <v>389.78</v>
      </c>
      <c r="BM458" s="90">
        <v>488.44</v>
      </c>
      <c r="BN458" s="90">
        <v>587.11</v>
      </c>
      <c r="BO458" s="90">
        <v>685.78</v>
      </c>
      <c r="BP458" s="90">
        <v>784.44</v>
      </c>
      <c r="BQ458" s="90">
        <v>883.11</v>
      </c>
      <c r="BR458" s="24">
        <f>IF(AND($E$3&gt;BC458,$E$3&lt;BE458,$B$3=BF7),BF458,0)</f>
        <v>0</v>
      </c>
      <c r="BS458" s="24">
        <f>IF(AND($E$3&gt;BC458,$E$3&lt;BE458,$B$3=BG7),BG458,0)</f>
        <v>0</v>
      </c>
      <c r="BT458" s="24">
        <f>IF(AND($E$3&gt;BC458,$E$3&lt;BE458,$B$3=BH7),BH458,0)</f>
        <v>0</v>
      </c>
      <c r="BU458" s="24">
        <f>IF(AND($E$3&gt;BC458,$E$3&lt;BE458,$B$3=BI7),BI458,0)</f>
        <v>0</v>
      </c>
      <c r="BV458" s="24">
        <f>IF(AND($E$3&gt;BC458,$E$3&lt;BE458,$B$3=BJ7),BJ458,0)</f>
        <v>0</v>
      </c>
      <c r="BW458" s="24">
        <f>IF(AND($E$3&gt;BC458,$E$3&lt;BE458,$B$3=BK7),BK458,0)</f>
        <v>0</v>
      </c>
      <c r="BX458" s="24">
        <f>IF(AND($E$3&gt;BC458,$E$3&lt;BE458,$B$3=BL7),BL458,0)</f>
        <v>0</v>
      </c>
      <c r="BY458" s="24">
        <f>IF(AND($E$3&gt;BC458,$E$3&lt;BE458,$B$3=BM7),BM458,0)</f>
        <v>0</v>
      </c>
      <c r="BZ458" s="24">
        <f>IF(AND($E$3&gt;BC458,$E$3&lt;BE458,$B$3=BN7),BN458,0)</f>
        <v>0</v>
      </c>
      <c r="CA458" s="24">
        <f>IF(AND($E$3&gt;BC458,$E$3&lt;BE458,$B$3=BO7),BO458,0)</f>
        <v>0</v>
      </c>
      <c r="CB458" s="24">
        <f>IF(AND($E$3&gt;BC458,$E$3&lt;BE458,$B$3=BP7),BP458,0)</f>
        <v>0</v>
      </c>
      <c r="CC458" s="24">
        <f>IF(AND($E$3&gt;BC458,$E$3&lt;BE458,$B$3=BQ7),BQ458,0)</f>
        <v>0</v>
      </c>
      <c r="CF458" s="21"/>
      <c r="CG458" s="21"/>
      <c r="CH458" s="21"/>
      <c r="CI458" s="21"/>
      <c r="CJ458" s="22"/>
      <c r="CK458" s="22"/>
      <c r="CL458" s="22"/>
      <c r="CM458" s="22"/>
      <c r="CN458" s="22"/>
      <c r="CO458" s="22"/>
      <c r="CP458" s="22"/>
      <c r="CQ458" s="22"/>
      <c r="CR458" s="22"/>
      <c r="CS458" s="22"/>
      <c r="CT458" s="22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H458" s="86">
        <v>78175.53</v>
      </c>
      <c r="DI458" s="107" t="s">
        <v>3</v>
      </c>
      <c r="DJ458" s="70">
        <v>78291.850000000006</v>
      </c>
      <c r="DK458" s="105"/>
      <c r="DL458" s="106"/>
      <c r="DM458" s="106" t="s">
        <v>3</v>
      </c>
      <c r="DN458" s="106">
        <v>2.29</v>
      </c>
      <c r="DO458" s="106">
        <v>97.25</v>
      </c>
      <c r="DP458" s="106">
        <v>169.56</v>
      </c>
      <c r="DQ458" s="106">
        <v>273.08</v>
      </c>
      <c r="DR458" s="106">
        <v>376.54</v>
      </c>
      <c r="DS458" s="106">
        <v>480</v>
      </c>
      <c r="DT458" s="106">
        <v>583.47</v>
      </c>
      <c r="DU458" s="106">
        <v>686.93</v>
      </c>
      <c r="DV458" s="106">
        <v>790.39</v>
      </c>
      <c r="DW458" s="24">
        <f>IF(AND($E$3&gt;DH458,$E$3&lt;DJ458,$B$3=DK7),DK458,0)</f>
        <v>0</v>
      </c>
      <c r="DX458" s="24">
        <f>IF(AND($E$3&gt;DH458,$E$3&lt;DJ458,$B$3=DL7),DL458,0)</f>
        <v>0</v>
      </c>
      <c r="DY458" s="24">
        <f>IF(AND($E$3&gt;DH458,$E$3&lt;DJ458,$B$3=DM7),DM458,0)</f>
        <v>0</v>
      </c>
      <c r="DZ458" s="24">
        <f>IF(AND($E$3&gt;DH458,$E$3&lt;DJ458,$B$3=DN7),DN458,0)</f>
        <v>0</v>
      </c>
      <c r="EA458" s="24">
        <f>IF(AND($E$3&gt;DH458,$E$3&lt;DJ458,$B$3=DO7),DO458,0)</f>
        <v>0</v>
      </c>
      <c r="EB458" s="24">
        <f>IF(AND($E$3&gt;DH458,$E$3&lt;DJ458,$B$3=DP7),DP458,0)</f>
        <v>0</v>
      </c>
      <c r="EC458" s="24">
        <f>IF(AND($E$3&gt;DH458,$E$3&lt;DJ458,$B$3=DQ7),DQ458,0)</f>
        <v>0</v>
      </c>
      <c r="ED458" s="24">
        <f>IF(AND($E$3&gt;DH458,$E$3&lt;DJ458,$B$3=DR7),DR458,0)</f>
        <v>0</v>
      </c>
      <c r="EE458" s="24">
        <f>IF(AND($E$3&gt;DH458,$E$3&lt;DJ458,$B$3=DS7),DS458,0)</f>
        <v>0</v>
      </c>
      <c r="EF458" s="24">
        <f>IF(AND($E$3&gt;DH458,$E$3&lt;DJ458,$B$3=DT7),DT458,0)</f>
        <v>0</v>
      </c>
      <c r="EG458" s="24">
        <f>IF(AND($E$3&gt;DH458,$E$3&lt;DJ458,$B$3=DU7),DU458,0)</f>
        <v>0</v>
      </c>
      <c r="EH458" s="24">
        <f>IF(AND($E$3&gt;DH458,$E$3&lt;DJ458,$B$3=DV7),DV458,0)</f>
        <v>0</v>
      </c>
      <c r="EK458" s="86">
        <v>78175.53</v>
      </c>
      <c r="EL458" s="91" t="s">
        <v>3</v>
      </c>
      <c r="EM458" s="88">
        <v>78291.850000000006</v>
      </c>
      <c r="EN458" s="89"/>
      <c r="EO458" s="90" t="s">
        <v>3</v>
      </c>
      <c r="EP458" s="90">
        <v>2.29</v>
      </c>
      <c r="EQ458" s="90">
        <v>112.68</v>
      </c>
      <c r="ER458" s="90">
        <v>202.11</v>
      </c>
      <c r="ES458" s="90">
        <v>397.8</v>
      </c>
      <c r="ET458" s="90">
        <v>547.69000000000005</v>
      </c>
      <c r="EU458" s="90">
        <v>692.34</v>
      </c>
      <c r="EV458" s="90">
        <v>837</v>
      </c>
      <c r="EW458" s="90">
        <v>981.65</v>
      </c>
      <c r="EX458" s="90">
        <v>1126.3</v>
      </c>
      <c r="EY458" s="90">
        <v>1270.96</v>
      </c>
      <c r="EZ458" s="24">
        <f>IF(AND($E$3&gt;EK458,$E$3&lt;EM458,$B$3=EN7),EN458,0)</f>
        <v>0</v>
      </c>
      <c r="FA458" s="24">
        <f>IF(AND($E$3&gt;EK458,$E$3&lt;EM458,$B$3=EO7),EO458,0)</f>
        <v>0</v>
      </c>
      <c r="FB458" s="24">
        <f>IF(AND($E$3&gt;EK458,$E$3&lt;EM458,$B$3=EP7),EP458,0)</f>
        <v>0</v>
      </c>
      <c r="FC458" s="24">
        <f>IF(AND($E$3&gt;EK458,$E$3&lt;EM458,$B$3=EQ7),EQ458,0)</f>
        <v>0</v>
      </c>
      <c r="FD458" s="24">
        <f>IF(AND($E$3&gt;EK458,$E$3&lt;EM458,$B$3=ER7),ER458,0)</f>
        <v>0</v>
      </c>
      <c r="FE458" s="24">
        <f>IF(AND($E$3&gt;EK458,$E$3&lt;EM458,$B$3=ES7),ES458,0)</f>
        <v>0</v>
      </c>
      <c r="FF458" s="24">
        <f>IF(AND($E$3&gt;EK458,$E$3&lt;EM458,$B$3=ET7),ET458,0)</f>
        <v>0</v>
      </c>
      <c r="FG458" s="24">
        <f>IF(AND($E$3&gt;EK458,$E$3&lt;EM458,$B$3=EU7),EU458,0)</f>
        <v>0</v>
      </c>
      <c r="FH458" s="24">
        <f>IF(AND($E$3&gt;EK458,$E$3&lt;EM458,$B$3=EV7),EV458,0)</f>
        <v>0</v>
      </c>
      <c r="FI458" s="24">
        <f>IF(AND($E$3&gt;EK458,$E$3&lt;EM458,$B$3=EW7),EW458,0)</f>
        <v>0</v>
      </c>
      <c r="FJ458" s="24">
        <f>IF(AND($E$3&gt;EK458,$E$3&lt;EM458,$B$3=EX7),EX458,0)</f>
        <v>0</v>
      </c>
      <c r="FK458" s="24">
        <f>IF(AND($E$3&gt;EK458,$E$3&lt;EM458,$B$3=EY7),EY458,0)</f>
        <v>0</v>
      </c>
    </row>
    <row r="459" spans="24:167" ht="12.75" customHeight="1" x14ac:dyDescent="0.2">
      <c r="X459" s="142"/>
      <c r="Y459" s="60">
        <v>66891.26999999999</v>
      </c>
      <c r="Z459" s="61" t="s">
        <v>3</v>
      </c>
      <c r="AA459" s="62">
        <v>67007.59</v>
      </c>
      <c r="AB459" s="63"/>
      <c r="AC459" s="63"/>
      <c r="AD459" s="63">
        <v>7.98</v>
      </c>
      <c r="AE459" s="63">
        <v>25.87</v>
      </c>
      <c r="AF459" s="64">
        <v>85.67</v>
      </c>
      <c r="AG459" s="65">
        <v>123.37</v>
      </c>
      <c r="AH459" s="66">
        <v>210.6</v>
      </c>
      <c r="AI459" s="67">
        <v>297.19</v>
      </c>
      <c r="AJ459" s="67">
        <v>383.78</v>
      </c>
      <c r="AK459" s="67">
        <v>470.37</v>
      </c>
      <c r="AL459" s="67">
        <v>556.96</v>
      </c>
      <c r="AM459" s="67">
        <v>643.54999999999995</v>
      </c>
      <c r="AN459" s="24">
        <f t="shared" si="113"/>
        <v>0</v>
      </c>
      <c r="AO459" s="24">
        <f t="shared" si="114"/>
        <v>0</v>
      </c>
      <c r="AP459" s="24">
        <f t="shared" si="115"/>
        <v>0</v>
      </c>
      <c r="AQ459" s="24">
        <f t="shared" si="116"/>
        <v>0</v>
      </c>
      <c r="AR459" s="24">
        <f t="shared" si="117"/>
        <v>0</v>
      </c>
      <c r="AS459" s="24">
        <f t="shared" si="118"/>
        <v>0</v>
      </c>
      <c r="AT459" s="24">
        <f t="shared" si="119"/>
        <v>0</v>
      </c>
      <c r="AU459" s="24">
        <f t="shared" si="120"/>
        <v>0</v>
      </c>
      <c r="AV459" s="24">
        <f t="shared" si="121"/>
        <v>0</v>
      </c>
      <c r="AW459" s="24">
        <f t="shared" si="122"/>
        <v>0</v>
      </c>
      <c r="AX459" s="24">
        <f t="shared" si="123"/>
        <v>0</v>
      </c>
      <c r="AY459" s="24">
        <f t="shared" si="124"/>
        <v>0</v>
      </c>
      <c r="BC459" s="81">
        <v>66891.26999999999</v>
      </c>
      <c r="BD459" s="82" t="s">
        <v>3</v>
      </c>
      <c r="BE459" s="83">
        <v>67007.59</v>
      </c>
      <c r="BF459" s="84"/>
      <c r="BG459" s="84">
        <v>7.98</v>
      </c>
      <c r="BH459" s="85">
        <v>25.87</v>
      </c>
      <c r="BI459" s="85">
        <v>85.67</v>
      </c>
      <c r="BJ459" s="85">
        <v>153.21</v>
      </c>
      <c r="BK459" s="85">
        <v>290.17</v>
      </c>
      <c r="BL459" s="85">
        <v>388.7</v>
      </c>
      <c r="BM459" s="85">
        <v>487.22</v>
      </c>
      <c r="BN459" s="85">
        <v>585.75</v>
      </c>
      <c r="BO459" s="85">
        <v>684.27</v>
      </c>
      <c r="BP459" s="85">
        <v>782.8</v>
      </c>
      <c r="BQ459" s="85">
        <v>881.32</v>
      </c>
      <c r="BR459" s="24">
        <f>IF(AND($E$3&gt;BC459,$E$3&lt;BE459,$B$3=BF7),BF459,0)</f>
        <v>0</v>
      </c>
      <c r="BS459" s="24">
        <f>IF(AND($E$3&gt;BC459,$E$3&lt;BE459,$B$3=BG7),BG459,0)</f>
        <v>0</v>
      </c>
      <c r="BT459" s="24">
        <f>IF(AND($E$3&gt;BC459,$E$3&lt;BE459,$B$3=BH7),BH459,0)</f>
        <v>0</v>
      </c>
      <c r="BU459" s="24">
        <f>IF(AND($E$3&gt;BC459,$E$3&lt;BE459,$B$3=BI7),BI459,0)</f>
        <v>0</v>
      </c>
      <c r="BV459" s="24">
        <f>IF(AND($E$3&gt;BC459,$E$3&lt;BE459,$B$3=BJ7),BJ459,0)</f>
        <v>0</v>
      </c>
      <c r="BW459" s="24">
        <f>IF(AND($E$3&gt;BC459,$E$3&lt;BE459,$B$3=BK7),BK459,0)</f>
        <v>0</v>
      </c>
      <c r="BX459" s="24">
        <f>IF(AND($E$3&gt;BC459,$E$3&lt;BE459,$B$3=BL7),BL459,0)</f>
        <v>0</v>
      </c>
      <c r="BY459" s="24">
        <f>IF(AND($E$3&gt;BC459,$E$3&lt;BE459,$B$3=BM7),BM459,0)</f>
        <v>0</v>
      </c>
      <c r="BZ459" s="24">
        <f>IF(AND($E$3&gt;BC459,$E$3&lt;BE459,$B$3=BN7),BN459,0)</f>
        <v>0</v>
      </c>
      <c r="CA459" s="24">
        <f>IF(AND($E$3&gt;BC459,$E$3&lt;BE459,$B$3=BO7),BO459,0)</f>
        <v>0</v>
      </c>
      <c r="CB459" s="24">
        <f>IF(AND($E$3&gt;BC459,$E$3&lt;BE459,$B$3=BP7),BP459,0)</f>
        <v>0</v>
      </c>
      <c r="CC459" s="24">
        <f>IF(AND($E$3&gt;BC459,$E$3&lt;BE459,$B$3=BQ7),BQ459,0)</f>
        <v>0</v>
      </c>
      <c r="CF459" s="21"/>
      <c r="CG459" s="21"/>
      <c r="CH459" s="21"/>
      <c r="CI459" s="21"/>
      <c r="CJ459" s="21"/>
      <c r="CK459" s="22"/>
      <c r="CL459" s="22"/>
      <c r="CM459" s="22"/>
      <c r="CN459" s="22"/>
      <c r="CO459" s="22"/>
      <c r="CP459" s="22"/>
      <c r="CQ459" s="22"/>
      <c r="CR459" s="22"/>
      <c r="CS459" s="22"/>
      <c r="CT459" s="22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H459" s="81">
        <v>78291.86</v>
      </c>
      <c r="DI459" s="61" t="s">
        <v>3</v>
      </c>
      <c r="DJ459" s="62">
        <v>78408.19</v>
      </c>
      <c r="DK459" s="103"/>
      <c r="DL459" s="104"/>
      <c r="DM459" s="104" t="s">
        <v>3</v>
      </c>
      <c r="DN459" s="104">
        <v>1.57</v>
      </c>
      <c r="DO459" s="104">
        <v>96.42</v>
      </c>
      <c r="DP459" s="104">
        <v>168.36</v>
      </c>
      <c r="DQ459" s="104">
        <v>271.64</v>
      </c>
      <c r="DR459" s="104">
        <v>374.89</v>
      </c>
      <c r="DS459" s="104">
        <v>478.13</v>
      </c>
      <c r="DT459" s="104">
        <v>581.38</v>
      </c>
      <c r="DU459" s="104">
        <v>684.62</v>
      </c>
      <c r="DV459" s="104">
        <v>787.87</v>
      </c>
      <c r="DW459" s="24">
        <f>IF(AND($E$3&gt;DH459,$E$3&lt;DJ459,$B$3=DK7),DK459,0)</f>
        <v>0</v>
      </c>
      <c r="DX459" s="24">
        <f>IF(AND($E$3&gt;DH459,$E$3&lt;DJ459,$B$3=DL7),DL459,0)</f>
        <v>0</v>
      </c>
      <c r="DY459" s="24">
        <f>IF(AND($E$3&gt;DH459,$E$3&lt;DJ459,$B$3=DM7),DM459,0)</f>
        <v>0</v>
      </c>
      <c r="DZ459" s="24">
        <f>IF(AND($E$3&gt;DH459,$E$3&lt;DJ459,$B$3=DN7),DN459,0)</f>
        <v>0</v>
      </c>
      <c r="EA459" s="24">
        <f>IF(AND($E$3&gt;DH459,$E$3&lt;DJ459,$B$3=DO7),DO459,0)</f>
        <v>0</v>
      </c>
      <c r="EB459" s="24">
        <f>IF(AND($E$3&gt;DH459,$E$3&lt;DJ459,$B$3=DP7),DP459,0)</f>
        <v>0</v>
      </c>
      <c r="EC459" s="24">
        <f>IF(AND($E$3&gt;DH459,$E$3&lt;DJ459,$B$3=DQ7),DQ459,0)</f>
        <v>0</v>
      </c>
      <c r="ED459" s="24">
        <f>IF(AND($E$3&gt;DH459,$E$3&lt;DJ459,$B$3=DR7),DR459,0)</f>
        <v>0</v>
      </c>
      <c r="EE459" s="24">
        <f>IF(AND($E$3&gt;DH459,$E$3&lt;DJ459,$B$3=DS7),DS459,0)</f>
        <v>0</v>
      </c>
      <c r="EF459" s="24">
        <f>IF(AND($E$3&gt;DH459,$E$3&lt;DJ459,$B$3=DT7),DT459,0)</f>
        <v>0</v>
      </c>
      <c r="EG459" s="24">
        <f>IF(AND($E$3&gt;DH459,$E$3&lt;DJ459,$B$3=DU7),DU459,0)</f>
        <v>0</v>
      </c>
      <c r="EH459" s="24">
        <f>IF(AND($E$3&gt;DH459,$E$3&lt;DJ459,$B$3=DV7),DV459,0)</f>
        <v>0</v>
      </c>
      <c r="EK459" s="81">
        <v>78291.86</v>
      </c>
      <c r="EL459" s="82" t="s">
        <v>3</v>
      </c>
      <c r="EM459" s="83">
        <v>78408.19</v>
      </c>
      <c r="EN459" s="84"/>
      <c r="EO459" s="85" t="s">
        <v>3</v>
      </c>
      <c r="EP459" s="85">
        <v>1.57</v>
      </c>
      <c r="EQ459" s="85">
        <v>111.73</v>
      </c>
      <c r="ER459" s="85">
        <v>200.83</v>
      </c>
      <c r="ES459" s="85">
        <v>396.4</v>
      </c>
      <c r="ET459" s="85">
        <v>545.98</v>
      </c>
      <c r="EU459" s="85">
        <v>690.38</v>
      </c>
      <c r="EV459" s="85">
        <v>834.77</v>
      </c>
      <c r="EW459" s="85">
        <v>979.17</v>
      </c>
      <c r="EX459" s="85">
        <v>1123.57</v>
      </c>
      <c r="EY459" s="85">
        <v>1267.97</v>
      </c>
      <c r="EZ459" s="24">
        <f>IF(AND($E$3&gt;EK459,$E$3&lt;EM459,$B$3=EN7),EN459,0)</f>
        <v>0</v>
      </c>
      <c r="FA459" s="24">
        <f>IF(AND($E$3&gt;EK459,$E$3&lt;EM459,$B$3=EO7),EO459,0)</f>
        <v>0</v>
      </c>
      <c r="FB459" s="24">
        <f>IF(AND($E$3&gt;EK459,$E$3&lt;EM459,$B$3=EP7),EP459,0)</f>
        <v>0</v>
      </c>
      <c r="FC459" s="24">
        <f>IF(AND($E$3&gt;EK459,$E$3&lt;EM459,$B$3=EQ7),EQ459,0)</f>
        <v>0</v>
      </c>
      <c r="FD459" s="24">
        <f>IF(AND($E$3&gt;EK459,$E$3&lt;EM459,$B$3=ER7),ER459,0)</f>
        <v>0</v>
      </c>
      <c r="FE459" s="24">
        <f>IF(AND($E$3&gt;EK459,$E$3&lt;EM459,$B$3=ES7),ES459,0)</f>
        <v>0</v>
      </c>
      <c r="FF459" s="24">
        <f>IF(AND($E$3&gt;EK459,$E$3&lt;EM459,$B$3=ET7),ET459,0)</f>
        <v>0</v>
      </c>
      <c r="FG459" s="24">
        <f>IF(AND($E$3&gt;EK459,$E$3&lt;EM459,$B$3=EU7),EU459,0)</f>
        <v>0</v>
      </c>
      <c r="FH459" s="24">
        <f>IF(AND($E$3&gt;EK459,$E$3&lt;EM459,$B$3=EV7),EV459,0)</f>
        <v>0</v>
      </c>
      <c r="FI459" s="24">
        <f>IF(AND($E$3&gt;EK459,$E$3&lt;EM459,$B$3=EW7),EW459,0)</f>
        <v>0</v>
      </c>
      <c r="FJ459" s="24">
        <f>IF(AND($E$3&gt;EK459,$E$3&lt;EM459,$B$3=EX7),EX459,0)</f>
        <v>0</v>
      </c>
      <c r="FK459" s="24">
        <f>IF(AND($E$3&gt;EK459,$E$3&lt;EM459,$B$3=EY7),EY459,0)</f>
        <v>0</v>
      </c>
    </row>
    <row r="460" spans="24:167" ht="12.75" customHeight="1" x14ac:dyDescent="0.2">
      <c r="X460" s="142"/>
      <c r="Y460" s="68">
        <v>67007.599999999991</v>
      </c>
      <c r="Z460" s="69" t="s">
        <v>3</v>
      </c>
      <c r="AA460" s="70">
        <v>67123.92</v>
      </c>
      <c r="AB460" s="71"/>
      <c r="AC460" s="71"/>
      <c r="AD460" s="71">
        <v>7.78</v>
      </c>
      <c r="AE460" s="71">
        <v>25.61</v>
      </c>
      <c r="AF460" s="71">
        <v>85.27</v>
      </c>
      <c r="AG460" s="72">
        <v>122.85</v>
      </c>
      <c r="AH460" s="73">
        <v>209.87</v>
      </c>
      <c r="AI460" s="74">
        <v>296.35000000000002</v>
      </c>
      <c r="AJ460" s="74">
        <v>382.83</v>
      </c>
      <c r="AK460" s="74">
        <v>469.31</v>
      </c>
      <c r="AL460" s="74">
        <v>555.79</v>
      </c>
      <c r="AM460" s="74">
        <v>642.27</v>
      </c>
      <c r="AN460" s="24">
        <f t="shared" ref="AN460:AN523" si="125">IF(AND($E$3&gt;$Y460,$E$3&lt;$AA460,$B$3=$AB$7),$AB460,0)</f>
        <v>0</v>
      </c>
      <c r="AO460" s="24">
        <f t="shared" ref="AO460:AO523" si="126">IF(AND($E$3&gt;$Y460,$E$3&lt;$AA460,$B$3=$AC$7),$AC460,0)</f>
        <v>0</v>
      </c>
      <c r="AP460" s="24">
        <f t="shared" ref="AP460:AP523" si="127">IF(AND($E$3&gt;$Y460,$E$3&lt;$AA460,$B$3=$AD$7),$AD460,0)</f>
        <v>0</v>
      </c>
      <c r="AQ460" s="24">
        <f t="shared" ref="AQ460:AQ523" si="128">IF(AND($E$3&gt;$Y460,$E$3&lt;$AA460,$B$3=$AE$7),$AE460,0)</f>
        <v>0</v>
      </c>
      <c r="AR460" s="24">
        <f t="shared" ref="AR460:AR523" si="129">IF(AND($E$3&gt;$Y460,$E$3&lt;$AA460,$B$3=$AF$7),$AF460,0)</f>
        <v>0</v>
      </c>
      <c r="AS460" s="24">
        <f t="shared" ref="AS460:AS523" si="130">IF(AND($E$3&gt;$Y460,$E$3&lt;$AA460,$B$3=$AG$7),$AG460,0)</f>
        <v>0</v>
      </c>
      <c r="AT460" s="24">
        <f t="shared" ref="AT460:AT523" si="131">IF(AND($E$3&gt;$Y460,$E$3&lt;$AA460,$B$3=$AH$7),$AH460,0)</f>
        <v>0</v>
      </c>
      <c r="AU460" s="24">
        <f t="shared" ref="AU460:AU523" si="132">IF(AND($E$3&gt;$Y460,$E$3&lt;$AA460,$B$3=$AI$7),$AI460,0)</f>
        <v>0</v>
      </c>
      <c r="AV460" s="24">
        <f t="shared" ref="AV460:AV523" si="133">IF(AND($E$3&gt;$Y460,$E$3&lt;$AA460,$B$3=$AJ$7),$AJ460,0)</f>
        <v>0</v>
      </c>
      <c r="AW460" s="24">
        <f t="shared" ref="AW460:AW523" si="134">IF(AND($E$3&gt;$Y460,$E$3&lt;$AA460,$B$3=$AK$7),$AK460,0)</f>
        <v>0</v>
      </c>
      <c r="AX460" s="24">
        <f t="shared" ref="AX460:AX523" si="135">IF(AND($E$3&gt;$Y460,$E$3&lt;$AA460,$B$3=$AL$7),$AL460,0)</f>
        <v>0</v>
      </c>
      <c r="AY460" s="24">
        <f t="shared" ref="AY460:AY523" si="136">IF(AND($E$3&gt;$Y460,$E$3&lt;$AA460,$B$3=$AM$7),$AM460,0)</f>
        <v>0</v>
      </c>
      <c r="BC460" s="86">
        <v>67007.599999999991</v>
      </c>
      <c r="BD460" s="91" t="s">
        <v>3</v>
      </c>
      <c r="BE460" s="88">
        <v>67123.92</v>
      </c>
      <c r="BF460" s="89"/>
      <c r="BG460" s="90">
        <v>7.78</v>
      </c>
      <c r="BH460" s="90">
        <v>25.61</v>
      </c>
      <c r="BI460" s="90">
        <v>85.27</v>
      </c>
      <c r="BJ460" s="90">
        <v>152.58000000000001</v>
      </c>
      <c r="BK460" s="90">
        <v>289.23</v>
      </c>
      <c r="BL460" s="90">
        <v>387.61</v>
      </c>
      <c r="BM460" s="90">
        <v>486</v>
      </c>
      <c r="BN460" s="90">
        <v>584.38</v>
      </c>
      <c r="BO460" s="90">
        <v>682.77</v>
      </c>
      <c r="BP460" s="90">
        <v>781.15</v>
      </c>
      <c r="BQ460" s="90">
        <v>879.54</v>
      </c>
      <c r="BR460" s="24">
        <f>IF(AND($E$3&gt;BC460,$E$3&lt;BE460,$B$3=BF7),BF460,0)</f>
        <v>0</v>
      </c>
      <c r="BS460" s="24">
        <f>IF(AND($E$3&gt;BC460,$E$3&lt;BE460,$B$3=BG7),BG460,0)</f>
        <v>0</v>
      </c>
      <c r="BT460" s="24">
        <f>IF(AND($E$3&gt;BC460,$E$3&lt;BE460,$B$3=BH7),BH460,0)</f>
        <v>0</v>
      </c>
      <c r="BU460" s="24">
        <f>IF(AND($E$3&gt;BC460,$E$3&lt;BE460,$B$3=BI7),BI460,0)</f>
        <v>0</v>
      </c>
      <c r="BV460" s="24">
        <f>IF(AND($E$3&gt;BC460,$E$3&lt;BE460,$B$3=BJ7),BJ460,0)</f>
        <v>0</v>
      </c>
      <c r="BW460" s="24">
        <f>IF(AND($E$3&gt;BC460,$E$3&lt;BE460,$B$3=BK7),BK460,0)</f>
        <v>0</v>
      </c>
      <c r="BX460" s="24">
        <f>IF(AND($E$3&gt;BC460,$E$3&lt;BE460,$B$3=BL7),BL460,0)</f>
        <v>0</v>
      </c>
      <c r="BY460" s="24">
        <f>IF(AND($E$3&gt;BC460,$E$3&lt;BE460,$B$3=BM7),BM460,0)</f>
        <v>0</v>
      </c>
      <c r="BZ460" s="24">
        <f>IF(AND($E$3&gt;BC460,$E$3&lt;BE460,$B$3=BN7),BN460,0)</f>
        <v>0</v>
      </c>
      <c r="CA460" s="24">
        <f>IF(AND($E$3&gt;BC460,$E$3&lt;BE460,$B$3=BO7),BO460,0)</f>
        <v>0</v>
      </c>
      <c r="CB460" s="24">
        <f>IF(AND($E$3&gt;BC460,$E$3&lt;BE460,$B$3=BP7),BP460,0)</f>
        <v>0</v>
      </c>
      <c r="CC460" s="24">
        <f>IF(AND($E$3&gt;BC460,$E$3&lt;BE460,$B$3=BQ7),BQ460,0)</f>
        <v>0</v>
      </c>
      <c r="CF460" s="21"/>
      <c r="CG460" s="25"/>
      <c r="CH460" s="21"/>
      <c r="CI460" s="21"/>
      <c r="CJ460" s="22"/>
      <c r="CK460" s="22"/>
      <c r="CL460" s="22"/>
      <c r="CM460" s="22"/>
      <c r="CN460" s="22"/>
      <c r="CO460" s="22"/>
      <c r="CP460" s="22"/>
      <c r="CQ460" s="22"/>
      <c r="CR460" s="22"/>
      <c r="CS460" s="22"/>
      <c r="CT460" s="22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H460" s="86">
        <v>78408.2</v>
      </c>
      <c r="DI460" s="107" t="s">
        <v>3</v>
      </c>
      <c r="DJ460" s="70">
        <v>78524.52</v>
      </c>
      <c r="DK460" s="105"/>
      <c r="DL460" s="106"/>
      <c r="DM460" s="106" t="s">
        <v>3</v>
      </c>
      <c r="DN460" s="106">
        <v>0.85</v>
      </c>
      <c r="DO460" s="106">
        <v>95.59</v>
      </c>
      <c r="DP460" s="106">
        <v>167.16</v>
      </c>
      <c r="DQ460" s="106">
        <v>270.20999999999998</v>
      </c>
      <c r="DR460" s="106">
        <v>373.24</v>
      </c>
      <c r="DS460" s="106">
        <v>476.27</v>
      </c>
      <c r="DT460" s="106">
        <v>579.29999999999995</v>
      </c>
      <c r="DU460" s="106">
        <v>682.34</v>
      </c>
      <c r="DV460" s="106">
        <v>785.37</v>
      </c>
      <c r="DW460" s="24">
        <f>IF(AND($E$3&gt;DH460,$E$3&lt;DJ460,$B$3=DK7),DK460,0)</f>
        <v>0</v>
      </c>
      <c r="DX460" s="24">
        <f>IF(AND($E$3&gt;DH460,$E$3&lt;DJ460,$B$3=DL7),DL460,0)</f>
        <v>0</v>
      </c>
      <c r="DY460" s="24">
        <f>IF(AND($E$3&gt;DH460,$E$3&lt;DJ460,$B$3=DM7),DM460,0)</f>
        <v>0</v>
      </c>
      <c r="DZ460" s="24">
        <f>IF(AND($E$3&gt;DH460,$E$3&lt;DJ460,$B$3=DN7),DN460,0)</f>
        <v>0</v>
      </c>
      <c r="EA460" s="24">
        <f>IF(AND($E$3&gt;DH460,$E$3&lt;DJ460,$B$3=DO7),DO460,0)</f>
        <v>0</v>
      </c>
      <c r="EB460" s="24">
        <f>IF(AND($E$3&gt;DH460,$E$3&lt;DJ460,$B$3=DP7),DP460,0)</f>
        <v>0</v>
      </c>
      <c r="EC460" s="24">
        <f>IF(AND($E$3&gt;DH460,$E$3&lt;DJ460,$B$3=DQ7),DQ460,0)</f>
        <v>0</v>
      </c>
      <c r="ED460" s="24">
        <f>IF(AND($E$3&gt;DH460,$E$3&lt;DJ460,$B$3=DR7),DR460,0)</f>
        <v>0</v>
      </c>
      <c r="EE460" s="24">
        <f>IF(AND($E$3&gt;DH460,$E$3&lt;DJ460,$B$3=DS7),DS460,0)</f>
        <v>0</v>
      </c>
      <c r="EF460" s="24">
        <f>IF(AND($E$3&gt;DH460,$E$3&lt;DJ460,$B$3=DT7),DT460,0)</f>
        <v>0</v>
      </c>
      <c r="EG460" s="24">
        <f>IF(AND($E$3&gt;DH460,$E$3&lt;DJ460,$B$3=DU7),DU460,0)</f>
        <v>0</v>
      </c>
      <c r="EH460" s="24">
        <f>IF(AND($E$3&gt;DH460,$E$3&lt;DJ460,$B$3=DV7),DV460,0)</f>
        <v>0</v>
      </c>
      <c r="EK460" s="86">
        <v>78408.2</v>
      </c>
      <c r="EL460" s="91" t="s">
        <v>3</v>
      </c>
      <c r="EM460" s="88">
        <v>78524.52</v>
      </c>
      <c r="EN460" s="89"/>
      <c r="EO460" s="90" t="s">
        <v>3</v>
      </c>
      <c r="EP460" s="90">
        <v>0.85</v>
      </c>
      <c r="EQ460" s="90">
        <v>110.77</v>
      </c>
      <c r="ER460" s="90">
        <v>199.55</v>
      </c>
      <c r="ES460" s="90">
        <v>395</v>
      </c>
      <c r="ET460" s="90">
        <v>544.28</v>
      </c>
      <c r="EU460" s="90">
        <v>688.42</v>
      </c>
      <c r="EV460" s="90">
        <v>832.56</v>
      </c>
      <c r="EW460" s="90">
        <v>976.71</v>
      </c>
      <c r="EX460" s="90">
        <v>1120.8499999999999</v>
      </c>
      <c r="EY460" s="90">
        <v>1264.99</v>
      </c>
      <c r="EZ460" s="24">
        <f>IF(AND($E$3&gt;EK460,$E$3&lt;EM460,$B$3=EN7),EN460,0)</f>
        <v>0</v>
      </c>
      <c r="FA460" s="24">
        <f>IF(AND($E$3&gt;EK460,$E$3&lt;EM460,$B$3=EO7),EO460,0)</f>
        <v>0</v>
      </c>
      <c r="FB460" s="24">
        <f>IF(AND($E$3&gt;EK460,$E$3&lt;EM460,$B$3=EP7),EP460,0)</f>
        <v>0</v>
      </c>
      <c r="FC460" s="24">
        <f>IF(AND($E$3&gt;EK460,$E$3&lt;EM460,$B$3=EQ7),EQ460,0)</f>
        <v>0</v>
      </c>
      <c r="FD460" s="24">
        <f>IF(AND($E$3&gt;EK460,$E$3&lt;EM460,$B$3=ER7),ER460,0)</f>
        <v>0</v>
      </c>
      <c r="FE460" s="24">
        <f>IF(AND($E$3&gt;EK460,$E$3&lt;EM460,$B$3=ES7),ES460,0)</f>
        <v>0</v>
      </c>
      <c r="FF460" s="24">
        <f>IF(AND($E$3&gt;EK460,$E$3&lt;EM460,$B$3=ET7),ET460,0)</f>
        <v>0</v>
      </c>
      <c r="FG460" s="24">
        <f>IF(AND($E$3&gt;EK460,$E$3&lt;EM460,$B$3=EU7),EU460,0)</f>
        <v>0</v>
      </c>
      <c r="FH460" s="24">
        <f>IF(AND($E$3&gt;EK460,$E$3&lt;EM460,$B$3=EV7),EV460,0)</f>
        <v>0</v>
      </c>
      <c r="FI460" s="24">
        <f>IF(AND($E$3&gt;EK460,$E$3&lt;EM460,$B$3=EW7),EW460,0)</f>
        <v>0</v>
      </c>
      <c r="FJ460" s="24">
        <f>IF(AND($E$3&gt;EK460,$E$3&lt;EM460,$B$3=EX7),EX460,0)</f>
        <v>0</v>
      </c>
      <c r="FK460" s="24">
        <f>IF(AND($E$3&gt;EK460,$E$3&lt;EM460,$B$3=EY7),EY460,0)</f>
        <v>0</v>
      </c>
    </row>
    <row r="461" spans="24:167" ht="12.75" customHeight="1" x14ac:dyDescent="0.2">
      <c r="X461" s="142"/>
      <c r="Y461" s="60">
        <v>67123.929999999993</v>
      </c>
      <c r="Z461" s="61" t="s">
        <v>3</v>
      </c>
      <c r="AA461" s="62">
        <v>67240.25</v>
      </c>
      <c r="AB461" s="63"/>
      <c r="AC461" s="63"/>
      <c r="AD461" s="63">
        <v>7.59</v>
      </c>
      <c r="AE461" s="63">
        <v>25.35</v>
      </c>
      <c r="AF461" s="64">
        <v>84.87</v>
      </c>
      <c r="AG461" s="65">
        <v>122.33</v>
      </c>
      <c r="AH461" s="66">
        <v>209.13</v>
      </c>
      <c r="AI461" s="67">
        <v>295.5</v>
      </c>
      <c r="AJ461" s="67">
        <v>381.87</v>
      </c>
      <c r="AK461" s="67">
        <v>468.24</v>
      </c>
      <c r="AL461" s="67">
        <v>554.61</v>
      </c>
      <c r="AM461" s="67">
        <v>640.98</v>
      </c>
      <c r="AN461" s="24">
        <f t="shared" si="125"/>
        <v>0</v>
      </c>
      <c r="AO461" s="24">
        <f t="shared" si="126"/>
        <v>0</v>
      </c>
      <c r="AP461" s="24">
        <f t="shared" si="127"/>
        <v>0</v>
      </c>
      <c r="AQ461" s="24">
        <f t="shared" si="128"/>
        <v>0</v>
      </c>
      <c r="AR461" s="24">
        <f t="shared" si="129"/>
        <v>0</v>
      </c>
      <c r="AS461" s="24">
        <f t="shared" si="130"/>
        <v>0</v>
      </c>
      <c r="AT461" s="24">
        <f t="shared" si="131"/>
        <v>0</v>
      </c>
      <c r="AU461" s="24">
        <f t="shared" si="132"/>
        <v>0</v>
      </c>
      <c r="AV461" s="24">
        <f t="shared" si="133"/>
        <v>0</v>
      </c>
      <c r="AW461" s="24">
        <f t="shared" si="134"/>
        <v>0</v>
      </c>
      <c r="AX461" s="24">
        <f t="shared" si="135"/>
        <v>0</v>
      </c>
      <c r="AY461" s="24">
        <f t="shared" si="136"/>
        <v>0</v>
      </c>
      <c r="BC461" s="81">
        <v>67123.929999999993</v>
      </c>
      <c r="BD461" s="82" t="s">
        <v>3</v>
      </c>
      <c r="BE461" s="83">
        <v>67240.25</v>
      </c>
      <c r="BF461" s="84"/>
      <c r="BG461" s="85">
        <v>7.59</v>
      </c>
      <c r="BH461" s="85">
        <v>25.35</v>
      </c>
      <c r="BI461" s="85">
        <v>84.87</v>
      </c>
      <c r="BJ461" s="85">
        <v>151.94</v>
      </c>
      <c r="BK461" s="85">
        <v>288.27999999999997</v>
      </c>
      <c r="BL461" s="85">
        <v>386.52</v>
      </c>
      <c r="BM461" s="85">
        <v>484.76</v>
      </c>
      <c r="BN461" s="85">
        <v>583.01</v>
      </c>
      <c r="BO461" s="85">
        <v>681.25</v>
      </c>
      <c r="BP461" s="85">
        <v>779.49</v>
      </c>
      <c r="BQ461" s="85">
        <v>877.73</v>
      </c>
      <c r="BR461" s="24">
        <f>IF(AND($E$3&gt;BC461,$E$3&lt;BE461,$B$3=BF7),BF461,0)</f>
        <v>0</v>
      </c>
      <c r="BS461" s="24">
        <f>IF(AND($E$3&gt;BC461,$E$3&lt;BE461,$B$3=BG7),BG461,0)</f>
        <v>0</v>
      </c>
      <c r="BT461" s="24">
        <f>IF(AND($E$3&gt;BC461,$E$3&lt;BE461,$B$3=BH7),BH461,0)</f>
        <v>0</v>
      </c>
      <c r="BU461" s="24">
        <f>IF(AND($E$3&gt;BC461,$E$3&lt;BE461,$B$3=BI7),BI461,0)</f>
        <v>0</v>
      </c>
      <c r="BV461" s="24">
        <f>IF(AND($E$3&gt;BC461,$E$3&lt;BE461,$B$3=BJ7),BJ461,0)</f>
        <v>0</v>
      </c>
      <c r="BW461" s="24">
        <f>IF(AND($E$3&gt;BC461,$E$3&lt;BE461,$B$3=BK7),BK461,0)</f>
        <v>0</v>
      </c>
      <c r="BX461" s="24">
        <f>IF(AND($E$3&gt;BC461,$E$3&lt;BE461,$B$3=BL7),BL461,0)</f>
        <v>0</v>
      </c>
      <c r="BY461" s="24">
        <f>IF(AND($E$3&gt;BC461,$E$3&lt;BE461,$B$3=BM7),BM461,0)</f>
        <v>0</v>
      </c>
      <c r="BZ461" s="24">
        <f>IF(AND($E$3&gt;BC461,$E$3&lt;BE461,$B$3=BN7),BN461,0)</f>
        <v>0</v>
      </c>
      <c r="CA461" s="24">
        <f>IF(AND($E$3&gt;BC461,$E$3&lt;BE461,$B$3=BO7),BO461,0)</f>
        <v>0</v>
      </c>
      <c r="CB461" s="24">
        <f>IF(AND($E$3&gt;BC461,$E$3&lt;BE461,$B$3=BP7),BP461,0)</f>
        <v>0</v>
      </c>
      <c r="CC461" s="24">
        <f>IF(AND($E$3&gt;BC461,$E$3&lt;BE461,$B$3=BQ7),BQ461,0)</f>
        <v>0</v>
      </c>
      <c r="CF461" s="21"/>
      <c r="CG461" s="21"/>
      <c r="CH461" s="21"/>
      <c r="CI461" s="21"/>
      <c r="CJ461" s="22"/>
      <c r="CK461" s="22"/>
      <c r="CL461" s="22"/>
      <c r="CM461" s="22"/>
      <c r="CN461" s="22"/>
      <c r="CO461" s="22"/>
      <c r="CP461" s="22"/>
      <c r="CQ461" s="22"/>
      <c r="CR461" s="22"/>
      <c r="CS461" s="22"/>
      <c r="CT461" s="22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H461" s="81">
        <v>78524.53</v>
      </c>
      <c r="DI461" s="61" t="s">
        <v>3</v>
      </c>
      <c r="DJ461" s="62">
        <v>78640.850000000006</v>
      </c>
      <c r="DK461" s="103"/>
      <c r="DL461" s="104"/>
      <c r="DM461" s="104" t="s">
        <v>3</v>
      </c>
      <c r="DN461" s="104">
        <v>0.13</v>
      </c>
      <c r="DO461" s="104">
        <v>94.77</v>
      </c>
      <c r="DP461" s="104">
        <v>165.96</v>
      </c>
      <c r="DQ461" s="104">
        <v>268.77</v>
      </c>
      <c r="DR461" s="104">
        <v>371.59</v>
      </c>
      <c r="DS461" s="104">
        <v>474.4</v>
      </c>
      <c r="DT461" s="104">
        <v>577.22</v>
      </c>
      <c r="DU461" s="104">
        <v>680.03</v>
      </c>
      <c r="DV461" s="104">
        <v>782.85</v>
      </c>
      <c r="DW461" s="24">
        <f>IF(AND($E$3&gt;DH461,$E$3&lt;DJ461,$B$3=DK7),DK461,0)</f>
        <v>0</v>
      </c>
      <c r="DX461" s="24">
        <f>IF(AND($E$3&gt;DH461,$E$3&lt;DJ461,$B$3=DL7),DL461,0)</f>
        <v>0</v>
      </c>
      <c r="DY461" s="24">
        <f>IF(AND($E$3&gt;DH461,$E$3&lt;DJ461,$B$3=DM7),DM461,0)</f>
        <v>0</v>
      </c>
      <c r="DZ461" s="24">
        <f>IF(AND($E$3&gt;DH461,$E$3&lt;DJ461,$B$3=DN7),DN461,0)</f>
        <v>0</v>
      </c>
      <c r="EA461" s="24">
        <f>IF(AND($E$3&gt;DH461,$E$3&lt;DJ461,$B$3=DO7),DO461,0)</f>
        <v>0</v>
      </c>
      <c r="EB461" s="24">
        <f>IF(AND($E$3&gt;DH461,$E$3&lt;DJ461,$B$3=DP7),DP461,0)</f>
        <v>0</v>
      </c>
      <c r="EC461" s="24">
        <f>IF(AND($E$3&gt;DH461,$E$3&lt;DJ461,$B$3=DQ7),DQ461,0)</f>
        <v>0</v>
      </c>
      <c r="ED461" s="24">
        <f>IF(AND($E$3&gt;DH461,$E$3&lt;DJ461,$B$3=DR7),DR461,0)</f>
        <v>0</v>
      </c>
      <c r="EE461" s="24">
        <f>IF(AND($E$3&gt;DH461,$E$3&lt;DJ461,$B$3=DS7),DS461,0)</f>
        <v>0</v>
      </c>
      <c r="EF461" s="24">
        <f>IF(AND($E$3&gt;DH461,$E$3&lt;DJ461,$B$3=DT7),DT461,0)</f>
        <v>0</v>
      </c>
      <c r="EG461" s="24">
        <f>IF(AND($E$3&gt;DH461,$E$3&lt;DJ461,$B$3=DU7),DU461,0)</f>
        <v>0</v>
      </c>
      <c r="EH461" s="24">
        <f>IF(AND($E$3&gt;DH461,$E$3&lt;DJ461,$B$3=DV7),DV461,0)</f>
        <v>0</v>
      </c>
      <c r="EK461" s="81">
        <v>78524.53</v>
      </c>
      <c r="EL461" s="82" t="s">
        <v>3</v>
      </c>
      <c r="EM461" s="83">
        <v>78640.850000000006</v>
      </c>
      <c r="EN461" s="84"/>
      <c r="EO461" s="85" t="s">
        <v>3</v>
      </c>
      <c r="EP461" s="85">
        <v>0.13</v>
      </c>
      <c r="EQ461" s="85">
        <v>109.82</v>
      </c>
      <c r="ER461" s="85">
        <v>198.28</v>
      </c>
      <c r="ES461" s="85">
        <v>393.6</v>
      </c>
      <c r="ET461" s="85">
        <v>542.57000000000005</v>
      </c>
      <c r="EU461" s="85">
        <v>686.46</v>
      </c>
      <c r="EV461" s="85">
        <v>830.34</v>
      </c>
      <c r="EW461" s="85">
        <v>974.23</v>
      </c>
      <c r="EX461" s="85">
        <v>1118.1099999999999</v>
      </c>
      <c r="EY461" s="85">
        <v>1262</v>
      </c>
      <c r="EZ461" s="24">
        <f>IF(AND($E$3&gt;EK461,$E$3&lt;EM461,$B$3=EN7),EN461,0)</f>
        <v>0</v>
      </c>
      <c r="FA461" s="24">
        <f>IF(AND($E$3&gt;EK461,$E$3&lt;EM461,$B$3=EO7),EO461,0)</f>
        <v>0</v>
      </c>
      <c r="FB461" s="24">
        <f>IF(AND($E$3&gt;EK461,$E$3&lt;EM461,$B$3=EP7),EP461,0)</f>
        <v>0</v>
      </c>
      <c r="FC461" s="24">
        <f>IF(AND($E$3&gt;EK461,$E$3&lt;EM461,$B$3=EQ7),EQ461,0)</f>
        <v>0</v>
      </c>
      <c r="FD461" s="24">
        <f>IF(AND($E$3&gt;EK461,$E$3&lt;EM461,$B$3=ER7),ER461,0)</f>
        <v>0</v>
      </c>
      <c r="FE461" s="24">
        <f>IF(AND($E$3&gt;EK461,$E$3&lt;EM461,$B$3=ES7),ES461,0)</f>
        <v>0</v>
      </c>
      <c r="FF461" s="24">
        <f>IF(AND($E$3&gt;EK461,$E$3&lt;EM461,$B$3=ET7),ET461,0)</f>
        <v>0</v>
      </c>
      <c r="FG461" s="24">
        <f>IF(AND($E$3&gt;EK461,$E$3&lt;EM461,$B$3=EU7),EU461,0)</f>
        <v>0</v>
      </c>
      <c r="FH461" s="24">
        <f>IF(AND($E$3&gt;EK461,$E$3&lt;EM461,$B$3=EV7),EV461,0)</f>
        <v>0</v>
      </c>
      <c r="FI461" s="24">
        <f>IF(AND($E$3&gt;EK461,$E$3&lt;EM461,$B$3=EW7),EW461,0)</f>
        <v>0</v>
      </c>
      <c r="FJ461" s="24">
        <f>IF(AND($E$3&gt;EK461,$E$3&lt;EM461,$B$3=EX7),EX461,0)</f>
        <v>0</v>
      </c>
      <c r="FK461" s="24">
        <f>IF(AND($E$3&gt;EK461,$E$3&lt;EM461,$B$3=EY7),EY461,0)</f>
        <v>0</v>
      </c>
    </row>
    <row r="462" spans="24:167" ht="12.75" customHeight="1" x14ac:dyDescent="0.2">
      <c r="X462" s="142"/>
      <c r="Y462" s="68">
        <v>67240.259999999995</v>
      </c>
      <c r="Z462" s="69" t="s">
        <v>3</v>
      </c>
      <c r="AA462" s="70">
        <v>67356.58</v>
      </c>
      <c r="AB462" s="71"/>
      <c r="AC462" s="71"/>
      <c r="AD462" s="71">
        <v>7.4</v>
      </c>
      <c r="AE462" s="71">
        <v>25.09</v>
      </c>
      <c r="AF462" s="71">
        <v>84.47</v>
      </c>
      <c r="AG462" s="72">
        <v>121.82</v>
      </c>
      <c r="AH462" s="73">
        <v>208.4</v>
      </c>
      <c r="AI462" s="74">
        <v>294.66000000000003</v>
      </c>
      <c r="AJ462" s="74">
        <v>380.92</v>
      </c>
      <c r="AK462" s="74">
        <v>467.18</v>
      </c>
      <c r="AL462" s="74">
        <v>553.44000000000005</v>
      </c>
      <c r="AM462" s="74">
        <v>639.70000000000005</v>
      </c>
      <c r="AN462" s="24">
        <f t="shared" si="125"/>
        <v>0</v>
      </c>
      <c r="AO462" s="24">
        <f t="shared" si="126"/>
        <v>0</v>
      </c>
      <c r="AP462" s="24">
        <f t="shared" si="127"/>
        <v>0</v>
      </c>
      <c r="AQ462" s="24">
        <f t="shared" si="128"/>
        <v>0</v>
      </c>
      <c r="AR462" s="24">
        <f t="shared" si="129"/>
        <v>0</v>
      </c>
      <c r="AS462" s="24">
        <f t="shared" si="130"/>
        <v>0</v>
      </c>
      <c r="AT462" s="24">
        <f t="shared" si="131"/>
        <v>0</v>
      </c>
      <c r="AU462" s="24">
        <f t="shared" si="132"/>
        <v>0</v>
      </c>
      <c r="AV462" s="24">
        <f t="shared" si="133"/>
        <v>0</v>
      </c>
      <c r="AW462" s="24">
        <f t="shared" si="134"/>
        <v>0</v>
      </c>
      <c r="AX462" s="24">
        <f t="shared" si="135"/>
        <v>0</v>
      </c>
      <c r="AY462" s="24">
        <f t="shared" si="136"/>
        <v>0</v>
      </c>
      <c r="BC462" s="86">
        <v>67240.259999999995</v>
      </c>
      <c r="BD462" s="87" t="s">
        <v>3</v>
      </c>
      <c r="BE462" s="88">
        <v>67356.58</v>
      </c>
      <c r="BF462" s="89"/>
      <c r="BG462" s="90">
        <v>7.4</v>
      </c>
      <c r="BH462" s="90">
        <v>25.09</v>
      </c>
      <c r="BI462" s="90">
        <v>84.47</v>
      </c>
      <c r="BJ462" s="90">
        <v>151.31</v>
      </c>
      <c r="BK462" s="90">
        <v>287.33999999999997</v>
      </c>
      <c r="BL462" s="90">
        <v>385.44</v>
      </c>
      <c r="BM462" s="90">
        <v>483.54</v>
      </c>
      <c r="BN462" s="90">
        <v>581.64</v>
      </c>
      <c r="BO462" s="90">
        <v>679.74</v>
      </c>
      <c r="BP462" s="90">
        <v>777.85</v>
      </c>
      <c r="BQ462" s="90">
        <v>875.95</v>
      </c>
      <c r="BR462" s="24">
        <f>IF(AND($E$3&gt;BC462,$E$3&lt;BE462,$B$3=BF7),BF462,0)</f>
        <v>0</v>
      </c>
      <c r="BS462" s="24">
        <f>IF(AND($E$3&gt;BC462,$E$3&lt;BE462,$B$3=BG7),BG462,0)</f>
        <v>0</v>
      </c>
      <c r="BT462" s="24">
        <f>IF(AND($E$3&gt;BC462,$E$3&lt;BE462,$B$3=BH7),BH462,0)</f>
        <v>0</v>
      </c>
      <c r="BU462" s="24">
        <f>IF(AND($E$3&gt;BC462,$E$3&lt;BE462,$B$3=BI7),BI462,0)</f>
        <v>0</v>
      </c>
      <c r="BV462" s="24">
        <f>IF(AND($E$3&gt;BC462,$E$3&lt;BE462,$B$3=BJ7),BJ462,0)</f>
        <v>0</v>
      </c>
      <c r="BW462" s="24">
        <f>IF(AND($E$3&gt;BC462,$E$3&lt;BE462,$B$3=BK7),BK462,0)</f>
        <v>0</v>
      </c>
      <c r="BX462" s="24">
        <f>IF(AND($E$3&gt;BC462,$E$3&lt;BE462,$B$3=BL7),BL462,0)</f>
        <v>0</v>
      </c>
      <c r="BY462" s="24">
        <f>IF(AND($E$3&gt;BC462,$E$3&lt;BE462,$B$3=BM7),BM462,0)</f>
        <v>0</v>
      </c>
      <c r="BZ462" s="24">
        <f>IF(AND($E$3&gt;BC462,$E$3&lt;BE462,$B$3=BN7),BN462,0)</f>
        <v>0</v>
      </c>
      <c r="CA462" s="24">
        <f>IF(AND($E$3&gt;BC462,$E$3&lt;BE462,$B$3=BO7),BO462,0)</f>
        <v>0</v>
      </c>
      <c r="CB462" s="24">
        <f>IF(AND($E$3&gt;BC462,$E$3&lt;BE462,$B$3=BP7),BP462,0)</f>
        <v>0</v>
      </c>
      <c r="CC462" s="24">
        <f>IF(AND($E$3&gt;BC462,$E$3&lt;BE462,$B$3=BQ7),BQ462,0)</f>
        <v>0</v>
      </c>
      <c r="CF462" s="21"/>
      <c r="CG462" s="21"/>
      <c r="CH462" s="21"/>
      <c r="CI462" s="21"/>
      <c r="CJ462" s="22"/>
      <c r="CK462" s="22"/>
      <c r="CL462" s="22"/>
      <c r="CM462" s="22"/>
      <c r="CN462" s="22"/>
      <c r="CO462" s="22"/>
      <c r="CP462" s="22"/>
      <c r="CQ462" s="22"/>
      <c r="CR462" s="22"/>
      <c r="CS462" s="22"/>
      <c r="CT462" s="22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H462" s="86">
        <v>78640.86</v>
      </c>
      <c r="DI462" s="107" t="s">
        <v>3</v>
      </c>
      <c r="DJ462" s="70">
        <v>78757.179999999993</v>
      </c>
      <c r="DK462" s="105"/>
      <c r="DL462" s="106"/>
      <c r="DM462" s="106" t="s">
        <v>3</v>
      </c>
      <c r="DN462" s="106" t="s">
        <v>3</v>
      </c>
      <c r="DO462" s="106">
        <v>93.94</v>
      </c>
      <c r="DP462" s="106">
        <v>164.76</v>
      </c>
      <c r="DQ462" s="106">
        <v>267.33999999999997</v>
      </c>
      <c r="DR462" s="106">
        <v>369.94</v>
      </c>
      <c r="DS462" s="106">
        <v>472.54</v>
      </c>
      <c r="DT462" s="106">
        <v>575.14</v>
      </c>
      <c r="DU462" s="106">
        <v>677.74</v>
      </c>
      <c r="DV462" s="106">
        <v>780.35</v>
      </c>
      <c r="DW462" s="24">
        <f>IF(AND($E$3&gt;DH462,$E$3&lt;DJ462,$B$3=DK7),DK462,0)</f>
        <v>0</v>
      </c>
      <c r="DX462" s="24">
        <f>IF(AND($E$3&gt;DH462,$E$3&lt;DJ462,$B$3=DL7),DL462,0)</f>
        <v>0</v>
      </c>
      <c r="DY462" s="24">
        <f>IF(AND($E$3&gt;DH462,$E$3&lt;DJ462,$B$3=DM7),DM462,0)</f>
        <v>0</v>
      </c>
      <c r="DZ462" s="24">
        <f>IF(AND($E$3&gt;DH462,$E$3&lt;DJ462,$B$3=DN7),DN462,0)</f>
        <v>0</v>
      </c>
      <c r="EA462" s="24">
        <f>IF(AND($E$3&gt;DH462,$E$3&lt;DJ462,$B$3=DO7),DO462,0)</f>
        <v>0</v>
      </c>
      <c r="EB462" s="24">
        <f>IF(AND($E$3&gt;DH462,$E$3&lt;DJ462,$B$3=DP7),DP462,0)</f>
        <v>0</v>
      </c>
      <c r="EC462" s="24">
        <f>IF(AND($E$3&gt;DH462,$E$3&lt;DJ462,$B$3=DQ7),DQ462,0)</f>
        <v>0</v>
      </c>
      <c r="ED462" s="24">
        <f>IF(AND($E$3&gt;DH462,$E$3&lt;DJ462,$B$3=DR7),DR462,0)</f>
        <v>0</v>
      </c>
      <c r="EE462" s="24">
        <f>IF(AND($E$3&gt;DH462,$E$3&lt;DJ462,$B$3=DS7),DS462,0)</f>
        <v>0</v>
      </c>
      <c r="EF462" s="24">
        <f>IF(AND($E$3&gt;DH462,$E$3&lt;DJ462,$B$3=DT7),DT462,0)</f>
        <v>0</v>
      </c>
      <c r="EG462" s="24">
        <f>IF(AND($E$3&gt;DH462,$E$3&lt;DJ462,$B$3=DU7),DU462,0)</f>
        <v>0</v>
      </c>
      <c r="EH462" s="24">
        <f>IF(AND($E$3&gt;DH462,$E$3&lt;DJ462,$B$3=DV7),DV462,0)</f>
        <v>0</v>
      </c>
      <c r="EK462" s="86">
        <v>78640.86</v>
      </c>
      <c r="EL462" s="91" t="s">
        <v>3</v>
      </c>
      <c r="EM462" s="88">
        <v>78757.179999999993</v>
      </c>
      <c r="EN462" s="89"/>
      <c r="EO462" s="90" t="s">
        <v>3</v>
      </c>
      <c r="EP462" s="90" t="s">
        <v>3</v>
      </c>
      <c r="EQ462" s="90">
        <v>108.86</v>
      </c>
      <c r="ER462" s="90">
        <v>197</v>
      </c>
      <c r="ES462" s="90">
        <v>392.2</v>
      </c>
      <c r="ET462" s="90">
        <v>540.87</v>
      </c>
      <c r="EU462" s="90">
        <v>684.5</v>
      </c>
      <c r="EV462" s="90">
        <v>828.13</v>
      </c>
      <c r="EW462" s="90">
        <v>971.76</v>
      </c>
      <c r="EX462" s="90">
        <v>1115.3900000000001</v>
      </c>
      <c r="EY462" s="90">
        <v>1259.02</v>
      </c>
      <c r="EZ462" s="24">
        <f>IF(AND($E$3&gt;EK462,$E$3&lt;EM462,$B$3=EN7),EN462,0)</f>
        <v>0</v>
      </c>
      <c r="FA462" s="24">
        <f>IF(AND($E$3&gt;EK462,$E$3&lt;EM462,$B$3=EO7),EO462,0)</f>
        <v>0</v>
      </c>
      <c r="FB462" s="24">
        <f>IF(AND($E$3&gt;EK462,$E$3&lt;EM462,$B$3=EP7),EP462,0)</f>
        <v>0</v>
      </c>
      <c r="FC462" s="24">
        <f>IF(AND($E$3&gt;EK462,$E$3&lt;EM462,$B$3=EQ7),EQ462,0)</f>
        <v>0</v>
      </c>
      <c r="FD462" s="24">
        <f>IF(AND($E$3&gt;EK462,$E$3&lt;EM462,$B$3=ER7),ER462,0)</f>
        <v>0</v>
      </c>
      <c r="FE462" s="24">
        <f>IF(AND($E$3&gt;EK462,$E$3&lt;EM462,$B$3=ES7),ES462,0)</f>
        <v>0</v>
      </c>
      <c r="FF462" s="24">
        <f>IF(AND($E$3&gt;EK462,$E$3&lt;EM462,$B$3=ET7),ET462,0)</f>
        <v>0</v>
      </c>
      <c r="FG462" s="24">
        <f>IF(AND($E$3&gt;EK462,$E$3&lt;EM462,$B$3=EU7),EU462,0)</f>
        <v>0</v>
      </c>
      <c r="FH462" s="24">
        <f>IF(AND($E$3&gt;EK462,$E$3&lt;EM462,$B$3=EV7),EV462,0)</f>
        <v>0</v>
      </c>
      <c r="FI462" s="24">
        <f>IF(AND($E$3&gt;EK462,$E$3&lt;EM462,$B$3=EW7),EW462,0)</f>
        <v>0</v>
      </c>
      <c r="FJ462" s="24">
        <f>IF(AND($E$3&gt;EK462,$E$3&lt;EM462,$B$3=EX7),EX462,0)</f>
        <v>0</v>
      </c>
      <c r="FK462" s="24">
        <f>IF(AND($E$3&gt;EK462,$E$3&lt;EM462,$B$3=EY7),EY462,0)</f>
        <v>0</v>
      </c>
    </row>
    <row r="463" spans="24:167" ht="12.75" customHeight="1" x14ac:dyDescent="0.2">
      <c r="X463" s="142"/>
      <c r="Y463" s="60">
        <v>67356.59</v>
      </c>
      <c r="Z463" s="61" t="s">
        <v>3</v>
      </c>
      <c r="AA463" s="62">
        <v>67472.91</v>
      </c>
      <c r="AB463" s="63"/>
      <c r="AC463" s="63"/>
      <c r="AD463" s="63">
        <v>7.21</v>
      </c>
      <c r="AE463" s="63">
        <v>24.83</v>
      </c>
      <c r="AF463" s="64">
        <v>84.07</v>
      </c>
      <c r="AG463" s="65">
        <v>121.3</v>
      </c>
      <c r="AH463" s="66">
        <v>207.67</v>
      </c>
      <c r="AI463" s="67">
        <v>293.82</v>
      </c>
      <c r="AJ463" s="67">
        <v>379.97</v>
      </c>
      <c r="AK463" s="67">
        <v>466.12</v>
      </c>
      <c r="AL463" s="67">
        <v>552.27</v>
      </c>
      <c r="AM463" s="67">
        <v>638.41999999999996</v>
      </c>
      <c r="AN463" s="24">
        <f t="shared" si="125"/>
        <v>0</v>
      </c>
      <c r="AO463" s="24">
        <f t="shared" si="126"/>
        <v>0</v>
      </c>
      <c r="AP463" s="24">
        <f t="shared" si="127"/>
        <v>0</v>
      </c>
      <c r="AQ463" s="24">
        <f t="shared" si="128"/>
        <v>0</v>
      </c>
      <c r="AR463" s="24">
        <f t="shared" si="129"/>
        <v>0</v>
      </c>
      <c r="AS463" s="24">
        <f t="shared" si="130"/>
        <v>0</v>
      </c>
      <c r="AT463" s="24">
        <f t="shared" si="131"/>
        <v>0</v>
      </c>
      <c r="AU463" s="24">
        <f t="shared" si="132"/>
        <v>0</v>
      </c>
      <c r="AV463" s="24">
        <f t="shared" si="133"/>
        <v>0</v>
      </c>
      <c r="AW463" s="24">
        <f t="shared" si="134"/>
        <v>0</v>
      </c>
      <c r="AX463" s="24">
        <f t="shared" si="135"/>
        <v>0</v>
      </c>
      <c r="AY463" s="24">
        <f t="shared" si="136"/>
        <v>0</v>
      </c>
      <c r="BC463" s="81">
        <v>67356.59</v>
      </c>
      <c r="BD463" s="82" t="s">
        <v>3</v>
      </c>
      <c r="BE463" s="83">
        <v>67472.91</v>
      </c>
      <c r="BF463" s="84"/>
      <c r="BG463" s="84">
        <v>7.21</v>
      </c>
      <c r="BH463" s="85">
        <v>24.83</v>
      </c>
      <c r="BI463" s="85">
        <v>84.07</v>
      </c>
      <c r="BJ463" s="85">
        <v>150.68</v>
      </c>
      <c r="BK463" s="85">
        <v>286.39999999999998</v>
      </c>
      <c r="BL463" s="85">
        <v>384.36</v>
      </c>
      <c r="BM463" s="85">
        <v>482.32</v>
      </c>
      <c r="BN463" s="85">
        <v>580.28</v>
      </c>
      <c r="BO463" s="85">
        <v>678.24</v>
      </c>
      <c r="BP463" s="85">
        <v>776.2</v>
      </c>
      <c r="BQ463" s="85">
        <v>874.16</v>
      </c>
      <c r="BR463" s="24">
        <f>IF(AND($E$3&gt;BC463,$E$3&lt;BE463,$B$3=BF7),BF463,0)</f>
        <v>0</v>
      </c>
      <c r="BS463" s="24">
        <f>IF(AND($E$3&gt;BC463,$E$3&lt;BE463,$B$3=BG7),BG463,0)</f>
        <v>0</v>
      </c>
      <c r="BT463" s="24">
        <f>IF(AND($E$3&gt;BC463,$E$3&lt;BE463,$B$3=BH7),BH463,0)</f>
        <v>0</v>
      </c>
      <c r="BU463" s="24">
        <f>IF(AND($E$3&gt;BC463,$E$3&lt;BE463,$B$3=BI7),BI463,0)</f>
        <v>0</v>
      </c>
      <c r="BV463" s="24">
        <f>IF(AND($E$3&gt;BC463,$E$3&lt;BE463,$B$3=BJ7),BJ463,0)</f>
        <v>0</v>
      </c>
      <c r="BW463" s="24">
        <f>IF(AND($E$3&gt;BC463,$E$3&lt;BE463,$B$3=BK7),BK463,0)</f>
        <v>0</v>
      </c>
      <c r="BX463" s="24">
        <f>IF(AND($E$3&gt;BC463,$E$3&lt;BE463,$B$3=BL7),BL463,0)</f>
        <v>0</v>
      </c>
      <c r="BY463" s="24">
        <f>IF(AND($E$3&gt;BC463,$E$3&lt;BE463,$B$3=BM7),BM463,0)</f>
        <v>0</v>
      </c>
      <c r="BZ463" s="24">
        <f>IF(AND($E$3&gt;BC463,$E$3&lt;BE463,$B$3=BN7),BN463,0)</f>
        <v>0</v>
      </c>
      <c r="CA463" s="24">
        <f>IF(AND($E$3&gt;BC463,$E$3&lt;BE463,$B$3=BO7),BO463,0)</f>
        <v>0</v>
      </c>
      <c r="CB463" s="24">
        <f>IF(AND($E$3&gt;BC463,$E$3&lt;BE463,$B$3=BP7),BP463,0)</f>
        <v>0</v>
      </c>
      <c r="CC463" s="24">
        <f>IF(AND($E$3&gt;BC463,$E$3&lt;BE463,$B$3=BQ7),BQ463,0)</f>
        <v>0</v>
      </c>
      <c r="CF463" s="21"/>
      <c r="CG463" s="21"/>
      <c r="CH463" s="21"/>
      <c r="CI463" s="21"/>
      <c r="CJ463" s="21"/>
      <c r="CK463" s="22"/>
      <c r="CL463" s="22"/>
      <c r="CM463" s="22"/>
      <c r="CN463" s="22"/>
      <c r="CO463" s="22"/>
      <c r="CP463" s="22"/>
      <c r="CQ463" s="22"/>
      <c r="CR463" s="22"/>
      <c r="CS463" s="22"/>
      <c r="CT463" s="22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H463" s="81">
        <v>78757.189999999988</v>
      </c>
      <c r="DI463" s="61" t="s">
        <v>3</v>
      </c>
      <c r="DJ463" s="62">
        <v>78873.52</v>
      </c>
      <c r="DK463" s="103"/>
      <c r="DL463" s="104"/>
      <c r="DM463" s="104" t="s">
        <v>3</v>
      </c>
      <c r="DN463" s="104" t="s">
        <v>3</v>
      </c>
      <c r="DO463" s="104">
        <v>93.11</v>
      </c>
      <c r="DP463" s="104">
        <v>163.57</v>
      </c>
      <c r="DQ463" s="104">
        <v>265.89999999999998</v>
      </c>
      <c r="DR463" s="104">
        <v>368.29</v>
      </c>
      <c r="DS463" s="104">
        <v>470.67</v>
      </c>
      <c r="DT463" s="104">
        <v>573.05999999999995</v>
      </c>
      <c r="DU463" s="104">
        <v>675.44</v>
      </c>
      <c r="DV463" s="104">
        <v>777.83</v>
      </c>
      <c r="DW463" s="24">
        <f>IF(AND($E$3&gt;DH463,$E$3&lt;DJ463,$B$3=DK7),DK463,0)</f>
        <v>0</v>
      </c>
      <c r="DX463" s="24">
        <f>IF(AND($E$3&gt;DH463,$E$3&lt;DJ463,$B$3=DL7),DL463,0)</f>
        <v>0</v>
      </c>
      <c r="DY463" s="24">
        <f>IF(AND($E$3&gt;DH463,$E$3&lt;DJ463,$B$3=DM7),DM463,0)</f>
        <v>0</v>
      </c>
      <c r="DZ463" s="24">
        <f>IF(AND($E$3&gt;DH463,$E$3&lt;DJ463,$B$3=DN7),DN463,0)</f>
        <v>0</v>
      </c>
      <c r="EA463" s="24">
        <f>IF(AND($E$3&gt;DH463,$E$3&lt;DJ463,$B$3=DO7),DO463,0)</f>
        <v>0</v>
      </c>
      <c r="EB463" s="24">
        <f>IF(AND($E$3&gt;DH463,$E$3&lt;DJ463,$B$3=DP7),DP463,0)</f>
        <v>0</v>
      </c>
      <c r="EC463" s="24">
        <f>IF(AND($E$3&gt;DH463,$E$3&lt;DJ463,$B$3=DQ7),DQ463,0)</f>
        <v>0</v>
      </c>
      <c r="ED463" s="24">
        <f>IF(AND($E$3&gt;DH463,$E$3&lt;DJ463,$B$3=DR7),DR463,0)</f>
        <v>0</v>
      </c>
      <c r="EE463" s="24">
        <f>IF(AND($E$3&gt;DH463,$E$3&lt;DJ463,$B$3=DS7),DS463,0)</f>
        <v>0</v>
      </c>
      <c r="EF463" s="24">
        <f>IF(AND($E$3&gt;DH463,$E$3&lt;DJ463,$B$3=DT7),DT463,0)</f>
        <v>0</v>
      </c>
      <c r="EG463" s="24">
        <f>IF(AND($E$3&gt;DH463,$E$3&lt;DJ463,$B$3=DU7),DU463,0)</f>
        <v>0</v>
      </c>
      <c r="EH463" s="24">
        <f>IF(AND($E$3&gt;DH463,$E$3&lt;DJ463,$B$3=DV7),DV463,0)</f>
        <v>0</v>
      </c>
      <c r="EK463" s="81">
        <v>78757.189999999988</v>
      </c>
      <c r="EL463" s="82" t="s">
        <v>3</v>
      </c>
      <c r="EM463" s="83">
        <v>78873.52</v>
      </c>
      <c r="EN463" s="84"/>
      <c r="EO463" s="85" t="s">
        <v>3</v>
      </c>
      <c r="EP463" s="85" t="s">
        <v>3</v>
      </c>
      <c r="EQ463" s="85">
        <v>107.91</v>
      </c>
      <c r="ER463" s="85">
        <v>195.72</v>
      </c>
      <c r="ES463" s="85">
        <v>390.8</v>
      </c>
      <c r="ET463" s="85">
        <v>539.16</v>
      </c>
      <c r="EU463" s="85">
        <v>682.53</v>
      </c>
      <c r="EV463" s="85">
        <v>825.91</v>
      </c>
      <c r="EW463" s="85">
        <v>969.28</v>
      </c>
      <c r="EX463" s="85">
        <v>1112.6600000000001</v>
      </c>
      <c r="EY463" s="85">
        <v>1256.03</v>
      </c>
      <c r="EZ463" s="24">
        <f>IF(AND($E$3&gt;EK463,$E$3&lt;EM463,$B$3=EN7),EN463,0)</f>
        <v>0</v>
      </c>
      <c r="FA463" s="24">
        <f>IF(AND($E$3&gt;EK463,$E$3&lt;EM463,$B$3=EO7),EO463,0)</f>
        <v>0</v>
      </c>
      <c r="FB463" s="24">
        <f>IF(AND($E$3&gt;EK463,$E$3&lt;EM463,$B$3=EP7),EP463,0)</f>
        <v>0</v>
      </c>
      <c r="FC463" s="24">
        <f>IF(AND($E$3&gt;EK463,$E$3&lt;EM463,$B$3=EQ7),EQ463,0)</f>
        <v>0</v>
      </c>
      <c r="FD463" s="24">
        <f>IF(AND($E$3&gt;EK463,$E$3&lt;EM463,$B$3=ER7),ER463,0)</f>
        <v>0</v>
      </c>
      <c r="FE463" s="24">
        <f>IF(AND($E$3&gt;EK463,$E$3&lt;EM463,$B$3=ES7),ES463,0)</f>
        <v>0</v>
      </c>
      <c r="FF463" s="24">
        <f>IF(AND($E$3&gt;EK463,$E$3&lt;EM463,$B$3=ET7),ET463,0)</f>
        <v>0</v>
      </c>
      <c r="FG463" s="24">
        <f>IF(AND($E$3&gt;EK463,$E$3&lt;EM463,$B$3=EU7),EU463,0)</f>
        <v>0</v>
      </c>
      <c r="FH463" s="24">
        <f>IF(AND($E$3&gt;EK463,$E$3&lt;EM463,$B$3=EV7),EV463,0)</f>
        <v>0</v>
      </c>
      <c r="FI463" s="24">
        <f>IF(AND($E$3&gt;EK463,$E$3&lt;EM463,$B$3=EW7),EW463,0)</f>
        <v>0</v>
      </c>
      <c r="FJ463" s="24">
        <f>IF(AND($E$3&gt;EK463,$E$3&lt;EM463,$B$3=EX7),EX463,0)</f>
        <v>0</v>
      </c>
      <c r="FK463" s="24">
        <f>IF(AND($E$3&gt;EK463,$E$3&lt;EM463,$B$3=EY7),EY463,0)</f>
        <v>0</v>
      </c>
    </row>
    <row r="464" spans="24:167" ht="12.75" customHeight="1" x14ac:dyDescent="0.2">
      <c r="X464" s="142"/>
      <c r="Y464" s="68">
        <v>67472.92</v>
      </c>
      <c r="Z464" s="69" t="s">
        <v>3</v>
      </c>
      <c r="AA464" s="70">
        <v>67589.259999999995</v>
      </c>
      <c r="AB464" s="71"/>
      <c r="AC464" s="71"/>
      <c r="AD464" s="71">
        <v>7.02</v>
      </c>
      <c r="AE464" s="71">
        <v>24.57</v>
      </c>
      <c r="AF464" s="71">
        <v>83.67</v>
      </c>
      <c r="AG464" s="72">
        <v>120.78</v>
      </c>
      <c r="AH464" s="73">
        <v>206.93</v>
      </c>
      <c r="AI464" s="74">
        <v>292.97000000000003</v>
      </c>
      <c r="AJ464" s="74">
        <v>379.01</v>
      </c>
      <c r="AK464" s="74">
        <v>465.05</v>
      </c>
      <c r="AL464" s="74">
        <v>551.09</v>
      </c>
      <c r="AM464" s="74">
        <v>637.13</v>
      </c>
      <c r="AN464" s="24">
        <f t="shared" si="125"/>
        <v>0</v>
      </c>
      <c r="AO464" s="24">
        <f t="shared" si="126"/>
        <v>0</v>
      </c>
      <c r="AP464" s="24">
        <f t="shared" si="127"/>
        <v>0</v>
      </c>
      <c r="AQ464" s="24">
        <f t="shared" si="128"/>
        <v>0</v>
      </c>
      <c r="AR464" s="24">
        <f t="shared" si="129"/>
        <v>0</v>
      </c>
      <c r="AS464" s="24">
        <f t="shared" si="130"/>
        <v>0</v>
      </c>
      <c r="AT464" s="24">
        <f t="shared" si="131"/>
        <v>0</v>
      </c>
      <c r="AU464" s="24">
        <f t="shared" si="132"/>
        <v>0</v>
      </c>
      <c r="AV464" s="24">
        <f t="shared" si="133"/>
        <v>0</v>
      </c>
      <c r="AW464" s="24">
        <f t="shared" si="134"/>
        <v>0</v>
      </c>
      <c r="AX464" s="24">
        <f t="shared" si="135"/>
        <v>0</v>
      </c>
      <c r="AY464" s="24">
        <f t="shared" si="136"/>
        <v>0</v>
      </c>
      <c r="BC464" s="86">
        <v>67472.92</v>
      </c>
      <c r="BD464" s="91" t="s">
        <v>3</v>
      </c>
      <c r="BE464" s="88">
        <v>67589.259999999995</v>
      </c>
      <c r="BF464" s="89"/>
      <c r="BG464" s="90">
        <v>7.02</v>
      </c>
      <c r="BH464" s="90">
        <v>24.57</v>
      </c>
      <c r="BI464" s="90">
        <v>83.67</v>
      </c>
      <c r="BJ464" s="90">
        <v>150.04</v>
      </c>
      <c r="BK464" s="90">
        <v>285.45999999999998</v>
      </c>
      <c r="BL464" s="90">
        <v>383.28</v>
      </c>
      <c r="BM464" s="90">
        <v>481.1</v>
      </c>
      <c r="BN464" s="90">
        <v>578.91999999999996</v>
      </c>
      <c r="BO464" s="90">
        <v>676.74</v>
      </c>
      <c r="BP464" s="90">
        <v>774.56</v>
      </c>
      <c r="BQ464" s="90">
        <v>872.37</v>
      </c>
      <c r="BR464" s="24">
        <f>IF(AND($E$3&gt;BC464,$E$3&lt;BE464,$B$3=BF7),BF464,0)</f>
        <v>0</v>
      </c>
      <c r="BS464" s="24">
        <f>IF(AND($E$3&gt;BC464,$E$3&lt;BE464,$B$3=BG7),BG464,0)</f>
        <v>0</v>
      </c>
      <c r="BT464" s="24">
        <f>IF(AND($E$3&gt;BC464,$E$3&lt;BE464,$B$3=BH7),BH464,0)</f>
        <v>0</v>
      </c>
      <c r="BU464" s="24">
        <f>IF(AND($E$3&gt;BC464,$E$3&lt;BE464,$B$3=BI7),BI464,0)</f>
        <v>0</v>
      </c>
      <c r="BV464" s="24">
        <f>IF(AND($E$3&gt;BC464,$E$3&lt;BE464,$B$3=BJ7),BJ464,0)</f>
        <v>0</v>
      </c>
      <c r="BW464" s="24">
        <f>IF(AND($E$3&gt;BC464,$E$3&lt;BE464,$B$3=BK7),BK464,0)</f>
        <v>0</v>
      </c>
      <c r="BX464" s="24">
        <f>IF(AND($E$3&gt;BC464,$E$3&lt;BE464,$B$3=BL7),BL464,0)</f>
        <v>0</v>
      </c>
      <c r="BY464" s="24">
        <f>IF(AND($E$3&gt;BC464,$E$3&lt;BE464,$B$3=BM7),BM464,0)</f>
        <v>0</v>
      </c>
      <c r="BZ464" s="24">
        <f>IF(AND($E$3&gt;BC464,$E$3&lt;BE464,$B$3=BN7),BN464,0)</f>
        <v>0</v>
      </c>
      <c r="CA464" s="24">
        <f>IF(AND($E$3&gt;BC464,$E$3&lt;BE464,$B$3=BO7),BO464,0)</f>
        <v>0</v>
      </c>
      <c r="CB464" s="24">
        <f>IF(AND($E$3&gt;BC464,$E$3&lt;BE464,$B$3=BP7),BP464,0)</f>
        <v>0</v>
      </c>
      <c r="CC464" s="24">
        <f>IF(AND($E$3&gt;BC464,$E$3&lt;BE464,$B$3=BQ7),BQ464,0)</f>
        <v>0</v>
      </c>
      <c r="CF464" s="21"/>
      <c r="CG464" s="25"/>
      <c r="CH464" s="21"/>
      <c r="CI464" s="21"/>
      <c r="CJ464" s="22"/>
      <c r="CK464" s="22"/>
      <c r="CL464" s="22"/>
      <c r="CM464" s="22"/>
      <c r="CN464" s="22"/>
      <c r="CO464" s="22"/>
      <c r="CP464" s="22"/>
      <c r="CQ464" s="22"/>
      <c r="CR464" s="22"/>
      <c r="CS464" s="22"/>
      <c r="CT464" s="22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H464" s="86">
        <v>78873.53</v>
      </c>
      <c r="DI464" s="107" t="s">
        <v>3</v>
      </c>
      <c r="DJ464" s="70">
        <v>78989.86</v>
      </c>
      <c r="DK464" s="105"/>
      <c r="DL464" s="106"/>
      <c r="DM464" s="106" t="s">
        <v>3</v>
      </c>
      <c r="DN464" s="106" t="s">
        <v>3</v>
      </c>
      <c r="DO464" s="106">
        <v>92.28</v>
      </c>
      <c r="DP464" s="106">
        <v>162.37</v>
      </c>
      <c r="DQ464" s="106">
        <v>264.47000000000003</v>
      </c>
      <c r="DR464" s="106">
        <v>366.64</v>
      </c>
      <c r="DS464" s="106">
        <v>468.81</v>
      </c>
      <c r="DT464" s="106">
        <v>570.98</v>
      </c>
      <c r="DU464" s="106">
        <v>673.15</v>
      </c>
      <c r="DV464" s="106">
        <v>775.32</v>
      </c>
      <c r="DW464" s="24">
        <f>IF(AND($E$3&gt;DH464,$E$3&lt;DJ464,$B$3=DK7),DK464,0)</f>
        <v>0</v>
      </c>
      <c r="DX464" s="24">
        <f>IF(AND($E$3&gt;DH464,$E$3&lt;DJ464,$B$3=DL7),DL464,0)</f>
        <v>0</v>
      </c>
      <c r="DY464" s="24">
        <f>IF(AND($E$3&gt;DH464,$E$3&lt;DJ464,$B$3=DM7),DM464,0)</f>
        <v>0</v>
      </c>
      <c r="DZ464" s="24">
        <f>IF(AND($E$3&gt;DH464,$E$3&lt;DJ464,$B$3=DN7),DN464,0)</f>
        <v>0</v>
      </c>
      <c r="EA464" s="24">
        <f>IF(AND($E$3&gt;DH464,$E$3&lt;DJ464,$B$3=DO7),DO464,0)</f>
        <v>0</v>
      </c>
      <c r="EB464" s="24">
        <f>IF(AND($E$3&gt;DH464,$E$3&lt;DJ464,$B$3=DP7),DP464,0)</f>
        <v>0</v>
      </c>
      <c r="EC464" s="24">
        <f>IF(AND($E$3&gt;DH464,$E$3&lt;DJ464,$B$3=DQ7),DQ464,0)</f>
        <v>0</v>
      </c>
      <c r="ED464" s="24">
        <f>IF(AND($E$3&gt;DH464,$E$3&lt;DJ464,$B$3=DR7),DR464,0)</f>
        <v>0</v>
      </c>
      <c r="EE464" s="24">
        <f>IF(AND($E$3&gt;DH464,$E$3&lt;DJ464,$B$3=DS7),DS464,0)</f>
        <v>0</v>
      </c>
      <c r="EF464" s="24">
        <f>IF(AND($E$3&gt;DH464,$E$3&lt;DJ464,$B$3=DT7),DT464,0)</f>
        <v>0</v>
      </c>
      <c r="EG464" s="24">
        <f>IF(AND($E$3&gt;DH464,$E$3&lt;DJ464,$B$3=DU7),DU464,0)</f>
        <v>0</v>
      </c>
      <c r="EH464" s="24">
        <f>IF(AND($E$3&gt;DH464,$E$3&lt;DJ464,$B$3=DV7),DV464,0)</f>
        <v>0</v>
      </c>
      <c r="EK464" s="86">
        <v>78873.53</v>
      </c>
      <c r="EL464" s="91" t="s">
        <v>3</v>
      </c>
      <c r="EM464" s="88">
        <v>78989.86</v>
      </c>
      <c r="EN464" s="89"/>
      <c r="EO464" s="90" t="s">
        <v>3</v>
      </c>
      <c r="EP464" s="90" t="s">
        <v>3</v>
      </c>
      <c r="EQ464" s="90">
        <v>106.95</v>
      </c>
      <c r="ER464" s="90">
        <v>194.44</v>
      </c>
      <c r="ES464" s="90">
        <v>389.4</v>
      </c>
      <c r="ET464" s="90">
        <v>537.46</v>
      </c>
      <c r="EU464" s="90">
        <v>680.58</v>
      </c>
      <c r="EV464" s="90">
        <v>823.7</v>
      </c>
      <c r="EW464" s="90">
        <v>966.82</v>
      </c>
      <c r="EX464" s="90">
        <v>1109.94</v>
      </c>
      <c r="EY464" s="90">
        <v>1253.06</v>
      </c>
      <c r="EZ464" s="24">
        <f>IF(AND($E$3&gt;EK464,$E$3&lt;EM464,$B$3=EN7),EN464,0)</f>
        <v>0</v>
      </c>
      <c r="FA464" s="24">
        <f>IF(AND($E$3&gt;EK464,$E$3&lt;EM464,$B$3=EO7),EO464,0)</f>
        <v>0</v>
      </c>
      <c r="FB464" s="24">
        <f>IF(AND($E$3&gt;EK464,$E$3&lt;EM464,$B$3=EP7),EP464,0)</f>
        <v>0</v>
      </c>
      <c r="FC464" s="24">
        <f>IF(AND($E$3&gt;EK464,$E$3&lt;EM464,$B$3=EQ7),EQ464,0)</f>
        <v>0</v>
      </c>
      <c r="FD464" s="24">
        <f>IF(AND($E$3&gt;EK464,$E$3&lt;EM464,$B$3=ER7),ER464,0)</f>
        <v>0</v>
      </c>
      <c r="FE464" s="24">
        <f>IF(AND($E$3&gt;EK464,$E$3&lt;EM464,$B$3=ES7),ES464,0)</f>
        <v>0</v>
      </c>
      <c r="FF464" s="24">
        <f>IF(AND($E$3&gt;EK464,$E$3&lt;EM464,$B$3=ET7),ET464,0)</f>
        <v>0</v>
      </c>
      <c r="FG464" s="24">
        <f>IF(AND($E$3&gt;EK464,$E$3&lt;EM464,$B$3=EU7),EU464,0)</f>
        <v>0</v>
      </c>
      <c r="FH464" s="24">
        <f>IF(AND($E$3&gt;EK464,$E$3&lt;EM464,$B$3=EV7),EV464,0)</f>
        <v>0</v>
      </c>
      <c r="FI464" s="24">
        <f>IF(AND($E$3&gt;EK464,$E$3&lt;EM464,$B$3=EW7),EW464,0)</f>
        <v>0</v>
      </c>
      <c r="FJ464" s="24">
        <f>IF(AND($E$3&gt;EK464,$E$3&lt;EM464,$B$3=EX7),EX464,0)</f>
        <v>0</v>
      </c>
      <c r="FK464" s="24">
        <f>IF(AND($E$3&gt;EK464,$E$3&lt;EM464,$B$3=EY7),EY464,0)</f>
        <v>0</v>
      </c>
    </row>
    <row r="465" spans="24:167" ht="12.75" customHeight="1" x14ac:dyDescent="0.2">
      <c r="X465" s="142"/>
      <c r="Y465" s="60">
        <v>67589.26999999999</v>
      </c>
      <c r="Z465" s="61" t="s">
        <v>3</v>
      </c>
      <c r="AA465" s="62">
        <v>67705.59</v>
      </c>
      <c r="AB465" s="63"/>
      <c r="AC465" s="63"/>
      <c r="AD465" s="63">
        <v>6.83</v>
      </c>
      <c r="AE465" s="63">
        <v>24.32</v>
      </c>
      <c r="AF465" s="64">
        <v>83.27</v>
      </c>
      <c r="AG465" s="65">
        <v>120.27</v>
      </c>
      <c r="AH465" s="66">
        <v>206.2</v>
      </c>
      <c r="AI465" s="67">
        <v>292.13</v>
      </c>
      <c r="AJ465" s="67">
        <v>378.06</v>
      </c>
      <c r="AK465" s="67">
        <v>463.99</v>
      </c>
      <c r="AL465" s="67">
        <v>549.91999999999996</v>
      </c>
      <c r="AM465" s="67">
        <v>635.85</v>
      </c>
      <c r="AN465" s="24">
        <f t="shared" si="125"/>
        <v>0</v>
      </c>
      <c r="AO465" s="24">
        <f t="shared" si="126"/>
        <v>0</v>
      </c>
      <c r="AP465" s="24">
        <f t="shared" si="127"/>
        <v>0</v>
      </c>
      <c r="AQ465" s="24">
        <f t="shared" si="128"/>
        <v>0</v>
      </c>
      <c r="AR465" s="24">
        <f t="shared" si="129"/>
        <v>0</v>
      </c>
      <c r="AS465" s="24">
        <f t="shared" si="130"/>
        <v>0</v>
      </c>
      <c r="AT465" s="24">
        <f t="shared" si="131"/>
        <v>0</v>
      </c>
      <c r="AU465" s="24">
        <f t="shared" si="132"/>
        <v>0</v>
      </c>
      <c r="AV465" s="24">
        <f t="shared" si="133"/>
        <v>0</v>
      </c>
      <c r="AW465" s="24">
        <f t="shared" si="134"/>
        <v>0</v>
      </c>
      <c r="AX465" s="24">
        <f t="shared" si="135"/>
        <v>0</v>
      </c>
      <c r="AY465" s="24">
        <f t="shared" si="136"/>
        <v>0</v>
      </c>
      <c r="BC465" s="81">
        <v>67589.26999999999</v>
      </c>
      <c r="BD465" s="82" t="s">
        <v>3</v>
      </c>
      <c r="BE465" s="83">
        <v>67705.59</v>
      </c>
      <c r="BF465" s="84"/>
      <c r="BG465" s="85">
        <v>6.83</v>
      </c>
      <c r="BH465" s="85">
        <v>24.32</v>
      </c>
      <c r="BI465" s="85">
        <v>83.27</v>
      </c>
      <c r="BJ465" s="85">
        <v>149.41</v>
      </c>
      <c r="BK465" s="85">
        <v>284.52</v>
      </c>
      <c r="BL465" s="85">
        <v>382.2</v>
      </c>
      <c r="BM465" s="85">
        <v>479.88</v>
      </c>
      <c r="BN465" s="85">
        <v>577.54999999999995</v>
      </c>
      <c r="BO465" s="85">
        <v>675.23</v>
      </c>
      <c r="BP465" s="85">
        <v>772.91</v>
      </c>
      <c r="BQ465" s="85">
        <v>870.59</v>
      </c>
      <c r="BR465" s="24">
        <f>IF(AND($E$3&gt;BC465,$E$3&lt;BE465,$B$3=BF7),BF465,0)</f>
        <v>0</v>
      </c>
      <c r="BS465" s="24">
        <f>IF(AND($E$3&gt;BC465,$E$3&lt;BE465,$B$3=BG7),BG465,0)</f>
        <v>0</v>
      </c>
      <c r="BT465" s="24">
        <f>IF(AND($E$3&gt;BC465,$E$3&lt;BE465,$B$3=BH7),BH465,0)</f>
        <v>0</v>
      </c>
      <c r="BU465" s="24">
        <f>IF(AND($E$3&gt;BC465,$E$3&lt;BE465,$B$3=BI7),BI465,0)</f>
        <v>0</v>
      </c>
      <c r="BV465" s="24">
        <f>IF(AND($E$3&gt;BC465,$E$3&lt;BE465,$B$3=BJ7),BJ465,0)</f>
        <v>0</v>
      </c>
      <c r="BW465" s="24">
        <f>IF(AND($E$3&gt;BC465,$E$3&lt;BE465,$B$3=BK7),BK465,0)</f>
        <v>0</v>
      </c>
      <c r="BX465" s="24">
        <f>IF(AND($E$3&gt;BC465,$E$3&lt;BE465,$B$3=BL7),BL465,0)</f>
        <v>0</v>
      </c>
      <c r="BY465" s="24">
        <f>IF(AND($E$3&gt;BC465,$E$3&lt;BE465,$B$3=BM7),BM465,0)</f>
        <v>0</v>
      </c>
      <c r="BZ465" s="24">
        <f>IF(AND($E$3&gt;BC465,$E$3&lt;BE465,$B$3=BN7),BN465,0)</f>
        <v>0</v>
      </c>
      <c r="CA465" s="24">
        <f>IF(AND($E$3&gt;BC465,$E$3&lt;BE465,$B$3=BO7),BO465,0)</f>
        <v>0</v>
      </c>
      <c r="CB465" s="24">
        <f>IF(AND($E$3&gt;BC465,$E$3&lt;BE465,$B$3=BP7),BP465,0)</f>
        <v>0</v>
      </c>
      <c r="CC465" s="24">
        <f>IF(AND($E$3&gt;BC465,$E$3&lt;BE465,$B$3=BQ7),BQ465,0)</f>
        <v>0</v>
      </c>
      <c r="CF465" s="21"/>
      <c r="CG465" s="21"/>
      <c r="CH465" s="21"/>
      <c r="CI465" s="21"/>
      <c r="CJ465" s="22"/>
      <c r="CK465" s="22"/>
      <c r="CL465" s="22"/>
      <c r="CM465" s="22"/>
      <c r="CN465" s="22"/>
      <c r="CO465" s="22"/>
      <c r="CP465" s="22"/>
      <c r="CQ465" s="22"/>
      <c r="CR465" s="22"/>
      <c r="CS465" s="22"/>
      <c r="CT465" s="22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H465" s="81">
        <v>78989.87</v>
      </c>
      <c r="DI465" s="61" t="s">
        <v>3</v>
      </c>
      <c r="DJ465" s="62">
        <v>79106.19</v>
      </c>
      <c r="DK465" s="103"/>
      <c r="DL465" s="104"/>
      <c r="DM465" s="104" t="s">
        <v>3</v>
      </c>
      <c r="DN465" s="104" t="s">
        <v>3</v>
      </c>
      <c r="DO465" s="104">
        <v>91.45</v>
      </c>
      <c r="DP465" s="104">
        <v>161.16999999999999</v>
      </c>
      <c r="DQ465" s="104">
        <v>263.02999999999997</v>
      </c>
      <c r="DR465" s="104">
        <v>364.98</v>
      </c>
      <c r="DS465" s="104">
        <v>466.94</v>
      </c>
      <c r="DT465" s="104">
        <v>568.89</v>
      </c>
      <c r="DU465" s="104">
        <v>670.85</v>
      </c>
      <c r="DV465" s="104">
        <v>772.8</v>
      </c>
      <c r="DW465" s="24">
        <f>IF(AND($E$3&gt;DH465,$E$3&lt;DJ465,$B$3=DK7),DK465,0)</f>
        <v>0</v>
      </c>
      <c r="DX465" s="24">
        <f>IF(AND($E$3&gt;DH465,$E$3&lt;DJ465,$B$3=DL7),DL465,0)</f>
        <v>0</v>
      </c>
      <c r="DY465" s="24">
        <f>IF(AND($E$3&gt;DH465,$E$3&lt;DJ465,$B$3=DM7),DM465,0)</f>
        <v>0</v>
      </c>
      <c r="DZ465" s="24">
        <f>IF(AND($E$3&gt;DH465,$E$3&lt;DJ465,$B$3=DN7),DN465,0)</f>
        <v>0</v>
      </c>
      <c r="EA465" s="24">
        <f>IF(AND($E$3&gt;DH465,$E$3&lt;DJ465,$B$3=DO7),DO465,0)</f>
        <v>0</v>
      </c>
      <c r="EB465" s="24">
        <f>IF(AND($E$3&gt;DH465,$E$3&lt;DJ465,$B$3=DP7),DP465,0)</f>
        <v>0</v>
      </c>
      <c r="EC465" s="24">
        <f>IF(AND($E$3&gt;DH465,$E$3&lt;DJ465,$B$3=DQ7),DQ465,0)</f>
        <v>0</v>
      </c>
      <c r="ED465" s="24">
        <f>IF(AND($E$3&gt;DH465,$E$3&lt;DJ465,$B$3=DR7),DR465,0)</f>
        <v>0</v>
      </c>
      <c r="EE465" s="24">
        <f>IF(AND($E$3&gt;DH465,$E$3&lt;DJ465,$B$3=DS7),DS465,0)</f>
        <v>0</v>
      </c>
      <c r="EF465" s="24">
        <f>IF(AND($E$3&gt;DH465,$E$3&lt;DJ465,$B$3=DT7),DT465,0)</f>
        <v>0</v>
      </c>
      <c r="EG465" s="24">
        <f>IF(AND($E$3&gt;DH465,$E$3&lt;DJ465,$B$3=DU7),DU465,0)</f>
        <v>0</v>
      </c>
      <c r="EH465" s="24">
        <f>IF(AND($E$3&gt;DH465,$E$3&lt;DJ465,$B$3=DV7),DV465,0)</f>
        <v>0</v>
      </c>
      <c r="EK465" s="81">
        <v>78989.87</v>
      </c>
      <c r="EL465" s="82" t="s">
        <v>3</v>
      </c>
      <c r="EM465" s="83">
        <v>79106.19</v>
      </c>
      <c r="EN465" s="84"/>
      <c r="EO465" s="85" t="s">
        <v>3</v>
      </c>
      <c r="EP465" s="85" t="s">
        <v>3</v>
      </c>
      <c r="EQ465" s="85">
        <v>106</v>
      </c>
      <c r="ER465" s="85">
        <v>193.17</v>
      </c>
      <c r="ES465" s="85">
        <v>388</v>
      </c>
      <c r="ET465" s="85">
        <v>535.75</v>
      </c>
      <c r="EU465" s="85">
        <v>678.61</v>
      </c>
      <c r="EV465" s="85">
        <v>821.48</v>
      </c>
      <c r="EW465" s="85">
        <v>964.34</v>
      </c>
      <c r="EX465" s="85">
        <v>1107.2</v>
      </c>
      <c r="EY465" s="85">
        <v>1250.06</v>
      </c>
      <c r="EZ465" s="24">
        <f>IF(AND($E$3&gt;EK465,$E$3&lt;EM465,$B$3=EN7),EN465,0)</f>
        <v>0</v>
      </c>
      <c r="FA465" s="24">
        <f>IF(AND($E$3&gt;EK465,$E$3&lt;EM465,$B$3=EO7),EO465,0)</f>
        <v>0</v>
      </c>
      <c r="FB465" s="24">
        <f>IF(AND($E$3&gt;EK465,$E$3&lt;EM465,$B$3=EP7),EP465,0)</f>
        <v>0</v>
      </c>
      <c r="FC465" s="24">
        <f>IF(AND($E$3&gt;EK465,$E$3&lt;EM465,$B$3=EQ7),EQ465,0)</f>
        <v>0</v>
      </c>
      <c r="FD465" s="24">
        <f>IF(AND($E$3&gt;EK465,$E$3&lt;EM465,$B$3=ER7),ER465,0)</f>
        <v>0</v>
      </c>
      <c r="FE465" s="24">
        <f>IF(AND($E$3&gt;EK465,$E$3&lt;EM465,$B$3=ES7),ES465,0)</f>
        <v>0</v>
      </c>
      <c r="FF465" s="24">
        <f>IF(AND($E$3&gt;EK465,$E$3&lt;EM465,$B$3=ET7),ET465,0)</f>
        <v>0</v>
      </c>
      <c r="FG465" s="24">
        <f>IF(AND($E$3&gt;EK465,$E$3&lt;EM465,$B$3=EU7),EU465,0)</f>
        <v>0</v>
      </c>
      <c r="FH465" s="24">
        <f>IF(AND($E$3&gt;EK465,$E$3&lt;EM465,$B$3=EV7),EV465,0)</f>
        <v>0</v>
      </c>
      <c r="FI465" s="24">
        <f>IF(AND($E$3&gt;EK465,$E$3&lt;EM465,$B$3=EW7),EW465,0)</f>
        <v>0</v>
      </c>
      <c r="FJ465" s="24">
        <f>IF(AND($E$3&gt;EK465,$E$3&lt;EM465,$B$3=EX7),EX465,0)</f>
        <v>0</v>
      </c>
      <c r="FK465" s="24">
        <f>IF(AND($E$3&gt;EK465,$E$3&lt;EM465,$B$3=EY7),EY465,0)</f>
        <v>0</v>
      </c>
    </row>
    <row r="466" spans="24:167" ht="12.75" customHeight="1" x14ac:dyDescent="0.2">
      <c r="X466" s="142"/>
      <c r="Y466" s="68">
        <v>67705.599999999991</v>
      </c>
      <c r="Z466" s="69" t="s">
        <v>3</v>
      </c>
      <c r="AA466" s="70">
        <v>67821.929999999993</v>
      </c>
      <c r="AB466" s="71"/>
      <c r="AC466" s="71"/>
      <c r="AD466" s="71">
        <v>6.63</v>
      </c>
      <c r="AE466" s="71">
        <v>24.06</v>
      </c>
      <c r="AF466" s="71">
        <v>82.87</v>
      </c>
      <c r="AG466" s="72">
        <v>119.75</v>
      </c>
      <c r="AH466" s="73">
        <v>205.47</v>
      </c>
      <c r="AI466" s="74">
        <v>291.29000000000002</v>
      </c>
      <c r="AJ466" s="74">
        <v>377.11</v>
      </c>
      <c r="AK466" s="74">
        <v>462.93</v>
      </c>
      <c r="AL466" s="74">
        <v>548.75</v>
      </c>
      <c r="AM466" s="74">
        <v>634.57000000000005</v>
      </c>
      <c r="AN466" s="24">
        <f t="shared" si="125"/>
        <v>0</v>
      </c>
      <c r="AO466" s="24">
        <f t="shared" si="126"/>
        <v>0</v>
      </c>
      <c r="AP466" s="24">
        <f t="shared" si="127"/>
        <v>0</v>
      </c>
      <c r="AQ466" s="24">
        <f t="shared" si="128"/>
        <v>0</v>
      </c>
      <c r="AR466" s="24">
        <f t="shared" si="129"/>
        <v>0</v>
      </c>
      <c r="AS466" s="24">
        <f t="shared" si="130"/>
        <v>0</v>
      </c>
      <c r="AT466" s="24">
        <f t="shared" si="131"/>
        <v>0</v>
      </c>
      <c r="AU466" s="24">
        <f t="shared" si="132"/>
        <v>0</v>
      </c>
      <c r="AV466" s="24">
        <f t="shared" si="133"/>
        <v>0</v>
      </c>
      <c r="AW466" s="24">
        <f t="shared" si="134"/>
        <v>0</v>
      </c>
      <c r="AX466" s="24">
        <f t="shared" si="135"/>
        <v>0</v>
      </c>
      <c r="AY466" s="24">
        <f t="shared" si="136"/>
        <v>0</v>
      </c>
      <c r="BC466" s="86">
        <v>67705.599999999991</v>
      </c>
      <c r="BD466" s="87" t="s">
        <v>3</v>
      </c>
      <c r="BE466" s="88">
        <v>67821.929999999993</v>
      </c>
      <c r="BF466" s="89"/>
      <c r="BG466" s="90">
        <v>6.63</v>
      </c>
      <c r="BH466" s="90">
        <v>24.06</v>
      </c>
      <c r="BI466" s="90">
        <v>82.87</v>
      </c>
      <c r="BJ466" s="90">
        <v>148.78</v>
      </c>
      <c r="BK466" s="90">
        <v>283.58</v>
      </c>
      <c r="BL466" s="90">
        <v>381.12</v>
      </c>
      <c r="BM466" s="90">
        <v>478.65</v>
      </c>
      <c r="BN466" s="90">
        <v>576.19000000000005</v>
      </c>
      <c r="BO466" s="90">
        <v>673.73</v>
      </c>
      <c r="BP466" s="90">
        <v>771.27</v>
      </c>
      <c r="BQ466" s="90">
        <v>868.8</v>
      </c>
      <c r="BR466" s="24">
        <f>IF(AND($E$3&gt;BC466,$E$3&lt;BE466,$B$3=BF7),BF466,0)</f>
        <v>0</v>
      </c>
      <c r="BS466" s="24">
        <f>IF(AND($E$3&gt;BC466,$E$3&lt;BE466,$B$3=BG7),BG466,0)</f>
        <v>0</v>
      </c>
      <c r="BT466" s="24">
        <f>IF(AND($E$3&gt;BC466,$E$3&lt;BE466,$B$3=BH7),BH466,0)</f>
        <v>0</v>
      </c>
      <c r="BU466" s="24">
        <f>IF(AND($E$3&gt;BC466,$E$3&lt;BE466,$B$3=BI7),BI466,0)</f>
        <v>0</v>
      </c>
      <c r="BV466" s="24">
        <f>IF(AND($E$3&gt;BC466,$E$3&lt;BE466,$B$3=BJ7),BJ466,0)</f>
        <v>0</v>
      </c>
      <c r="BW466" s="24">
        <f>IF(AND($E$3&gt;BC466,$E$3&lt;BE466,$B$3=BK7),BK466,0)</f>
        <v>0</v>
      </c>
      <c r="BX466" s="24">
        <f>IF(AND($E$3&gt;BC466,$E$3&lt;BE466,$B$3=BL7),BL466,0)</f>
        <v>0</v>
      </c>
      <c r="BY466" s="24">
        <f>IF(AND($E$3&gt;BC466,$E$3&lt;BE466,$B$3=BM7),BM466,0)</f>
        <v>0</v>
      </c>
      <c r="BZ466" s="24">
        <f>IF(AND($E$3&gt;BC466,$E$3&lt;BE466,$B$3=BN7),BN466,0)</f>
        <v>0</v>
      </c>
      <c r="CA466" s="24">
        <f>IF(AND($E$3&gt;BC466,$E$3&lt;BE466,$B$3=BO7),BO466,0)</f>
        <v>0</v>
      </c>
      <c r="CB466" s="24">
        <f>IF(AND($E$3&gt;BC466,$E$3&lt;BE466,$B$3=BP7),BP466,0)</f>
        <v>0</v>
      </c>
      <c r="CC466" s="24">
        <f>IF(AND($E$3&gt;BC466,$E$3&lt;BE466,$B$3=BQ7),BQ466,0)</f>
        <v>0</v>
      </c>
      <c r="CF466" s="21"/>
      <c r="CG466" s="21"/>
      <c r="CH466" s="21"/>
      <c r="CI466" s="21"/>
      <c r="CJ466" s="22"/>
      <c r="CK466" s="22"/>
      <c r="CL466" s="22"/>
      <c r="CM466" s="22"/>
      <c r="CN466" s="22"/>
      <c r="CO466" s="22"/>
      <c r="CP466" s="22"/>
      <c r="CQ466" s="22"/>
      <c r="CR466" s="22"/>
      <c r="CS466" s="22"/>
      <c r="CT466" s="22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H466" s="86">
        <v>79106.2</v>
      </c>
      <c r="DI466" s="107" t="s">
        <v>3</v>
      </c>
      <c r="DJ466" s="70">
        <v>79222.539999999994</v>
      </c>
      <c r="DK466" s="105"/>
      <c r="DL466" s="106"/>
      <c r="DM466" s="106" t="s">
        <v>3</v>
      </c>
      <c r="DN466" s="106" t="s">
        <v>3</v>
      </c>
      <c r="DO466" s="106">
        <v>90.62</v>
      </c>
      <c r="DP466" s="106">
        <v>159.97</v>
      </c>
      <c r="DQ466" s="106">
        <v>261.60000000000002</v>
      </c>
      <c r="DR466" s="106">
        <v>363.34</v>
      </c>
      <c r="DS466" s="106">
        <v>465.08</v>
      </c>
      <c r="DT466" s="106">
        <v>566.82000000000005</v>
      </c>
      <c r="DU466" s="106">
        <v>668.56</v>
      </c>
      <c r="DV466" s="106">
        <v>770.3</v>
      </c>
      <c r="DW466" s="24">
        <f>IF(AND($E$3&gt;DH466,$E$3&lt;DJ466,$B$3=DK7),DK466,0)</f>
        <v>0</v>
      </c>
      <c r="DX466" s="24">
        <f>IF(AND($E$3&gt;DH466,$E$3&lt;DJ466,$B$3=DL7),DL466,0)</f>
        <v>0</v>
      </c>
      <c r="DY466" s="24">
        <f>IF(AND($E$3&gt;DH466,$E$3&lt;DJ466,$B$3=DM7),DM466,0)</f>
        <v>0</v>
      </c>
      <c r="DZ466" s="24">
        <f>IF(AND($E$3&gt;DH466,$E$3&lt;DJ466,$B$3=DN7),DN466,0)</f>
        <v>0</v>
      </c>
      <c r="EA466" s="24">
        <f>IF(AND($E$3&gt;DH466,$E$3&lt;DJ466,$B$3=DO7),DO466,0)</f>
        <v>0</v>
      </c>
      <c r="EB466" s="24">
        <f>IF(AND($E$3&gt;DH466,$E$3&lt;DJ466,$B$3=DP7),DP466,0)</f>
        <v>0</v>
      </c>
      <c r="EC466" s="24">
        <f>IF(AND($E$3&gt;DH466,$E$3&lt;DJ466,$B$3=DQ7),DQ466,0)</f>
        <v>0</v>
      </c>
      <c r="ED466" s="24">
        <f>IF(AND($E$3&gt;DH466,$E$3&lt;DJ466,$B$3=DR7),DR466,0)</f>
        <v>0</v>
      </c>
      <c r="EE466" s="24">
        <f>IF(AND($E$3&gt;DH466,$E$3&lt;DJ466,$B$3=DS7),DS466,0)</f>
        <v>0</v>
      </c>
      <c r="EF466" s="24">
        <f>IF(AND($E$3&gt;DH466,$E$3&lt;DJ466,$B$3=DT7),DT466,0)</f>
        <v>0</v>
      </c>
      <c r="EG466" s="24">
        <f>IF(AND($E$3&gt;DH466,$E$3&lt;DJ466,$B$3=DU7),DU466,0)</f>
        <v>0</v>
      </c>
      <c r="EH466" s="24">
        <f>IF(AND($E$3&gt;DH466,$E$3&lt;DJ466,$B$3=DV7),DV466,0)</f>
        <v>0</v>
      </c>
      <c r="EK466" s="86">
        <v>79106.2</v>
      </c>
      <c r="EL466" s="91" t="s">
        <v>3</v>
      </c>
      <c r="EM466" s="88">
        <v>79222.539999999994</v>
      </c>
      <c r="EN466" s="89"/>
      <c r="EO466" s="90" t="s">
        <v>3</v>
      </c>
      <c r="EP466" s="90" t="s">
        <v>3</v>
      </c>
      <c r="EQ466" s="90">
        <v>105.04</v>
      </c>
      <c r="ER466" s="90">
        <v>191.89</v>
      </c>
      <c r="ES466" s="90">
        <v>386.6</v>
      </c>
      <c r="ET466" s="90">
        <v>534.04999999999995</v>
      </c>
      <c r="EU466" s="90">
        <v>676.66</v>
      </c>
      <c r="EV466" s="90">
        <v>819.27</v>
      </c>
      <c r="EW466" s="90">
        <v>961.87</v>
      </c>
      <c r="EX466" s="90">
        <v>1104.48</v>
      </c>
      <c r="EY466" s="90">
        <v>1247.0899999999999</v>
      </c>
      <c r="EZ466" s="24">
        <f>IF(AND($E$3&gt;EK466,$E$3&lt;EM466,$B$3=EN7),EN466,0)</f>
        <v>0</v>
      </c>
      <c r="FA466" s="24">
        <f>IF(AND($E$3&gt;EK466,$E$3&lt;EM466,$B$3=EO7),EO466,0)</f>
        <v>0</v>
      </c>
      <c r="FB466" s="24">
        <f>IF(AND($E$3&gt;EK466,$E$3&lt;EM466,$B$3=EP7),EP466,0)</f>
        <v>0</v>
      </c>
      <c r="FC466" s="24">
        <f>IF(AND($E$3&gt;EK466,$E$3&lt;EM466,$B$3=EQ7),EQ466,0)</f>
        <v>0</v>
      </c>
      <c r="FD466" s="24">
        <f>IF(AND($E$3&gt;EK466,$E$3&lt;EM466,$B$3=ER7),ER466,0)</f>
        <v>0</v>
      </c>
      <c r="FE466" s="24">
        <f>IF(AND($E$3&gt;EK466,$E$3&lt;EM466,$B$3=ES7),ES466,0)</f>
        <v>0</v>
      </c>
      <c r="FF466" s="24">
        <f>IF(AND($E$3&gt;EK466,$E$3&lt;EM466,$B$3=ET7),ET466,0)</f>
        <v>0</v>
      </c>
      <c r="FG466" s="24">
        <f>IF(AND($E$3&gt;EK466,$E$3&lt;EM466,$B$3=EU7),EU466,0)</f>
        <v>0</v>
      </c>
      <c r="FH466" s="24">
        <f>IF(AND($E$3&gt;EK466,$E$3&lt;EM466,$B$3=EV7),EV466,0)</f>
        <v>0</v>
      </c>
      <c r="FI466" s="24">
        <f>IF(AND($E$3&gt;EK466,$E$3&lt;EM466,$B$3=EW7),EW466,0)</f>
        <v>0</v>
      </c>
      <c r="FJ466" s="24">
        <f>IF(AND($E$3&gt;EK466,$E$3&lt;EM466,$B$3=EX7),EX466,0)</f>
        <v>0</v>
      </c>
      <c r="FK466" s="24">
        <f>IF(AND($E$3&gt;EK466,$E$3&lt;EM466,$B$3=EY7),EY466,0)</f>
        <v>0</v>
      </c>
    </row>
    <row r="467" spans="24:167" ht="12.75" customHeight="1" x14ac:dyDescent="0.2">
      <c r="X467" s="142"/>
      <c r="Y467" s="60">
        <v>67821.939999999988</v>
      </c>
      <c r="Z467" s="61" t="s">
        <v>3</v>
      </c>
      <c r="AA467" s="62">
        <v>67938.25</v>
      </c>
      <c r="AB467" s="63"/>
      <c r="AC467" s="63"/>
      <c r="AD467" s="63">
        <v>6.44</v>
      </c>
      <c r="AE467" s="63">
        <v>23.8</v>
      </c>
      <c r="AF467" s="64">
        <v>82.47</v>
      </c>
      <c r="AG467" s="65">
        <v>119.23</v>
      </c>
      <c r="AH467" s="66">
        <v>204.73</v>
      </c>
      <c r="AI467" s="67">
        <v>290.44</v>
      </c>
      <c r="AJ467" s="67">
        <v>376.15</v>
      </c>
      <c r="AK467" s="67">
        <v>461.86</v>
      </c>
      <c r="AL467" s="67">
        <v>547.57000000000005</v>
      </c>
      <c r="AM467" s="67">
        <v>633.28</v>
      </c>
      <c r="AN467" s="24">
        <f t="shared" si="125"/>
        <v>0</v>
      </c>
      <c r="AO467" s="24">
        <f t="shared" si="126"/>
        <v>0</v>
      </c>
      <c r="AP467" s="24">
        <f t="shared" si="127"/>
        <v>0</v>
      </c>
      <c r="AQ467" s="24">
        <f t="shared" si="128"/>
        <v>0</v>
      </c>
      <c r="AR467" s="24">
        <f t="shared" si="129"/>
        <v>0</v>
      </c>
      <c r="AS467" s="24">
        <f t="shared" si="130"/>
        <v>0</v>
      </c>
      <c r="AT467" s="24">
        <f t="shared" si="131"/>
        <v>0</v>
      </c>
      <c r="AU467" s="24">
        <f t="shared" si="132"/>
        <v>0</v>
      </c>
      <c r="AV467" s="24">
        <f t="shared" si="133"/>
        <v>0</v>
      </c>
      <c r="AW467" s="24">
        <f t="shared" si="134"/>
        <v>0</v>
      </c>
      <c r="AX467" s="24">
        <f t="shared" si="135"/>
        <v>0</v>
      </c>
      <c r="AY467" s="24">
        <f t="shared" si="136"/>
        <v>0</v>
      </c>
      <c r="BC467" s="81">
        <v>67821.939999999988</v>
      </c>
      <c r="BD467" s="82" t="s">
        <v>3</v>
      </c>
      <c r="BE467" s="83">
        <v>67938.25</v>
      </c>
      <c r="BF467" s="84"/>
      <c r="BG467" s="84">
        <v>6.44</v>
      </c>
      <c r="BH467" s="85">
        <v>23.8</v>
      </c>
      <c r="BI467" s="85">
        <v>82.47</v>
      </c>
      <c r="BJ467" s="85">
        <v>148.13999999999999</v>
      </c>
      <c r="BK467" s="85">
        <v>282.63</v>
      </c>
      <c r="BL467" s="85">
        <v>380.02</v>
      </c>
      <c r="BM467" s="85">
        <v>477.42</v>
      </c>
      <c r="BN467" s="85">
        <v>574.80999999999995</v>
      </c>
      <c r="BO467" s="85">
        <v>672.21</v>
      </c>
      <c r="BP467" s="85">
        <v>769.6</v>
      </c>
      <c r="BQ467" s="85">
        <v>867</v>
      </c>
      <c r="BR467" s="24">
        <f>IF(AND($E$3&gt;BC467,$E$3&lt;BE467,$B$3=BF7),BF467,0)</f>
        <v>0</v>
      </c>
      <c r="BS467" s="24">
        <f>IF(AND($E$3&gt;BC467,$E$3&lt;BE467,$B$3=BG7),BG467,0)</f>
        <v>0</v>
      </c>
      <c r="BT467" s="24">
        <f>IF(AND($E$3&gt;BC467,$E$3&lt;BE467,$B$3=BH7),BH467,0)</f>
        <v>0</v>
      </c>
      <c r="BU467" s="24">
        <f>IF(AND($E$3&gt;BC467,$E$3&lt;BE467,$B$3=BI7),BI467,0)</f>
        <v>0</v>
      </c>
      <c r="BV467" s="24">
        <f>IF(AND($E$3&gt;BC467,$E$3&lt;BE467,$B$3=BJ7),BJ467,0)</f>
        <v>0</v>
      </c>
      <c r="BW467" s="24">
        <f>IF(AND($E$3&gt;BC467,$E$3&lt;BE467,$B$3=BK7),BK467,0)</f>
        <v>0</v>
      </c>
      <c r="BX467" s="24">
        <f>IF(AND($E$3&gt;BC467,$E$3&lt;BE467,$B$3=BL7),BL467,0)</f>
        <v>0</v>
      </c>
      <c r="BY467" s="24">
        <f>IF(AND($E$3&gt;BC467,$E$3&lt;BE467,$B$3=BM7),BM467,0)</f>
        <v>0</v>
      </c>
      <c r="BZ467" s="24">
        <f>IF(AND($E$3&gt;BC467,$E$3&lt;BE467,$B$3=BN7),BN467,0)</f>
        <v>0</v>
      </c>
      <c r="CA467" s="24">
        <f>IF(AND($E$3&gt;BC467,$E$3&lt;BE467,$B$3=BO7),BO467,0)</f>
        <v>0</v>
      </c>
      <c r="CB467" s="24">
        <f>IF(AND($E$3&gt;BC467,$E$3&lt;BE467,$B$3=BP7),BP467,0)</f>
        <v>0</v>
      </c>
      <c r="CC467" s="24">
        <f>IF(AND($E$3&gt;BC467,$E$3&lt;BE467,$B$3=BQ7),BQ467,0)</f>
        <v>0</v>
      </c>
      <c r="CF467" s="21"/>
      <c r="CG467" s="21"/>
      <c r="CH467" s="21"/>
      <c r="CI467" s="21"/>
      <c r="CJ467" s="21"/>
      <c r="CK467" s="22"/>
      <c r="CL467" s="22"/>
      <c r="CM467" s="22"/>
      <c r="CN467" s="22"/>
      <c r="CO467" s="22"/>
      <c r="CP467" s="22"/>
      <c r="CQ467" s="22"/>
      <c r="CR467" s="22"/>
      <c r="CS467" s="22"/>
      <c r="CT467" s="22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H467" s="81">
        <v>79222.549999999988</v>
      </c>
      <c r="DI467" s="61" t="s">
        <v>3</v>
      </c>
      <c r="DJ467" s="62">
        <v>79338.86</v>
      </c>
      <c r="DK467" s="103"/>
      <c r="DL467" s="104"/>
      <c r="DM467" s="104" t="s">
        <v>3</v>
      </c>
      <c r="DN467" s="104" t="s">
        <v>3</v>
      </c>
      <c r="DO467" s="104">
        <v>89.8</v>
      </c>
      <c r="DP467" s="104">
        <v>158.77000000000001</v>
      </c>
      <c r="DQ467" s="104">
        <v>260.16000000000003</v>
      </c>
      <c r="DR467" s="104">
        <v>361.68</v>
      </c>
      <c r="DS467" s="104">
        <v>463.21</v>
      </c>
      <c r="DT467" s="104">
        <v>564.73</v>
      </c>
      <c r="DU467" s="104">
        <v>666.26</v>
      </c>
      <c r="DV467" s="104">
        <v>767.78</v>
      </c>
      <c r="DW467" s="24">
        <f>IF(AND($E$3&gt;DH467,$E$3&lt;DJ467,$B$3=DK7),DK467,0)</f>
        <v>0</v>
      </c>
      <c r="DX467" s="24">
        <f>IF(AND($E$3&gt;DH467,$E$3&lt;DJ467,$B$3=DL7),DL467,0)</f>
        <v>0</v>
      </c>
      <c r="DY467" s="24">
        <f>IF(AND($E$3&gt;DH467,$E$3&lt;DJ467,$B$3=DM7),DM467,0)</f>
        <v>0</v>
      </c>
      <c r="DZ467" s="24">
        <f>IF(AND($E$3&gt;DH467,$E$3&lt;DJ467,$B$3=DN7),DN467,0)</f>
        <v>0</v>
      </c>
      <c r="EA467" s="24">
        <f>IF(AND($E$3&gt;DH467,$E$3&lt;DJ467,$B$3=DO7),DO467,0)</f>
        <v>0</v>
      </c>
      <c r="EB467" s="24">
        <f>IF(AND($E$3&gt;DH467,$E$3&lt;DJ467,$B$3=DP7),DP467,0)</f>
        <v>0</v>
      </c>
      <c r="EC467" s="24">
        <f>IF(AND($E$3&gt;DH467,$E$3&lt;DJ467,$B$3=DQ7),DQ467,0)</f>
        <v>0</v>
      </c>
      <c r="ED467" s="24">
        <f>IF(AND($E$3&gt;DH467,$E$3&lt;DJ467,$B$3=DR7),DR467,0)</f>
        <v>0</v>
      </c>
      <c r="EE467" s="24">
        <f>IF(AND($E$3&gt;DH467,$E$3&lt;DJ467,$B$3=DS7),DS467,0)</f>
        <v>0</v>
      </c>
      <c r="EF467" s="24">
        <f>IF(AND($E$3&gt;DH467,$E$3&lt;DJ467,$B$3=DT7),DT467,0)</f>
        <v>0</v>
      </c>
      <c r="EG467" s="24">
        <f>IF(AND($E$3&gt;DH467,$E$3&lt;DJ467,$B$3=DU7),DU467,0)</f>
        <v>0</v>
      </c>
      <c r="EH467" s="24">
        <f>IF(AND($E$3&gt;DH467,$E$3&lt;DJ467,$B$3=DV7),DV467,0)</f>
        <v>0</v>
      </c>
      <c r="EK467" s="81">
        <v>79222.549999999988</v>
      </c>
      <c r="EL467" s="82" t="s">
        <v>3</v>
      </c>
      <c r="EM467" s="83">
        <v>79338.86</v>
      </c>
      <c r="EN467" s="84"/>
      <c r="EO467" s="85" t="s">
        <v>3</v>
      </c>
      <c r="EP467" s="85" t="s">
        <v>3</v>
      </c>
      <c r="EQ467" s="85">
        <v>104.09</v>
      </c>
      <c r="ER467" s="85">
        <v>190.61</v>
      </c>
      <c r="ES467" s="85">
        <v>385.2</v>
      </c>
      <c r="ET467" s="85">
        <v>532.34</v>
      </c>
      <c r="EU467" s="85">
        <v>674.69</v>
      </c>
      <c r="EV467" s="85">
        <v>817.04</v>
      </c>
      <c r="EW467" s="85">
        <v>959.39</v>
      </c>
      <c r="EX467" s="85">
        <v>1101.74</v>
      </c>
      <c r="EY467" s="85">
        <v>1244.0999999999999</v>
      </c>
      <c r="EZ467" s="24">
        <f>IF(AND($E$3&gt;EK467,$E$3&lt;EM467,$B$3=EN7),EN467,0)</f>
        <v>0</v>
      </c>
      <c r="FA467" s="24">
        <f>IF(AND($E$3&gt;EK467,$E$3&lt;EM467,$B$3=EO7),EO467,0)</f>
        <v>0</v>
      </c>
      <c r="FB467" s="24">
        <f>IF(AND($E$3&gt;EK467,$E$3&lt;EM467,$B$3=EP7),EP467,0)</f>
        <v>0</v>
      </c>
      <c r="FC467" s="24">
        <f>IF(AND($E$3&gt;EK467,$E$3&lt;EM467,$B$3=EQ7),EQ467,0)</f>
        <v>0</v>
      </c>
      <c r="FD467" s="24">
        <f>IF(AND($E$3&gt;EK467,$E$3&lt;EM467,$B$3=ER7),ER467,0)</f>
        <v>0</v>
      </c>
      <c r="FE467" s="24">
        <f>IF(AND($E$3&gt;EK467,$E$3&lt;EM467,$B$3=ES7),ES467,0)</f>
        <v>0</v>
      </c>
      <c r="FF467" s="24">
        <f>IF(AND($E$3&gt;EK467,$E$3&lt;EM467,$B$3=ET7),ET467,0)</f>
        <v>0</v>
      </c>
      <c r="FG467" s="24">
        <f>IF(AND($E$3&gt;EK467,$E$3&lt;EM467,$B$3=EU7),EU467,0)</f>
        <v>0</v>
      </c>
      <c r="FH467" s="24">
        <f>IF(AND($E$3&gt;EK467,$E$3&lt;EM467,$B$3=EV7),EV467,0)</f>
        <v>0</v>
      </c>
      <c r="FI467" s="24">
        <f>IF(AND($E$3&gt;EK467,$E$3&lt;EM467,$B$3=EW7),EW467,0)</f>
        <v>0</v>
      </c>
      <c r="FJ467" s="24">
        <f>IF(AND($E$3&gt;EK467,$E$3&lt;EM467,$B$3=EX7),EX467,0)</f>
        <v>0</v>
      </c>
      <c r="FK467" s="24">
        <f>IF(AND($E$3&gt;EK467,$E$3&lt;EM467,$B$3=EY7),EY467,0)</f>
        <v>0</v>
      </c>
    </row>
    <row r="468" spans="24:167" ht="12.75" customHeight="1" x14ac:dyDescent="0.2">
      <c r="X468" s="142"/>
      <c r="Y468" s="68">
        <v>67938.259999999995</v>
      </c>
      <c r="Z468" s="69" t="s">
        <v>3</v>
      </c>
      <c r="AA468" s="70">
        <v>68054.59</v>
      </c>
      <c r="AB468" s="71"/>
      <c r="AC468" s="71"/>
      <c r="AD468" s="71">
        <v>6.25</v>
      </c>
      <c r="AE468" s="71">
        <v>23.54</v>
      </c>
      <c r="AF468" s="71">
        <v>82.07</v>
      </c>
      <c r="AG468" s="72">
        <v>118.72</v>
      </c>
      <c r="AH468" s="73">
        <v>204</v>
      </c>
      <c r="AI468" s="74">
        <v>289.60000000000002</v>
      </c>
      <c r="AJ468" s="74">
        <v>375.2</v>
      </c>
      <c r="AK468" s="74">
        <v>460.8</v>
      </c>
      <c r="AL468" s="74">
        <v>546.4</v>
      </c>
      <c r="AM468" s="74">
        <v>632</v>
      </c>
      <c r="AN468" s="24">
        <f t="shared" si="125"/>
        <v>0</v>
      </c>
      <c r="AO468" s="24">
        <f t="shared" si="126"/>
        <v>0</v>
      </c>
      <c r="AP468" s="24">
        <f t="shared" si="127"/>
        <v>0</v>
      </c>
      <c r="AQ468" s="24">
        <f t="shared" si="128"/>
        <v>0</v>
      </c>
      <c r="AR468" s="24">
        <f t="shared" si="129"/>
        <v>0</v>
      </c>
      <c r="AS468" s="24">
        <f t="shared" si="130"/>
        <v>0</v>
      </c>
      <c r="AT468" s="24">
        <f t="shared" si="131"/>
        <v>0</v>
      </c>
      <c r="AU468" s="24">
        <f t="shared" si="132"/>
        <v>0</v>
      </c>
      <c r="AV468" s="24">
        <f t="shared" si="133"/>
        <v>0</v>
      </c>
      <c r="AW468" s="24">
        <f t="shared" si="134"/>
        <v>0</v>
      </c>
      <c r="AX468" s="24">
        <f t="shared" si="135"/>
        <v>0</v>
      </c>
      <c r="AY468" s="24">
        <f t="shared" si="136"/>
        <v>0</v>
      </c>
      <c r="BC468" s="86">
        <v>67938.259999999995</v>
      </c>
      <c r="BD468" s="91" t="s">
        <v>3</v>
      </c>
      <c r="BE468" s="88">
        <v>68054.59</v>
      </c>
      <c r="BF468" s="89"/>
      <c r="BG468" s="90">
        <v>6.25</v>
      </c>
      <c r="BH468" s="90">
        <v>23.54</v>
      </c>
      <c r="BI468" s="90">
        <v>82.07</v>
      </c>
      <c r="BJ468" s="90">
        <v>147.51</v>
      </c>
      <c r="BK468" s="90">
        <v>281.69</v>
      </c>
      <c r="BL468" s="90">
        <v>378.94</v>
      </c>
      <c r="BM468" s="90">
        <v>476.2</v>
      </c>
      <c r="BN468" s="90">
        <v>573.45000000000005</v>
      </c>
      <c r="BO468" s="90">
        <v>670.7</v>
      </c>
      <c r="BP468" s="90">
        <v>767.96</v>
      </c>
      <c r="BQ468" s="90">
        <v>865.21</v>
      </c>
      <c r="BR468" s="24">
        <f>IF(AND($E$3&gt;BC468,$E$3&lt;BE468,$B$3=BF7),BF468,0)</f>
        <v>0</v>
      </c>
      <c r="BS468" s="24">
        <f>IF(AND($E$3&gt;BC468,$E$3&lt;BE468,$B$3=BG7),BG468,0)</f>
        <v>0</v>
      </c>
      <c r="BT468" s="24">
        <f>IF(AND($E$3&gt;BC468,$E$3&lt;BE468,$B$3=BH7),BH468,0)</f>
        <v>0</v>
      </c>
      <c r="BU468" s="24">
        <f>IF(AND($E$3&gt;BC468,$E$3&lt;BE468,$B$3=BI7),BI468,0)</f>
        <v>0</v>
      </c>
      <c r="BV468" s="24">
        <f>IF(AND($E$3&gt;BC468,$E$3&lt;BE468,$B$3=BJ7),BJ468,0)</f>
        <v>0</v>
      </c>
      <c r="BW468" s="24">
        <f>IF(AND($E$3&gt;BC468,$E$3&lt;BE468,$B$3=BK7),BK468,0)</f>
        <v>0</v>
      </c>
      <c r="BX468" s="24">
        <f>IF(AND($E$3&gt;BC468,$E$3&lt;BE468,$B$3=BL7),BL468,0)</f>
        <v>0</v>
      </c>
      <c r="BY468" s="24">
        <f>IF(AND($E$3&gt;BC468,$E$3&lt;BE468,$B$3=BM7),BM468,0)</f>
        <v>0</v>
      </c>
      <c r="BZ468" s="24">
        <f>IF(AND($E$3&gt;BC468,$E$3&lt;BE468,$B$3=BN7),BN468,0)</f>
        <v>0</v>
      </c>
      <c r="CA468" s="24">
        <f>IF(AND($E$3&gt;BC468,$E$3&lt;BE468,$B$3=BO7),BO468,0)</f>
        <v>0</v>
      </c>
      <c r="CB468" s="24">
        <f>IF(AND($E$3&gt;BC468,$E$3&lt;BE468,$B$3=BP7),BP468,0)</f>
        <v>0</v>
      </c>
      <c r="CC468" s="24">
        <f>IF(AND($E$3&gt;BC468,$E$3&lt;BE468,$B$3=BQ7),BQ468,0)</f>
        <v>0</v>
      </c>
      <c r="CF468" s="21"/>
      <c r="CG468" s="25"/>
      <c r="CH468" s="21"/>
      <c r="CI468" s="21"/>
      <c r="CJ468" s="22"/>
      <c r="CK468" s="22"/>
      <c r="CL468" s="22"/>
      <c r="CM468" s="22"/>
      <c r="CN468" s="22"/>
      <c r="CO468" s="22"/>
      <c r="CP468" s="22"/>
      <c r="CQ468" s="22"/>
      <c r="CR468" s="22"/>
      <c r="CS468" s="22"/>
      <c r="CT468" s="22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H468" s="86">
        <v>79338.87</v>
      </c>
      <c r="DI468" s="107" t="s">
        <v>3</v>
      </c>
      <c r="DJ468" s="70">
        <v>79455.19</v>
      </c>
      <c r="DK468" s="105"/>
      <c r="DL468" s="106"/>
      <c r="DM468" s="106" t="s">
        <v>3</v>
      </c>
      <c r="DN468" s="106" t="s">
        <v>3</v>
      </c>
      <c r="DO468" s="106">
        <v>88.97</v>
      </c>
      <c r="DP468" s="106">
        <v>157.57</v>
      </c>
      <c r="DQ468" s="106">
        <v>258.73</v>
      </c>
      <c r="DR468" s="106">
        <v>360.04</v>
      </c>
      <c r="DS468" s="106">
        <v>461.35</v>
      </c>
      <c r="DT468" s="106">
        <v>562.66</v>
      </c>
      <c r="DU468" s="106">
        <v>663.97</v>
      </c>
      <c r="DV468" s="106">
        <v>765.28</v>
      </c>
      <c r="DW468" s="24">
        <f>IF(AND($E$3&gt;DH468,$E$3&lt;DJ468,$B$3=DK7),DK468,0)</f>
        <v>0</v>
      </c>
      <c r="DX468" s="24">
        <f>IF(AND($E$3&gt;DH468,$E$3&lt;DJ468,$B$3=DL7),DL468,0)</f>
        <v>0</v>
      </c>
      <c r="DY468" s="24">
        <f>IF(AND($E$3&gt;DH468,$E$3&lt;DJ468,$B$3=DM7),DM468,0)</f>
        <v>0</v>
      </c>
      <c r="DZ468" s="24">
        <f>IF(AND($E$3&gt;DH468,$E$3&lt;DJ468,$B$3=DN7),DN468,0)</f>
        <v>0</v>
      </c>
      <c r="EA468" s="24">
        <f>IF(AND($E$3&gt;DH468,$E$3&lt;DJ468,$B$3=DO7),DO468,0)</f>
        <v>0</v>
      </c>
      <c r="EB468" s="24">
        <f>IF(AND($E$3&gt;DH468,$E$3&lt;DJ468,$B$3=DP7),DP468,0)</f>
        <v>0</v>
      </c>
      <c r="EC468" s="24">
        <f>IF(AND($E$3&gt;DH468,$E$3&lt;DJ468,$B$3=DQ7),DQ468,0)</f>
        <v>0</v>
      </c>
      <c r="ED468" s="24">
        <f>IF(AND($E$3&gt;DH468,$E$3&lt;DJ468,$B$3=DR7),DR468,0)</f>
        <v>0</v>
      </c>
      <c r="EE468" s="24">
        <f>IF(AND($E$3&gt;DH468,$E$3&lt;DJ468,$B$3=DS7),DS468,0)</f>
        <v>0</v>
      </c>
      <c r="EF468" s="24">
        <f>IF(AND($E$3&gt;DH468,$E$3&lt;DJ468,$B$3=DT7),DT468,0)</f>
        <v>0</v>
      </c>
      <c r="EG468" s="24">
        <f>IF(AND($E$3&gt;DH468,$E$3&lt;DJ468,$B$3=DU7),DU468,0)</f>
        <v>0</v>
      </c>
      <c r="EH468" s="24">
        <f>IF(AND($E$3&gt;DH468,$E$3&lt;DJ468,$B$3=DV7),DV468,0)</f>
        <v>0</v>
      </c>
      <c r="EK468" s="86">
        <v>79338.87</v>
      </c>
      <c r="EL468" s="91" t="s">
        <v>3</v>
      </c>
      <c r="EM468" s="88">
        <v>79455.19</v>
      </c>
      <c r="EN468" s="89"/>
      <c r="EO468" s="90" t="s">
        <v>3</v>
      </c>
      <c r="EP468" s="90" t="s">
        <v>3</v>
      </c>
      <c r="EQ468" s="90">
        <v>103.13</v>
      </c>
      <c r="ER468" s="90">
        <v>189.33</v>
      </c>
      <c r="ES468" s="90">
        <v>383.8</v>
      </c>
      <c r="ET468" s="90">
        <v>530.64</v>
      </c>
      <c r="EU468" s="90">
        <v>672.74</v>
      </c>
      <c r="EV468" s="90">
        <v>814.83</v>
      </c>
      <c r="EW468" s="90">
        <v>956.93</v>
      </c>
      <c r="EX468" s="90">
        <v>1099.02</v>
      </c>
      <c r="EY468" s="90">
        <v>1241.1199999999999</v>
      </c>
      <c r="EZ468" s="24">
        <f>IF(AND($E$3&gt;EK468,$E$3&lt;EM468,$B$3=EN7),EN468,0)</f>
        <v>0</v>
      </c>
      <c r="FA468" s="24">
        <f>IF(AND($E$3&gt;EK468,$E$3&lt;EM468,$B$3=EO7),EO468,0)</f>
        <v>0</v>
      </c>
      <c r="FB468" s="24">
        <f>IF(AND($E$3&gt;EK468,$E$3&lt;EM468,$B$3=EP7),EP468,0)</f>
        <v>0</v>
      </c>
      <c r="FC468" s="24">
        <f>IF(AND($E$3&gt;EK468,$E$3&lt;EM468,$B$3=EQ7),EQ468,0)</f>
        <v>0</v>
      </c>
      <c r="FD468" s="24">
        <f>IF(AND($E$3&gt;EK468,$E$3&lt;EM468,$B$3=ER7),ER468,0)</f>
        <v>0</v>
      </c>
      <c r="FE468" s="24">
        <f>IF(AND($E$3&gt;EK468,$E$3&lt;EM468,$B$3=ES7),ES468,0)</f>
        <v>0</v>
      </c>
      <c r="FF468" s="24">
        <f>IF(AND($E$3&gt;EK468,$E$3&lt;EM468,$B$3=ET7),ET468,0)</f>
        <v>0</v>
      </c>
      <c r="FG468" s="24">
        <f>IF(AND($E$3&gt;EK468,$E$3&lt;EM468,$B$3=EU7),EU468,0)</f>
        <v>0</v>
      </c>
      <c r="FH468" s="24">
        <f>IF(AND($E$3&gt;EK468,$E$3&lt;EM468,$B$3=EV7),EV468,0)</f>
        <v>0</v>
      </c>
      <c r="FI468" s="24">
        <f>IF(AND($E$3&gt;EK468,$E$3&lt;EM468,$B$3=EW7),EW468,0)</f>
        <v>0</v>
      </c>
      <c r="FJ468" s="24">
        <f>IF(AND($E$3&gt;EK468,$E$3&lt;EM468,$B$3=EX7),EX468,0)</f>
        <v>0</v>
      </c>
      <c r="FK468" s="24">
        <f>IF(AND($E$3&gt;EK468,$E$3&lt;EM468,$B$3=EY7),EY468,0)</f>
        <v>0</v>
      </c>
    </row>
    <row r="469" spans="24:167" ht="12.75" customHeight="1" x14ac:dyDescent="0.2">
      <c r="X469" s="142"/>
      <c r="Y469" s="60">
        <v>68054.599999999991</v>
      </c>
      <c r="Z469" s="61" t="s">
        <v>3</v>
      </c>
      <c r="AA469" s="62">
        <v>68170.92</v>
      </c>
      <c r="AB469" s="63"/>
      <c r="AC469" s="63"/>
      <c r="AD469" s="63">
        <v>6.06</v>
      </c>
      <c r="AE469" s="63">
        <v>23.28</v>
      </c>
      <c r="AF469" s="64">
        <v>81.67</v>
      </c>
      <c r="AG469" s="65">
        <v>118.2</v>
      </c>
      <c r="AH469" s="66">
        <v>203.27</v>
      </c>
      <c r="AI469" s="67">
        <v>288.76</v>
      </c>
      <c r="AJ469" s="67">
        <v>374.25</v>
      </c>
      <c r="AK469" s="67">
        <v>459.74</v>
      </c>
      <c r="AL469" s="67">
        <v>545.23</v>
      </c>
      <c r="AM469" s="67">
        <v>630.72</v>
      </c>
      <c r="AN469" s="24">
        <f t="shared" si="125"/>
        <v>0</v>
      </c>
      <c r="AO469" s="24">
        <f t="shared" si="126"/>
        <v>0</v>
      </c>
      <c r="AP469" s="24">
        <f t="shared" si="127"/>
        <v>0</v>
      </c>
      <c r="AQ469" s="24">
        <f t="shared" si="128"/>
        <v>0</v>
      </c>
      <c r="AR469" s="24">
        <f t="shared" si="129"/>
        <v>0</v>
      </c>
      <c r="AS469" s="24">
        <f t="shared" si="130"/>
        <v>0</v>
      </c>
      <c r="AT469" s="24">
        <f t="shared" si="131"/>
        <v>0</v>
      </c>
      <c r="AU469" s="24">
        <f t="shared" si="132"/>
        <v>0</v>
      </c>
      <c r="AV469" s="24">
        <f t="shared" si="133"/>
        <v>0</v>
      </c>
      <c r="AW469" s="24">
        <f t="shared" si="134"/>
        <v>0</v>
      </c>
      <c r="AX469" s="24">
        <f t="shared" si="135"/>
        <v>0</v>
      </c>
      <c r="AY469" s="24">
        <f t="shared" si="136"/>
        <v>0</v>
      </c>
      <c r="BC469" s="81">
        <v>68054.599999999991</v>
      </c>
      <c r="BD469" s="82" t="s">
        <v>3</v>
      </c>
      <c r="BE469" s="83">
        <v>68170.92</v>
      </c>
      <c r="BF469" s="84"/>
      <c r="BG469" s="85">
        <v>6.06</v>
      </c>
      <c r="BH469" s="85">
        <v>23.28</v>
      </c>
      <c r="BI469" s="85">
        <v>81.67</v>
      </c>
      <c r="BJ469" s="85">
        <v>146.88</v>
      </c>
      <c r="BK469" s="85">
        <v>280.75</v>
      </c>
      <c r="BL469" s="85">
        <v>377.86</v>
      </c>
      <c r="BM469" s="85">
        <v>474.98</v>
      </c>
      <c r="BN469" s="85">
        <v>572.09</v>
      </c>
      <c r="BO469" s="85">
        <v>669.2</v>
      </c>
      <c r="BP469" s="85">
        <v>766.31</v>
      </c>
      <c r="BQ469" s="85">
        <v>863.43</v>
      </c>
      <c r="BR469" s="24">
        <f>IF(AND($E$3&gt;BC469,$E$3&lt;BE469,$B$3=BF7),BF469,0)</f>
        <v>0</v>
      </c>
      <c r="BS469" s="24">
        <f>IF(AND($E$3&gt;BC469,$E$3&lt;BE469,$B$3=BG7),BG469,0)</f>
        <v>0</v>
      </c>
      <c r="BT469" s="24">
        <f>IF(AND($E$3&gt;BC469,$E$3&lt;BE469,$B$3=BH7),BH469,0)</f>
        <v>0</v>
      </c>
      <c r="BU469" s="24">
        <f>IF(AND($E$3&gt;BC469,$E$3&lt;BE469,$B$3=BI7),BI469,0)</f>
        <v>0</v>
      </c>
      <c r="BV469" s="24">
        <f>IF(AND($E$3&gt;BC469,$E$3&lt;BE469,$B$3=BJ7),BJ469,0)</f>
        <v>0</v>
      </c>
      <c r="BW469" s="24">
        <f>IF(AND($E$3&gt;BC469,$E$3&lt;BE469,$B$3=BK7),BK469,0)</f>
        <v>0</v>
      </c>
      <c r="BX469" s="24">
        <f>IF(AND($E$3&gt;BC469,$E$3&lt;BE469,$B$3=BL7),BL469,0)</f>
        <v>0</v>
      </c>
      <c r="BY469" s="24">
        <f>IF(AND($E$3&gt;BC469,$E$3&lt;BE469,$B$3=BM7),BM469,0)</f>
        <v>0</v>
      </c>
      <c r="BZ469" s="24">
        <f>IF(AND($E$3&gt;BC469,$E$3&lt;BE469,$B$3=BN7),BN469,0)</f>
        <v>0</v>
      </c>
      <c r="CA469" s="24">
        <f>IF(AND($E$3&gt;BC469,$E$3&lt;BE469,$B$3=BO7),BO469,0)</f>
        <v>0</v>
      </c>
      <c r="CB469" s="24">
        <f>IF(AND($E$3&gt;BC469,$E$3&lt;BE469,$B$3=BP7),BP469,0)</f>
        <v>0</v>
      </c>
      <c r="CC469" s="24">
        <f>IF(AND($E$3&gt;BC469,$E$3&lt;BE469,$B$3=BQ7),BQ469,0)</f>
        <v>0</v>
      </c>
      <c r="CF469" s="21"/>
      <c r="CG469" s="21"/>
      <c r="CH469" s="21"/>
      <c r="CI469" s="21"/>
      <c r="CJ469" s="22"/>
      <c r="CK469" s="22"/>
      <c r="CL469" s="22"/>
      <c r="CM469" s="22"/>
      <c r="CN469" s="22"/>
      <c r="CO469" s="22"/>
      <c r="CP469" s="22"/>
      <c r="CQ469" s="22"/>
      <c r="CR469" s="22"/>
      <c r="CS469" s="22"/>
      <c r="CT469" s="22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H469" s="81">
        <v>79455.199999999997</v>
      </c>
      <c r="DI469" s="61" t="s">
        <v>3</v>
      </c>
      <c r="DJ469" s="62">
        <v>79571.509999999995</v>
      </c>
      <c r="DK469" s="103"/>
      <c r="DL469" s="104"/>
      <c r="DM469" s="104" t="s">
        <v>3</v>
      </c>
      <c r="DN469" s="104" t="s">
        <v>3</v>
      </c>
      <c r="DO469" s="104">
        <v>88.14</v>
      </c>
      <c r="DP469" s="104">
        <v>156.37</v>
      </c>
      <c r="DQ469" s="104">
        <v>257.29000000000002</v>
      </c>
      <c r="DR469" s="104">
        <v>358.38</v>
      </c>
      <c r="DS469" s="104">
        <v>459.48</v>
      </c>
      <c r="DT469" s="104">
        <v>560.57000000000005</v>
      </c>
      <c r="DU469" s="104">
        <v>661.66</v>
      </c>
      <c r="DV469" s="104">
        <v>762.76</v>
      </c>
      <c r="DW469" s="24">
        <f>IF(AND($E$3&gt;DH469,$E$3&lt;DJ469,$B$3=DK7),DK469,0)</f>
        <v>0</v>
      </c>
      <c r="DX469" s="24">
        <f>IF(AND($E$3&gt;DH469,$E$3&lt;DJ469,$B$3=DL7),DL469,0)</f>
        <v>0</v>
      </c>
      <c r="DY469" s="24">
        <f>IF(AND($E$3&gt;DH469,$E$3&lt;DJ469,$B$3=DM7),DM469,0)</f>
        <v>0</v>
      </c>
      <c r="DZ469" s="24">
        <f>IF(AND($E$3&gt;DH469,$E$3&lt;DJ469,$B$3=DN7),DN469,0)</f>
        <v>0</v>
      </c>
      <c r="EA469" s="24">
        <f>IF(AND($E$3&gt;DH469,$E$3&lt;DJ469,$B$3=DO7),DO469,0)</f>
        <v>0</v>
      </c>
      <c r="EB469" s="24">
        <f>IF(AND($E$3&gt;DH469,$E$3&lt;DJ469,$B$3=DP7),DP469,0)</f>
        <v>0</v>
      </c>
      <c r="EC469" s="24">
        <f>IF(AND($E$3&gt;DH469,$E$3&lt;DJ469,$B$3=DQ7),DQ469,0)</f>
        <v>0</v>
      </c>
      <c r="ED469" s="24">
        <f>IF(AND($E$3&gt;DH469,$E$3&lt;DJ469,$B$3=DR7),DR469,0)</f>
        <v>0</v>
      </c>
      <c r="EE469" s="24">
        <f>IF(AND($E$3&gt;DH469,$E$3&lt;DJ469,$B$3=DS7),DS469,0)</f>
        <v>0</v>
      </c>
      <c r="EF469" s="24">
        <f>IF(AND($E$3&gt;DH469,$E$3&lt;DJ469,$B$3=DT7),DT469,0)</f>
        <v>0</v>
      </c>
      <c r="EG469" s="24">
        <f>IF(AND($E$3&gt;DH469,$E$3&lt;DJ469,$B$3=DU7),DU469,0)</f>
        <v>0</v>
      </c>
      <c r="EH469" s="24">
        <f>IF(AND($E$3&gt;DH469,$E$3&lt;DJ469,$B$3=DV7),DV469,0)</f>
        <v>0</v>
      </c>
      <c r="EK469" s="81">
        <v>79455.199999999997</v>
      </c>
      <c r="EL469" s="82" t="s">
        <v>3</v>
      </c>
      <c r="EM469" s="83">
        <v>79571.509999999995</v>
      </c>
      <c r="EN469" s="84"/>
      <c r="EO469" s="85" t="s">
        <v>3</v>
      </c>
      <c r="EP469" s="85" t="s">
        <v>3</v>
      </c>
      <c r="EQ469" s="85">
        <v>102.18</v>
      </c>
      <c r="ER469" s="85">
        <v>188.06</v>
      </c>
      <c r="ES469" s="85">
        <v>382.4</v>
      </c>
      <c r="ET469" s="85">
        <v>528.92999999999995</v>
      </c>
      <c r="EU469" s="85">
        <v>670.77</v>
      </c>
      <c r="EV469" s="85">
        <v>812.61</v>
      </c>
      <c r="EW469" s="85">
        <v>954.45</v>
      </c>
      <c r="EX469" s="85">
        <v>1096.29</v>
      </c>
      <c r="EY469" s="85">
        <v>1238.1300000000001</v>
      </c>
      <c r="EZ469" s="24">
        <f>IF(AND($E$3&gt;EK469,$E$3&lt;EM469,$B$3=EN7),EN469,0)</f>
        <v>0</v>
      </c>
      <c r="FA469" s="24">
        <f>IF(AND($E$3&gt;EK469,$E$3&lt;EM469,$B$3=EO7),EO469,0)</f>
        <v>0</v>
      </c>
      <c r="FB469" s="24">
        <f>IF(AND($E$3&gt;EK469,$E$3&lt;EM469,$B$3=EP7),EP469,0)</f>
        <v>0</v>
      </c>
      <c r="FC469" s="24">
        <f>IF(AND($E$3&gt;EK469,$E$3&lt;EM469,$B$3=EQ7),EQ469,0)</f>
        <v>0</v>
      </c>
      <c r="FD469" s="24">
        <f>IF(AND($E$3&gt;EK469,$E$3&lt;EM469,$B$3=ER7),ER469,0)</f>
        <v>0</v>
      </c>
      <c r="FE469" s="24">
        <f>IF(AND($E$3&gt;EK469,$E$3&lt;EM469,$B$3=ES7),ES469,0)</f>
        <v>0</v>
      </c>
      <c r="FF469" s="24">
        <f>IF(AND($E$3&gt;EK469,$E$3&lt;EM469,$B$3=ET7),ET469,0)</f>
        <v>0</v>
      </c>
      <c r="FG469" s="24">
        <f>IF(AND($E$3&gt;EK469,$E$3&lt;EM469,$B$3=EU7),EU469,0)</f>
        <v>0</v>
      </c>
      <c r="FH469" s="24">
        <f>IF(AND($E$3&gt;EK469,$E$3&lt;EM469,$B$3=EV7),EV469,0)</f>
        <v>0</v>
      </c>
      <c r="FI469" s="24">
        <f>IF(AND($E$3&gt;EK469,$E$3&lt;EM469,$B$3=EW7),EW469,0)</f>
        <v>0</v>
      </c>
      <c r="FJ469" s="24">
        <f>IF(AND($E$3&gt;EK469,$E$3&lt;EM469,$B$3=EX7),EX469,0)</f>
        <v>0</v>
      </c>
      <c r="FK469" s="24">
        <f>IF(AND($E$3&gt;EK469,$E$3&lt;EM469,$B$3=EY7),EY469,0)</f>
        <v>0</v>
      </c>
    </row>
    <row r="470" spans="24:167" ht="12.75" customHeight="1" x14ac:dyDescent="0.2">
      <c r="X470" s="142"/>
      <c r="Y470" s="68">
        <v>68170.929999999993</v>
      </c>
      <c r="Z470" s="69" t="s">
        <v>3</v>
      </c>
      <c r="AA470" s="70">
        <v>68287.259999999995</v>
      </c>
      <c r="AB470" s="71"/>
      <c r="AC470" s="71"/>
      <c r="AD470" s="71">
        <v>5.87</v>
      </c>
      <c r="AE470" s="71">
        <v>23.02</v>
      </c>
      <c r="AF470" s="71">
        <v>81.27</v>
      </c>
      <c r="AG470" s="72">
        <v>117.68</v>
      </c>
      <c r="AH470" s="73">
        <v>202.53</v>
      </c>
      <c r="AI470" s="74">
        <v>287.91000000000003</v>
      </c>
      <c r="AJ470" s="74">
        <v>373.29</v>
      </c>
      <c r="AK470" s="74">
        <v>458.67</v>
      </c>
      <c r="AL470" s="74">
        <v>544.04999999999995</v>
      </c>
      <c r="AM470" s="74">
        <v>629.42999999999995</v>
      </c>
      <c r="AN470" s="24">
        <f t="shared" si="125"/>
        <v>0</v>
      </c>
      <c r="AO470" s="24">
        <f t="shared" si="126"/>
        <v>0</v>
      </c>
      <c r="AP470" s="24">
        <f t="shared" si="127"/>
        <v>0</v>
      </c>
      <c r="AQ470" s="24">
        <f t="shared" si="128"/>
        <v>0</v>
      </c>
      <c r="AR470" s="24">
        <f t="shared" si="129"/>
        <v>0</v>
      </c>
      <c r="AS470" s="24">
        <f t="shared" si="130"/>
        <v>0</v>
      </c>
      <c r="AT470" s="24">
        <f t="shared" si="131"/>
        <v>0</v>
      </c>
      <c r="AU470" s="24">
        <f t="shared" si="132"/>
        <v>0</v>
      </c>
      <c r="AV470" s="24">
        <f t="shared" si="133"/>
        <v>0</v>
      </c>
      <c r="AW470" s="24">
        <f t="shared" si="134"/>
        <v>0</v>
      </c>
      <c r="AX470" s="24">
        <f t="shared" si="135"/>
        <v>0</v>
      </c>
      <c r="AY470" s="24">
        <f t="shared" si="136"/>
        <v>0</v>
      </c>
      <c r="BC470" s="86">
        <v>68170.929999999993</v>
      </c>
      <c r="BD470" s="87" t="s">
        <v>3</v>
      </c>
      <c r="BE470" s="88">
        <v>68287.259999999995</v>
      </c>
      <c r="BF470" s="89"/>
      <c r="BG470" s="90">
        <v>5.87</v>
      </c>
      <c r="BH470" s="90">
        <v>23.02</v>
      </c>
      <c r="BI470" s="90">
        <v>81.27</v>
      </c>
      <c r="BJ470" s="90">
        <v>146.24</v>
      </c>
      <c r="BK470" s="90">
        <v>279.81</v>
      </c>
      <c r="BL470" s="90">
        <v>376.78</v>
      </c>
      <c r="BM470" s="90">
        <v>473.75</v>
      </c>
      <c r="BN470" s="90">
        <v>570.72</v>
      </c>
      <c r="BO470" s="90">
        <v>667.7</v>
      </c>
      <c r="BP470" s="90">
        <v>764.67</v>
      </c>
      <c r="BQ470" s="90">
        <v>861.64</v>
      </c>
      <c r="BR470" s="24">
        <f>IF(AND($E$3&gt;BC470,$E$3&lt;BE470,$B$3=BF7),BF470,0)</f>
        <v>0</v>
      </c>
      <c r="BS470" s="24">
        <f>IF(AND($E$3&gt;BC470,$E$3&lt;BE470,$B$3=BG7),BG470,0)</f>
        <v>0</v>
      </c>
      <c r="BT470" s="24">
        <f>IF(AND($E$3&gt;BC470,$E$3&lt;BE470,$B$3=BH7),BH470,0)</f>
        <v>0</v>
      </c>
      <c r="BU470" s="24">
        <f>IF(AND($E$3&gt;BC470,$E$3&lt;BE470,$B$3=BI7),BI470,0)</f>
        <v>0</v>
      </c>
      <c r="BV470" s="24">
        <f>IF(AND($E$3&gt;BC470,$E$3&lt;BE470,$B$3=BJ7),BJ470,0)</f>
        <v>0</v>
      </c>
      <c r="BW470" s="24">
        <f>IF(AND($E$3&gt;BC470,$E$3&lt;BE470,$B$3=BK7),BK470,0)</f>
        <v>0</v>
      </c>
      <c r="BX470" s="24">
        <f>IF(AND($E$3&gt;BC470,$E$3&lt;BE470,$B$3=BL7),BL470,0)</f>
        <v>0</v>
      </c>
      <c r="BY470" s="24">
        <f>IF(AND($E$3&gt;BC470,$E$3&lt;BE470,$B$3=BM7),BM470,0)</f>
        <v>0</v>
      </c>
      <c r="BZ470" s="24">
        <f>IF(AND($E$3&gt;BC470,$E$3&lt;BE470,$B$3=BN7),BN470,0)</f>
        <v>0</v>
      </c>
      <c r="CA470" s="24">
        <f>IF(AND($E$3&gt;BC470,$E$3&lt;BE470,$B$3=BO7),BO470,0)</f>
        <v>0</v>
      </c>
      <c r="CB470" s="24">
        <f>IF(AND($E$3&gt;BC470,$E$3&lt;BE470,$B$3=BP7),BP470,0)</f>
        <v>0</v>
      </c>
      <c r="CC470" s="24">
        <f>IF(AND($E$3&gt;BC470,$E$3&lt;BE470,$B$3=BQ7),BQ470,0)</f>
        <v>0</v>
      </c>
      <c r="CF470" s="21"/>
      <c r="CG470" s="21"/>
      <c r="CH470" s="21"/>
      <c r="CI470" s="21"/>
      <c r="CJ470" s="22"/>
      <c r="CK470" s="22"/>
      <c r="CL470" s="22"/>
      <c r="CM470" s="22"/>
      <c r="CN470" s="22"/>
      <c r="CO470" s="22"/>
      <c r="CP470" s="22"/>
      <c r="CQ470" s="22"/>
      <c r="CR470" s="22"/>
      <c r="CS470" s="22"/>
      <c r="CT470" s="22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H470" s="86">
        <v>79571.51999999999</v>
      </c>
      <c r="DI470" s="107" t="s">
        <v>3</v>
      </c>
      <c r="DJ470" s="70">
        <v>79687.839999999997</v>
      </c>
      <c r="DK470" s="105"/>
      <c r="DL470" s="106"/>
      <c r="DM470" s="106" t="s">
        <v>3</v>
      </c>
      <c r="DN470" s="106" t="s">
        <v>3</v>
      </c>
      <c r="DO470" s="106">
        <v>87.31</v>
      </c>
      <c r="DP470" s="106">
        <v>155.16999999999999</v>
      </c>
      <c r="DQ470" s="106">
        <v>255.86</v>
      </c>
      <c r="DR470" s="106">
        <v>356.74</v>
      </c>
      <c r="DS470" s="106">
        <v>457.62</v>
      </c>
      <c r="DT470" s="106">
        <v>558.5</v>
      </c>
      <c r="DU470" s="106">
        <v>659.38</v>
      </c>
      <c r="DV470" s="106">
        <v>760.26</v>
      </c>
      <c r="DW470" s="24">
        <f>IF(AND($E$3&gt;DH470,$E$3&lt;DJ470,$B$3=DK7),DK470,0)</f>
        <v>0</v>
      </c>
      <c r="DX470" s="24">
        <f>IF(AND($E$3&gt;DH470,$E$3&lt;DJ470,$B$3=DL7),DL470,0)</f>
        <v>0</v>
      </c>
      <c r="DY470" s="24">
        <f>IF(AND($E$3&gt;DH470,$E$3&lt;DJ470,$B$3=DM7),DM470,0)</f>
        <v>0</v>
      </c>
      <c r="DZ470" s="24">
        <f>IF(AND($E$3&gt;DH470,$E$3&lt;DJ470,$B$3=DN7),DN470,0)</f>
        <v>0</v>
      </c>
      <c r="EA470" s="24">
        <f>IF(AND($E$3&gt;DH470,$E$3&lt;DJ470,$B$3=DO7),DO470,0)</f>
        <v>0</v>
      </c>
      <c r="EB470" s="24">
        <f>IF(AND($E$3&gt;DH470,$E$3&lt;DJ470,$B$3=DP7),DP470,0)</f>
        <v>0</v>
      </c>
      <c r="EC470" s="24">
        <f>IF(AND($E$3&gt;DH470,$E$3&lt;DJ470,$B$3=DQ7),DQ470,0)</f>
        <v>0</v>
      </c>
      <c r="ED470" s="24">
        <f>IF(AND($E$3&gt;DH470,$E$3&lt;DJ470,$B$3=DR7),DR470,0)</f>
        <v>0</v>
      </c>
      <c r="EE470" s="24">
        <f>IF(AND($E$3&gt;DH470,$E$3&lt;DJ470,$B$3=DS7),DS470,0)</f>
        <v>0</v>
      </c>
      <c r="EF470" s="24">
        <f>IF(AND($E$3&gt;DH470,$E$3&lt;DJ470,$B$3=DT7),DT470,0)</f>
        <v>0</v>
      </c>
      <c r="EG470" s="24">
        <f>IF(AND($E$3&gt;DH470,$E$3&lt;DJ470,$B$3=DU7),DU470,0)</f>
        <v>0</v>
      </c>
      <c r="EH470" s="24">
        <f>IF(AND($E$3&gt;DH470,$E$3&lt;DJ470,$B$3=DV7),DV470,0)</f>
        <v>0</v>
      </c>
      <c r="EK470" s="86">
        <v>79571.51999999999</v>
      </c>
      <c r="EL470" s="91" t="s">
        <v>3</v>
      </c>
      <c r="EM470" s="88">
        <v>79687.839999999997</v>
      </c>
      <c r="EN470" s="89"/>
      <c r="EO470" s="90" t="s">
        <v>3</v>
      </c>
      <c r="EP470" s="90" t="s">
        <v>3</v>
      </c>
      <c r="EQ470" s="90">
        <v>101.22</v>
      </c>
      <c r="ER470" s="90">
        <v>186.78</v>
      </c>
      <c r="ES470" s="90">
        <v>381</v>
      </c>
      <c r="ET470" s="90">
        <v>527.23</v>
      </c>
      <c r="EU470" s="90">
        <v>668.81</v>
      </c>
      <c r="EV470" s="90">
        <v>810.4</v>
      </c>
      <c r="EW470" s="90">
        <v>951.98</v>
      </c>
      <c r="EX470" s="90">
        <v>1093.57</v>
      </c>
      <c r="EY470" s="90">
        <v>1235.1500000000001</v>
      </c>
      <c r="EZ470" s="24">
        <f>IF(AND($E$3&gt;EK470,$E$3&lt;EM470,$B$3=EN7),EN470,0)</f>
        <v>0</v>
      </c>
      <c r="FA470" s="24">
        <f>IF(AND($E$3&gt;EK470,$E$3&lt;EM470,$B$3=EO7),EO470,0)</f>
        <v>0</v>
      </c>
      <c r="FB470" s="24">
        <f>IF(AND($E$3&gt;EK470,$E$3&lt;EM470,$B$3=EP7),EP470,0)</f>
        <v>0</v>
      </c>
      <c r="FC470" s="24">
        <f>IF(AND($E$3&gt;EK470,$E$3&lt;EM470,$B$3=EQ7),EQ470,0)</f>
        <v>0</v>
      </c>
      <c r="FD470" s="24">
        <f>IF(AND($E$3&gt;EK470,$E$3&lt;EM470,$B$3=ER7),ER470,0)</f>
        <v>0</v>
      </c>
      <c r="FE470" s="24">
        <f>IF(AND($E$3&gt;EK470,$E$3&lt;EM470,$B$3=ES7),ES470,0)</f>
        <v>0</v>
      </c>
      <c r="FF470" s="24">
        <f>IF(AND($E$3&gt;EK470,$E$3&lt;EM470,$B$3=ET7),ET470,0)</f>
        <v>0</v>
      </c>
      <c r="FG470" s="24">
        <f>IF(AND($E$3&gt;EK470,$E$3&lt;EM470,$B$3=EU7),EU470,0)</f>
        <v>0</v>
      </c>
      <c r="FH470" s="24">
        <f>IF(AND($E$3&gt;EK470,$E$3&lt;EM470,$B$3=EV7),EV470,0)</f>
        <v>0</v>
      </c>
      <c r="FI470" s="24">
        <f>IF(AND($E$3&gt;EK470,$E$3&lt;EM470,$B$3=EW7),EW470,0)</f>
        <v>0</v>
      </c>
      <c r="FJ470" s="24">
        <f>IF(AND($E$3&gt;EK470,$E$3&lt;EM470,$B$3=EX7),EX470,0)</f>
        <v>0</v>
      </c>
      <c r="FK470" s="24">
        <f>IF(AND($E$3&gt;EK470,$E$3&lt;EM470,$B$3=EY7),EY470,0)</f>
        <v>0</v>
      </c>
    </row>
    <row r="471" spans="24:167" ht="12.75" customHeight="1" x14ac:dyDescent="0.2">
      <c r="X471" s="142"/>
      <c r="Y471" s="60">
        <v>68287.26999999999</v>
      </c>
      <c r="Z471" s="61" t="s">
        <v>3</v>
      </c>
      <c r="AA471" s="62">
        <v>68403.59</v>
      </c>
      <c r="AB471" s="63"/>
      <c r="AC471" s="63"/>
      <c r="AD471" s="63">
        <v>5.68</v>
      </c>
      <c r="AE471" s="63">
        <v>22.77</v>
      </c>
      <c r="AF471" s="64">
        <v>80.87</v>
      </c>
      <c r="AG471" s="65">
        <v>117.17</v>
      </c>
      <c r="AH471" s="66">
        <v>201.8</v>
      </c>
      <c r="AI471" s="67">
        <v>287.07</v>
      </c>
      <c r="AJ471" s="67">
        <v>372.34</v>
      </c>
      <c r="AK471" s="67">
        <v>457.61</v>
      </c>
      <c r="AL471" s="67">
        <v>542.88</v>
      </c>
      <c r="AM471" s="67">
        <v>628.15</v>
      </c>
      <c r="AN471" s="24">
        <f t="shared" si="125"/>
        <v>0</v>
      </c>
      <c r="AO471" s="24">
        <f t="shared" si="126"/>
        <v>0</v>
      </c>
      <c r="AP471" s="24">
        <f t="shared" si="127"/>
        <v>0</v>
      </c>
      <c r="AQ471" s="24">
        <f t="shared" si="128"/>
        <v>0</v>
      </c>
      <c r="AR471" s="24">
        <f t="shared" si="129"/>
        <v>0</v>
      </c>
      <c r="AS471" s="24">
        <f t="shared" si="130"/>
        <v>0</v>
      </c>
      <c r="AT471" s="24">
        <f t="shared" si="131"/>
        <v>0</v>
      </c>
      <c r="AU471" s="24">
        <f t="shared" si="132"/>
        <v>0</v>
      </c>
      <c r="AV471" s="24">
        <f t="shared" si="133"/>
        <v>0</v>
      </c>
      <c r="AW471" s="24">
        <f t="shared" si="134"/>
        <v>0</v>
      </c>
      <c r="AX471" s="24">
        <f t="shared" si="135"/>
        <v>0</v>
      </c>
      <c r="AY471" s="24">
        <f t="shared" si="136"/>
        <v>0</v>
      </c>
      <c r="BC471" s="81">
        <v>68287.26999999999</v>
      </c>
      <c r="BD471" s="82" t="s">
        <v>3</v>
      </c>
      <c r="BE471" s="83">
        <v>68403.59</v>
      </c>
      <c r="BF471" s="84"/>
      <c r="BG471" s="84">
        <v>5.68</v>
      </c>
      <c r="BH471" s="85">
        <v>22.77</v>
      </c>
      <c r="BI471" s="85">
        <v>80.87</v>
      </c>
      <c r="BJ471" s="85">
        <v>145.61000000000001</v>
      </c>
      <c r="BK471" s="85">
        <v>278.87</v>
      </c>
      <c r="BL471" s="85">
        <v>375.7</v>
      </c>
      <c r="BM471" s="85">
        <v>472.53</v>
      </c>
      <c r="BN471" s="85">
        <v>569.36</v>
      </c>
      <c r="BO471" s="85">
        <v>666.19</v>
      </c>
      <c r="BP471" s="85">
        <v>763.02</v>
      </c>
      <c r="BQ471" s="85">
        <v>859.85</v>
      </c>
      <c r="BR471" s="24">
        <f>IF(AND($E$3&gt;BC471,$E$3&lt;BE471,$B$3=BF7),BF471,0)</f>
        <v>0</v>
      </c>
      <c r="BS471" s="24">
        <f>IF(AND($E$3&gt;BC471,$E$3&lt;BE471,$B$3=BG7),BG471,0)</f>
        <v>0</v>
      </c>
      <c r="BT471" s="24">
        <f>IF(AND($E$3&gt;BC471,$E$3&lt;BE471,$B$3=BH7),BH471,0)</f>
        <v>0</v>
      </c>
      <c r="BU471" s="24">
        <f>IF(AND($E$3&gt;BC471,$E$3&lt;BE471,$B$3=BI7),BI471,0)</f>
        <v>0</v>
      </c>
      <c r="BV471" s="24">
        <f>IF(AND($E$3&gt;BC471,$E$3&lt;BE471,$B$3=BJ7),BJ471,0)</f>
        <v>0</v>
      </c>
      <c r="BW471" s="24">
        <f>IF(AND($E$3&gt;BC471,$E$3&lt;BE471,$B$3=BK7),BK471,0)</f>
        <v>0</v>
      </c>
      <c r="BX471" s="24">
        <f>IF(AND($E$3&gt;BC471,$E$3&lt;BE471,$B$3=BL7),BL471,0)</f>
        <v>0</v>
      </c>
      <c r="BY471" s="24">
        <f>IF(AND($E$3&gt;BC471,$E$3&lt;BE471,$B$3=BM7),BM471,0)</f>
        <v>0</v>
      </c>
      <c r="BZ471" s="24">
        <f>IF(AND($E$3&gt;BC471,$E$3&lt;BE471,$B$3=BN7),BN471,0)</f>
        <v>0</v>
      </c>
      <c r="CA471" s="24">
        <f>IF(AND($E$3&gt;BC471,$E$3&lt;BE471,$B$3=BO7),BO471,0)</f>
        <v>0</v>
      </c>
      <c r="CB471" s="24">
        <f>IF(AND($E$3&gt;BC471,$E$3&lt;BE471,$B$3=BP7),BP471,0)</f>
        <v>0</v>
      </c>
      <c r="CC471" s="24">
        <f>IF(AND($E$3&gt;BC471,$E$3&lt;BE471,$B$3=BQ7),BQ471,0)</f>
        <v>0</v>
      </c>
      <c r="CF471" s="21"/>
      <c r="CG471" s="21"/>
      <c r="CH471" s="21"/>
      <c r="CI471" s="21"/>
      <c r="CJ471" s="21"/>
      <c r="CK471" s="22"/>
      <c r="CL471" s="22"/>
      <c r="CM471" s="22"/>
      <c r="CN471" s="22"/>
      <c r="CO471" s="22"/>
      <c r="CP471" s="22"/>
      <c r="CQ471" s="22"/>
      <c r="CR471" s="22"/>
      <c r="CS471" s="22"/>
      <c r="CT471" s="22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H471" s="81">
        <v>79687.849999999991</v>
      </c>
      <c r="DI471" s="61" t="s">
        <v>3</v>
      </c>
      <c r="DJ471" s="62">
        <v>79804.17</v>
      </c>
      <c r="DK471" s="103"/>
      <c r="DL471" s="104"/>
      <c r="DM471" s="104" t="s">
        <v>3</v>
      </c>
      <c r="DN471" s="104" t="s">
        <v>3</v>
      </c>
      <c r="DO471" s="104">
        <v>86.48</v>
      </c>
      <c r="DP471" s="104">
        <v>153.97</v>
      </c>
      <c r="DQ471" s="104">
        <v>254.42</v>
      </c>
      <c r="DR471" s="104">
        <v>355.08</v>
      </c>
      <c r="DS471" s="104">
        <v>455.75</v>
      </c>
      <c r="DT471" s="104">
        <v>556.41</v>
      </c>
      <c r="DU471" s="104">
        <v>657.07</v>
      </c>
      <c r="DV471" s="104">
        <v>757.74</v>
      </c>
      <c r="DW471" s="24">
        <f>IF(AND($E$3&gt;DH471,$E$3&lt;DJ471,$B$3=DK7),DK471,0)</f>
        <v>0</v>
      </c>
      <c r="DX471" s="24">
        <f>IF(AND($E$3&gt;DH471,$E$3&lt;DJ471,$B$3=DL7),DL471,0)</f>
        <v>0</v>
      </c>
      <c r="DY471" s="24">
        <f>IF(AND($E$3&gt;DH471,$E$3&lt;DJ471,$B$3=DM7),DM471,0)</f>
        <v>0</v>
      </c>
      <c r="DZ471" s="24">
        <f>IF(AND($E$3&gt;DH471,$E$3&lt;DJ471,$B$3=DN7),DN471,0)</f>
        <v>0</v>
      </c>
      <c r="EA471" s="24">
        <f>IF(AND($E$3&gt;DH471,$E$3&lt;DJ471,$B$3=DO7),DO471,0)</f>
        <v>0</v>
      </c>
      <c r="EB471" s="24">
        <f>IF(AND($E$3&gt;DH471,$E$3&lt;DJ471,$B$3=DP7),DP471,0)</f>
        <v>0</v>
      </c>
      <c r="EC471" s="24">
        <f>IF(AND($E$3&gt;DH471,$E$3&lt;DJ471,$B$3=DQ7),DQ471,0)</f>
        <v>0</v>
      </c>
      <c r="ED471" s="24">
        <f>IF(AND($E$3&gt;DH471,$E$3&lt;DJ471,$B$3=DR7),DR471,0)</f>
        <v>0</v>
      </c>
      <c r="EE471" s="24">
        <f>IF(AND($E$3&gt;DH471,$E$3&lt;DJ471,$B$3=DS7),DS471,0)</f>
        <v>0</v>
      </c>
      <c r="EF471" s="24">
        <f>IF(AND($E$3&gt;DH471,$E$3&lt;DJ471,$B$3=DT7),DT471,0)</f>
        <v>0</v>
      </c>
      <c r="EG471" s="24">
        <f>IF(AND($E$3&gt;DH471,$E$3&lt;DJ471,$B$3=DU7),DU471,0)</f>
        <v>0</v>
      </c>
      <c r="EH471" s="24">
        <f>IF(AND($E$3&gt;DH471,$E$3&lt;DJ471,$B$3=DV7),DV471,0)</f>
        <v>0</v>
      </c>
      <c r="EK471" s="81">
        <v>79687.849999999991</v>
      </c>
      <c r="EL471" s="82" t="s">
        <v>3</v>
      </c>
      <c r="EM471" s="83">
        <v>79804.17</v>
      </c>
      <c r="EN471" s="84"/>
      <c r="EO471" s="85" t="s">
        <v>3</v>
      </c>
      <c r="EP471" s="85" t="s">
        <v>3</v>
      </c>
      <c r="EQ471" s="85">
        <v>100.27</v>
      </c>
      <c r="ER471" s="85">
        <v>185.5</v>
      </c>
      <c r="ES471" s="85">
        <v>379.6</v>
      </c>
      <c r="ET471" s="85">
        <v>525.52</v>
      </c>
      <c r="EU471" s="85">
        <v>666.85</v>
      </c>
      <c r="EV471" s="85">
        <v>808.18</v>
      </c>
      <c r="EW471" s="85">
        <v>949.5</v>
      </c>
      <c r="EX471" s="85">
        <v>1090.83</v>
      </c>
      <c r="EY471" s="85">
        <v>1232.1600000000001</v>
      </c>
      <c r="EZ471" s="24">
        <f>IF(AND($E$3&gt;EK471,$E$3&lt;EM471,$B$3=EN7),EN471,0)</f>
        <v>0</v>
      </c>
      <c r="FA471" s="24">
        <f>IF(AND($E$3&gt;EK471,$E$3&lt;EM471,$B$3=EO7),EO471,0)</f>
        <v>0</v>
      </c>
      <c r="FB471" s="24">
        <f>IF(AND($E$3&gt;EK471,$E$3&lt;EM471,$B$3=EP7),EP471,0)</f>
        <v>0</v>
      </c>
      <c r="FC471" s="24">
        <f>IF(AND($E$3&gt;EK471,$E$3&lt;EM471,$B$3=EQ7),EQ471,0)</f>
        <v>0</v>
      </c>
      <c r="FD471" s="24">
        <f>IF(AND($E$3&gt;EK471,$E$3&lt;EM471,$B$3=ER7),ER471,0)</f>
        <v>0</v>
      </c>
      <c r="FE471" s="24">
        <f>IF(AND($E$3&gt;EK471,$E$3&lt;EM471,$B$3=ES7),ES471,0)</f>
        <v>0</v>
      </c>
      <c r="FF471" s="24">
        <f>IF(AND($E$3&gt;EK471,$E$3&lt;EM471,$B$3=ET7),ET471,0)</f>
        <v>0</v>
      </c>
      <c r="FG471" s="24">
        <f>IF(AND($E$3&gt;EK471,$E$3&lt;EM471,$B$3=EU7),EU471,0)</f>
        <v>0</v>
      </c>
      <c r="FH471" s="24">
        <f>IF(AND($E$3&gt;EK471,$E$3&lt;EM471,$B$3=EV7),EV471,0)</f>
        <v>0</v>
      </c>
      <c r="FI471" s="24">
        <f>IF(AND($E$3&gt;EK471,$E$3&lt;EM471,$B$3=EW7),EW471,0)</f>
        <v>0</v>
      </c>
      <c r="FJ471" s="24">
        <f>IF(AND($E$3&gt;EK471,$E$3&lt;EM471,$B$3=EX7),EX471,0)</f>
        <v>0</v>
      </c>
      <c r="FK471" s="24">
        <f>IF(AND($E$3&gt;EK471,$E$3&lt;EM471,$B$3=EY7),EY471,0)</f>
        <v>0</v>
      </c>
    </row>
    <row r="472" spans="24:167" ht="12.75" customHeight="1" x14ac:dyDescent="0.2">
      <c r="X472" s="142"/>
      <c r="Y472" s="68">
        <v>68403.599999999991</v>
      </c>
      <c r="Z472" s="69" t="s">
        <v>3</v>
      </c>
      <c r="AA472" s="70">
        <v>68519.929999999993</v>
      </c>
      <c r="AB472" s="71"/>
      <c r="AC472" s="71"/>
      <c r="AD472" s="71">
        <v>5.48</v>
      </c>
      <c r="AE472" s="71">
        <v>22.51</v>
      </c>
      <c r="AF472" s="71">
        <v>80.47</v>
      </c>
      <c r="AG472" s="72">
        <v>116.65</v>
      </c>
      <c r="AH472" s="73">
        <v>201.07</v>
      </c>
      <c r="AI472" s="74">
        <v>286.23</v>
      </c>
      <c r="AJ472" s="74">
        <v>371.39</v>
      </c>
      <c r="AK472" s="74">
        <v>456.55</v>
      </c>
      <c r="AL472" s="74">
        <v>541.71</v>
      </c>
      <c r="AM472" s="74">
        <v>626.87</v>
      </c>
      <c r="AN472" s="24">
        <f t="shared" si="125"/>
        <v>0</v>
      </c>
      <c r="AO472" s="24">
        <f t="shared" si="126"/>
        <v>0</v>
      </c>
      <c r="AP472" s="24">
        <f t="shared" si="127"/>
        <v>0</v>
      </c>
      <c r="AQ472" s="24">
        <f t="shared" si="128"/>
        <v>0</v>
      </c>
      <c r="AR472" s="24">
        <f t="shared" si="129"/>
        <v>0</v>
      </c>
      <c r="AS472" s="24">
        <f t="shared" si="130"/>
        <v>0</v>
      </c>
      <c r="AT472" s="24">
        <f t="shared" si="131"/>
        <v>0</v>
      </c>
      <c r="AU472" s="24">
        <f t="shared" si="132"/>
        <v>0</v>
      </c>
      <c r="AV472" s="24">
        <f t="shared" si="133"/>
        <v>0</v>
      </c>
      <c r="AW472" s="24">
        <f t="shared" si="134"/>
        <v>0</v>
      </c>
      <c r="AX472" s="24">
        <f t="shared" si="135"/>
        <v>0</v>
      </c>
      <c r="AY472" s="24">
        <f t="shared" si="136"/>
        <v>0</v>
      </c>
      <c r="BC472" s="86">
        <v>68403.599999999991</v>
      </c>
      <c r="BD472" s="91" t="s">
        <v>3</v>
      </c>
      <c r="BE472" s="88">
        <v>68519.929999999993</v>
      </c>
      <c r="BF472" s="89"/>
      <c r="BG472" s="90">
        <v>5.48</v>
      </c>
      <c r="BH472" s="90">
        <v>22.51</v>
      </c>
      <c r="BI472" s="90">
        <v>80.47</v>
      </c>
      <c r="BJ472" s="90">
        <v>144.97999999999999</v>
      </c>
      <c r="BK472" s="90">
        <v>277.93</v>
      </c>
      <c r="BL472" s="90">
        <v>374.62</v>
      </c>
      <c r="BM472" s="90">
        <v>471.31</v>
      </c>
      <c r="BN472" s="90">
        <v>568</v>
      </c>
      <c r="BO472" s="90">
        <v>664.69</v>
      </c>
      <c r="BP472" s="90">
        <v>761.38</v>
      </c>
      <c r="BQ472" s="90">
        <v>858.07</v>
      </c>
      <c r="BR472" s="24">
        <f>IF(AND($E$3&gt;BC472,$E$3&lt;BE472,$B$3=BF7),BF472,0)</f>
        <v>0</v>
      </c>
      <c r="BS472" s="24">
        <f>IF(AND($E$3&gt;BC472,$E$3&lt;BE472,$B$3=BG7),BG472,0)</f>
        <v>0</v>
      </c>
      <c r="BT472" s="24">
        <f>IF(AND($E$3&gt;BC472,$E$3&lt;BE472,$B$3=BH7),BH472,0)</f>
        <v>0</v>
      </c>
      <c r="BU472" s="24">
        <f>IF(AND($E$3&gt;BC472,$E$3&lt;BE472,$B$3=BI7),BI472,0)</f>
        <v>0</v>
      </c>
      <c r="BV472" s="24">
        <f>IF(AND($E$3&gt;BC472,$E$3&lt;BE472,$B$3=BJ7),BJ472,0)</f>
        <v>0</v>
      </c>
      <c r="BW472" s="24">
        <f>IF(AND($E$3&gt;BC472,$E$3&lt;BE472,$B$3=BK7),BK472,0)</f>
        <v>0</v>
      </c>
      <c r="BX472" s="24">
        <f>IF(AND($E$3&gt;BC472,$E$3&lt;BE472,$B$3=BL7),BL472,0)</f>
        <v>0</v>
      </c>
      <c r="BY472" s="24">
        <f>IF(AND($E$3&gt;BC472,$E$3&lt;BE472,$B$3=BM7),BM472,0)</f>
        <v>0</v>
      </c>
      <c r="BZ472" s="24">
        <f>IF(AND($E$3&gt;BC472,$E$3&lt;BE472,$B$3=BN7),BN472,0)</f>
        <v>0</v>
      </c>
      <c r="CA472" s="24">
        <f>IF(AND($E$3&gt;BC472,$E$3&lt;BE472,$B$3=BO7),BO472,0)</f>
        <v>0</v>
      </c>
      <c r="CB472" s="24">
        <f>IF(AND($E$3&gt;BC472,$E$3&lt;BE472,$B$3=BP7),BP472,0)</f>
        <v>0</v>
      </c>
      <c r="CC472" s="24">
        <f>IF(AND($E$3&gt;BC472,$E$3&lt;BE472,$B$3=BQ7),BQ472,0)</f>
        <v>0</v>
      </c>
      <c r="CF472" s="21"/>
      <c r="CG472" s="25"/>
      <c r="CH472" s="21"/>
      <c r="CI472" s="21"/>
      <c r="CJ472" s="22"/>
      <c r="CK472" s="22"/>
      <c r="CL472" s="22"/>
      <c r="CM472" s="22"/>
      <c r="CN472" s="22"/>
      <c r="CO472" s="22"/>
      <c r="CP472" s="22"/>
      <c r="CQ472" s="22"/>
      <c r="CR472" s="22"/>
      <c r="CS472" s="22"/>
      <c r="CT472" s="22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H472" s="86">
        <v>79804.179999999993</v>
      </c>
      <c r="DI472" s="107" t="s">
        <v>3</v>
      </c>
      <c r="DJ472" s="70">
        <v>79920.509999999995</v>
      </c>
      <c r="DK472" s="105"/>
      <c r="DL472" s="106"/>
      <c r="DM472" s="106" t="s">
        <v>3</v>
      </c>
      <c r="DN472" s="106" t="s">
        <v>3</v>
      </c>
      <c r="DO472" s="106">
        <v>85.65</v>
      </c>
      <c r="DP472" s="106">
        <v>152.77000000000001</v>
      </c>
      <c r="DQ472" s="106">
        <v>252.99</v>
      </c>
      <c r="DR472" s="106">
        <v>353.44</v>
      </c>
      <c r="DS472" s="106">
        <v>453.89</v>
      </c>
      <c r="DT472" s="106">
        <v>554.34</v>
      </c>
      <c r="DU472" s="106">
        <v>654.78</v>
      </c>
      <c r="DV472" s="106">
        <v>755.23</v>
      </c>
      <c r="DW472" s="24">
        <f>IF(AND($E$3&gt;DH472,$E$3&lt;DJ472,$B$3=DK7),DK472,0)</f>
        <v>0</v>
      </c>
      <c r="DX472" s="24">
        <f>IF(AND($E$3&gt;DH472,$E$3&lt;DJ472,$B$3=DL7),DL472,0)</f>
        <v>0</v>
      </c>
      <c r="DY472" s="24">
        <f>IF(AND($E$3&gt;DH472,$E$3&lt;DJ472,$B$3=DM7),DM472,0)</f>
        <v>0</v>
      </c>
      <c r="DZ472" s="24">
        <f>IF(AND($E$3&gt;DH472,$E$3&lt;DJ472,$B$3=DN7),DN472,0)</f>
        <v>0</v>
      </c>
      <c r="EA472" s="24">
        <f>IF(AND($E$3&gt;DH472,$E$3&lt;DJ472,$B$3=DO7),DO472,0)</f>
        <v>0</v>
      </c>
      <c r="EB472" s="24">
        <f>IF(AND($E$3&gt;DH472,$E$3&lt;DJ472,$B$3=DP7),DP472,0)</f>
        <v>0</v>
      </c>
      <c r="EC472" s="24">
        <f>IF(AND($E$3&gt;DH472,$E$3&lt;DJ472,$B$3=DQ7),DQ472,0)</f>
        <v>0</v>
      </c>
      <c r="ED472" s="24">
        <f>IF(AND($E$3&gt;DH472,$E$3&lt;DJ472,$B$3=DR7),DR472,0)</f>
        <v>0</v>
      </c>
      <c r="EE472" s="24">
        <f>IF(AND($E$3&gt;DH472,$E$3&lt;DJ472,$B$3=DS7),DS472,0)</f>
        <v>0</v>
      </c>
      <c r="EF472" s="24">
        <f>IF(AND($E$3&gt;DH472,$E$3&lt;DJ472,$B$3=DT7),DT472,0)</f>
        <v>0</v>
      </c>
      <c r="EG472" s="24">
        <f>IF(AND($E$3&gt;DH472,$E$3&lt;DJ472,$B$3=DU7),DU472,0)</f>
        <v>0</v>
      </c>
      <c r="EH472" s="24">
        <f>IF(AND($E$3&gt;DH472,$E$3&lt;DJ472,$B$3=DV7),DV472,0)</f>
        <v>0</v>
      </c>
      <c r="EK472" s="86">
        <v>79804.179999999993</v>
      </c>
      <c r="EL472" s="91" t="s">
        <v>3</v>
      </c>
      <c r="EM472" s="88">
        <v>79920.509999999995</v>
      </c>
      <c r="EN472" s="89"/>
      <c r="EO472" s="90" t="s">
        <v>3</v>
      </c>
      <c r="EP472" s="90" t="s">
        <v>3</v>
      </c>
      <c r="EQ472" s="90">
        <v>99.31</v>
      </c>
      <c r="ER472" s="90">
        <v>184.22</v>
      </c>
      <c r="ES472" s="90">
        <v>378.2</v>
      </c>
      <c r="ET472" s="90">
        <v>523.82000000000005</v>
      </c>
      <c r="EU472" s="90">
        <v>664.89</v>
      </c>
      <c r="EV472" s="90">
        <v>805.97</v>
      </c>
      <c r="EW472" s="90">
        <v>947.04</v>
      </c>
      <c r="EX472" s="90">
        <v>1088.1099999999999</v>
      </c>
      <c r="EY472" s="90">
        <v>1229.19</v>
      </c>
      <c r="EZ472" s="24">
        <f>IF(AND($E$3&gt;EK472,$E$3&lt;EM472,$B$3=EN7),EN472,0)</f>
        <v>0</v>
      </c>
      <c r="FA472" s="24">
        <f>IF(AND($E$3&gt;EK472,$E$3&lt;EM472,$B$3=EO7),EO472,0)</f>
        <v>0</v>
      </c>
      <c r="FB472" s="24">
        <f>IF(AND($E$3&gt;EK472,$E$3&lt;EM472,$B$3=EP7),EP472,0)</f>
        <v>0</v>
      </c>
      <c r="FC472" s="24">
        <f>IF(AND($E$3&gt;EK472,$E$3&lt;EM472,$B$3=EQ7),EQ472,0)</f>
        <v>0</v>
      </c>
      <c r="FD472" s="24">
        <f>IF(AND($E$3&gt;EK472,$E$3&lt;EM472,$B$3=ER7),ER472,0)</f>
        <v>0</v>
      </c>
      <c r="FE472" s="24">
        <f>IF(AND($E$3&gt;EK472,$E$3&lt;EM472,$B$3=ES7),ES472,0)</f>
        <v>0</v>
      </c>
      <c r="FF472" s="24">
        <f>IF(AND($E$3&gt;EK472,$E$3&lt;EM472,$B$3=ET7),ET472,0)</f>
        <v>0</v>
      </c>
      <c r="FG472" s="24">
        <f>IF(AND($E$3&gt;EK472,$E$3&lt;EM472,$B$3=EU7),EU472,0)</f>
        <v>0</v>
      </c>
      <c r="FH472" s="24">
        <f>IF(AND($E$3&gt;EK472,$E$3&lt;EM472,$B$3=EV7),EV472,0)</f>
        <v>0</v>
      </c>
      <c r="FI472" s="24">
        <f>IF(AND($E$3&gt;EK472,$E$3&lt;EM472,$B$3=EW7),EW472,0)</f>
        <v>0</v>
      </c>
      <c r="FJ472" s="24">
        <f>IF(AND($E$3&gt;EK472,$E$3&lt;EM472,$B$3=EX7),EX472,0)</f>
        <v>0</v>
      </c>
      <c r="FK472" s="24">
        <f>IF(AND($E$3&gt;EK472,$E$3&lt;EM472,$B$3=EY7),EY472,0)</f>
        <v>0</v>
      </c>
    </row>
    <row r="473" spans="24:167" ht="12.75" customHeight="1" x14ac:dyDescent="0.2">
      <c r="X473" s="142"/>
      <c r="Y473" s="60">
        <v>68519.939999999988</v>
      </c>
      <c r="Z473" s="61" t="s">
        <v>3</v>
      </c>
      <c r="AA473" s="62">
        <v>68636.240000000005</v>
      </c>
      <c r="AB473" s="63"/>
      <c r="AC473" s="63"/>
      <c r="AD473" s="63">
        <v>5.29</v>
      </c>
      <c r="AE473" s="63">
        <v>22.25</v>
      </c>
      <c r="AF473" s="64">
        <v>80.069999999999993</v>
      </c>
      <c r="AG473" s="65">
        <v>116.13</v>
      </c>
      <c r="AH473" s="66">
        <v>200.33</v>
      </c>
      <c r="AI473" s="67">
        <v>285.38</v>
      </c>
      <c r="AJ473" s="67">
        <v>370.43</v>
      </c>
      <c r="AK473" s="67">
        <v>455.48</v>
      </c>
      <c r="AL473" s="67">
        <v>540.53</v>
      </c>
      <c r="AM473" s="67">
        <v>625.58000000000004</v>
      </c>
      <c r="AN473" s="24">
        <f t="shared" si="125"/>
        <v>0</v>
      </c>
      <c r="AO473" s="24">
        <f t="shared" si="126"/>
        <v>0</v>
      </c>
      <c r="AP473" s="24">
        <f t="shared" si="127"/>
        <v>0</v>
      </c>
      <c r="AQ473" s="24">
        <f t="shared" si="128"/>
        <v>0</v>
      </c>
      <c r="AR473" s="24">
        <f t="shared" si="129"/>
        <v>0</v>
      </c>
      <c r="AS473" s="24">
        <f t="shared" si="130"/>
        <v>0</v>
      </c>
      <c r="AT473" s="24">
        <f t="shared" si="131"/>
        <v>0</v>
      </c>
      <c r="AU473" s="24">
        <f t="shared" si="132"/>
        <v>0</v>
      </c>
      <c r="AV473" s="24">
        <f t="shared" si="133"/>
        <v>0</v>
      </c>
      <c r="AW473" s="24">
        <f t="shared" si="134"/>
        <v>0</v>
      </c>
      <c r="AX473" s="24">
        <f t="shared" si="135"/>
        <v>0</v>
      </c>
      <c r="AY473" s="24">
        <f t="shared" si="136"/>
        <v>0</v>
      </c>
      <c r="BC473" s="81">
        <v>68519.939999999988</v>
      </c>
      <c r="BD473" s="82" t="s">
        <v>3</v>
      </c>
      <c r="BE473" s="83">
        <v>68636.240000000005</v>
      </c>
      <c r="BF473" s="84"/>
      <c r="BG473" s="85">
        <v>5.29</v>
      </c>
      <c r="BH473" s="85">
        <v>22.25</v>
      </c>
      <c r="BI473" s="85">
        <v>80.069999999999993</v>
      </c>
      <c r="BJ473" s="85">
        <v>144.34</v>
      </c>
      <c r="BK473" s="85">
        <v>276.98</v>
      </c>
      <c r="BL473" s="85">
        <v>373.53</v>
      </c>
      <c r="BM473" s="85">
        <v>470.07</v>
      </c>
      <c r="BN473" s="85">
        <v>566.62</v>
      </c>
      <c r="BO473" s="85">
        <v>663.17</v>
      </c>
      <c r="BP473" s="85">
        <v>759.72</v>
      </c>
      <c r="BQ473" s="85">
        <v>856.26</v>
      </c>
      <c r="BR473" s="24">
        <f>IF(AND($E$3&gt;BC473,$E$3&lt;BE473,$B$3=BF7),BF473,0)</f>
        <v>0</v>
      </c>
      <c r="BS473" s="24">
        <f>IF(AND($E$3&gt;BC473,$E$3&lt;BE473,$B$3=BG7),BG473,0)</f>
        <v>0</v>
      </c>
      <c r="BT473" s="24">
        <f>IF(AND($E$3&gt;BC473,$E$3&lt;BE473,$B$3=BH7),BH473,0)</f>
        <v>0</v>
      </c>
      <c r="BU473" s="24">
        <f>IF(AND($E$3&gt;BC473,$E$3&lt;BE473,$B$3=BI7),BI473,0)</f>
        <v>0</v>
      </c>
      <c r="BV473" s="24">
        <f>IF(AND($E$3&gt;BC473,$E$3&lt;BE473,$B$3=BJ7),BJ473,0)</f>
        <v>0</v>
      </c>
      <c r="BW473" s="24">
        <f>IF(AND($E$3&gt;BC473,$E$3&lt;BE473,$B$3=BK7),BK473,0)</f>
        <v>0</v>
      </c>
      <c r="BX473" s="24">
        <f>IF(AND($E$3&gt;BC473,$E$3&lt;BE473,$B$3=BL7),BL473,0)</f>
        <v>0</v>
      </c>
      <c r="BY473" s="24">
        <f>IF(AND($E$3&gt;BC473,$E$3&lt;BE473,$B$3=BM7),BM473,0)</f>
        <v>0</v>
      </c>
      <c r="BZ473" s="24">
        <f>IF(AND($E$3&gt;BC473,$E$3&lt;BE473,$B$3=BN7),BN473,0)</f>
        <v>0</v>
      </c>
      <c r="CA473" s="24">
        <f>IF(AND($E$3&gt;BC473,$E$3&lt;BE473,$B$3=BO7),BO473,0)</f>
        <v>0</v>
      </c>
      <c r="CB473" s="24">
        <f>IF(AND($E$3&gt;BC473,$E$3&lt;BE473,$B$3=BP7),BP473,0)</f>
        <v>0</v>
      </c>
      <c r="CC473" s="24">
        <f>IF(AND($E$3&gt;BC473,$E$3&lt;BE473,$B$3=BQ7),BQ473,0)</f>
        <v>0</v>
      </c>
      <c r="CF473" s="21"/>
      <c r="CG473" s="21"/>
      <c r="CH473" s="21"/>
      <c r="CI473" s="21"/>
      <c r="CJ473" s="22"/>
      <c r="CK473" s="22"/>
      <c r="CL473" s="22"/>
      <c r="CM473" s="22"/>
      <c r="CN473" s="22"/>
      <c r="CO473" s="22"/>
      <c r="CP473" s="22"/>
      <c r="CQ473" s="22"/>
      <c r="CR473" s="22"/>
      <c r="CS473" s="22"/>
      <c r="CT473" s="22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H473" s="81">
        <v>79920.51999999999</v>
      </c>
      <c r="DI473" s="61" t="s">
        <v>3</v>
      </c>
      <c r="DJ473" s="62">
        <v>80036.86</v>
      </c>
      <c r="DK473" s="103"/>
      <c r="DL473" s="104"/>
      <c r="DM473" s="104" t="s">
        <v>3</v>
      </c>
      <c r="DN473" s="104" t="s">
        <v>3</v>
      </c>
      <c r="DO473" s="104">
        <v>84.83</v>
      </c>
      <c r="DP473" s="104">
        <v>151.57</v>
      </c>
      <c r="DQ473" s="104">
        <v>251.55</v>
      </c>
      <c r="DR473" s="104">
        <v>351.78</v>
      </c>
      <c r="DS473" s="104">
        <v>452.02</v>
      </c>
      <c r="DT473" s="104">
        <v>552.25</v>
      </c>
      <c r="DU473" s="104">
        <v>652.48</v>
      </c>
      <c r="DV473" s="104">
        <v>752.71</v>
      </c>
      <c r="DW473" s="24">
        <f>IF(AND($E$3&gt;DH473,$E$3&lt;DJ473,$B$3=DK7),DK473,0)</f>
        <v>0</v>
      </c>
      <c r="DX473" s="24">
        <f>IF(AND($E$3&gt;DH473,$E$3&lt;DJ473,$B$3=DL7),DL473,0)</f>
        <v>0</v>
      </c>
      <c r="DY473" s="24">
        <f>IF(AND($E$3&gt;DH473,$E$3&lt;DJ473,$B$3=DM7),DM473,0)</f>
        <v>0</v>
      </c>
      <c r="DZ473" s="24">
        <f>IF(AND($E$3&gt;DH473,$E$3&lt;DJ473,$B$3=DN7),DN473,0)</f>
        <v>0</v>
      </c>
      <c r="EA473" s="24">
        <f>IF(AND($E$3&gt;DH473,$E$3&lt;DJ473,$B$3=DO7),DO473,0)</f>
        <v>0</v>
      </c>
      <c r="EB473" s="24">
        <f>IF(AND($E$3&gt;DH473,$E$3&lt;DJ473,$B$3=DP7),DP473,0)</f>
        <v>0</v>
      </c>
      <c r="EC473" s="24">
        <f>IF(AND($E$3&gt;DH473,$E$3&lt;DJ473,$B$3=DQ7),DQ473,0)</f>
        <v>0</v>
      </c>
      <c r="ED473" s="24">
        <f>IF(AND($E$3&gt;DH473,$E$3&lt;DJ473,$B$3=DR7),DR473,0)</f>
        <v>0</v>
      </c>
      <c r="EE473" s="24">
        <f>IF(AND($E$3&gt;DH473,$E$3&lt;DJ473,$B$3=DS7),DS473,0)</f>
        <v>0</v>
      </c>
      <c r="EF473" s="24">
        <f>IF(AND($E$3&gt;DH473,$E$3&lt;DJ473,$B$3=DT7),DT473,0)</f>
        <v>0</v>
      </c>
      <c r="EG473" s="24">
        <f>IF(AND($E$3&gt;DH473,$E$3&lt;DJ473,$B$3=DU7),DU473,0)</f>
        <v>0</v>
      </c>
      <c r="EH473" s="24">
        <f>IF(AND($E$3&gt;DH473,$E$3&lt;DJ473,$B$3=DV7),DV473,0)</f>
        <v>0</v>
      </c>
      <c r="EK473" s="81">
        <v>79920.51999999999</v>
      </c>
      <c r="EL473" s="82" t="s">
        <v>3</v>
      </c>
      <c r="EM473" s="83">
        <v>80036.86</v>
      </c>
      <c r="EN473" s="84"/>
      <c r="EO473" s="85" t="s">
        <v>3</v>
      </c>
      <c r="EP473" s="85" t="s">
        <v>3</v>
      </c>
      <c r="EQ473" s="85">
        <v>98.36</v>
      </c>
      <c r="ER473" s="85">
        <v>182.95</v>
      </c>
      <c r="ES473" s="85">
        <v>376.8</v>
      </c>
      <c r="ET473" s="85">
        <v>522.11</v>
      </c>
      <c r="EU473" s="85">
        <v>662.93</v>
      </c>
      <c r="EV473" s="85">
        <v>803.74</v>
      </c>
      <c r="EW473" s="85">
        <v>944.56</v>
      </c>
      <c r="EX473" s="85">
        <v>1085.3800000000001</v>
      </c>
      <c r="EY473" s="85">
        <v>1226.19</v>
      </c>
      <c r="EZ473" s="24">
        <f>IF(AND($E$3&gt;EK473,$E$3&lt;EM473,$B$3=EN7),EN473,0)</f>
        <v>0</v>
      </c>
      <c r="FA473" s="24">
        <f>IF(AND($E$3&gt;EK473,$E$3&lt;EM473,$B$3=EO7),EO473,0)</f>
        <v>0</v>
      </c>
      <c r="FB473" s="24">
        <f>IF(AND($E$3&gt;EK473,$E$3&lt;EM473,$B$3=EP7),EP473,0)</f>
        <v>0</v>
      </c>
      <c r="FC473" s="24">
        <f>IF(AND($E$3&gt;EK473,$E$3&lt;EM473,$B$3=EQ7),EQ473,0)</f>
        <v>0</v>
      </c>
      <c r="FD473" s="24">
        <f>IF(AND($E$3&gt;EK473,$E$3&lt;EM473,$B$3=ER7),ER473,0)</f>
        <v>0</v>
      </c>
      <c r="FE473" s="24">
        <f>IF(AND($E$3&gt;EK473,$E$3&lt;EM473,$B$3=ES7),ES473,0)</f>
        <v>0</v>
      </c>
      <c r="FF473" s="24">
        <f>IF(AND($E$3&gt;EK473,$E$3&lt;EM473,$B$3=ET7),ET473,0)</f>
        <v>0</v>
      </c>
      <c r="FG473" s="24">
        <f>IF(AND($E$3&gt;EK473,$E$3&lt;EM473,$B$3=EU7),EU473,0)</f>
        <v>0</v>
      </c>
      <c r="FH473" s="24">
        <f>IF(AND($E$3&gt;EK473,$E$3&lt;EM473,$B$3=EV7),EV473,0)</f>
        <v>0</v>
      </c>
      <c r="FI473" s="24">
        <f>IF(AND($E$3&gt;EK473,$E$3&lt;EM473,$B$3=EW7),EW473,0)</f>
        <v>0</v>
      </c>
      <c r="FJ473" s="24">
        <f>IF(AND($E$3&gt;EK473,$E$3&lt;EM473,$B$3=EX7),EX473,0)</f>
        <v>0</v>
      </c>
      <c r="FK473" s="24">
        <f>IF(AND($E$3&gt;EK473,$E$3&lt;EM473,$B$3=EY7),EY473,0)</f>
        <v>0</v>
      </c>
    </row>
    <row r="474" spans="24:167" ht="12.75" customHeight="1" x14ac:dyDescent="0.2">
      <c r="X474" s="142"/>
      <c r="Y474" s="68">
        <v>68636.25</v>
      </c>
      <c r="Z474" s="69" t="s">
        <v>3</v>
      </c>
      <c r="AA474" s="70">
        <v>68752.58</v>
      </c>
      <c r="AB474" s="71"/>
      <c r="AC474" s="71"/>
      <c r="AD474" s="71">
        <v>5.0999999999999996</v>
      </c>
      <c r="AE474" s="71">
        <v>21.99</v>
      </c>
      <c r="AF474" s="71">
        <v>79.67</v>
      </c>
      <c r="AG474" s="72">
        <v>115.62</v>
      </c>
      <c r="AH474" s="73">
        <v>199.6</v>
      </c>
      <c r="AI474" s="74">
        <v>284.54000000000002</v>
      </c>
      <c r="AJ474" s="74">
        <v>369.48</v>
      </c>
      <c r="AK474" s="74">
        <v>454.42</v>
      </c>
      <c r="AL474" s="74">
        <v>539.36</v>
      </c>
      <c r="AM474" s="74">
        <v>624.29999999999995</v>
      </c>
      <c r="AN474" s="24">
        <f t="shared" si="125"/>
        <v>0</v>
      </c>
      <c r="AO474" s="24">
        <f t="shared" si="126"/>
        <v>0</v>
      </c>
      <c r="AP474" s="24">
        <f t="shared" si="127"/>
        <v>0</v>
      </c>
      <c r="AQ474" s="24">
        <f t="shared" si="128"/>
        <v>0</v>
      </c>
      <c r="AR474" s="24">
        <f t="shared" si="129"/>
        <v>0</v>
      </c>
      <c r="AS474" s="24">
        <f t="shared" si="130"/>
        <v>0</v>
      </c>
      <c r="AT474" s="24">
        <f t="shared" si="131"/>
        <v>0</v>
      </c>
      <c r="AU474" s="24">
        <f t="shared" si="132"/>
        <v>0</v>
      </c>
      <c r="AV474" s="24">
        <f t="shared" si="133"/>
        <v>0</v>
      </c>
      <c r="AW474" s="24">
        <f t="shared" si="134"/>
        <v>0</v>
      </c>
      <c r="AX474" s="24">
        <f t="shared" si="135"/>
        <v>0</v>
      </c>
      <c r="AY474" s="24">
        <f t="shared" si="136"/>
        <v>0</v>
      </c>
      <c r="BC474" s="86">
        <v>68636.25</v>
      </c>
      <c r="BD474" s="87" t="s">
        <v>3</v>
      </c>
      <c r="BE474" s="88">
        <v>68752.58</v>
      </c>
      <c r="BF474" s="89"/>
      <c r="BG474" s="90">
        <v>5.0999999999999996</v>
      </c>
      <c r="BH474" s="90">
        <v>21.99</v>
      </c>
      <c r="BI474" s="90">
        <v>79.67</v>
      </c>
      <c r="BJ474" s="90">
        <v>143.71</v>
      </c>
      <c r="BK474" s="90">
        <v>276.04000000000002</v>
      </c>
      <c r="BL474" s="90">
        <v>372.45</v>
      </c>
      <c r="BM474" s="90">
        <v>468.85</v>
      </c>
      <c r="BN474" s="90">
        <v>565.26</v>
      </c>
      <c r="BO474" s="90">
        <v>661.66</v>
      </c>
      <c r="BP474" s="90">
        <v>758.07</v>
      </c>
      <c r="BQ474" s="90">
        <v>854.48</v>
      </c>
      <c r="BR474" s="24">
        <f>IF(AND($E$3&gt;BC474,$E$3&lt;BE474,$B$3=BF7),BF474,0)</f>
        <v>0</v>
      </c>
      <c r="BS474" s="24">
        <f>IF(AND($E$3&gt;BC474,$E$3&lt;BE474,$B$3=BG7),BG474,0)</f>
        <v>0</v>
      </c>
      <c r="BT474" s="24">
        <f>IF(AND($E$3&gt;BC474,$E$3&lt;BE474,$B$3=BH7),BH474,0)</f>
        <v>0</v>
      </c>
      <c r="BU474" s="24">
        <f>IF(AND($E$3&gt;BC474,$E$3&lt;BE474,$B$3=BI7),BI474,0)</f>
        <v>0</v>
      </c>
      <c r="BV474" s="24">
        <f>IF(AND($E$3&gt;BC474,$E$3&lt;BE474,$B$3=BJ7),BJ474,0)</f>
        <v>0</v>
      </c>
      <c r="BW474" s="24">
        <f>IF(AND($E$3&gt;BC474,$E$3&lt;BE474,$B$3=BK7),BK474,0)</f>
        <v>0</v>
      </c>
      <c r="BX474" s="24">
        <f>IF(AND($E$3&gt;BC474,$E$3&lt;BE474,$B$3=BL7),BL474,0)</f>
        <v>0</v>
      </c>
      <c r="BY474" s="24">
        <f>IF(AND($E$3&gt;BC474,$E$3&lt;BE474,$B$3=BM7),BM474,0)</f>
        <v>0</v>
      </c>
      <c r="BZ474" s="24">
        <f>IF(AND($E$3&gt;BC474,$E$3&lt;BE474,$B$3=BN7),BN474,0)</f>
        <v>0</v>
      </c>
      <c r="CA474" s="24">
        <f>IF(AND($E$3&gt;BC474,$E$3&lt;BE474,$B$3=BO7),BO474,0)</f>
        <v>0</v>
      </c>
      <c r="CB474" s="24">
        <f>IF(AND($E$3&gt;BC474,$E$3&lt;BE474,$B$3=BP7),BP474,0)</f>
        <v>0</v>
      </c>
      <c r="CC474" s="24">
        <f>IF(AND($E$3&gt;BC474,$E$3&lt;BE474,$B$3=BQ7),BQ474,0)</f>
        <v>0</v>
      </c>
      <c r="CF474" s="21"/>
      <c r="CG474" s="21"/>
      <c r="CH474" s="21"/>
      <c r="CI474" s="21"/>
      <c r="CJ474" s="22"/>
      <c r="CK474" s="22"/>
      <c r="CL474" s="22"/>
      <c r="CM474" s="22"/>
      <c r="CN474" s="22"/>
      <c r="CO474" s="22"/>
      <c r="CP474" s="22"/>
      <c r="CQ474" s="22"/>
      <c r="CR474" s="22"/>
      <c r="CS474" s="22"/>
      <c r="CT474" s="22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H474" s="86">
        <v>80036.87</v>
      </c>
      <c r="DI474" s="107" t="s">
        <v>3</v>
      </c>
      <c r="DJ474" s="70">
        <v>80153.179999999993</v>
      </c>
      <c r="DK474" s="105"/>
      <c r="DL474" s="106"/>
      <c r="DM474" s="106" t="s">
        <v>3</v>
      </c>
      <c r="DN474" s="106" t="s">
        <v>3</v>
      </c>
      <c r="DO474" s="106">
        <v>84</v>
      </c>
      <c r="DP474" s="106">
        <v>150.37</v>
      </c>
      <c r="DQ474" s="106">
        <v>250.12</v>
      </c>
      <c r="DR474" s="106">
        <v>350.14</v>
      </c>
      <c r="DS474" s="106">
        <v>450.16</v>
      </c>
      <c r="DT474" s="106">
        <v>550.16999999999996</v>
      </c>
      <c r="DU474" s="106">
        <v>650.19000000000005</v>
      </c>
      <c r="DV474" s="106">
        <v>750.21</v>
      </c>
      <c r="DW474" s="24">
        <f>IF(AND($E$3&gt;DH474,$E$3&lt;DJ474,$B$3=DK7),DK474,0)</f>
        <v>0</v>
      </c>
      <c r="DX474" s="24">
        <f>IF(AND($E$3&gt;DH474,$E$3&lt;DJ474,$B$3=DL7),DL474,0)</f>
        <v>0</v>
      </c>
      <c r="DY474" s="24">
        <f>IF(AND($E$3&gt;DH474,$E$3&lt;DJ474,$B$3=DM7),DM474,0)</f>
        <v>0</v>
      </c>
      <c r="DZ474" s="24">
        <f>IF(AND($E$3&gt;DH474,$E$3&lt;DJ474,$B$3=DN7),DN474,0)</f>
        <v>0</v>
      </c>
      <c r="EA474" s="24">
        <f>IF(AND($E$3&gt;DH474,$E$3&lt;DJ474,$B$3=DO7),DO474,0)</f>
        <v>0</v>
      </c>
      <c r="EB474" s="24">
        <f>IF(AND($E$3&gt;DH474,$E$3&lt;DJ474,$B$3=DP7),DP474,0)</f>
        <v>0</v>
      </c>
      <c r="EC474" s="24">
        <f>IF(AND($E$3&gt;DH474,$E$3&lt;DJ474,$B$3=DQ7),DQ474,0)</f>
        <v>0</v>
      </c>
      <c r="ED474" s="24">
        <f>IF(AND($E$3&gt;DH474,$E$3&lt;DJ474,$B$3=DR7),DR474,0)</f>
        <v>0</v>
      </c>
      <c r="EE474" s="24">
        <f>IF(AND($E$3&gt;DH474,$E$3&lt;DJ474,$B$3=DS7),DS474,0)</f>
        <v>0</v>
      </c>
      <c r="EF474" s="24">
        <f>IF(AND($E$3&gt;DH474,$E$3&lt;DJ474,$B$3=DT7),DT474,0)</f>
        <v>0</v>
      </c>
      <c r="EG474" s="24">
        <f>IF(AND($E$3&gt;DH474,$E$3&lt;DJ474,$B$3=DU7),DU474,0)</f>
        <v>0</v>
      </c>
      <c r="EH474" s="24">
        <f>IF(AND($E$3&gt;DH474,$E$3&lt;DJ474,$B$3=DV7),DV474,0)</f>
        <v>0</v>
      </c>
      <c r="EK474" s="86">
        <v>80036.87</v>
      </c>
      <c r="EL474" s="91" t="s">
        <v>3</v>
      </c>
      <c r="EM474" s="88">
        <v>80153.179999999993</v>
      </c>
      <c r="EN474" s="89"/>
      <c r="EO474" s="90" t="s">
        <v>3</v>
      </c>
      <c r="EP474" s="90" t="s">
        <v>3</v>
      </c>
      <c r="EQ474" s="90">
        <v>97.4</v>
      </c>
      <c r="ER474" s="90">
        <v>181.67</v>
      </c>
      <c r="ES474" s="90">
        <v>375.4</v>
      </c>
      <c r="ET474" s="90">
        <v>520.41</v>
      </c>
      <c r="EU474" s="90">
        <v>660.97</v>
      </c>
      <c r="EV474" s="90">
        <v>801.53</v>
      </c>
      <c r="EW474" s="90">
        <v>942.09</v>
      </c>
      <c r="EX474" s="90">
        <v>1082.6600000000001</v>
      </c>
      <c r="EY474" s="90">
        <v>1223.22</v>
      </c>
      <c r="EZ474" s="24">
        <f>IF(AND($E$3&gt;EK474,$E$3&lt;EM474,$B$3=EN7),EN474,0)</f>
        <v>0</v>
      </c>
      <c r="FA474" s="24">
        <f>IF(AND($E$3&gt;EK474,$E$3&lt;EM474,$B$3=EO7),EO474,0)</f>
        <v>0</v>
      </c>
      <c r="FB474" s="24">
        <f>IF(AND($E$3&gt;EK474,$E$3&lt;EM474,$B$3=EP7),EP474,0)</f>
        <v>0</v>
      </c>
      <c r="FC474" s="24">
        <f>IF(AND($E$3&gt;EK474,$E$3&lt;EM474,$B$3=EQ7),EQ474,0)</f>
        <v>0</v>
      </c>
      <c r="FD474" s="24">
        <f>IF(AND($E$3&gt;EK474,$E$3&lt;EM474,$B$3=ER7),ER474,0)</f>
        <v>0</v>
      </c>
      <c r="FE474" s="24">
        <f>IF(AND($E$3&gt;EK474,$E$3&lt;EM474,$B$3=ES7),ES474,0)</f>
        <v>0</v>
      </c>
      <c r="FF474" s="24">
        <f>IF(AND($E$3&gt;EK474,$E$3&lt;EM474,$B$3=ET7),ET474,0)</f>
        <v>0</v>
      </c>
      <c r="FG474" s="24">
        <f>IF(AND($E$3&gt;EK474,$E$3&lt;EM474,$B$3=EU7),EU474,0)</f>
        <v>0</v>
      </c>
      <c r="FH474" s="24">
        <f>IF(AND($E$3&gt;EK474,$E$3&lt;EM474,$B$3=EV7),EV474,0)</f>
        <v>0</v>
      </c>
      <c r="FI474" s="24">
        <f>IF(AND($E$3&gt;EK474,$E$3&lt;EM474,$B$3=EW7),EW474,0)</f>
        <v>0</v>
      </c>
      <c r="FJ474" s="24">
        <f>IF(AND($E$3&gt;EK474,$E$3&lt;EM474,$B$3=EX7),EX474,0)</f>
        <v>0</v>
      </c>
      <c r="FK474" s="24">
        <f>IF(AND($E$3&gt;EK474,$E$3&lt;EM474,$B$3=EY7),EY474,0)</f>
        <v>0</v>
      </c>
    </row>
    <row r="475" spans="24:167" ht="12.75" customHeight="1" x14ac:dyDescent="0.2">
      <c r="X475" s="142"/>
      <c r="Y475" s="60">
        <v>68752.59</v>
      </c>
      <c r="Z475" s="61" t="s">
        <v>3</v>
      </c>
      <c r="AA475" s="62">
        <v>68868.91</v>
      </c>
      <c r="AB475" s="63"/>
      <c r="AC475" s="63"/>
      <c r="AD475" s="63">
        <v>4.91</v>
      </c>
      <c r="AE475" s="63">
        <v>21.73</v>
      </c>
      <c r="AF475" s="64">
        <v>79.27</v>
      </c>
      <c r="AG475" s="65">
        <v>115.1</v>
      </c>
      <c r="AH475" s="66">
        <v>198.87</v>
      </c>
      <c r="AI475" s="67">
        <v>283.7</v>
      </c>
      <c r="AJ475" s="67">
        <v>368.53</v>
      </c>
      <c r="AK475" s="67">
        <v>453.36</v>
      </c>
      <c r="AL475" s="67">
        <v>538.19000000000005</v>
      </c>
      <c r="AM475" s="67">
        <v>623.02</v>
      </c>
      <c r="AN475" s="24">
        <f t="shared" si="125"/>
        <v>0</v>
      </c>
      <c r="AO475" s="24">
        <f t="shared" si="126"/>
        <v>0</v>
      </c>
      <c r="AP475" s="24">
        <f t="shared" si="127"/>
        <v>0</v>
      </c>
      <c r="AQ475" s="24">
        <f t="shared" si="128"/>
        <v>0</v>
      </c>
      <c r="AR475" s="24">
        <f t="shared" si="129"/>
        <v>0</v>
      </c>
      <c r="AS475" s="24">
        <f t="shared" si="130"/>
        <v>0</v>
      </c>
      <c r="AT475" s="24">
        <f t="shared" si="131"/>
        <v>0</v>
      </c>
      <c r="AU475" s="24">
        <f t="shared" si="132"/>
        <v>0</v>
      </c>
      <c r="AV475" s="24">
        <f t="shared" si="133"/>
        <v>0</v>
      </c>
      <c r="AW475" s="24">
        <f t="shared" si="134"/>
        <v>0</v>
      </c>
      <c r="AX475" s="24">
        <f t="shared" si="135"/>
        <v>0</v>
      </c>
      <c r="AY475" s="24">
        <f t="shared" si="136"/>
        <v>0</v>
      </c>
      <c r="BC475" s="81">
        <v>68752.59</v>
      </c>
      <c r="BD475" s="82" t="s">
        <v>3</v>
      </c>
      <c r="BE475" s="83">
        <v>68868.91</v>
      </c>
      <c r="BF475" s="84"/>
      <c r="BG475" s="84">
        <v>4.91</v>
      </c>
      <c r="BH475" s="85">
        <v>21.73</v>
      </c>
      <c r="BI475" s="85">
        <v>79.27</v>
      </c>
      <c r="BJ475" s="85">
        <v>143.08000000000001</v>
      </c>
      <c r="BK475" s="85">
        <v>275.10000000000002</v>
      </c>
      <c r="BL475" s="85">
        <v>371.37</v>
      </c>
      <c r="BM475" s="85">
        <v>467.63</v>
      </c>
      <c r="BN475" s="85">
        <v>563.9</v>
      </c>
      <c r="BO475" s="85">
        <v>660.16</v>
      </c>
      <c r="BP475" s="85">
        <v>756.43</v>
      </c>
      <c r="BQ475" s="85">
        <v>852.69</v>
      </c>
      <c r="BR475" s="24">
        <f>IF(AND($E$3&gt;BC475,$E$3&lt;BE475,$B$3=BF7),BF475,0)</f>
        <v>0</v>
      </c>
      <c r="BS475" s="24">
        <f>IF(AND($E$3&gt;BC475,$E$3&lt;BE475,$B$3=BG7),BG475,0)</f>
        <v>0</v>
      </c>
      <c r="BT475" s="24">
        <f>IF(AND($E$3&gt;BC475,$E$3&lt;BE475,$B$3=BH7),BH475,0)</f>
        <v>0</v>
      </c>
      <c r="BU475" s="24">
        <f>IF(AND($E$3&gt;BC475,$E$3&lt;BE475,$B$3=BI7),BI475,0)</f>
        <v>0</v>
      </c>
      <c r="BV475" s="24">
        <f>IF(AND($E$3&gt;BC475,$E$3&lt;BE475,$B$3=BJ7),BJ475,0)</f>
        <v>0</v>
      </c>
      <c r="BW475" s="24">
        <f>IF(AND($E$3&gt;BC475,$E$3&lt;BE475,$B$3=BK7),BK475,0)</f>
        <v>0</v>
      </c>
      <c r="BX475" s="24">
        <f>IF(AND($E$3&gt;BC475,$E$3&lt;BE475,$B$3=BL7),BL475,0)</f>
        <v>0</v>
      </c>
      <c r="BY475" s="24">
        <f>IF(AND($E$3&gt;BC475,$E$3&lt;BE475,$B$3=BM7),BM475,0)</f>
        <v>0</v>
      </c>
      <c r="BZ475" s="24">
        <f>IF(AND($E$3&gt;BC475,$E$3&lt;BE475,$B$3=BN7),BN475,0)</f>
        <v>0</v>
      </c>
      <c r="CA475" s="24">
        <f>IF(AND($E$3&gt;BC475,$E$3&lt;BE475,$B$3=BO7),BO475,0)</f>
        <v>0</v>
      </c>
      <c r="CB475" s="24">
        <f>IF(AND($E$3&gt;BC475,$E$3&lt;BE475,$B$3=BP7),BP475,0)</f>
        <v>0</v>
      </c>
      <c r="CC475" s="24">
        <f>IF(AND($E$3&gt;BC475,$E$3&lt;BE475,$B$3=BQ7),BQ475,0)</f>
        <v>0</v>
      </c>
      <c r="CF475" s="21"/>
      <c r="CG475" s="21"/>
      <c r="CH475" s="21"/>
      <c r="CI475" s="21"/>
      <c r="CJ475" s="21"/>
      <c r="CK475" s="22"/>
      <c r="CL475" s="22"/>
      <c r="CM475" s="22"/>
      <c r="CN475" s="22"/>
      <c r="CO475" s="22"/>
      <c r="CP475" s="22"/>
      <c r="CQ475" s="22"/>
      <c r="CR475" s="22"/>
      <c r="CS475" s="22"/>
      <c r="CT475" s="22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H475" s="81">
        <v>80153.189999999988</v>
      </c>
      <c r="DI475" s="61" t="s">
        <v>3</v>
      </c>
      <c r="DJ475" s="62">
        <v>80269.52</v>
      </c>
      <c r="DK475" s="103"/>
      <c r="DL475" s="104"/>
      <c r="DM475" s="104" t="s">
        <v>3</v>
      </c>
      <c r="DN475" s="104" t="s">
        <v>3</v>
      </c>
      <c r="DO475" s="104">
        <v>83.17</v>
      </c>
      <c r="DP475" s="104">
        <v>149.18</v>
      </c>
      <c r="DQ475" s="104">
        <v>248.68</v>
      </c>
      <c r="DR475" s="104">
        <v>348.48</v>
      </c>
      <c r="DS475" s="104">
        <v>448.28</v>
      </c>
      <c r="DT475" s="104">
        <v>548.09</v>
      </c>
      <c r="DU475" s="104">
        <v>647.89</v>
      </c>
      <c r="DV475" s="104">
        <v>747.69</v>
      </c>
      <c r="DW475" s="24">
        <f>IF(AND($E$3&gt;DH475,$E$3&lt;DJ475,$B$3=DK7),DK475,0)</f>
        <v>0</v>
      </c>
      <c r="DX475" s="24">
        <f>IF(AND($E$3&gt;DH475,$E$3&lt;DJ475,$B$3=DL7),DL475,0)</f>
        <v>0</v>
      </c>
      <c r="DY475" s="24">
        <f>IF(AND($E$3&gt;DH475,$E$3&lt;DJ475,$B$3=DM7),DM475,0)</f>
        <v>0</v>
      </c>
      <c r="DZ475" s="24">
        <f>IF(AND($E$3&gt;DH475,$E$3&lt;DJ475,$B$3=DN7),DN475,0)</f>
        <v>0</v>
      </c>
      <c r="EA475" s="24">
        <f>IF(AND($E$3&gt;DH475,$E$3&lt;DJ475,$B$3=DO7),DO475,0)</f>
        <v>0</v>
      </c>
      <c r="EB475" s="24">
        <f>IF(AND($E$3&gt;DH475,$E$3&lt;DJ475,$B$3=DP7),DP475,0)</f>
        <v>0</v>
      </c>
      <c r="EC475" s="24">
        <f>IF(AND($E$3&gt;DH475,$E$3&lt;DJ475,$B$3=DQ7),DQ475,0)</f>
        <v>0</v>
      </c>
      <c r="ED475" s="24">
        <f>IF(AND($E$3&gt;DH475,$E$3&lt;DJ475,$B$3=DR7),DR475,0)</f>
        <v>0</v>
      </c>
      <c r="EE475" s="24">
        <f>IF(AND($E$3&gt;DH475,$E$3&lt;DJ475,$B$3=DS7),DS475,0)</f>
        <v>0</v>
      </c>
      <c r="EF475" s="24">
        <f>IF(AND($E$3&gt;DH475,$E$3&lt;DJ475,$B$3=DT7),DT475,0)</f>
        <v>0</v>
      </c>
      <c r="EG475" s="24">
        <f>IF(AND($E$3&gt;DH475,$E$3&lt;DJ475,$B$3=DU7),DU475,0)</f>
        <v>0</v>
      </c>
      <c r="EH475" s="24">
        <f>IF(AND($E$3&gt;DH475,$E$3&lt;DJ475,$B$3=DV7),DV475,0)</f>
        <v>0</v>
      </c>
      <c r="EK475" s="81">
        <v>80153.189999999988</v>
      </c>
      <c r="EL475" s="82" t="s">
        <v>3</v>
      </c>
      <c r="EM475" s="83">
        <v>80269.52</v>
      </c>
      <c r="EN475" s="84"/>
      <c r="EO475" s="85" t="s">
        <v>3</v>
      </c>
      <c r="EP475" s="85" t="s">
        <v>3</v>
      </c>
      <c r="EQ475" s="85">
        <v>96.45</v>
      </c>
      <c r="ER475" s="85">
        <v>180.39</v>
      </c>
      <c r="ES475" s="85">
        <v>374</v>
      </c>
      <c r="ET475" s="85">
        <v>518.70000000000005</v>
      </c>
      <c r="EU475" s="85">
        <v>659.01</v>
      </c>
      <c r="EV475" s="85">
        <v>799.31</v>
      </c>
      <c r="EW475" s="85">
        <v>939.62</v>
      </c>
      <c r="EX475" s="85">
        <v>1079.92</v>
      </c>
      <c r="EY475" s="85">
        <v>1220.23</v>
      </c>
      <c r="EZ475" s="24">
        <f>IF(AND($E$3&gt;EK475,$E$3&lt;EM475,$B$3=EN7),EN475,0)</f>
        <v>0</v>
      </c>
      <c r="FA475" s="24">
        <f>IF(AND($E$3&gt;EK475,$E$3&lt;EM475,$B$3=EO7),EO475,0)</f>
        <v>0</v>
      </c>
      <c r="FB475" s="24">
        <f>IF(AND($E$3&gt;EK475,$E$3&lt;EM475,$B$3=EP7),EP475,0)</f>
        <v>0</v>
      </c>
      <c r="FC475" s="24">
        <f>IF(AND($E$3&gt;EK475,$E$3&lt;EM475,$B$3=EQ7),EQ475,0)</f>
        <v>0</v>
      </c>
      <c r="FD475" s="24">
        <f>IF(AND($E$3&gt;EK475,$E$3&lt;EM475,$B$3=ER7),ER475,0)</f>
        <v>0</v>
      </c>
      <c r="FE475" s="24">
        <f>IF(AND($E$3&gt;EK475,$E$3&lt;EM475,$B$3=ES7),ES475,0)</f>
        <v>0</v>
      </c>
      <c r="FF475" s="24">
        <f>IF(AND($E$3&gt;EK475,$E$3&lt;EM475,$B$3=ET7),ET475,0)</f>
        <v>0</v>
      </c>
      <c r="FG475" s="24">
        <f>IF(AND($E$3&gt;EK475,$E$3&lt;EM475,$B$3=EU7),EU475,0)</f>
        <v>0</v>
      </c>
      <c r="FH475" s="24">
        <f>IF(AND($E$3&gt;EK475,$E$3&lt;EM475,$B$3=EV7),EV475,0)</f>
        <v>0</v>
      </c>
      <c r="FI475" s="24">
        <f>IF(AND($E$3&gt;EK475,$E$3&lt;EM475,$B$3=EW7),EW475,0)</f>
        <v>0</v>
      </c>
      <c r="FJ475" s="24">
        <f>IF(AND($E$3&gt;EK475,$E$3&lt;EM475,$B$3=EX7),EX475,0)</f>
        <v>0</v>
      </c>
      <c r="FK475" s="24">
        <f>IF(AND($E$3&gt;EK475,$E$3&lt;EM475,$B$3=EY7),EY475,0)</f>
        <v>0</v>
      </c>
    </row>
    <row r="476" spans="24:167" ht="12.75" customHeight="1" x14ac:dyDescent="0.2">
      <c r="X476" s="142"/>
      <c r="Y476" s="68">
        <v>68868.92</v>
      </c>
      <c r="Z476" s="69" t="s">
        <v>3</v>
      </c>
      <c r="AA476" s="70">
        <v>68985.25</v>
      </c>
      <c r="AB476" s="71"/>
      <c r="AC476" s="71"/>
      <c r="AD476" s="71">
        <v>4.72</v>
      </c>
      <c r="AE476" s="71">
        <v>21.47</v>
      </c>
      <c r="AF476" s="71">
        <v>78.87</v>
      </c>
      <c r="AG476" s="72">
        <v>114.58</v>
      </c>
      <c r="AH476" s="73">
        <v>198.13</v>
      </c>
      <c r="AI476" s="74">
        <v>282.85000000000002</v>
      </c>
      <c r="AJ476" s="74">
        <v>367.57</v>
      </c>
      <c r="AK476" s="74">
        <v>452.29</v>
      </c>
      <c r="AL476" s="74">
        <v>537.01</v>
      </c>
      <c r="AM476" s="74">
        <v>621.73</v>
      </c>
      <c r="AN476" s="24">
        <f t="shared" si="125"/>
        <v>0</v>
      </c>
      <c r="AO476" s="24">
        <f t="shared" si="126"/>
        <v>0</v>
      </c>
      <c r="AP476" s="24">
        <f t="shared" si="127"/>
        <v>0</v>
      </c>
      <c r="AQ476" s="24">
        <f t="shared" si="128"/>
        <v>0</v>
      </c>
      <c r="AR476" s="24">
        <f t="shared" si="129"/>
        <v>0</v>
      </c>
      <c r="AS476" s="24">
        <f t="shared" si="130"/>
        <v>0</v>
      </c>
      <c r="AT476" s="24">
        <f t="shared" si="131"/>
        <v>0</v>
      </c>
      <c r="AU476" s="24">
        <f t="shared" si="132"/>
        <v>0</v>
      </c>
      <c r="AV476" s="24">
        <f t="shared" si="133"/>
        <v>0</v>
      </c>
      <c r="AW476" s="24">
        <f t="shared" si="134"/>
        <v>0</v>
      </c>
      <c r="AX476" s="24">
        <f t="shared" si="135"/>
        <v>0</v>
      </c>
      <c r="AY476" s="24">
        <f t="shared" si="136"/>
        <v>0</v>
      </c>
      <c r="BC476" s="86">
        <v>68868.92</v>
      </c>
      <c r="BD476" s="91" t="s">
        <v>3</v>
      </c>
      <c r="BE476" s="88">
        <v>68985.25</v>
      </c>
      <c r="BF476" s="89"/>
      <c r="BG476" s="90">
        <v>4.72</v>
      </c>
      <c r="BH476" s="90">
        <v>21.47</v>
      </c>
      <c r="BI476" s="90">
        <v>78.87</v>
      </c>
      <c r="BJ476" s="90">
        <v>142.44</v>
      </c>
      <c r="BK476" s="90">
        <v>274.16000000000003</v>
      </c>
      <c r="BL476" s="90">
        <v>370.28</v>
      </c>
      <c r="BM476" s="90">
        <v>466.41</v>
      </c>
      <c r="BN476" s="90">
        <v>562.53</v>
      </c>
      <c r="BO476" s="90">
        <v>658.66</v>
      </c>
      <c r="BP476" s="90">
        <v>754.78</v>
      </c>
      <c r="BQ476" s="90">
        <v>850.9</v>
      </c>
      <c r="BR476" s="24">
        <f>IF(AND($E$3&gt;BC476,$E$3&lt;BE476,$B$3=BF7),BF476,0)</f>
        <v>0</v>
      </c>
      <c r="BS476" s="24">
        <f>IF(AND($E$3&gt;BC476,$E$3&lt;BE476,$B$3=BG7),BG476,0)</f>
        <v>0</v>
      </c>
      <c r="BT476" s="24">
        <f>IF(AND($E$3&gt;BC476,$E$3&lt;BE476,$B$3=BH7),BH476,0)</f>
        <v>0</v>
      </c>
      <c r="BU476" s="24">
        <f>IF(AND($E$3&gt;BC476,$E$3&lt;BE476,$B$3=BI7),BI476,0)</f>
        <v>0</v>
      </c>
      <c r="BV476" s="24">
        <f>IF(AND($E$3&gt;BC476,$E$3&lt;BE476,$B$3=BJ7),BJ476,0)</f>
        <v>0</v>
      </c>
      <c r="BW476" s="24">
        <f>IF(AND($E$3&gt;BC476,$E$3&lt;BE476,$B$3=BK7),BK476,0)</f>
        <v>0</v>
      </c>
      <c r="BX476" s="24">
        <f>IF(AND($E$3&gt;BC476,$E$3&lt;BE476,$B$3=BL7),BL476,0)</f>
        <v>0</v>
      </c>
      <c r="BY476" s="24">
        <f>IF(AND($E$3&gt;BC476,$E$3&lt;BE476,$B$3=BM7),BM476,0)</f>
        <v>0</v>
      </c>
      <c r="BZ476" s="24">
        <f>IF(AND($E$3&gt;BC476,$E$3&lt;BE476,$B$3=BN7),BN476,0)</f>
        <v>0</v>
      </c>
      <c r="CA476" s="24">
        <f>IF(AND($E$3&gt;BC476,$E$3&lt;BE476,$B$3=BO7),BO476,0)</f>
        <v>0</v>
      </c>
      <c r="CB476" s="24">
        <f>IF(AND($E$3&gt;BC476,$E$3&lt;BE476,$B$3=BP7),BP476,0)</f>
        <v>0</v>
      </c>
      <c r="CC476" s="24">
        <f>IF(AND($E$3&gt;BC476,$E$3&lt;BE476,$B$3=BQ7),BQ476,0)</f>
        <v>0</v>
      </c>
      <c r="CF476" s="21"/>
      <c r="CG476" s="25"/>
      <c r="CH476" s="21"/>
      <c r="CI476" s="21"/>
      <c r="CJ476" s="22"/>
      <c r="CK476" s="22"/>
      <c r="CL476" s="22"/>
      <c r="CM476" s="22"/>
      <c r="CN476" s="22"/>
      <c r="CO476" s="22"/>
      <c r="CP476" s="22"/>
      <c r="CQ476" s="22"/>
      <c r="CR476" s="22"/>
      <c r="CS476" s="22"/>
      <c r="CT476" s="22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H476" s="86">
        <v>80269.53</v>
      </c>
      <c r="DI476" s="107" t="s">
        <v>3</v>
      </c>
      <c r="DJ476" s="70">
        <v>80385.84</v>
      </c>
      <c r="DK476" s="105"/>
      <c r="DL476" s="106"/>
      <c r="DM476" s="106" t="s">
        <v>3</v>
      </c>
      <c r="DN476" s="106" t="s">
        <v>3</v>
      </c>
      <c r="DO476" s="106">
        <v>82.34</v>
      </c>
      <c r="DP476" s="106">
        <v>147.97999999999999</v>
      </c>
      <c r="DQ476" s="106">
        <v>247.25</v>
      </c>
      <c r="DR476" s="106">
        <v>346.84</v>
      </c>
      <c r="DS476" s="106">
        <v>446.43</v>
      </c>
      <c r="DT476" s="106">
        <v>546.01</v>
      </c>
      <c r="DU476" s="106">
        <v>645.6</v>
      </c>
      <c r="DV476" s="106">
        <v>745.19</v>
      </c>
      <c r="DW476" s="24">
        <f>IF(AND($E$3&gt;DH476,$E$3&lt;DJ476,$B$3=DK7),DK476,0)</f>
        <v>0</v>
      </c>
      <c r="DX476" s="24">
        <f>IF(AND($E$3&gt;DH476,$E$3&lt;DJ476,$B$3=DL7),DL476,0)</f>
        <v>0</v>
      </c>
      <c r="DY476" s="24">
        <f>IF(AND($E$3&gt;DH476,$E$3&lt;DJ476,$B$3=DM7),DM476,0)</f>
        <v>0</v>
      </c>
      <c r="DZ476" s="24">
        <f>IF(AND($E$3&gt;DH476,$E$3&lt;DJ476,$B$3=DN7),DN476,0)</f>
        <v>0</v>
      </c>
      <c r="EA476" s="24">
        <f>IF(AND($E$3&gt;DH476,$E$3&lt;DJ476,$B$3=DO7),DO476,0)</f>
        <v>0</v>
      </c>
      <c r="EB476" s="24">
        <f>IF(AND($E$3&gt;DH476,$E$3&lt;DJ476,$B$3=DP7),DP476,0)</f>
        <v>0</v>
      </c>
      <c r="EC476" s="24">
        <f>IF(AND($E$3&gt;DH476,$E$3&lt;DJ476,$B$3=DQ7),DQ476,0)</f>
        <v>0</v>
      </c>
      <c r="ED476" s="24">
        <f>IF(AND($E$3&gt;DH476,$E$3&lt;DJ476,$B$3=DR7),DR476,0)</f>
        <v>0</v>
      </c>
      <c r="EE476" s="24">
        <f>IF(AND($E$3&gt;DH476,$E$3&lt;DJ476,$B$3=DS7),DS476,0)</f>
        <v>0</v>
      </c>
      <c r="EF476" s="24">
        <f>IF(AND($E$3&gt;DH476,$E$3&lt;DJ476,$B$3=DT7),DT476,0)</f>
        <v>0</v>
      </c>
      <c r="EG476" s="24">
        <f>IF(AND($E$3&gt;DH476,$E$3&lt;DJ476,$B$3=DU7),DU476,0)</f>
        <v>0</v>
      </c>
      <c r="EH476" s="24">
        <f>IF(AND($E$3&gt;DH476,$E$3&lt;DJ476,$B$3=DV7),DV476,0)</f>
        <v>0</v>
      </c>
      <c r="EK476" s="86">
        <v>80269.53</v>
      </c>
      <c r="EL476" s="91" t="s">
        <v>3</v>
      </c>
      <c r="EM476" s="88">
        <v>80385.84</v>
      </c>
      <c r="EN476" s="89"/>
      <c r="EO476" s="90" t="s">
        <v>3</v>
      </c>
      <c r="EP476" s="90" t="s">
        <v>3</v>
      </c>
      <c r="EQ476" s="90">
        <v>95.49</v>
      </c>
      <c r="ER476" s="90">
        <v>179.11</v>
      </c>
      <c r="ES476" s="90">
        <v>372.6</v>
      </c>
      <c r="ET476" s="90">
        <v>517</v>
      </c>
      <c r="EU476" s="90">
        <v>657.05</v>
      </c>
      <c r="EV476" s="90">
        <v>797.1</v>
      </c>
      <c r="EW476" s="90">
        <v>937.15</v>
      </c>
      <c r="EX476" s="90">
        <v>1077.2</v>
      </c>
      <c r="EY476" s="90">
        <v>1217.25</v>
      </c>
      <c r="EZ476" s="24">
        <f>IF(AND($E$3&gt;EK476,$E$3&lt;EM476,$B$3=EN7),EN476,0)</f>
        <v>0</v>
      </c>
      <c r="FA476" s="24">
        <f>IF(AND($E$3&gt;EK476,$E$3&lt;EM476,$B$3=EO7),EO476,0)</f>
        <v>0</v>
      </c>
      <c r="FB476" s="24">
        <f>IF(AND($E$3&gt;EK476,$E$3&lt;EM476,$B$3=EP7),EP476,0)</f>
        <v>0</v>
      </c>
      <c r="FC476" s="24">
        <f>IF(AND($E$3&gt;EK476,$E$3&lt;EM476,$B$3=EQ7),EQ476,0)</f>
        <v>0</v>
      </c>
      <c r="FD476" s="24">
        <f>IF(AND($E$3&gt;EK476,$E$3&lt;EM476,$B$3=ER7),ER476,0)</f>
        <v>0</v>
      </c>
      <c r="FE476" s="24">
        <f>IF(AND($E$3&gt;EK476,$E$3&lt;EM476,$B$3=ES7),ES476,0)</f>
        <v>0</v>
      </c>
      <c r="FF476" s="24">
        <f>IF(AND($E$3&gt;EK476,$E$3&lt;EM476,$B$3=ET7),ET476,0)</f>
        <v>0</v>
      </c>
      <c r="FG476" s="24">
        <f>IF(AND($E$3&gt;EK476,$E$3&lt;EM476,$B$3=EU7),EU476,0)</f>
        <v>0</v>
      </c>
      <c r="FH476" s="24">
        <f>IF(AND($E$3&gt;EK476,$E$3&lt;EM476,$B$3=EV7),EV476,0)</f>
        <v>0</v>
      </c>
      <c r="FI476" s="24">
        <f>IF(AND($E$3&gt;EK476,$E$3&lt;EM476,$B$3=EW7),EW476,0)</f>
        <v>0</v>
      </c>
      <c r="FJ476" s="24">
        <f>IF(AND($E$3&gt;EK476,$E$3&lt;EM476,$B$3=EX7),EX476,0)</f>
        <v>0</v>
      </c>
      <c r="FK476" s="24">
        <f>IF(AND($E$3&gt;EK476,$E$3&lt;EM476,$B$3=EY7),EY476,0)</f>
        <v>0</v>
      </c>
    </row>
    <row r="477" spans="24:167" ht="12.75" customHeight="1" x14ac:dyDescent="0.2">
      <c r="X477" s="142"/>
      <c r="Y477" s="60">
        <v>68985.259999999995</v>
      </c>
      <c r="Z477" s="61" t="s">
        <v>3</v>
      </c>
      <c r="AA477" s="62">
        <v>69101.58</v>
      </c>
      <c r="AB477" s="63"/>
      <c r="AC477" s="63"/>
      <c r="AD477" s="63">
        <v>4.53</v>
      </c>
      <c r="AE477" s="63">
        <v>21.22</v>
      </c>
      <c r="AF477" s="64">
        <v>78.47</v>
      </c>
      <c r="AG477" s="65">
        <v>114.07</v>
      </c>
      <c r="AH477" s="66">
        <v>197.4</v>
      </c>
      <c r="AI477" s="67">
        <v>282.01</v>
      </c>
      <c r="AJ477" s="67">
        <v>366.62</v>
      </c>
      <c r="AK477" s="67">
        <v>451.23</v>
      </c>
      <c r="AL477" s="67">
        <v>535.84</v>
      </c>
      <c r="AM477" s="67">
        <v>620.45000000000005</v>
      </c>
      <c r="AN477" s="24">
        <f t="shared" si="125"/>
        <v>0</v>
      </c>
      <c r="AO477" s="24">
        <f t="shared" si="126"/>
        <v>0</v>
      </c>
      <c r="AP477" s="24">
        <f t="shared" si="127"/>
        <v>0</v>
      </c>
      <c r="AQ477" s="24">
        <f t="shared" si="128"/>
        <v>0</v>
      </c>
      <c r="AR477" s="24">
        <f t="shared" si="129"/>
        <v>0</v>
      </c>
      <c r="AS477" s="24">
        <f t="shared" si="130"/>
        <v>0</v>
      </c>
      <c r="AT477" s="24">
        <f t="shared" si="131"/>
        <v>0</v>
      </c>
      <c r="AU477" s="24">
        <f t="shared" si="132"/>
        <v>0</v>
      </c>
      <c r="AV477" s="24">
        <f t="shared" si="133"/>
        <v>0</v>
      </c>
      <c r="AW477" s="24">
        <f t="shared" si="134"/>
        <v>0</v>
      </c>
      <c r="AX477" s="24">
        <f t="shared" si="135"/>
        <v>0</v>
      </c>
      <c r="AY477" s="24">
        <f t="shared" si="136"/>
        <v>0</v>
      </c>
      <c r="BC477" s="81">
        <v>68985.259999999995</v>
      </c>
      <c r="BD477" s="82" t="s">
        <v>3</v>
      </c>
      <c r="BE477" s="83">
        <v>69101.58</v>
      </c>
      <c r="BF477" s="84"/>
      <c r="BG477" s="85">
        <v>4.53</v>
      </c>
      <c r="BH477" s="85">
        <v>21.22</v>
      </c>
      <c r="BI477" s="85">
        <v>78.47</v>
      </c>
      <c r="BJ477" s="85">
        <v>141.81</v>
      </c>
      <c r="BK477" s="85">
        <v>273.22000000000003</v>
      </c>
      <c r="BL477" s="85">
        <v>369.2</v>
      </c>
      <c r="BM477" s="85">
        <v>465.19</v>
      </c>
      <c r="BN477" s="85">
        <v>561.16999999999996</v>
      </c>
      <c r="BO477" s="85">
        <v>657.15</v>
      </c>
      <c r="BP477" s="85">
        <v>753.14</v>
      </c>
      <c r="BQ477" s="85">
        <v>849.12</v>
      </c>
      <c r="BR477" s="24">
        <f>IF(AND($E$3&gt;BC477,$E$3&lt;BE477,$B$3=BF7),BF477,0)</f>
        <v>0</v>
      </c>
      <c r="BS477" s="24">
        <f>IF(AND($E$3&gt;BC477,$E$3&lt;BE477,$B$3=BG7),BG477,0)</f>
        <v>0</v>
      </c>
      <c r="BT477" s="24">
        <f>IF(AND($E$3&gt;BC477,$E$3&lt;BE477,$B$3=BH7),BH477,0)</f>
        <v>0</v>
      </c>
      <c r="BU477" s="24">
        <f>IF(AND($E$3&gt;BC477,$E$3&lt;BE477,$B$3=BI7),BI477,0)</f>
        <v>0</v>
      </c>
      <c r="BV477" s="24">
        <f>IF(AND($E$3&gt;BC477,$E$3&lt;BE477,$B$3=BJ7),BJ477,0)</f>
        <v>0</v>
      </c>
      <c r="BW477" s="24">
        <f>IF(AND($E$3&gt;BC477,$E$3&lt;BE477,$B$3=BK7),BK477,0)</f>
        <v>0</v>
      </c>
      <c r="BX477" s="24">
        <f>IF(AND($E$3&gt;BC477,$E$3&lt;BE477,$B$3=BL7),BL477,0)</f>
        <v>0</v>
      </c>
      <c r="BY477" s="24">
        <f>IF(AND($E$3&gt;BC477,$E$3&lt;BE477,$B$3=BM7),BM477,0)</f>
        <v>0</v>
      </c>
      <c r="BZ477" s="24">
        <f>IF(AND($E$3&gt;BC477,$E$3&lt;BE477,$B$3=BN7),BN477,0)</f>
        <v>0</v>
      </c>
      <c r="CA477" s="24">
        <f>IF(AND($E$3&gt;BC477,$E$3&lt;BE477,$B$3=BO7),BO477,0)</f>
        <v>0</v>
      </c>
      <c r="CB477" s="24">
        <f>IF(AND($E$3&gt;BC477,$E$3&lt;BE477,$B$3=BP7),BP477,0)</f>
        <v>0</v>
      </c>
      <c r="CC477" s="24">
        <f>IF(AND($E$3&gt;BC477,$E$3&lt;BE477,$B$3=BQ7),BQ477,0)</f>
        <v>0</v>
      </c>
      <c r="CF477" s="21"/>
      <c r="CG477" s="21"/>
      <c r="CH477" s="21"/>
      <c r="CI477" s="21"/>
      <c r="CJ477" s="22"/>
      <c r="CK477" s="22"/>
      <c r="CL477" s="22"/>
      <c r="CM477" s="22"/>
      <c r="CN477" s="22"/>
      <c r="CO477" s="22"/>
      <c r="CP477" s="22"/>
      <c r="CQ477" s="22"/>
      <c r="CR477" s="22"/>
      <c r="CS477" s="22"/>
      <c r="CT477" s="22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H477" s="81">
        <v>80385.849999999991</v>
      </c>
      <c r="DI477" s="61" t="s">
        <v>3</v>
      </c>
      <c r="DJ477" s="62">
        <v>80502.17</v>
      </c>
      <c r="DK477" s="103"/>
      <c r="DL477" s="104"/>
      <c r="DM477" s="104" t="s">
        <v>3</v>
      </c>
      <c r="DN477" s="104" t="s">
        <v>3</v>
      </c>
      <c r="DO477" s="104">
        <v>81.510000000000005</v>
      </c>
      <c r="DP477" s="104">
        <v>146.78</v>
      </c>
      <c r="DQ477" s="104">
        <v>245.81</v>
      </c>
      <c r="DR477" s="104">
        <v>345.18</v>
      </c>
      <c r="DS477" s="104">
        <v>444.55</v>
      </c>
      <c r="DT477" s="104">
        <v>543.91999999999996</v>
      </c>
      <c r="DU477" s="104">
        <v>643.29999999999995</v>
      </c>
      <c r="DV477" s="104">
        <v>742.67</v>
      </c>
      <c r="DW477" s="24">
        <f>IF(AND($E$3&gt;DH477,$E$3&lt;DJ477,$B$3=DK7),DK477,0)</f>
        <v>0</v>
      </c>
      <c r="DX477" s="24">
        <f>IF(AND($E$3&gt;DH477,$E$3&lt;DJ477,$B$3=DL7),DL477,0)</f>
        <v>0</v>
      </c>
      <c r="DY477" s="24">
        <f>IF(AND($E$3&gt;DH477,$E$3&lt;DJ477,$B$3=DM7),DM477,0)</f>
        <v>0</v>
      </c>
      <c r="DZ477" s="24">
        <f>IF(AND($E$3&gt;DH477,$E$3&lt;DJ477,$B$3=DN7),DN477,0)</f>
        <v>0</v>
      </c>
      <c r="EA477" s="24">
        <f>IF(AND($E$3&gt;DH477,$E$3&lt;DJ477,$B$3=DO7),DO477,0)</f>
        <v>0</v>
      </c>
      <c r="EB477" s="24">
        <f>IF(AND($E$3&gt;DH477,$E$3&lt;DJ477,$B$3=DP7),DP477,0)</f>
        <v>0</v>
      </c>
      <c r="EC477" s="24">
        <f>IF(AND($E$3&gt;DH477,$E$3&lt;DJ477,$B$3=DQ7),DQ477,0)</f>
        <v>0</v>
      </c>
      <c r="ED477" s="24">
        <f>IF(AND($E$3&gt;DH477,$E$3&lt;DJ477,$B$3=DR7),DR477,0)</f>
        <v>0</v>
      </c>
      <c r="EE477" s="24">
        <f>IF(AND($E$3&gt;DH477,$E$3&lt;DJ477,$B$3=DS7),DS477,0)</f>
        <v>0</v>
      </c>
      <c r="EF477" s="24">
        <f>IF(AND($E$3&gt;DH477,$E$3&lt;DJ477,$B$3=DT7),DT477,0)</f>
        <v>0</v>
      </c>
      <c r="EG477" s="24">
        <f>IF(AND($E$3&gt;DH477,$E$3&lt;DJ477,$B$3=DU7),DU477,0)</f>
        <v>0</v>
      </c>
      <c r="EH477" s="24">
        <f>IF(AND($E$3&gt;DH477,$E$3&lt;DJ477,$B$3=DV7),DV477,0)</f>
        <v>0</v>
      </c>
      <c r="EK477" s="81">
        <v>80385.849999999991</v>
      </c>
      <c r="EL477" s="82" t="s">
        <v>3</v>
      </c>
      <c r="EM477" s="83">
        <v>80502.17</v>
      </c>
      <c r="EN477" s="84"/>
      <c r="EO477" s="85" t="s">
        <v>3</v>
      </c>
      <c r="EP477" s="85" t="s">
        <v>3</v>
      </c>
      <c r="EQ477" s="85">
        <v>94.54</v>
      </c>
      <c r="ER477" s="85">
        <v>177.84</v>
      </c>
      <c r="ES477" s="85">
        <v>371.2</v>
      </c>
      <c r="ET477" s="85">
        <v>515.29</v>
      </c>
      <c r="EU477" s="85">
        <v>655.08000000000004</v>
      </c>
      <c r="EV477" s="85">
        <v>794.88</v>
      </c>
      <c r="EW477" s="85">
        <v>934.67</v>
      </c>
      <c r="EX477" s="85">
        <v>1074.46</v>
      </c>
      <c r="EY477" s="85">
        <v>1214.26</v>
      </c>
      <c r="EZ477" s="24">
        <f>IF(AND($E$3&gt;EK477,$E$3&lt;EM477,$B$3=EN7),EN477,0)</f>
        <v>0</v>
      </c>
      <c r="FA477" s="24">
        <f>IF(AND($E$3&gt;EK477,$E$3&lt;EM477,$B$3=EO7),EO477,0)</f>
        <v>0</v>
      </c>
      <c r="FB477" s="24">
        <f>IF(AND($E$3&gt;EK477,$E$3&lt;EM477,$B$3=EP7),EP477,0)</f>
        <v>0</v>
      </c>
      <c r="FC477" s="24">
        <f>IF(AND($E$3&gt;EK477,$E$3&lt;EM477,$B$3=EQ7),EQ477,0)</f>
        <v>0</v>
      </c>
      <c r="FD477" s="24">
        <f>IF(AND($E$3&gt;EK477,$E$3&lt;EM477,$B$3=ER7),ER477,0)</f>
        <v>0</v>
      </c>
      <c r="FE477" s="24">
        <f>IF(AND($E$3&gt;EK477,$E$3&lt;EM477,$B$3=ES7),ES477,0)</f>
        <v>0</v>
      </c>
      <c r="FF477" s="24">
        <f>IF(AND($E$3&gt;EK477,$E$3&lt;EM477,$B$3=ET7),ET477,0)</f>
        <v>0</v>
      </c>
      <c r="FG477" s="24">
        <f>IF(AND($E$3&gt;EK477,$E$3&lt;EM477,$B$3=EU7),EU477,0)</f>
        <v>0</v>
      </c>
      <c r="FH477" s="24">
        <f>IF(AND($E$3&gt;EK477,$E$3&lt;EM477,$B$3=EV7),EV477,0)</f>
        <v>0</v>
      </c>
      <c r="FI477" s="24">
        <f>IF(AND($E$3&gt;EK477,$E$3&lt;EM477,$B$3=EW7),EW477,0)</f>
        <v>0</v>
      </c>
      <c r="FJ477" s="24">
        <f>IF(AND($E$3&gt;EK477,$E$3&lt;EM477,$B$3=EX7),EX477,0)</f>
        <v>0</v>
      </c>
      <c r="FK477" s="24">
        <f>IF(AND($E$3&gt;EK477,$E$3&lt;EM477,$B$3=EY7),EY477,0)</f>
        <v>0</v>
      </c>
    </row>
    <row r="478" spans="24:167" ht="12.75" customHeight="1" x14ac:dyDescent="0.2">
      <c r="X478" s="142"/>
      <c r="Y478" s="68">
        <v>69101.59</v>
      </c>
      <c r="Z478" s="69" t="s">
        <v>3</v>
      </c>
      <c r="AA478" s="70">
        <v>69217.919999999998</v>
      </c>
      <c r="AB478" s="71"/>
      <c r="AC478" s="71"/>
      <c r="AD478" s="71">
        <v>4.33</v>
      </c>
      <c r="AE478" s="71">
        <v>20.96</v>
      </c>
      <c r="AF478" s="71">
        <v>78.069999999999993</v>
      </c>
      <c r="AG478" s="72">
        <v>113.55</v>
      </c>
      <c r="AH478" s="73">
        <v>196.67</v>
      </c>
      <c r="AI478" s="74">
        <v>281.17</v>
      </c>
      <c r="AJ478" s="74">
        <v>365.67</v>
      </c>
      <c r="AK478" s="74">
        <v>450.17</v>
      </c>
      <c r="AL478" s="74">
        <v>534.66999999999996</v>
      </c>
      <c r="AM478" s="74">
        <v>619.16999999999996</v>
      </c>
      <c r="AN478" s="24">
        <f t="shared" si="125"/>
        <v>0</v>
      </c>
      <c r="AO478" s="24">
        <f t="shared" si="126"/>
        <v>0</v>
      </c>
      <c r="AP478" s="24">
        <f t="shared" si="127"/>
        <v>0</v>
      </c>
      <c r="AQ478" s="24">
        <f t="shared" si="128"/>
        <v>0</v>
      </c>
      <c r="AR478" s="24">
        <f t="shared" si="129"/>
        <v>0</v>
      </c>
      <c r="AS478" s="24">
        <f t="shared" si="130"/>
        <v>0</v>
      </c>
      <c r="AT478" s="24">
        <f t="shared" si="131"/>
        <v>0</v>
      </c>
      <c r="AU478" s="24">
        <f t="shared" si="132"/>
        <v>0</v>
      </c>
      <c r="AV478" s="24">
        <f t="shared" si="133"/>
        <v>0</v>
      </c>
      <c r="AW478" s="24">
        <f t="shared" si="134"/>
        <v>0</v>
      </c>
      <c r="AX478" s="24">
        <f t="shared" si="135"/>
        <v>0</v>
      </c>
      <c r="AY478" s="24">
        <f t="shared" si="136"/>
        <v>0</v>
      </c>
      <c r="BC478" s="86">
        <v>69101.59</v>
      </c>
      <c r="BD478" s="87" t="s">
        <v>3</v>
      </c>
      <c r="BE478" s="88">
        <v>69217.919999999998</v>
      </c>
      <c r="BF478" s="89"/>
      <c r="BG478" s="90">
        <v>4.33</v>
      </c>
      <c r="BH478" s="90">
        <v>20.96</v>
      </c>
      <c r="BI478" s="90">
        <v>78.069999999999993</v>
      </c>
      <c r="BJ478" s="90">
        <v>141.18</v>
      </c>
      <c r="BK478" s="90">
        <v>272.27999999999997</v>
      </c>
      <c r="BL478" s="90">
        <v>368.12</v>
      </c>
      <c r="BM478" s="90">
        <v>463.96</v>
      </c>
      <c r="BN478" s="90">
        <v>559.80999999999995</v>
      </c>
      <c r="BO478" s="90">
        <v>655.65</v>
      </c>
      <c r="BP478" s="90">
        <v>751.49</v>
      </c>
      <c r="BQ478" s="90">
        <v>847.33</v>
      </c>
      <c r="BR478" s="24">
        <f>IF(AND($E$3&gt;BC478,$E$3&lt;BE478,$B$3=BF7),BF478,0)</f>
        <v>0</v>
      </c>
      <c r="BS478" s="24">
        <f>IF(AND($E$3&gt;BC478,$E$3&lt;BE478,$B$3=BG7),BG478,0)</f>
        <v>0</v>
      </c>
      <c r="BT478" s="24">
        <f>IF(AND($E$3&gt;BC478,$E$3&lt;BE478,$B$3=BH7),BH478,0)</f>
        <v>0</v>
      </c>
      <c r="BU478" s="24">
        <f>IF(AND($E$3&gt;BC478,$E$3&lt;BE478,$B$3=BI7),BI478,0)</f>
        <v>0</v>
      </c>
      <c r="BV478" s="24">
        <f>IF(AND($E$3&gt;BC478,$E$3&lt;BE478,$B$3=BJ7),BJ478,0)</f>
        <v>0</v>
      </c>
      <c r="BW478" s="24">
        <f>IF(AND($E$3&gt;BC478,$E$3&lt;BE478,$B$3=BK7),BK478,0)</f>
        <v>0</v>
      </c>
      <c r="BX478" s="24">
        <f>IF(AND($E$3&gt;BC478,$E$3&lt;BE478,$B$3=BL7),BL478,0)</f>
        <v>0</v>
      </c>
      <c r="BY478" s="24">
        <f>IF(AND($E$3&gt;BC478,$E$3&lt;BE478,$B$3=BM7),BM478,0)</f>
        <v>0</v>
      </c>
      <c r="BZ478" s="24">
        <f>IF(AND($E$3&gt;BC478,$E$3&lt;BE478,$B$3=BN7),BN478,0)</f>
        <v>0</v>
      </c>
      <c r="CA478" s="24">
        <f>IF(AND($E$3&gt;BC478,$E$3&lt;BE478,$B$3=BO7),BO478,0)</f>
        <v>0</v>
      </c>
      <c r="CB478" s="24">
        <f>IF(AND($E$3&gt;BC478,$E$3&lt;BE478,$B$3=BP7),BP478,0)</f>
        <v>0</v>
      </c>
      <c r="CC478" s="24">
        <f>IF(AND($E$3&gt;BC478,$E$3&lt;BE478,$B$3=BQ7),BQ478,0)</f>
        <v>0</v>
      </c>
      <c r="CF478" s="21"/>
      <c r="CG478" s="21"/>
      <c r="CH478" s="21"/>
      <c r="CI478" s="21"/>
      <c r="CJ478" s="22"/>
      <c r="CK478" s="22"/>
      <c r="CL478" s="22"/>
      <c r="CM478" s="22"/>
      <c r="CN478" s="22"/>
      <c r="CO478" s="22"/>
      <c r="CP478" s="22"/>
      <c r="CQ478" s="22"/>
      <c r="CR478" s="22"/>
      <c r="CS478" s="22"/>
      <c r="CT478" s="22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H478" s="86">
        <v>80502.179999999993</v>
      </c>
      <c r="DI478" s="107" t="s">
        <v>3</v>
      </c>
      <c r="DJ478" s="70">
        <v>80618.5</v>
      </c>
      <c r="DK478" s="105"/>
      <c r="DL478" s="106"/>
      <c r="DM478" s="106" t="s">
        <v>3</v>
      </c>
      <c r="DN478" s="106" t="s">
        <v>3</v>
      </c>
      <c r="DO478" s="106">
        <v>80.680000000000007</v>
      </c>
      <c r="DP478" s="106">
        <v>145.58000000000001</v>
      </c>
      <c r="DQ478" s="106">
        <v>244.38</v>
      </c>
      <c r="DR478" s="106">
        <v>343.54</v>
      </c>
      <c r="DS478" s="106">
        <v>442.69</v>
      </c>
      <c r="DT478" s="106">
        <v>541.85</v>
      </c>
      <c r="DU478" s="106">
        <v>641.01</v>
      </c>
      <c r="DV478" s="106">
        <v>740.17</v>
      </c>
      <c r="DW478" s="24">
        <f>IF(AND($E$3&gt;DH478,$E$3&lt;DJ478,$B$3=DK7),DK478,0)</f>
        <v>0</v>
      </c>
      <c r="DX478" s="24">
        <f>IF(AND($E$3&gt;DH478,$E$3&lt;DJ478,$B$3=DL7),DL478,0)</f>
        <v>0</v>
      </c>
      <c r="DY478" s="24">
        <f>IF(AND($E$3&gt;DH478,$E$3&lt;DJ478,$B$3=DM7),DM478,0)</f>
        <v>0</v>
      </c>
      <c r="DZ478" s="24">
        <f>IF(AND($E$3&gt;DH478,$E$3&lt;DJ478,$B$3=DN7),DN478,0)</f>
        <v>0</v>
      </c>
      <c r="EA478" s="24">
        <f>IF(AND($E$3&gt;DH478,$E$3&lt;DJ478,$B$3=DO7),DO478,0)</f>
        <v>0</v>
      </c>
      <c r="EB478" s="24">
        <f>IF(AND($E$3&gt;DH478,$E$3&lt;DJ478,$B$3=DP7),DP478,0)</f>
        <v>0</v>
      </c>
      <c r="EC478" s="24">
        <f>IF(AND($E$3&gt;DH478,$E$3&lt;DJ478,$B$3=DQ7),DQ478,0)</f>
        <v>0</v>
      </c>
      <c r="ED478" s="24">
        <f>IF(AND($E$3&gt;DH478,$E$3&lt;DJ478,$B$3=DR7),DR478,0)</f>
        <v>0</v>
      </c>
      <c r="EE478" s="24">
        <f>IF(AND($E$3&gt;DH478,$E$3&lt;DJ478,$B$3=DS7),DS478,0)</f>
        <v>0</v>
      </c>
      <c r="EF478" s="24">
        <f>IF(AND($E$3&gt;DH478,$E$3&lt;DJ478,$B$3=DT7),DT478,0)</f>
        <v>0</v>
      </c>
      <c r="EG478" s="24">
        <f>IF(AND($E$3&gt;DH478,$E$3&lt;DJ478,$B$3=DU7),DU478,0)</f>
        <v>0</v>
      </c>
      <c r="EH478" s="24">
        <f>IF(AND($E$3&gt;DH478,$E$3&lt;DJ478,$B$3=DV7),DV478,0)</f>
        <v>0</v>
      </c>
      <c r="EK478" s="86">
        <v>80502.179999999993</v>
      </c>
      <c r="EL478" s="91" t="s">
        <v>3</v>
      </c>
      <c r="EM478" s="88">
        <v>80618.5</v>
      </c>
      <c r="EN478" s="89"/>
      <c r="EO478" s="90" t="s">
        <v>3</v>
      </c>
      <c r="EP478" s="90" t="s">
        <v>3</v>
      </c>
      <c r="EQ478" s="90">
        <v>93.58</v>
      </c>
      <c r="ER478" s="90">
        <v>176.56</v>
      </c>
      <c r="ES478" s="90">
        <v>369.8</v>
      </c>
      <c r="ET478" s="90">
        <v>513.59</v>
      </c>
      <c r="EU478" s="90">
        <v>653.13</v>
      </c>
      <c r="EV478" s="90">
        <v>792.67</v>
      </c>
      <c r="EW478" s="90">
        <v>932.21</v>
      </c>
      <c r="EX478" s="90">
        <v>1071.74</v>
      </c>
      <c r="EY478" s="90">
        <v>1211.28</v>
      </c>
      <c r="EZ478" s="24">
        <f>IF(AND($E$3&gt;EK478,$E$3&lt;EM478,$B$3=EN7),EN478,0)</f>
        <v>0</v>
      </c>
      <c r="FA478" s="24">
        <f>IF(AND($E$3&gt;EK478,$E$3&lt;EM478,$B$3=EO7),EO478,0)</f>
        <v>0</v>
      </c>
      <c r="FB478" s="24">
        <f>IF(AND($E$3&gt;EK478,$E$3&lt;EM478,$B$3=EP7),EP478,0)</f>
        <v>0</v>
      </c>
      <c r="FC478" s="24">
        <f>IF(AND($E$3&gt;EK478,$E$3&lt;EM478,$B$3=EQ7),EQ478,0)</f>
        <v>0</v>
      </c>
      <c r="FD478" s="24">
        <f>IF(AND($E$3&gt;EK478,$E$3&lt;EM478,$B$3=ER7),ER478,0)</f>
        <v>0</v>
      </c>
      <c r="FE478" s="24">
        <f>IF(AND($E$3&gt;EK478,$E$3&lt;EM478,$B$3=ES7),ES478,0)</f>
        <v>0</v>
      </c>
      <c r="FF478" s="24">
        <f>IF(AND($E$3&gt;EK478,$E$3&lt;EM478,$B$3=ET7),ET478,0)</f>
        <v>0</v>
      </c>
      <c r="FG478" s="24">
        <f>IF(AND($E$3&gt;EK478,$E$3&lt;EM478,$B$3=EU7),EU478,0)</f>
        <v>0</v>
      </c>
      <c r="FH478" s="24">
        <f>IF(AND($E$3&gt;EK478,$E$3&lt;EM478,$B$3=EV7),EV478,0)</f>
        <v>0</v>
      </c>
      <c r="FI478" s="24">
        <f>IF(AND($E$3&gt;EK478,$E$3&lt;EM478,$B$3=EW7),EW478,0)</f>
        <v>0</v>
      </c>
      <c r="FJ478" s="24">
        <f>IF(AND($E$3&gt;EK478,$E$3&lt;EM478,$B$3=EX7),EX478,0)</f>
        <v>0</v>
      </c>
      <c r="FK478" s="24">
        <f>IF(AND($E$3&gt;EK478,$E$3&lt;EM478,$B$3=EY7),EY478,0)</f>
        <v>0</v>
      </c>
    </row>
    <row r="479" spans="24:167" ht="12.75" customHeight="1" x14ac:dyDescent="0.2">
      <c r="X479" s="142"/>
      <c r="Y479" s="60">
        <v>69217.929999999993</v>
      </c>
      <c r="Z479" s="61" t="s">
        <v>3</v>
      </c>
      <c r="AA479" s="62">
        <v>69334.25</v>
      </c>
      <c r="AB479" s="63"/>
      <c r="AC479" s="63"/>
      <c r="AD479" s="63">
        <v>4.1399999999999997</v>
      </c>
      <c r="AE479" s="63">
        <v>20.7</v>
      </c>
      <c r="AF479" s="64">
        <v>77.67</v>
      </c>
      <c r="AG479" s="65">
        <v>113.03</v>
      </c>
      <c r="AH479" s="66">
        <v>195.93</v>
      </c>
      <c r="AI479" s="67">
        <v>280.32</v>
      </c>
      <c r="AJ479" s="67">
        <v>364.71</v>
      </c>
      <c r="AK479" s="67">
        <v>449.1</v>
      </c>
      <c r="AL479" s="67">
        <v>533.49</v>
      </c>
      <c r="AM479" s="67">
        <v>617.88</v>
      </c>
      <c r="AN479" s="24">
        <f t="shared" si="125"/>
        <v>0</v>
      </c>
      <c r="AO479" s="24">
        <f t="shared" si="126"/>
        <v>0</v>
      </c>
      <c r="AP479" s="24">
        <f t="shared" si="127"/>
        <v>0</v>
      </c>
      <c r="AQ479" s="24">
        <f t="shared" si="128"/>
        <v>0</v>
      </c>
      <c r="AR479" s="24">
        <f t="shared" si="129"/>
        <v>0</v>
      </c>
      <c r="AS479" s="24">
        <f t="shared" si="130"/>
        <v>0</v>
      </c>
      <c r="AT479" s="24">
        <f t="shared" si="131"/>
        <v>0</v>
      </c>
      <c r="AU479" s="24">
        <f t="shared" si="132"/>
        <v>0</v>
      </c>
      <c r="AV479" s="24">
        <f t="shared" si="133"/>
        <v>0</v>
      </c>
      <c r="AW479" s="24">
        <f t="shared" si="134"/>
        <v>0</v>
      </c>
      <c r="AX479" s="24">
        <f t="shared" si="135"/>
        <v>0</v>
      </c>
      <c r="AY479" s="24">
        <f t="shared" si="136"/>
        <v>0</v>
      </c>
      <c r="BC479" s="81">
        <v>69217.929999999993</v>
      </c>
      <c r="BD479" s="82" t="s">
        <v>3</v>
      </c>
      <c r="BE479" s="83">
        <v>69334.25</v>
      </c>
      <c r="BF479" s="84"/>
      <c r="BG479" s="84">
        <v>4.1399999999999997</v>
      </c>
      <c r="BH479" s="85">
        <v>20.7</v>
      </c>
      <c r="BI479" s="85">
        <v>77.67</v>
      </c>
      <c r="BJ479" s="85">
        <v>140.54</v>
      </c>
      <c r="BK479" s="85">
        <v>271.33</v>
      </c>
      <c r="BL479" s="85">
        <v>367.03</v>
      </c>
      <c r="BM479" s="85">
        <v>462.73</v>
      </c>
      <c r="BN479" s="85">
        <v>558.42999999999995</v>
      </c>
      <c r="BO479" s="85">
        <v>654.13</v>
      </c>
      <c r="BP479" s="85">
        <v>749.83</v>
      </c>
      <c r="BQ479" s="85">
        <v>845.53</v>
      </c>
      <c r="BR479" s="24">
        <f>IF(AND($E$3&gt;BC479,$E$3&lt;BE479,$B$3=BF7),BF479,0)</f>
        <v>0</v>
      </c>
      <c r="BS479" s="24">
        <f>IF(AND($E$3&gt;BC479,$E$3&lt;BE479,$B$3=BG7),BG479,0)</f>
        <v>0</v>
      </c>
      <c r="BT479" s="24">
        <f>IF(AND($E$3&gt;BC479,$E$3&lt;BE479,$B$3=BH7),BH479,0)</f>
        <v>0</v>
      </c>
      <c r="BU479" s="24">
        <f>IF(AND($E$3&gt;BC479,$E$3&lt;BE479,$B$3=BI7),BI479,0)</f>
        <v>0</v>
      </c>
      <c r="BV479" s="24">
        <f>IF(AND($E$3&gt;BC479,$E$3&lt;BE479,$B$3=BJ7),BJ479,0)</f>
        <v>0</v>
      </c>
      <c r="BW479" s="24">
        <f>IF(AND($E$3&gt;BC479,$E$3&lt;BE479,$B$3=BK7),BK479,0)</f>
        <v>0</v>
      </c>
      <c r="BX479" s="24">
        <f>IF(AND($E$3&gt;BC479,$E$3&lt;BE479,$B$3=BL7),BL479,0)</f>
        <v>0</v>
      </c>
      <c r="BY479" s="24">
        <f>IF(AND($E$3&gt;BC479,$E$3&lt;BE479,$B$3=BM7),BM479,0)</f>
        <v>0</v>
      </c>
      <c r="BZ479" s="24">
        <f>IF(AND($E$3&gt;BC479,$E$3&lt;BE479,$B$3=BN7),BN479,0)</f>
        <v>0</v>
      </c>
      <c r="CA479" s="24">
        <f>IF(AND($E$3&gt;BC479,$E$3&lt;BE479,$B$3=BO7),BO479,0)</f>
        <v>0</v>
      </c>
      <c r="CB479" s="24">
        <f>IF(AND($E$3&gt;BC479,$E$3&lt;BE479,$B$3=BP7),BP479,0)</f>
        <v>0</v>
      </c>
      <c r="CC479" s="24">
        <f>IF(AND($E$3&gt;BC479,$E$3&lt;BE479,$B$3=BQ7),BQ479,0)</f>
        <v>0</v>
      </c>
      <c r="CF479" s="21"/>
      <c r="CG479" s="21"/>
      <c r="CH479" s="21"/>
      <c r="CI479" s="21"/>
      <c r="CJ479" s="21"/>
      <c r="CK479" s="22"/>
      <c r="CL479" s="22"/>
      <c r="CM479" s="22"/>
      <c r="CN479" s="22"/>
      <c r="CO479" s="22"/>
      <c r="CP479" s="22"/>
      <c r="CQ479" s="22"/>
      <c r="CR479" s="22"/>
      <c r="CS479" s="22"/>
      <c r="CT479" s="22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H479" s="81">
        <v>80618.509999999995</v>
      </c>
      <c r="DI479" s="61" t="s">
        <v>3</v>
      </c>
      <c r="DJ479" s="62">
        <v>80734.84</v>
      </c>
      <c r="DK479" s="103"/>
      <c r="DL479" s="104"/>
      <c r="DM479" s="104" t="s">
        <v>3</v>
      </c>
      <c r="DN479" s="104" t="s">
        <v>3</v>
      </c>
      <c r="DO479" s="104">
        <v>79.86</v>
      </c>
      <c r="DP479" s="104">
        <v>144.38</v>
      </c>
      <c r="DQ479" s="104">
        <v>242.94</v>
      </c>
      <c r="DR479" s="104">
        <v>341.88</v>
      </c>
      <c r="DS479" s="104">
        <v>440.82</v>
      </c>
      <c r="DT479" s="104">
        <v>539.76</v>
      </c>
      <c r="DU479" s="104">
        <v>638.70000000000005</v>
      </c>
      <c r="DV479" s="104">
        <v>737.65</v>
      </c>
      <c r="DW479" s="24">
        <f>IF(AND($E$3&gt;DH479,$E$3&lt;DJ479,$B$3=DK7),DK479,0)</f>
        <v>0</v>
      </c>
      <c r="DX479" s="24">
        <f>IF(AND($E$3&gt;DH479,$E$3&lt;DJ479,$B$3=DL7),DL479,0)</f>
        <v>0</v>
      </c>
      <c r="DY479" s="24">
        <f>IF(AND($E$3&gt;DH479,$E$3&lt;DJ479,$B$3=DM7),DM479,0)</f>
        <v>0</v>
      </c>
      <c r="DZ479" s="24">
        <f>IF(AND($E$3&gt;DH479,$E$3&lt;DJ479,$B$3=DN7),DN479,0)</f>
        <v>0</v>
      </c>
      <c r="EA479" s="24">
        <f>IF(AND($E$3&gt;DH479,$E$3&lt;DJ479,$B$3=DO7),DO479,0)</f>
        <v>0</v>
      </c>
      <c r="EB479" s="24">
        <f>IF(AND($E$3&gt;DH479,$E$3&lt;DJ479,$B$3=DP7),DP479,0)</f>
        <v>0</v>
      </c>
      <c r="EC479" s="24">
        <f>IF(AND($E$3&gt;DH479,$E$3&lt;DJ479,$B$3=DQ7),DQ479,0)</f>
        <v>0</v>
      </c>
      <c r="ED479" s="24">
        <f>IF(AND($E$3&gt;DH479,$E$3&lt;DJ479,$B$3=DR7),DR479,0)</f>
        <v>0</v>
      </c>
      <c r="EE479" s="24">
        <f>IF(AND($E$3&gt;DH479,$E$3&lt;DJ479,$B$3=DS7),DS479,0)</f>
        <v>0</v>
      </c>
      <c r="EF479" s="24">
        <f>IF(AND($E$3&gt;DH479,$E$3&lt;DJ479,$B$3=DT7),DT479,0)</f>
        <v>0</v>
      </c>
      <c r="EG479" s="24">
        <f>IF(AND($E$3&gt;DH479,$E$3&lt;DJ479,$B$3=DU7),DU479,0)</f>
        <v>0</v>
      </c>
      <c r="EH479" s="24">
        <f>IF(AND($E$3&gt;DH479,$E$3&lt;DJ479,$B$3=DV7),DV479,0)</f>
        <v>0</v>
      </c>
      <c r="EK479" s="81">
        <v>80618.509999999995</v>
      </c>
      <c r="EL479" s="82" t="s">
        <v>3</v>
      </c>
      <c r="EM479" s="83">
        <v>80734.84</v>
      </c>
      <c r="EN479" s="84"/>
      <c r="EO479" s="85" t="s">
        <v>3</v>
      </c>
      <c r="EP479" s="85" t="s">
        <v>3</v>
      </c>
      <c r="EQ479" s="85">
        <v>92.63</v>
      </c>
      <c r="ER479" s="85">
        <v>175.28</v>
      </c>
      <c r="ES479" s="85">
        <v>368.4</v>
      </c>
      <c r="ET479" s="85">
        <v>511.88</v>
      </c>
      <c r="EU479" s="85">
        <v>651.16</v>
      </c>
      <c r="EV479" s="85">
        <v>790.44</v>
      </c>
      <c r="EW479" s="85">
        <v>929.73</v>
      </c>
      <c r="EX479" s="85">
        <v>1069.01</v>
      </c>
      <c r="EY479" s="85">
        <v>1208.29</v>
      </c>
      <c r="EZ479" s="24">
        <f>IF(AND($E$3&gt;EK479,$E$3&lt;EM479,$B$3=EN7),EN479,0)</f>
        <v>0</v>
      </c>
      <c r="FA479" s="24">
        <f>IF(AND($E$3&gt;EK479,$E$3&lt;EM479,$B$3=EO7),EO479,0)</f>
        <v>0</v>
      </c>
      <c r="FB479" s="24">
        <f>IF(AND($E$3&gt;EK479,$E$3&lt;EM479,$B$3=EP7),EP479,0)</f>
        <v>0</v>
      </c>
      <c r="FC479" s="24">
        <f>IF(AND($E$3&gt;EK479,$E$3&lt;EM479,$B$3=EQ7),EQ479,0)</f>
        <v>0</v>
      </c>
      <c r="FD479" s="24">
        <f>IF(AND($E$3&gt;EK479,$E$3&lt;EM479,$B$3=ER7),ER479,0)</f>
        <v>0</v>
      </c>
      <c r="FE479" s="24">
        <f>IF(AND($E$3&gt;EK479,$E$3&lt;EM479,$B$3=ES7),ES479,0)</f>
        <v>0</v>
      </c>
      <c r="FF479" s="24">
        <f>IF(AND($E$3&gt;EK479,$E$3&lt;EM479,$B$3=ET7),ET479,0)</f>
        <v>0</v>
      </c>
      <c r="FG479" s="24">
        <f>IF(AND($E$3&gt;EK479,$E$3&lt;EM479,$B$3=EU7),EU479,0)</f>
        <v>0</v>
      </c>
      <c r="FH479" s="24">
        <f>IF(AND($E$3&gt;EK479,$E$3&lt;EM479,$B$3=EV7),EV479,0)</f>
        <v>0</v>
      </c>
      <c r="FI479" s="24">
        <f>IF(AND($E$3&gt;EK479,$E$3&lt;EM479,$B$3=EW7),EW479,0)</f>
        <v>0</v>
      </c>
      <c r="FJ479" s="24">
        <f>IF(AND($E$3&gt;EK479,$E$3&lt;EM479,$B$3=EX7),EX479,0)</f>
        <v>0</v>
      </c>
      <c r="FK479" s="24">
        <f>IF(AND($E$3&gt;EK479,$E$3&lt;EM479,$B$3=EY7),EY479,0)</f>
        <v>0</v>
      </c>
    </row>
    <row r="480" spans="24:167" ht="12.75" customHeight="1" x14ac:dyDescent="0.2">
      <c r="X480" s="142"/>
      <c r="Y480" s="68">
        <v>69334.259999999995</v>
      </c>
      <c r="Z480" s="69" t="s">
        <v>3</v>
      </c>
      <c r="AA480" s="70">
        <v>69450.570000000007</v>
      </c>
      <c r="AB480" s="71"/>
      <c r="AC480" s="71"/>
      <c r="AD480" s="71">
        <v>3.95</v>
      </c>
      <c r="AE480" s="71">
        <v>20.440000000000001</v>
      </c>
      <c r="AF480" s="71">
        <v>77.27</v>
      </c>
      <c r="AG480" s="72">
        <v>112.52</v>
      </c>
      <c r="AH480" s="73">
        <v>195.2</v>
      </c>
      <c r="AI480" s="74">
        <v>279.48</v>
      </c>
      <c r="AJ480" s="74">
        <v>363.76</v>
      </c>
      <c r="AK480" s="74">
        <v>448.04</v>
      </c>
      <c r="AL480" s="74">
        <v>532.32000000000005</v>
      </c>
      <c r="AM480" s="74">
        <v>616.6</v>
      </c>
      <c r="AN480" s="24">
        <f t="shared" si="125"/>
        <v>0</v>
      </c>
      <c r="AO480" s="24">
        <f t="shared" si="126"/>
        <v>0</v>
      </c>
      <c r="AP480" s="24">
        <f t="shared" si="127"/>
        <v>0</v>
      </c>
      <c r="AQ480" s="24">
        <f t="shared" si="128"/>
        <v>0</v>
      </c>
      <c r="AR480" s="24">
        <f t="shared" si="129"/>
        <v>0</v>
      </c>
      <c r="AS480" s="24">
        <f t="shared" si="130"/>
        <v>0</v>
      </c>
      <c r="AT480" s="24">
        <f t="shared" si="131"/>
        <v>0</v>
      </c>
      <c r="AU480" s="24">
        <f t="shared" si="132"/>
        <v>0</v>
      </c>
      <c r="AV480" s="24">
        <f t="shared" si="133"/>
        <v>0</v>
      </c>
      <c r="AW480" s="24">
        <f t="shared" si="134"/>
        <v>0</v>
      </c>
      <c r="AX480" s="24">
        <f t="shared" si="135"/>
        <v>0</v>
      </c>
      <c r="AY480" s="24">
        <f t="shared" si="136"/>
        <v>0</v>
      </c>
      <c r="BC480" s="86">
        <v>69334.259999999995</v>
      </c>
      <c r="BD480" s="91" t="s">
        <v>3</v>
      </c>
      <c r="BE480" s="88">
        <v>69450.570000000007</v>
      </c>
      <c r="BF480" s="89"/>
      <c r="BG480" s="90">
        <v>3.95</v>
      </c>
      <c r="BH480" s="90">
        <v>20.440000000000001</v>
      </c>
      <c r="BI480" s="90">
        <v>77.27</v>
      </c>
      <c r="BJ480" s="90">
        <v>139.91</v>
      </c>
      <c r="BK480" s="90">
        <v>270.39</v>
      </c>
      <c r="BL480" s="90">
        <v>365.95</v>
      </c>
      <c r="BM480" s="90">
        <v>461.51</v>
      </c>
      <c r="BN480" s="90">
        <v>557.07000000000005</v>
      </c>
      <c r="BO480" s="90">
        <v>652.62</v>
      </c>
      <c r="BP480" s="90">
        <v>748.18</v>
      </c>
      <c r="BQ480" s="90">
        <v>843.74</v>
      </c>
      <c r="BR480" s="24">
        <f>IF(AND($E$3&gt;BC480,$E$3&lt;BE480,$B$3=BF7),BF480,0)</f>
        <v>0</v>
      </c>
      <c r="BS480" s="24">
        <f>IF(AND($E$3&gt;BC480,$E$3&lt;BE480,$B$3=BG7),BG480,0)</f>
        <v>0</v>
      </c>
      <c r="BT480" s="24">
        <f>IF(AND($E$3&gt;BC480,$E$3&lt;BE480,$B$3=BH7),BH480,0)</f>
        <v>0</v>
      </c>
      <c r="BU480" s="24">
        <f>IF(AND($E$3&gt;BC480,$E$3&lt;BE480,$B$3=BI7),BI480,0)</f>
        <v>0</v>
      </c>
      <c r="BV480" s="24">
        <f>IF(AND($E$3&gt;BC480,$E$3&lt;BE480,$B$3=BJ7),BJ480,0)</f>
        <v>0</v>
      </c>
      <c r="BW480" s="24">
        <f>IF(AND($E$3&gt;BC480,$E$3&lt;BE480,$B$3=BK7),BK480,0)</f>
        <v>0</v>
      </c>
      <c r="BX480" s="24">
        <f>IF(AND($E$3&gt;BC480,$E$3&lt;BE480,$B$3=BL7),BL480,0)</f>
        <v>0</v>
      </c>
      <c r="BY480" s="24">
        <f>IF(AND($E$3&gt;BC480,$E$3&lt;BE480,$B$3=BM7),BM480,0)</f>
        <v>0</v>
      </c>
      <c r="BZ480" s="24">
        <f>IF(AND($E$3&gt;BC480,$E$3&lt;BE480,$B$3=BN7),BN480,0)</f>
        <v>0</v>
      </c>
      <c r="CA480" s="24">
        <f>IF(AND($E$3&gt;BC480,$E$3&lt;BE480,$B$3=BO7),BO480,0)</f>
        <v>0</v>
      </c>
      <c r="CB480" s="24">
        <f>IF(AND($E$3&gt;BC480,$E$3&lt;BE480,$B$3=BP7),BP480,0)</f>
        <v>0</v>
      </c>
      <c r="CC480" s="24">
        <f>IF(AND($E$3&gt;BC480,$E$3&lt;BE480,$B$3=BQ7),BQ480,0)</f>
        <v>0</v>
      </c>
      <c r="CF480" s="21"/>
      <c r="CG480" s="25"/>
      <c r="CH480" s="21"/>
      <c r="CI480" s="21"/>
      <c r="CJ480" s="22"/>
      <c r="CK480" s="22"/>
      <c r="CL480" s="22"/>
      <c r="CM480" s="22"/>
      <c r="CN480" s="22"/>
      <c r="CO480" s="22"/>
      <c r="CP480" s="22"/>
      <c r="CQ480" s="22"/>
      <c r="CR480" s="22"/>
      <c r="CS480" s="22"/>
      <c r="CT480" s="22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H480" s="86">
        <v>80734.849999999991</v>
      </c>
      <c r="DI480" s="107" t="s">
        <v>3</v>
      </c>
      <c r="DJ480" s="70">
        <v>80851.17</v>
      </c>
      <c r="DK480" s="105"/>
      <c r="DL480" s="106"/>
      <c r="DM480" s="106" t="s">
        <v>3</v>
      </c>
      <c r="DN480" s="106" t="s">
        <v>3</v>
      </c>
      <c r="DO480" s="106">
        <v>79.03</v>
      </c>
      <c r="DP480" s="106">
        <v>143.18</v>
      </c>
      <c r="DQ480" s="106">
        <v>241.51</v>
      </c>
      <c r="DR480" s="106">
        <v>340.24</v>
      </c>
      <c r="DS480" s="106">
        <v>438.96</v>
      </c>
      <c r="DT480" s="106">
        <v>537.69000000000005</v>
      </c>
      <c r="DU480" s="106">
        <v>636.41999999999996</v>
      </c>
      <c r="DV480" s="106">
        <v>735.14</v>
      </c>
      <c r="DW480" s="24">
        <f>IF(AND($E$3&gt;DH480,$E$3&lt;DJ480,$B$3=DK7),DK480,0)</f>
        <v>0</v>
      </c>
      <c r="DX480" s="24">
        <f>IF(AND($E$3&gt;DH480,$E$3&lt;DJ480,$B$3=DL7),DL480,0)</f>
        <v>0</v>
      </c>
      <c r="DY480" s="24">
        <f>IF(AND($E$3&gt;DH480,$E$3&lt;DJ480,$B$3=DM7),DM480,0)</f>
        <v>0</v>
      </c>
      <c r="DZ480" s="24">
        <f>IF(AND($E$3&gt;DH480,$E$3&lt;DJ480,$B$3=DN7),DN480,0)</f>
        <v>0</v>
      </c>
      <c r="EA480" s="24">
        <f>IF(AND($E$3&gt;DH480,$E$3&lt;DJ480,$B$3=DO7),DO480,0)</f>
        <v>0</v>
      </c>
      <c r="EB480" s="24">
        <f>IF(AND($E$3&gt;DH480,$E$3&lt;DJ480,$B$3=DP7),DP480,0)</f>
        <v>0</v>
      </c>
      <c r="EC480" s="24">
        <f>IF(AND($E$3&gt;DH480,$E$3&lt;DJ480,$B$3=DQ7),DQ480,0)</f>
        <v>0</v>
      </c>
      <c r="ED480" s="24">
        <f>IF(AND($E$3&gt;DH480,$E$3&lt;DJ480,$B$3=DR7),DR480,0)</f>
        <v>0</v>
      </c>
      <c r="EE480" s="24">
        <f>IF(AND($E$3&gt;DH480,$E$3&lt;DJ480,$B$3=DS7),DS480,0)</f>
        <v>0</v>
      </c>
      <c r="EF480" s="24">
        <f>IF(AND($E$3&gt;DH480,$E$3&lt;DJ480,$B$3=DT7),DT480,0)</f>
        <v>0</v>
      </c>
      <c r="EG480" s="24">
        <f>IF(AND($E$3&gt;DH480,$E$3&lt;DJ480,$B$3=DU7),DU480,0)</f>
        <v>0</v>
      </c>
      <c r="EH480" s="24">
        <f>IF(AND($E$3&gt;DH480,$E$3&lt;DJ480,$B$3=DV7),DV480,0)</f>
        <v>0</v>
      </c>
      <c r="EK480" s="86">
        <v>80734.849999999991</v>
      </c>
      <c r="EL480" s="91" t="s">
        <v>3</v>
      </c>
      <c r="EM480" s="88">
        <v>80851.17</v>
      </c>
      <c r="EN480" s="89"/>
      <c r="EO480" s="90" t="s">
        <v>3</v>
      </c>
      <c r="EP480" s="90" t="s">
        <v>3</v>
      </c>
      <c r="EQ480" s="90">
        <v>91.67</v>
      </c>
      <c r="ER480" s="90">
        <v>174</v>
      </c>
      <c r="ES480" s="90">
        <v>367</v>
      </c>
      <c r="ET480" s="90">
        <v>510.18</v>
      </c>
      <c r="EU480" s="90">
        <v>649.21</v>
      </c>
      <c r="EV480" s="90">
        <v>788.23</v>
      </c>
      <c r="EW480" s="90">
        <v>927.26</v>
      </c>
      <c r="EX480" s="90">
        <v>1066.29</v>
      </c>
      <c r="EY480" s="90">
        <v>1205.32</v>
      </c>
      <c r="EZ480" s="24">
        <f>IF(AND($E$3&gt;EK480,$E$3&lt;EM480,$B$3=EN7),EN480,0)</f>
        <v>0</v>
      </c>
      <c r="FA480" s="24">
        <f>IF(AND($E$3&gt;EK480,$E$3&lt;EM480,$B$3=EO7),EO480,0)</f>
        <v>0</v>
      </c>
      <c r="FB480" s="24">
        <f>IF(AND($E$3&gt;EK480,$E$3&lt;EM480,$B$3=EP7),EP480,0)</f>
        <v>0</v>
      </c>
      <c r="FC480" s="24">
        <f>IF(AND($E$3&gt;EK480,$E$3&lt;EM480,$B$3=EQ7),EQ480,0)</f>
        <v>0</v>
      </c>
      <c r="FD480" s="24">
        <f>IF(AND($E$3&gt;EK480,$E$3&lt;EM480,$B$3=ER7),ER480,0)</f>
        <v>0</v>
      </c>
      <c r="FE480" s="24">
        <f>IF(AND($E$3&gt;EK480,$E$3&lt;EM480,$B$3=ES7),ES480,0)</f>
        <v>0</v>
      </c>
      <c r="FF480" s="24">
        <f>IF(AND($E$3&gt;EK480,$E$3&lt;EM480,$B$3=ET7),ET480,0)</f>
        <v>0</v>
      </c>
      <c r="FG480" s="24">
        <f>IF(AND($E$3&gt;EK480,$E$3&lt;EM480,$B$3=EU7),EU480,0)</f>
        <v>0</v>
      </c>
      <c r="FH480" s="24">
        <f>IF(AND($E$3&gt;EK480,$E$3&lt;EM480,$B$3=EV7),EV480,0)</f>
        <v>0</v>
      </c>
      <c r="FI480" s="24">
        <f>IF(AND($E$3&gt;EK480,$E$3&lt;EM480,$B$3=EW7),EW480,0)</f>
        <v>0</v>
      </c>
      <c r="FJ480" s="24">
        <f>IF(AND($E$3&gt;EK480,$E$3&lt;EM480,$B$3=EX7),EX480,0)</f>
        <v>0</v>
      </c>
      <c r="FK480" s="24">
        <f>IF(AND($E$3&gt;EK480,$E$3&lt;EM480,$B$3=EY7),EY480,0)</f>
        <v>0</v>
      </c>
    </row>
    <row r="481" spans="24:167" ht="12.75" customHeight="1" x14ac:dyDescent="0.2">
      <c r="X481" s="142"/>
      <c r="Y481" s="60">
        <v>69450.58</v>
      </c>
      <c r="Z481" s="61" t="s">
        <v>3</v>
      </c>
      <c r="AA481" s="62">
        <v>69566.91</v>
      </c>
      <c r="AB481" s="63"/>
      <c r="AC481" s="63"/>
      <c r="AD481" s="63">
        <v>3.76</v>
      </c>
      <c r="AE481" s="63">
        <v>20.18</v>
      </c>
      <c r="AF481" s="64">
        <v>76.87</v>
      </c>
      <c r="AG481" s="65">
        <v>112</v>
      </c>
      <c r="AH481" s="66">
        <v>194.47</v>
      </c>
      <c r="AI481" s="67">
        <v>278.64</v>
      </c>
      <c r="AJ481" s="67">
        <v>362.81</v>
      </c>
      <c r="AK481" s="67">
        <v>446.98</v>
      </c>
      <c r="AL481" s="67">
        <v>531.15</v>
      </c>
      <c r="AM481" s="67">
        <v>615.32000000000005</v>
      </c>
      <c r="AN481" s="24">
        <f t="shared" si="125"/>
        <v>0</v>
      </c>
      <c r="AO481" s="24">
        <f t="shared" si="126"/>
        <v>0</v>
      </c>
      <c r="AP481" s="24">
        <f t="shared" si="127"/>
        <v>0</v>
      </c>
      <c r="AQ481" s="24">
        <f t="shared" si="128"/>
        <v>0</v>
      </c>
      <c r="AR481" s="24">
        <f t="shared" si="129"/>
        <v>0</v>
      </c>
      <c r="AS481" s="24">
        <f t="shared" si="130"/>
        <v>0</v>
      </c>
      <c r="AT481" s="24">
        <f t="shared" si="131"/>
        <v>0</v>
      </c>
      <c r="AU481" s="24">
        <f t="shared" si="132"/>
        <v>0</v>
      </c>
      <c r="AV481" s="24">
        <f t="shared" si="133"/>
        <v>0</v>
      </c>
      <c r="AW481" s="24">
        <f t="shared" si="134"/>
        <v>0</v>
      </c>
      <c r="AX481" s="24">
        <f t="shared" si="135"/>
        <v>0</v>
      </c>
      <c r="AY481" s="24">
        <f t="shared" si="136"/>
        <v>0</v>
      </c>
      <c r="BC481" s="81">
        <v>69450.58</v>
      </c>
      <c r="BD481" s="82" t="s">
        <v>3</v>
      </c>
      <c r="BE481" s="83">
        <v>69566.91</v>
      </c>
      <c r="BF481" s="84"/>
      <c r="BG481" s="85">
        <v>3.76</v>
      </c>
      <c r="BH481" s="85">
        <v>20.18</v>
      </c>
      <c r="BI481" s="85">
        <v>76.87</v>
      </c>
      <c r="BJ481" s="85">
        <v>139.28</v>
      </c>
      <c r="BK481" s="85">
        <v>269.45</v>
      </c>
      <c r="BL481" s="85">
        <v>364.87</v>
      </c>
      <c r="BM481" s="85">
        <v>460.29</v>
      </c>
      <c r="BN481" s="85">
        <v>555.70000000000005</v>
      </c>
      <c r="BO481" s="85">
        <v>651.12</v>
      </c>
      <c r="BP481" s="85">
        <v>746.54</v>
      </c>
      <c r="BQ481" s="85">
        <v>841.96</v>
      </c>
      <c r="BR481" s="24">
        <f>IF(AND($E$3&gt;BC481,$E$3&lt;BE481,$B$3=BF7),BF481,0)</f>
        <v>0</v>
      </c>
      <c r="BS481" s="24">
        <f>IF(AND($E$3&gt;BC481,$E$3&lt;BE481,$B$3=BG7),BG481,0)</f>
        <v>0</v>
      </c>
      <c r="BT481" s="24">
        <f>IF(AND($E$3&gt;BC481,$E$3&lt;BE481,$B$3=BH7),BH481,0)</f>
        <v>0</v>
      </c>
      <c r="BU481" s="24">
        <f>IF(AND($E$3&gt;BC481,$E$3&lt;BE481,$B$3=BI7),BI481,0)</f>
        <v>0</v>
      </c>
      <c r="BV481" s="24">
        <f>IF(AND($E$3&gt;BC481,$E$3&lt;BE481,$B$3=BJ7),BJ481,0)</f>
        <v>0</v>
      </c>
      <c r="BW481" s="24">
        <f>IF(AND($E$3&gt;BC481,$E$3&lt;BE481,$B$3=BK7),BK481,0)</f>
        <v>0</v>
      </c>
      <c r="BX481" s="24">
        <f>IF(AND($E$3&gt;BC481,$E$3&lt;BE481,$B$3=BL7),BL481,0)</f>
        <v>0</v>
      </c>
      <c r="BY481" s="24">
        <f>IF(AND($E$3&gt;BC481,$E$3&lt;BE481,$B$3=BM7),BM481,0)</f>
        <v>0</v>
      </c>
      <c r="BZ481" s="24">
        <f>IF(AND($E$3&gt;BC481,$E$3&lt;BE481,$B$3=BN7),BN481,0)</f>
        <v>0</v>
      </c>
      <c r="CA481" s="24">
        <f>IF(AND($E$3&gt;BC481,$E$3&lt;BE481,$B$3=BO7),BO481,0)</f>
        <v>0</v>
      </c>
      <c r="CB481" s="24">
        <f>IF(AND($E$3&gt;BC481,$E$3&lt;BE481,$B$3=BP7),BP481,0)</f>
        <v>0</v>
      </c>
      <c r="CC481" s="24">
        <f>IF(AND($E$3&gt;BC481,$E$3&lt;BE481,$B$3=BQ7),BQ481,0)</f>
        <v>0</v>
      </c>
      <c r="CF481" s="21"/>
      <c r="CG481" s="21"/>
      <c r="CH481" s="21"/>
      <c r="CI481" s="21"/>
      <c r="CJ481" s="22"/>
      <c r="CK481" s="22"/>
      <c r="CL481" s="22"/>
      <c r="CM481" s="22"/>
      <c r="CN481" s="22"/>
      <c r="CO481" s="22"/>
      <c r="CP481" s="22"/>
      <c r="CQ481" s="22"/>
      <c r="CR481" s="22"/>
      <c r="CS481" s="22"/>
      <c r="CT481" s="22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H481" s="81">
        <v>80851.179999999993</v>
      </c>
      <c r="DI481" s="61" t="s">
        <v>3</v>
      </c>
      <c r="DJ481" s="62">
        <v>80967.5</v>
      </c>
      <c r="DK481" s="103"/>
      <c r="DL481" s="104"/>
      <c r="DM481" s="104" t="s">
        <v>3</v>
      </c>
      <c r="DN481" s="104" t="s">
        <v>3</v>
      </c>
      <c r="DO481" s="104">
        <v>78.2</v>
      </c>
      <c r="DP481" s="104">
        <v>141.97999999999999</v>
      </c>
      <c r="DQ481" s="104">
        <v>240.07</v>
      </c>
      <c r="DR481" s="104">
        <v>338.58</v>
      </c>
      <c r="DS481" s="104">
        <v>437.09</v>
      </c>
      <c r="DT481" s="104">
        <v>535.6</v>
      </c>
      <c r="DU481" s="104">
        <v>634.11</v>
      </c>
      <c r="DV481" s="104">
        <v>732.62</v>
      </c>
      <c r="DW481" s="24">
        <f>IF(AND($E$3&gt;DH481,$E$3&lt;DJ481,$B$3=DK7),DK481,0)</f>
        <v>0</v>
      </c>
      <c r="DX481" s="24">
        <f>IF(AND($E$3&gt;DH481,$E$3&lt;DJ481,$B$3=DL7),DL481,0)</f>
        <v>0</v>
      </c>
      <c r="DY481" s="24">
        <f>IF(AND($E$3&gt;DH481,$E$3&lt;DJ481,$B$3=DM7),DM481,0)</f>
        <v>0</v>
      </c>
      <c r="DZ481" s="24">
        <f>IF(AND($E$3&gt;DH481,$E$3&lt;DJ481,$B$3=DN7),DN481,0)</f>
        <v>0</v>
      </c>
      <c r="EA481" s="24">
        <f>IF(AND($E$3&gt;DH481,$E$3&lt;DJ481,$B$3=DO7),DO481,0)</f>
        <v>0</v>
      </c>
      <c r="EB481" s="24">
        <f>IF(AND($E$3&gt;DH481,$E$3&lt;DJ481,$B$3=DP7),DP481,0)</f>
        <v>0</v>
      </c>
      <c r="EC481" s="24">
        <f>IF(AND($E$3&gt;DH481,$E$3&lt;DJ481,$B$3=DQ7),DQ481,0)</f>
        <v>0</v>
      </c>
      <c r="ED481" s="24">
        <f>IF(AND($E$3&gt;DH481,$E$3&lt;DJ481,$B$3=DR7),DR481,0)</f>
        <v>0</v>
      </c>
      <c r="EE481" s="24">
        <f>IF(AND($E$3&gt;DH481,$E$3&lt;DJ481,$B$3=DS7),DS481,0)</f>
        <v>0</v>
      </c>
      <c r="EF481" s="24">
        <f>IF(AND($E$3&gt;DH481,$E$3&lt;DJ481,$B$3=DT7),DT481,0)</f>
        <v>0</v>
      </c>
      <c r="EG481" s="24">
        <f>IF(AND($E$3&gt;DH481,$E$3&lt;DJ481,$B$3=DU7),DU481,0)</f>
        <v>0</v>
      </c>
      <c r="EH481" s="24">
        <f>IF(AND($E$3&gt;DH481,$E$3&lt;DJ481,$B$3=DV7),DV481,0)</f>
        <v>0</v>
      </c>
      <c r="EK481" s="81">
        <v>80851.179999999993</v>
      </c>
      <c r="EL481" s="82" t="s">
        <v>3</v>
      </c>
      <c r="EM481" s="83">
        <v>80967.5</v>
      </c>
      <c r="EN481" s="84"/>
      <c r="EO481" s="85" t="s">
        <v>3</v>
      </c>
      <c r="EP481" s="85" t="s">
        <v>3</v>
      </c>
      <c r="EQ481" s="85">
        <v>90.72</v>
      </c>
      <c r="ER481" s="85">
        <v>172.73</v>
      </c>
      <c r="ES481" s="85">
        <v>365.6</v>
      </c>
      <c r="ET481" s="85">
        <v>508.47</v>
      </c>
      <c r="EU481" s="85">
        <v>647.24</v>
      </c>
      <c r="EV481" s="85">
        <v>786.01</v>
      </c>
      <c r="EW481" s="85">
        <v>924.78</v>
      </c>
      <c r="EX481" s="85">
        <v>1063.55</v>
      </c>
      <c r="EY481" s="85">
        <v>1202.32</v>
      </c>
      <c r="EZ481" s="24">
        <f>IF(AND($E$3&gt;EK481,$E$3&lt;EM481,$B$3=EN7),EN481,0)</f>
        <v>0</v>
      </c>
      <c r="FA481" s="24">
        <f>IF(AND($E$3&gt;EK481,$E$3&lt;EM481,$B$3=EO7),EO481,0)</f>
        <v>0</v>
      </c>
      <c r="FB481" s="24">
        <f>IF(AND($E$3&gt;EK481,$E$3&lt;EM481,$B$3=EP7),EP481,0)</f>
        <v>0</v>
      </c>
      <c r="FC481" s="24">
        <f>IF(AND($E$3&gt;EK481,$E$3&lt;EM481,$B$3=EQ7),EQ481,0)</f>
        <v>0</v>
      </c>
      <c r="FD481" s="24">
        <f>IF(AND($E$3&gt;EK481,$E$3&lt;EM481,$B$3=ER7),ER481,0)</f>
        <v>0</v>
      </c>
      <c r="FE481" s="24">
        <f>IF(AND($E$3&gt;EK481,$E$3&lt;EM481,$B$3=ES7),ES481,0)</f>
        <v>0</v>
      </c>
      <c r="FF481" s="24">
        <f>IF(AND($E$3&gt;EK481,$E$3&lt;EM481,$B$3=ET7),ET481,0)</f>
        <v>0</v>
      </c>
      <c r="FG481" s="24">
        <f>IF(AND($E$3&gt;EK481,$E$3&lt;EM481,$B$3=EU7),EU481,0)</f>
        <v>0</v>
      </c>
      <c r="FH481" s="24">
        <f>IF(AND($E$3&gt;EK481,$E$3&lt;EM481,$B$3=EV7),EV481,0)</f>
        <v>0</v>
      </c>
      <c r="FI481" s="24">
        <f>IF(AND($E$3&gt;EK481,$E$3&lt;EM481,$B$3=EW7),EW481,0)</f>
        <v>0</v>
      </c>
      <c r="FJ481" s="24">
        <f>IF(AND($E$3&gt;EK481,$E$3&lt;EM481,$B$3=EX7),EX481,0)</f>
        <v>0</v>
      </c>
      <c r="FK481" s="24">
        <f>IF(AND($E$3&gt;EK481,$E$3&lt;EM481,$B$3=EY7),EY481,0)</f>
        <v>0</v>
      </c>
    </row>
    <row r="482" spans="24:167" ht="12.75" customHeight="1" x14ac:dyDescent="0.2">
      <c r="X482" s="142"/>
      <c r="Y482" s="68">
        <v>69566.92</v>
      </c>
      <c r="Z482" s="69" t="s">
        <v>3</v>
      </c>
      <c r="AA482" s="70">
        <v>69683.240000000005</v>
      </c>
      <c r="AB482" s="71"/>
      <c r="AC482" s="71"/>
      <c r="AD482" s="71">
        <v>3.57</v>
      </c>
      <c r="AE482" s="71">
        <v>19.920000000000002</v>
      </c>
      <c r="AF482" s="71">
        <v>76.47</v>
      </c>
      <c r="AG482" s="72">
        <v>111.48</v>
      </c>
      <c r="AH482" s="73">
        <v>193.73</v>
      </c>
      <c r="AI482" s="74">
        <v>277.79000000000002</v>
      </c>
      <c r="AJ482" s="74">
        <v>361.85</v>
      </c>
      <c r="AK482" s="74">
        <v>445.91</v>
      </c>
      <c r="AL482" s="74">
        <v>529.97</v>
      </c>
      <c r="AM482" s="74">
        <v>614.03</v>
      </c>
      <c r="AN482" s="24">
        <f t="shared" si="125"/>
        <v>0</v>
      </c>
      <c r="AO482" s="24">
        <f t="shared" si="126"/>
        <v>0</v>
      </c>
      <c r="AP482" s="24">
        <f t="shared" si="127"/>
        <v>0</v>
      </c>
      <c r="AQ482" s="24">
        <f t="shared" si="128"/>
        <v>0</v>
      </c>
      <c r="AR482" s="24">
        <f t="shared" si="129"/>
        <v>0</v>
      </c>
      <c r="AS482" s="24">
        <f t="shared" si="130"/>
        <v>0</v>
      </c>
      <c r="AT482" s="24">
        <f t="shared" si="131"/>
        <v>0</v>
      </c>
      <c r="AU482" s="24">
        <f t="shared" si="132"/>
        <v>0</v>
      </c>
      <c r="AV482" s="24">
        <f t="shared" si="133"/>
        <v>0</v>
      </c>
      <c r="AW482" s="24">
        <f t="shared" si="134"/>
        <v>0</v>
      </c>
      <c r="AX482" s="24">
        <f t="shared" si="135"/>
        <v>0</v>
      </c>
      <c r="AY482" s="24">
        <f t="shared" si="136"/>
        <v>0</v>
      </c>
      <c r="BC482" s="86">
        <v>69566.92</v>
      </c>
      <c r="BD482" s="87" t="s">
        <v>3</v>
      </c>
      <c r="BE482" s="88">
        <v>69683.240000000005</v>
      </c>
      <c r="BF482" s="89"/>
      <c r="BG482" s="90">
        <v>3.57</v>
      </c>
      <c r="BH482" s="90">
        <v>19.920000000000002</v>
      </c>
      <c r="BI482" s="90">
        <v>76.47</v>
      </c>
      <c r="BJ482" s="90">
        <v>138.63999999999999</v>
      </c>
      <c r="BK482" s="90">
        <v>268.51</v>
      </c>
      <c r="BL482" s="90">
        <v>363.79</v>
      </c>
      <c r="BM482" s="90">
        <v>459.06</v>
      </c>
      <c r="BN482" s="90">
        <v>554.34</v>
      </c>
      <c r="BO482" s="90">
        <v>649.62</v>
      </c>
      <c r="BP482" s="90">
        <v>744.89</v>
      </c>
      <c r="BQ482" s="90">
        <v>840.17</v>
      </c>
      <c r="BR482" s="24">
        <f>IF(AND($E$3&gt;BC482,$E$3&lt;BE482,$B$3=BF7),BF482,0)</f>
        <v>0</v>
      </c>
      <c r="BS482" s="24">
        <f>IF(AND($E$3&gt;BC482,$E$3&lt;BE482,$B$3=BG7),BG482,0)</f>
        <v>0</v>
      </c>
      <c r="BT482" s="24">
        <f>IF(AND($E$3&gt;BC482,$E$3&lt;BE482,$B$3=BH7),BH482,0)</f>
        <v>0</v>
      </c>
      <c r="BU482" s="24">
        <f>IF(AND($E$3&gt;BC482,$E$3&lt;BE482,$B$3=BI7),BI482,0)</f>
        <v>0</v>
      </c>
      <c r="BV482" s="24">
        <f>IF(AND($E$3&gt;BC482,$E$3&lt;BE482,$B$3=BJ7),BJ482,0)</f>
        <v>0</v>
      </c>
      <c r="BW482" s="24">
        <f>IF(AND($E$3&gt;BC482,$E$3&lt;BE482,$B$3=BK7),BK482,0)</f>
        <v>0</v>
      </c>
      <c r="BX482" s="24">
        <f>IF(AND($E$3&gt;BC482,$E$3&lt;BE482,$B$3=BL7),BL482,0)</f>
        <v>0</v>
      </c>
      <c r="BY482" s="24">
        <f>IF(AND($E$3&gt;BC482,$E$3&lt;BE482,$B$3=BM7),BM482,0)</f>
        <v>0</v>
      </c>
      <c r="BZ482" s="24">
        <f>IF(AND($E$3&gt;BC482,$E$3&lt;BE482,$B$3=BN7),BN482,0)</f>
        <v>0</v>
      </c>
      <c r="CA482" s="24">
        <f>IF(AND($E$3&gt;BC482,$E$3&lt;BE482,$B$3=BO7),BO482,0)</f>
        <v>0</v>
      </c>
      <c r="CB482" s="24">
        <f>IF(AND($E$3&gt;BC482,$E$3&lt;BE482,$B$3=BP7),BP482,0)</f>
        <v>0</v>
      </c>
      <c r="CC482" s="24">
        <f>IF(AND($E$3&gt;BC482,$E$3&lt;BE482,$B$3=BQ7),BQ482,0)</f>
        <v>0</v>
      </c>
      <c r="CF482" s="21"/>
      <c r="CG482" s="21"/>
      <c r="CH482" s="21"/>
      <c r="CI482" s="21"/>
      <c r="CJ482" s="22"/>
      <c r="CK482" s="22"/>
      <c r="CL482" s="22"/>
      <c r="CM482" s="22"/>
      <c r="CN482" s="22"/>
      <c r="CO482" s="22"/>
      <c r="CP482" s="22"/>
      <c r="CQ482" s="22"/>
      <c r="CR482" s="22"/>
      <c r="CS482" s="22"/>
      <c r="CT482" s="22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H482" s="86">
        <v>80967.509999999995</v>
      </c>
      <c r="DI482" s="107" t="s">
        <v>3</v>
      </c>
      <c r="DJ482" s="70">
        <v>81083.839999999997</v>
      </c>
      <c r="DK482" s="105"/>
      <c r="DL482" s="106"/>
      <c r="DM482" s="106" t="s">
        <v>3</v>
      </c>
      <c r="DN482" s="106" t="s">
        <v>3</v>
      </c>
      <c r="DO482" s="106">
        <v>77.37</v>
      </c>
      <c r="DP482" s="106">
        <v>140.78</v>
      </c>
      <c r="DQ482" s="106">
        <v>238.64</v>
      </c>
      <c r="DR482" s="106">
        <v>336.94</v>
      </c>
      <c r="DS482" s="106">
        <v>435.23</v>
      </c>
      <c r="DT482" s="106">
        <v>533.53</v>
      </c>
      <c r="DU482" s="106">
        <v>631.82000000000005</v>
      </c>
      <c r="DV482" s="106">
        <v>730.12</v>
      </c>
      <c r="DW482" s="24">
        <f>IF(AND($E$3&gt;DH482,$E$3&lt;DJ482,$B$3=DK7),DK482,0)</f>
        <v>0</v>
      </c>
      <c r="DX482" s="24">
        <f>IF(AND($E$3&gt;DH482,$E$3&lt;DJ482,$B$3=DL7),DL482,0)</f>
        <v>0</v>
      </c>
      <c r="DY482" s="24">
        <f>IF(AND($E$3&gt;DH482,$E$3&lt;DJ482,$B$3=DM7),DM482,0)</f>
        <v>0</v>
      </c>
      <c r="DZ482" s="24">
        <f>IF(AND($E$3&gt;DH482,$E$3&lt;DJ482,$B$3=DN7),DN482,0)</f>
        <v>0</v>
      </c>
      <c r="EA482" s="24">
        <f>IF(AND($E$3&gt;DH482,$E$3&lt;DJ482,$B$3=DO7),DO482,0)</f>
        <v>0</v>
      </c>
      <c r="EB482" s="24">
        <f>IF(AND($E$3&gt;DH482,$E$3&lt;DJ482,$B$3=DP7),DP482,0)</f>
        <v>0</v>
      </c>
      <c r="EC482" s="24">
        <f>IF(AND($E$3&gt;DH482,$E$3&lt;DJ482,$B$3=DQ7),DQ482,0)</f>
        <v>0</v>
      </c>
      <c r="ED482" s="24">
        <f>IF(AND($E$3&gt;DH482,$E$3&lt;DJ482,$B$3=DR7),DR482,0)</f>
        <v>0</v>
      </c>
      <c r="EE482" s="24">
        <f>IF(AND($E$3&gt;DH482,$E$3&lt;DJ482,$B$3=DS7),DS482,0)</f>
        <v>0</v>
      </c>
      <c r="EF482" s="24">
        <f>IF(AND($E$3&gt;DH482,$E$3&lt;DJ482,$B$3=DT7),DT482,0)</f>
        <v>0</v>
      </c>
      <c r="EG482" s="24">
        <f>IF(AND($E$3&gt;DH482,$E$3&lt;DJ482,$B$3=DU7),DU482,0)</f>
        <v>0</v>
      </c>
      <c r="EH482" s="24">
        <f>IF(AND($E$3&gt;DH482,$E$3&lt;DJ482,$B$3=DV7),DV482,0)</f>
        <v>0</v>
      </c>
      <c r="EK482" s="86">
        <v>80967.509999999995</v>
      </c>
      <c r="EL482" s="91" t="s">
        <v>3</v>
      </c>
      <c r="EM482" s="88">
        <v>81083.839999999997</v>
      </c>
      <c r="EN482" s="89"/>
      <c r="EO482" s="90" t="s">
        <v>3</v>
      </c>
      <c r="EP482" s="90" t="s">
        <v>3</v>
      </c>
      <c r="EQ482" s="90">
        <v>89.76</v>
      </c>
      <c r="ER482" s="90">
        <v>171.45</v>
      </c>
      <c r="ES482" s="90">
        <v>364.2</v>
      </c>
      <c r="ET482" s="90">
        <v>506.77</v>
      </c>
      <c r="EU482" s="90">
        <v>645.29</v>
      </c>
      <c r="EV482" s="90">
        <v>783.8</v>
      </c>
      <c r="EW482" s="90">
        <v>922.32</v>
      </c>
      <c r="EX482" s="90">
        <v>1060.83</v>
      </c>
      <c r="EY482" s="90">
        <v>1199.3499999999999</v>
      </c>
      <c r="EZ482" s="24">
        <f>IF(AND($E$3&gt;EK482,$E$3&lt;EM482,$B$3=EN7),EN482,0)</f>
        <v>0</v>
      </c>
      <c r="FA482" s="24">
        <f>IF(AND($E$3&gt;EK482,$E$3&lt;EM482,$B$3=EO7),EO482,0)</f>
        <v>0</v>
      </c>
      <c r="FB482" s="24">
        <f>IF(AND($E$3&gt;EK482,$E$3&lt;EM482,$B$3=EP7),EP482,0)</f>
        <v>0</v>
      </c>
      <c r="FC482" s="24">
        <f>IF(AND($E$3&gt;EK482,$E$3&lt;EM482,$B$3=EQ7),EQ482,0)</f>
        <v>0</v>
      </c>
      <c r="FD482" s="24">
        <f>IF(AND($E$3&gt;EK482,$E$3&lt;EM482,$B$3=ER7),ER482,0)</f>
        <v>0</v>
      </c>
      <c r="FE482" s="24">
        <f>IF(AND($E$3&gt;EK482,$E$3&lt;EM482,$B$3=ES7),ES482,0)</f>
        <v>0</v>
      </c>
      <c r="FF482" s="24">
        <f>IF(AND($E$3&gt;EK482,$E$3&lt;EM482,$B$3=ET7),ET482,0)</f>
        <v>0</v>
      </c>
      <c r="FG482" s="24">
        <f>IF(AND($E$3&gt;EK482,$E$3&lt;EM482,$B$3=EU7),EU482,0)</f>
        <v>0</v>
      </c>
      <c r="FH482" s="24">
        <f>IF(AND($E$3&gt;EK482,$E$3&lt;EM482,$B$3=EV7),EV482,0)</f>
        <v>0</v>
      </c>
      <c r="FI482" s="24">
        <f>IF(AND($E$3&gt;EK482,$E$3&lt;EM482,$B$3=EW7),EW482,0)</f>
        <v>0</v>
      </c>
      <c r="FJ482" s="24">
        <f>IF(AND($E$3&gt;EK482,$E$3&lt;EM482,$B$3=EX7),EX482,0)</f>
        <v>0</v>
      </c>
      <c r="FK482" s="24">
        <f>IF(AND($E$3&gt;EK482,$E$3&lt;EM482,$B$3=EY7),EY482,0)</f>
        <v>0</v>
      </c>
    </row>
    <row r="483" spans="24:167" ht="12.75" customHeight="1" x14ac:dyDescent="0.2">
      <c r="X483" s="142"/>
      <c r="Y483" s="60">
        <v>69683.25</v>
      </c>
      <c r="Z483" s="61" t="s">
        <v>3</v>
      </c>
      <c r="AA483" s="62">
        <v>69799.58</v>
      </c>
      <c r="AB483" s="63"/>
      <c r="AC483" s="63"/>
      <c r="AD483" s="63">
        <v>3.38</v>
      </c>
      <c r="AE483" s="63">
        <v>19.670000000000002</v>
      </c>
      <c r="AF483" s="64">
        <v>76.069999999999993</v>
      </c>
      <c r="AG483" s="65">
        <v>110.97</v>
      </c>
      <c r="AH483" s="66">
        <v>193</v>
      </c>
      <c r="AI483" s="67">
        <v>276.95</v>
      </c>
      <c r="AJ483" s="67">
        <v>360.9</v>
      </c>
      <c r="AK483" s="67">
        <v>444.85</v>
      </c>
      <c r="AL483" s="67">
        <v>528.79999999999995</v>
      </c>
      <c r="AM483" s="67">
        <v>612.75</v>
      </c>
      <c r="AN483" s="24">
        <f t="shared" si="125"/>
        <v>0</v>
      </c>
      <c r="AO483" s="24">
        <f t="shared" si="126"/>
        <v>0</v>
      </c>
      <c r="AP483" s="24">
        <f t="shared" si="127"/>
        <v>0</v>
      </c>
      <c r="AQ483" s="24">
        <f t="shared" si="128"/>
        <v>0</v>
      </c>
      <c r="AR483" s="24">
        <f t="shared" si="129"/>
        <v>0</v>
      </c>
      <c r="AS483" s="24">
        <f t="shared" si="130"/>
        <v>0</v>
      </c>
      <c r="AT483" s="24">
        <f t="shared" si="131"/>
        <v>0</v>
      </c>
      <c r="AU483" s="24">
        <f t="shared" si="132"/>
        <v>0</v>
      </c>
      <c r="AV483" s="24">
        <f t="shared" si="133"/>
        <v>0</v>
      </c>
      <c r="AW483" s="24">
        <f t="shared" si="134"/>
        <v>0</v>
      </c>
      <c r="AX483" s="24">
        <f t="shared" si="135"/>
        <v>0</v>
      </c>
      <c r="AY483" s="24">
        <f t="shared" si="136"/>
        <v>0</v>
      </c>
      <c r="BC483" s="81">
        <v>69683.25</v>
      </c>
      <c r="BD483" s="82" t="s">
        <v>3</v>
      </c>
      <c r="BE483" s="83">
        <v>69799.58</v>
      </c>
      <c r="BF483" s="84"/>
      <c r="BG483" s="84">
        <v>3.38</v>
      </c>
      <c r="BH483" s="85">
        <v>19.670000000000002</v>
      </c>
      <c r="BI483" s="85">
        <v>76.069999999999993</v>
      </c>
      <c r="BJ483" s="85">
        <v>138.01</v>
      </c>
      <c r="BK483" s="85">
        <v>267.57</v>
      </c>
      <c r="BL483" s="85">
        <v>362.71</v>
      </c>
      <c r="BM483" s="85">
        <v>457.84</v>
      </c>
      <c r="BN483" s="85">
        <v>552.98</v>
      </c>
      <c r="BO483" s="85">
        <v>648.11</v>
      </c>
      <c r="BP483" s="85">
        <v>743.25</v>
      </c>
      <c r="BQ483" s="85">
        <v>838.38</v>
      </c>
      <c r="BR483" s="24">
        <f>IF(AND($E$3&gt;BC483,$E$3&lt;BE483,$B$3=BF7),BF483,0)</f>
        <v>0</v>
      </c>
      <c r="BS483" s="24">
        <f>IF(AND($E$3&gt;BC483,$E$3&lt;BE483,$B$3=BG7),BG483,0)</f>
        <v>0</v>
      </c>
      <c r="BT483" s="24">
        <f>IF(AND($E$3&gt;BC483,$E$3&lt;BE483,$B$3=BH7),BH483,0)</f>
        <v>0</v>
      </c>
      <c r="BU483" s="24">
        <f>IF(AND($E$3&gt;BC483,$E$3&lt;BE483,$B$3=BI7),BI483,0)</f>
        <v>0</v>
      </c>
      <c r="BV483" s="24">
        <f>IF(AND($E$3&gt;BC483,$E$3&lt;BE483,$B$3=BJ7),BJ483,0)</f>
        <v>0</v>
      </c>
      <c r="BW483" s="24">
        <f>IF(AND($E$3&gt;BC483,$E$3&lt;BE483,$B$3=BK7),BK483,0)</f>
        <v>0</v>
      </c>
      <c r="BX483" s="24">
        <f>IF(AND($E$3&gt;BC483,$E$3&lt;BE483,$B$3=BL7),BL483,0)</f>
        <v>0</v>
      </c>
      <c r="BY483" s="24">
        <f>IF(AND($E$3&gt;BC483,$E$3&lt;BE483,$B$3=BM7),BM483,0)</f>
        <v>0</v>
      </c>
      <c r="BZ483" s="24">
        <f>IF(AND($E$3&gt;BC483,$E$3&lt;BE483,$B$3=BN7),BN483,0)</f>
        <v>0</v>
      </c>
      <c r="CA483" s="24">
        <f>IF(AND($E$3&gt;BC483,$E$3&lt;BE483,$B$3=BO7),BO483,0)</f>
        <v>0</v>
      </c>
      <c r="CB483" s="24">
        <f>IF(AND($E$3&gt;BC483,$E$3&lt;BE483,$B$3=BP7),BP483,0)</f>
        <v>0</v>
      </c>
      <c r="CC483" s="24">
        <f>IF(AND($E$3&gt;BC483,$E$3&lt;BE483,$B$3=BQ7),BQ483,0)</f>
        <v>0</v>
      </c>
      <c r="CF483" s="21"/>
      <c r="CG483" s="21"/>
      <c r="CH483" s="21"/>
      <c r="CI483" s="21"/>
      <c r="CJ483" s="21"/>
      <c r="CK483" s="22"/>
      <c r="CL483" s="22"/>
      <c r="CM483" s="22"/>
      <c r="CN483" s="22"/>
      <c r="CO483" s="22"/>
      <c r="CP483" s="22"/>
      <c r="CQ483" s="22"/>
      <c r="CR483" s="22"/>
      <c r="CS483" s="22"/>
      <c r="CT483" s="22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H483" s="81">
        <v>81083.849999999991</v>
      </c>
      <c r="DI483" s="61" t="s">
        <v>3</v>
      </c>
      <c r="DJ483" s="62">
        <v>81200.179999999993</v>
      </c>
      <c r="DK483" s="103"/>
      <c r="DL483" s="104"/>
      <c r="DM483" s="104" t="s">
        <v>3</v>
      </c>
      <c r="DN483" s="104" t="s">
        <v>3</v>
      </c>
      <c r="DO483" s="104">
        <v>76.540000000000006</v>
      </c>
      <c r="DP483" s="104">
        <v>139.58000000000001</v>
      </c>
      <c r="DQ483" s="104">
        <v>237.2</v>
      </c>
      <c r="DR483" s="104">
        <v>335.28</v>
      </c>
      <c r="DS483" s="104">
        <v>433.36</v>
      </c>
      <c r="DT483" s="104">
        <v>531.44000000000005</v>
      </c>
      <c r="DU483" s="104">
        <v>629.52</v>
      </c>
      <c r="DV483" s="104">
        <v>727.6</v>
      </c>
      <c r="DW483" s="24">
        <f>IF(AND($E$3&gt;DH483,$E$3&lt;DJ483,$B$3=DK7),DK483,0)</f>
        <v>0</v>
      </c>
      <c r="DX483" s="24">
        <f>IF(AND($E$3&gt;DH483,$E$3&lt;DJ483,$B$3=DL7),DL483,0)</f>
        <v>0</v>
      </c>
      <c r="DY483" s="24">
        <f>IF(AND($E$3&gt;DH483,$E$3&lt;DJ483,$B$3=DM7),DM483,0)</f>
        <v>0</v>
      </c>
      <c r="DZ483" s="24">
        <f>IF(AND($E$3&gt;DH483,$E$3&lt;DJ483,$B$3=DN7),DN483,0)</f>
        <v>0</v>
      </c>
      <c r="EA483" s="24">
        <f>IF(AND($E$3&gt;DH483,$E$3&lt;DJ483,$B$3=DO7),DO483,0)</f>
        <v>0</v>
      </c>
      <c r="EB483" s="24">
        <f>IF(AND($E$3&gt;DH483,$E$3&lt;DJ483,$B$3=DP7),DP483,0)</f>
        <v>0</v>
      </c>
      <c r="EC483" s="24">
        <f>IF(AND($E$3&gt;DH483,$E$3&lt;DJ483,$B$3=DQ7),DQ483,0)</f>
        <v>0</v>
      </c>
      <c r="ED483" s="24">
        <f>IF(AND($E$3&gt;DH483,$E$3&lt;DJ483,$B$3=DR7),DR483,0)</f>
        <v>0</v>
      </c>
      <c r="EE483" s="24">
        <f>IF(AND($E$3&gt;DH483,$E$3&lt;DJ483,$B$3=DS7),DS483,0)</f>
        <v>0</v>
      </c>
      <c r="EF483" s="24">
        <f>IF(AND($E$3&gt;DH483,$E$3&lt;DJ483,$B$3=DT7),DT483,0)</f>
        <v>0</v>
      </c>
      <c r="EG483" s="24">
        <f>IF(AND($E$3&gt;DH483,$E$3&lt;DJ483,$B$3=DU7),DU483,0)</f>
        <v>0</v>
      </c>
      <c r="EH483" s="24">
        <f>IF(AND($E$3&gt;DH483,$E$3&lt;DJ483,$B$3=DV7),DV483,0)</f>
        <v>0</v>
      </c>
      <c r="EK483" s="81">
        <v>81083.849999999991</v>
      </c>
      <c r="EL483" s="82" t="s">
        <v>3</v>
      </c>
      <c r="EM483" s="83">
        <v>81200.179999999993</v>
      </c>
      <c r="EN483" s="84"/>
      <c r="EO483" s="85" t="s">
        <v>3</v>
      </c>
      <c r="EP483" s="85" t="s">
        <v>3</v>
      </c>
      <c r="EQ483" s="85">
        <v>88.81</v>
      </c>
      <c r="ER483" s="85">
        <v>170.17</v>
      </c>
      <c r="ES483" s="85">
        <v>362.8</v>
      </c>
      <c r="ET483" s="85">
        <v>505.06</v>
      </c>
      <c r="EU483" s="85">
        <v>643.32000000000005</v>
      </c>
      <c r="EV483" s="85">
        <v>781.58</v>
      </c>
      <c r="EW483" s="85">
        <v>919.84</v>
      </c>
      <c r="EX483" s="85">
        <v>1058.0999999999999</v>
      </c>
      <c r="EY483" s="85">
        <v>1196.3599999999999</v>
      </c>
      <c r="EZ483" s="24">
        <f>IF(AND($E$3&gt;EK483,$E$3&lt;EM483,$B$3=EN7),EN483,0)</f>
        <v>0</v>
      </c>
      <c r="FA483" s="24">
        <f>IF(AND($E$3&gt;EK483,$E$3&lt;EM483,$B$3=EO7),EO483,0)</f>
        <v>0</v>
      </c>
      <c r="FB483" s="24">
        <f>IF(AND($E$3&gt;EK483,$E$3&lt;EM483,$B$3=EP7),EP483,0)</f>
        <v>0</v>
      </c>
      <c r="FC483" s="24">
        <f>IF(AND($E$3&gt;EK483,$E$3&lt;EM483,$B$3=EQ7),EQ483,0)</f>
        <v>0</v>
      </c>
      <c r="FD483" s="24">
        <f>IF(AND($E$3&gt;EK483,$E$3&lt;EM483,$B$3=ER7),ER483,0)</f>
        <v>0</v>
      </c>
      <c r="FE483" s="24">
        <f>IF(AND($E$3&gt;EK483,$E$3&lt;EM483,$B$3=ES7),ES483,0)</f>
        <v>0</v>
      </c>
      <c r="FF483" s="24">
        <f>IF(AND($E$3&gt;EK483,$E$3&lt;EM483,$B$3=ET7),ET483,0)</f>
        <v>0</v>
      </c>
      <c r="FG483" s="24">
        <f>IF(AND($E$3&gt;EK483,$E$3&lt;EM483,$B$3=EU7),EU483,0)</f>
        <v>0</v>
      </c>
      <c r="FH483" s="24">
        <f>IF(AND($E$3&gt;EK483,$E$3&lt;EM483,$B$3=EV7),EV483,0)</f>
        <v>0</v>
      </c>
      <c r="FI483" s="24">
        <f>IF(AND($E$3&gt;EK483,$E$3&lt;EM483,$B$3=EW7),EW483,0)</f>
        <v>0</v>
      </c>
      <c r="FJ483" s="24">
        <f>IF(AND($E$3&gt;EK483,$E$3&lt;EM483,$B$3=EX7),EX483,0)</f>
        <v>0</v>
      </c>
      <c r="FK483" s="24">
        <f>IF(AND($E$3&gt;EK483,$E$3&lt;EM483,$B$3=EY7),EY483,0)</f>
        <v>0</v>
      </c>
    </row>
    <row r="484" spans="24:167" ht="12.75" customHeight="1" x14ac:dyDescent="0.2">
      <c r="X484" s="142"/>
      <c r="Y484" s="68">
        <v>69799.59</v>
      </c>
      <c r="Z484" s="69" t="s">
        <v>3</v>
      </c>
      <c r="AA484" s="70">
        <v>69915.91</v>
      </c>
      <c r="AB484" s="71"/>
      <c r="AC484" s="71"/>
      <c r="AD484" s="71">
        <v>3.18</v>
      </c>
      <c r="AE484" s="71">
        <v>19.41</v>
      </c>
      <c r="AF484" s="71">
        <v>75.67</v>
      </c>
      <c r="AG484" s="72">
        <v>110.45</v>
      </c>
      <c r="AH484" s="73">
        <v>192.27</v>
      </c>
      <c r="AI484" s="74">
        <v>276.11</v>
      </c>
      <c r="AJ484" s="74">
        <v>359.95</v>
      </c>
      <c r="AK484" s="74">
        <v>443.79</v>
      </c>
      <c r="AL484" s="74">
        <v>527.63</v>
      </c>
      <c r="AM484" s="74">
        <v>611.47</v>
      </c>
      <c r="AN484" s="24">
        <f t="shared" si="125"/>
        <v>0</v>
      </c>
      <c r="AO484" s="24">
        <f t="shared" si="126"/>
        <v>0</v>
      </c>
      <c r="AP484" s="24">
        <f t="shared" si="127"/>
        <v>0</v>
      </c>
      <c r="AQ484" s="24">
        <f t="shared" si="128"/>
        <v>0</v>
      </c>
      <c r="AR484" s="24">
        <f t="shared" si="129"/>
        <v>0</v>
      </c>
      <c r="AS484" s="24">
        <f t="shared" si="130"/>
        <v>0</v>
      </c>
      <c r="AT484" s="24">
        <f t="shared" si="131"/>
        <v>0</v>
      </c>
      <c r="AU484" s="24">
        <f t="shared" si="132"/>
        <v>0</v>
      </c>
      <c r="AV484" s="24">
        <f t="shared" si="133"/>
        <v>0</v>
      </c>
      <c r="AW484" s="24">
        <f t="shared" si="134"/>
        <v>0</v>
      </c>
      <c r="AX484" s="24">
        <f t="shared" si="135"/>
        <v>0</v>
      </c>
      <c r="AY484" s="24">
        <f t="shared" si="136"/>
        <v>0</v>
      </c>
      <c r="BC484" s="86">
        <v>69799.59</v>
      </c>
      <c r="BD484" s="91" t="s">
        <v>3</v>
      </c>
      <c r="BE484" s="88">
        <v>69915.91</v>
      </c>
      <c r="BF484" s="89"/>
      <c r="BG484" s="90">
        <v>3.18</v>
      </c>
      <c r="BH484" s="90">
        <v>19.41</v>
      </c>
      <c r="BI484" s="90">
        <v>75.67</v>
      </c>
      <c r="BJ484" s="90">
        <v>137.38</v>
      </c>
      <c r="BK484" s="90">
        <v>266.63</v>
      </c>
      <c r="BL484" s="90">
        <v>361.62</v>
      </c>
      <c r="BM484" s="90">
        <v>456.62</v>
      </c>
      <c r="BN484" s="90">
        <v>551.61</v>
      </c>
      <c r="BO484" s="90">
        <v>646.61</v>
      </c>
      <c r="BP484" s="90">
        <v>741.6</v>
      </c>
      <c r="BQ484" s="90">
        <v>836.6</v>
      </c>
      <c r="BR484" s="24">
        <f>IF(AND($E$3&gt;BC484,$E$3&lt;BE484,$B$3=BF7),BF484,0)</f>
        <v>0</v>
      </c>
      <c r="BS484" s="24">
        <f>IF(AND($E$3&gt;BC484,$E$3&lt;BE484,$B$3=BG7),BG484,0)</f>
        <v>0</v>
      </c>
      <c r="BT484" s="24">
        <f>IF(AND($E$3&gt;BC484,$E$3&lt;BE484,$B$3=BH7),BH484,0)</f>
        <v>0</v>
      </c>
      <c r="BU484" s="24">
        <f>IF(AND($E$3&gt;BC484,$E$3&lt;BE484,$B$3=BI7),BI484,0)</f>
        <v>0</v>
      </c>
      <c r="BV484" s="24">
        <f>IF(AND($E$3&gt;BC484,$E$3&lt;BE484,$B$3=BJ7),BJ484,0)</f>
        <v>0</v>
      </c>
      <c r="BW484" s="24">
        <f>IF(AND($E$3&gt;BC484,$E$3&lt;BE484,$B$3=BK7),BK484,0)</f>
        <v>0</v>
      </c>
      <c r="BX484" s="24">
        <f>IF(AND($E$3&gt;BC484,$E$3&lt;BE484,$B$3=BL7),BL484,0)</f>
        <v>0</v>
      </c>
      <c r="BY484" s="24">
        <f>IF(AND($E$3&gt;BC484,$E$3&lt;BE484,$B$3=BM7),BM484,0)</f>
        <v>0</v>
      </c>
      <c r="BZ484" s="24">
        <f>IF(AND($E$3&gt;BC484,$E$3&lt;BE484,$B$3=BN7),BN484,0)</f>
        <v>0</v>
      </c>
      <c r="CA484" s="24">
        <f>IF(AND($E$3&gt;BC484,$E$3&lt;BE484,$B$3=BO7),BO484,0)</f>
        <v>0</v>
      </c>
      <c r="CB484" s="24">
        <f>IF(AND($E$3&gt;BC484,$E$3&lt;BE484,$B$3=BP7),BP484,0)</f>
        <v>0</v>
      </c>
      <c r="CC484" s="24">
        <f>IF(AND($E$3&gt;BC484,$E$3&lt;BE484,$B$3=BQ7),BQ484,0)</f>
        <v>0</v>
      </c>
      <c r="CF484" s="21"/>
      <c r="CG484" s="25"/>
      <c r="CH484" s="21"/>
      <c r="CI484" s="21"/>
      <c r="CJ484" s="22"/>
      <c r="CK484" s="22"/>
      <c r="CL484" s="22"/>
      <c r="CM484" s="22"/>
      <c r="CN484" s="22"/>
      <c r="CO484" s="22"/>
      <c r="CP484" s="22"/>
      <c r="CQ484" s="22"/>
      <c r="CR484" s="22"/>
      <c r="CS484" s="22"/>
      <c r="CT484" s="22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H484" s="86">
        <v>81200.189999999988</v>
      </c>
      <c r="DI484" s="107" t="s">
        <v>3</v>
      </c>
      <c r="DJ484" s="70">
        <v>81316.509999999995</v>
      </c>
      <c r="DK484" s="105"/>
      <c r="DL484" s="106"/>
      <c r="DM484" s="106" t="s">
        <v>3</v>
      </c>
      <c r="DN484" s="106" t="s">
        <v>3</v>
      </c>
      <c r="DO484" s="106">
        <v>75.709999999999994</v>
      </c>
      <c r="DP484" s="106">
        <v>138.38</v>
      </c>
      <c r="DQ484" s="106">
        <v>235.77</v>
      </c>
      <c r="DR484" s="106">
        <v>333.64</v>
      </c>
      <c r="DS484" s="106">
        <v>431.5</v>
      </c>
      <c r="DT484" s="106">
        <v>529.37</v>
      </c>
      <c r="DU484" s="106">
        <v>627.23</v>
      </c>
      <c r="DV484" s="106">
        <v>725.1</v>
      </c>
      <c r="DW484" s="24">
        <f>IF(AND($E$3&gt;DH484,$E$3&lt;DJ484,$B$3=DK7),DK484,0)</f>
        <v>0</v>
      </c>
      <c r="DX484" s="24">
        <f>IF(AND($E$3&gt;DH484,$E$3&lt;DJ484,$B$3=DL7),DL484,0)</f>
        <v>0</v>
      </c>
      <c r="DY484" s="24">
        <f>IF(AND($E$3&gt;DH484,$E$3&lt;DJ484,$B$3=DM7),DM484,0)</f>
        <v>0</v>
      </c>
      <c r="DZ484" s="24">
        <f>IF(AND($E$3&gt;DH484,$E$3&lt;DJ484,$B$3=DN7),DN484,0)</f>
        <v>0</v>
      </c>
      <c r="EA484" s="24">
        <f>IF(AND($E$3&gt;DH484,$E$3&lt;DJ484,$B$3=DO7),DO484,0)</f>
        <v>0</v>
      </c>
      <c r="EB484" s="24">
        <f>IF(AND($E$3&gt;DH484,$E$3&lt;DJ484,$B$3=DP7),DP484,0)</f>
        <v>0</v>
      </c>
      <c r="EC484" s="24">
        <f>IF(AND($E$3&gt;DH484,$E$3&lt;DJ484,$B$3=DQ7),DQ484,0)</f>
        <v>0</v>
      </c>
      <c r="ED484" s="24">
        <f>IF(AND($E$3&gt;DH484,$E$3&lt;DJ484,$B$3=DR7),DR484,0)</f>
        <v>0</v>
      </c>
      <c r="EE484" s="24">
        <f>IF(AND($E$3&gt;DH484,$E$3&lt;DJ484,$B$3=DS7),DS484,0)</f>
        <v>0</v>
      </c>
      <c r="EF484" s="24">
        <f>IF(AND($E$3&gt;DH484,$E$3&lt;DJ484,$B$3=DT7),DT484,0)</f>
        <v>0</v>
      </c>
      <c r="EG484" s="24">
        <f>IF(AND($E$3&gt;DH484,$E$3&lt;DJ484,$B$3=DU7),DU484,0)</f>
        <v>0</v>
      </c>
      <c r="EH484" s="24">
        <f>IF(AND($E$3&gt;DH484,$E$3&lt;DJ484,$B$3=DV7),DV484,0)</f>
        <v>0</v>
      </c>
      <c r="EK484" s="86">
        <v>81200.189999999988</v>
      </c>
      <c r="EL484" s="91" t="s">
        <v>3</v>
      </c>
      <c r="EM484" s="88">
        <v>81316.509999999995</v>
      </c>
      <c r="EN484" s="89"/>
      <c r="EO484" s="90" t="s">
        <v>3</v>
      </c>
      <c r="EP484" s="90" t="s">
        <v>3</v>
      </c>
      <c r="EQ484" s="90">
        <v>87.85</v>
      </c>
      <c r="ER484" s="90">
        <v>168.89</v>
      </c>
      <c r="ES484" s="90">
        <v>361.4</v>
      </c>
      <c r="ET484" s="90">
        <v>503.36</v>
      </c>
      <c r="EU484" s="90">
        <v>641.36</v>
      </c>
      <c r="EV484" s="90">
        <v>779.37</v>
      </c>
      <c r="EW484" s="90">
        <v>917.37</v>
      </c>
      <c r="EX484" s="90">
        <v>1055.3800000000001</v>
      </c>
      <c r="EY484" s="90">
        <v>1193.3800000000001</v>
      </c>
      <c r="EZ484" s="24">
        <f>IF(AND($E$3&gt;EK484,$E$3&lt;EM484,$B$3=EN7),EN484,0)</f>
        <v>0</v>
      </c>
      <c r="FA484" s="24">
        <f>IF(AND($E$3&gt;EK484,$E$3&lt;EM484,$B$3=EO7),EO484,0)</f>
        <v>0</v>
      </c>
      <c r="FB484" s="24">
        <f>IF(AND($E$3&gt;EK484,$E$3&lt;EM484,$B$3=EP7),EP484,0)</f>
        <v>0</v>
      </c>
      <c r="FC484" s="24">
        <f>IF(AND($E$3&gt;EK484,$E$3&lt;EM484,$B$3=EQ7),EQ484,0)</f>
        <v>0</v>
      </c>
      <c r="FD484" s="24">
        <f>IF(AND($E$3&gt;EK484,$E$3&lt;EM484,$B$3=ER7),ER484,0)</f>
        <v>0</v>
      </c>
      <c r="FE484" s="24">
        <f>IF(AND($E$3&gt;EK484,$E$3&lt;EM484,$B$3=ES7),ES484,0)</f>
        <v>0</v>
      </c>
      <c r="FF484" s="24">
        <f>IF(AND($E$3&gt;EK484,$E$3&lt;EM484,$B$3=ET7),ET484,0)</f>
        <v>0</v>
      </c>
      <c r="FG484" s="24">
        <f>IF(AND($E$3&gt;EK484,$E$3&lt;EM484,$B$3=EU7),EU484,0)</f>
        <v>0</v>
      </c>
      <c r="FH484" s="24">
        <f>IF(AND($E$3&gt;EK484,$E$3&lt;EM484,$B$3=EV7),EV484,0)</f>
        <v>0</v>
      </c>
      <c r="FI484" s="24">
        <f>IF(AND($E$3&gt;EK484,$E$3&lt;EM484,$B$3=EW7),EW484,0)</f>
        <v>0</v>
      </c>
      <c r="FJ484" s="24">
        <f>IF(AND($E$3&gt;EK484,$E$3&lt;EM484,$B$3=EX7),EX484,0)</f>
        <v>0</v>
      </c>
      <c r="FK484" s="24">
        <f>IF(AND($E$3&gt;EK484,$E$3&lt;EM484,$B$3=EY7),EY484,0)</f>
        <v>0</v>
      </c>
    </row>
    <row r="485" spans="24:167" ht="12.75" customHeight="1" x14ac:dyDescent="0.2">
      <c r="X485" s="142"/>
      <c r="Y485" s="60">
        <v>69915.92</v>
      </c>
      <c r="Z485" s="61" t="s">
        <v>3</v>
      </c>
      <c r="AA485" s="62">
        <v>70032.25</v>
      </c>
      <c r="AB485" s="63"/>
      <c r="AC485" s="63"/>
      <c r="AD485" s="63">
        <v>2.99</v>
      </c>
      <c r="AE485" s="63">
        <v>19.149999999999999</v>
      </c>
      <c r="AF485" s="64">
        <v>75.27</v>
      </c>
      <c r="AG485" s="65">
        <v>109.93</v>
      </c>
      <c r="AH485" s="66">
        <v>191.53</v>
      </c>
      <c r="AI485" s="67">
        <v>275.26</v>
      </c>
      <c r="AJ485" s="67">
        <v>358.99</v>
      </c>
      <c r="AK485" s="67">
        <v>442.72</v>
      </c>
      <c r="AL485" s="67">
        <v>526.45000000000005</v>
      </c>
      <c r="AM485" s="67">
        <v>610.17999999999995</v>
      </c>
      <c r="AN485" s="24">
        <f t="shared" si="125"/>
        <v>0</v>
      </c>
      <c r="AO485" s="24">
        <f t="shared" si="126"/>
        <v>0</v>
      </c>
      <c r="AP485" s="24">
        <f t="shared" si="127"/>
        <v>0</v>
      </c>
      <c r="AQ485" s="24">
        <f t="shared" si="128"/>
        <v>0</v>
      </c>
      <c r="AR485" s="24">
        <f t="shared" si="129"/>
        <v>0</v>
      </c>
      <c r="AS485" s="24">
        <f t="shared" si="130"/>
        <v>0</v>
      </c>
      <c r="AT485" s="24">
        <f t="shared" si="131"/>
        <v>0</v>
      </c>
      <c r="AU485" s="24">
        <f t="shared" si="132"/>
        <v>0</v>
      </c>
      <c r="AV485" s="24">
        <f t="shared" si="133"/>
        <v>0</v>
      </c>
      <c r="AW485" s="24">
        <f t="shared" si="134"/>
        <v>0</v>
      </c>
      <c r="AX485" s="24">
        <f t="shared" si="135"/>
        <v>0</v>
      </c>
      <c r="AY485" s="24">
        <f t="shared" si="136"/>
        <v>0</v>
      </c>
      <c r="BC485" s="81">
        <v>69915.92</v>
      </c>
      <c r="BD485" s="82" t="s">
        <v>3</v>
      </c>
      <c r="BE485" s="83">
        <v>70032.25</v>
      </c>
      <c r="BF485" s="84"/>
      <c r="BG485" s="85">
        <v>2.99</v>
      </c>
      <c r="BH485" s="85">
        <v>19.149999999999999</v>
      </c>
      <c r="BI485" s="85">
        <v>75.27</v>
      </c>
      <c r="BJ485" s="85">
        <v>136.74</v>
      </c>
      <c r="BK485" s="85">
        <v>265.68</v>
      </c>
      <c r="BL485" s="85">
        <v>360.53</v>
      </c>
      <c r="BM485" s="85">
        <v>455.38</v>
      </c>
      <c r="BN485" s="85">
        <v>550.24</v>
      </c>
      <c r="BO485" s="85">
        <v>645.09</v>
      </c>
      <c r="BP485" s="85">
        <v>739.94</v>
      </c>
      <c r="BQ485" s="85">
        <v>834.79</v>
      </c>
      <c r="BR485" s="24">
        <f>IF(AND($E$3&gt;BC485,$E$3&lt;BE485,$B$3=BF7),BF485,0)</f>
        <v>0</v>
      </c>
      <c r="BS485" s="24">
        <f>IF(AND($E$3&gt;BC485,$E$3&lt;BE485,$B$3=BG7),BG485,0)</f>
        <v>0</v>
      </c>
      <c r="BT485" s="24">
        <f>IF(AND($E$3&gt;BC485,$E$3&lt;BE485,$B$3=BH7),BH485,0)</f>
        <v>0</v>
      </c>
      <c r="BU485" s="24">
        <f>IF(AND($E$3&gt;BC485,$E$3&lt;BE485,$B$3=BI7),BI485,0)</f>
        <v>0</v>
      </c>
      <c r="BV485" s="24">
        <f>IF(AND($E$3&gt;BC485,$E$3&lt;BE485,$B$3=BJ7),BJ485,0)</f>
        <v>0</v>
      </c>
      <c r="BW485" s="24">
        <f>IF(AND($E$3&gt;BC485,$E$3&lt;BE485,$B$3=BK7),BK485,0)</f>
        <v>0</v>
      </c>
      <c r="BX485" s="24">
        <f>IF(AND($E$3&gt;BC485,$E$3&lt;BE485,$B$3=BL7),BL485,0)</f>
        <v>0</v>
      </c>
      <c r="BY485" s="24">
        <f>IF(AND($E$3&gt;BC485,$E$3&lt;BE485,$B$3=BM7),BM485,0)</f>
        <v>0</v>
      </c>
      <c r="BZ485" s="24">
        <f>IF(AND($E$3&gt;BC485,$E$3&lt;BE485,$B$3=BN7),BN485,0)</f>
        <v>0</v>
      </c>
      <c r="CA485" s="24">
        <f>IF(AND($E$3&gt;BC485,$E$3&lt;BE485,$B$3=BO7),BO485,0)</f>
        <v>0</v>
      </c>
      <c r="CB485" s="24">
        <f>IF(AND($E$3&gt;BC485,$E$3&lt;BE485,$B$3=BP7),BP485,0)</f>
        <v>0</v>
      </c>
      <c r="CC485" s="24">
        <f>IF(AND($E$3&gt;BC485,$E$3&lt;BE485,$B$3=BQ7),BQ485,0)</f>
        <v>0</v>
      </c>
      <c r="CF485" s="21"/>
      <c r="CG485" s="21"/>
      <c r="CH485" s="21"/>
      <c r="CI485" s="21"/>
      <c r="CJ485" s="22"/>
      <c r="CK485" s="22"/>
      <c r="CL485" s="22"/>
      <c r="CM485" s="22"/>
      <c r="CN485" s="22"/>
      <c r="CO485" s="22"/>
      <c r="CP485" s="22"/>
      <c r="CQ485" s="22"/>
      <c r="CR485" s="22"/>
      <c r="CS485" s="22"/>
      <c r="CT485" s="22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H485" s="81">
        <v>81316.51999999999</v>
      </c>
      <c r="DI485" s="61" t="s">
        <v>3</v>
      </c>
      <c r="DJ485" s="62">
        <v>81432.850000000006</v>
      </c>
      <c r="DK485" s="103"/>
      <c r="DL485" s="104"/>
      <c r="DM485" s="104" t="s">
        <v>3</v>
      </c>
      <c r="DN485" s="104" t="s">
        <v>3</v>
      </c>
      <c r="DO485" s="104">
        <v>74.89</v>
      </c>
      <c r="DP485" s="104">
        <v>137.18</v>
      </c>
      <c r="DQ485" s="104">
        <v>234.33</v>
      </c>
      <c r="DR485" s="104">
        <v>331.98</v>
      </c>
      <c r="DS485" s="104">
        <v>429.63</v>
      </c>
      <c r="DT485" s="104">
        <v>527.28</v>
      </c>
      <c r="DU485" s="104">
        <v>624.92999999999995</v>
      </c>
      <c r="DV485" s="104">
        <v>722.58</v>
      </c>
      <c r="DW485" s="24">
        <f>IF(AND($E$3&gt;DH485,$E$3&lt;DJ485,$B$3=DK7),DK485,0)</f>
        <v>0</v>
      </c>
      <c r="DX485" s="24">
        <f>IF(AND($E$3&gt;DH485,$E$3&lt;DJ485,$B$3=DL7),DL485,0)</f>
        <v>0</v>
      </c>
      <c r="DY485" s="24">
        <f>IF(AND($E$3&gt;DH485,$E$3&lt;DJ485,$B$3=DM7),DM485,0)</f>
        <v>0</v>
      </c>
      <c r="DZ485" s="24">
        <f>IF(AND($E$3&gt;DH485,$E$3&lt;DJ485,$B$3=DN7),DN485,0)</f>
        <v>0</v>
      </c>
      <c r="EA485" s="24">
        <f>IF(AND($E$3&gt;DH485,$E$3&lt;DJ485,$B$3=DO7),DO485,0)</f>
        <v>0</v>
      </c>
      <c r="EB485" s="24">
        <f>IF(AND($E$3&gt;DH485,$E$3&lt;DJ485,$B$3=DP7),DP485,0)</f>
        <v>0</v>
      </c>
      <c r="EC485" s="24">
        <f>IF(AND($E$3&gt;DH485,$E$3&lt;DJ485,$B$3=DQ7),DQ485,0)</f>
        <v>0</v>
      </c>
      <c r="ED485" s="24">
        <f>IF(AND($E$3&gt;DH485,$E$3&lt;DJ485,$B$3=DR7),DR485,0)</f>
        <v>0</v>
      </c>
      <c r="EE485" s="24">
        <f>IF(AND($E$3&gt;DH485,$E$3&lt;DJ485,$B$3=DS7),DS485,0)</f>
        <v>0</v>
      </c>
      <c r="EF485" s="24">
        <f>IF(AND($E$3&gt;DH485,$E$3&lt;DJ485,$B$3=DT7),DT485,0)</f>
        <v>0</v>
      </c>
      <c r="EG485" s="24">
        <f>IF(AND($E$3&gt;DH485,$E$3&lt;DJ485,$B$3=DU7),DU485,0)</f>
        <v>0</v>
      </c>
      <c r="EH485" s="24">
        <f>IF(AND($E$3&gt;DH485,$E$3&lt;DJ485,$B$3=DV7),DV485,0)</f>
        <v>0</v>
      </c>
      <c r="EK485" s="81">
        <v>81316.51999999999</v>
      </c>
      <c r="EL485" s="82" t="s">
        <v>3</v>
      </c>
      <c r="EM485" s="83">
        <v>81432.850000000006</v>
      </c>
      <c r="EN485" s="84"/>
      <c r="EO485" s="85" t="s">
        <v>3</v>
      </c>
      <c r="EP485" s="85" t="s">
        <v>3</v>
      </c>
      <c r="EQ485" s="85">
        <v>86.9</v>
      </c>
      <c r="ER485" s="85">
        <v>167.62</v>
      </c>
      <c r="ES485" s="85">
        <v>360</v>
      </c>
      <c r="ET485" s="85">
        <v>501.65</v>
      </c>
      <c r="EU485" s="85">
        <v>639.4</v>
      </c>
      <c r="EV485" s="85">
        <v>777.15</v>
      </c>
      <c r="EW485" s="85">
        <v>914.89</v>
      </c>
      <c r="EX485" s="85">
        <v>1052.6400000000001</v>
      </c>
      <c r="EY485" s="85">
        <v>1190.3900000000001</v>
      </c>
      <c r="EZ485" s="24">
        <f>IF(AND($E$3&gt;EK485,$E$3&lt;EM485,$B$3=EN7),EN485,0)</f>
        <v>0</v>
      </c>
      <c r="FA485" s="24">
        <f>IF(AND($E$3&gt;EK485,$E$3&lt;EM485,$B$3=EO7),EO485,0)</f>
        <v>0</v>
      </c>
      <c r="FB485" s="24">
        <f>IF(AND($E$3&gt;EK485,$E$3&lt;EM485,$B$3=EP7),EP485,0)</f>
        <v>0</v>
      </c>
      <c r="FC485" s="24">
        <f>IF(AND($E$3&gt;EK485,$E$3&lt;EM485,$B$3=EQ7),EQ485,0)</f>
        <v>0</v>
      </c>
      <c r="FD485" s="24">
        <f>IF(AND($E$3&gt;EK485,$E$3&lt;EM485,$B$3=ER7),ER485,0)</f>
        <v>0</v>
      </c>
      <c r="FE485" s="24">
        <f>IF(AND($E$3&gt;EK485,$E$3&lt;EM485,$B$3=ES7),ES485,0)</f>
        <v>0</v>
      </c>
      <c r="FF485" s="24">
        <f>IF(AND($E$3&gt;EK485,$E$3&lt;EM485,$B$3=ET7),ET485,0)</f>
        <v>0</v>
      </c>
      <c r="FG485" s="24">
        <f>IF(AND($E$3&gt;EK485,$E$3&lt;EM485,$B$3=EU7),EU485,0)</f>
        <v>0</v>
      </c>
      <c r="FH485" s="24">
        <f>IF(AND($E$3&gt;EK485,$E$3&lt;EM485,$B$3=EV7),EV485,0)</f>
        <v>0</v>
      </c>
      <c r="FI485" s="24">
        <f>IF(AND($E$3&gt;EK485,$E$3&lt;EM485,$B$3=EW7),EW485,0)</f>
        <v>0</v>
      </c>
      <c r="FJ485" s="24">
        <f>IF(AND($E$3&gt;EK485,$E$3&lt;EM485,$B$3=EX7),EX485,0)</f>
        <v>0</v>
      </c>
      <c r="FK485" s="24">
        <f>IF(AND($E$3&gt;EK485,$E$3&lt;EM485,$B$3=EY7),EY485,0)</f>
        <v>0</v>
      </c>
    </row>
    <row r="486" spans="24:167" ht="12.75" customHeight="1" x14ac:dyDescent="0.2">
      <c r="X486" s="142"/>
      <c r="Y486" s="68">
        <v>70032.259999999995</v>
      </c>
      <c r="Z486" s="69" t="s">
        <v>3</v>
      </c>
      <c r="AA486" s="70">
        <v>70148.570000000007</v>
      </c>
      <c r="AB486" s="71"/>
      <c r="AC486" s="71"/>
      <c r="AD486" s="71">
        <v>2.8</v>
      </c>
      <c r="AE486" s="71">
        <v>18.89</v>
      </c>
      <c r="AF486" s="71">
        <v>74.87</v>
      </c>
      <c r="AG486" s="72">
        <v>109.42</v>
      </c>
      <c r="AH486" s="73">
        <v>190.8</v>
      </c>
      <c r="AI486" s="74">
        <v>274.42</v>
      </c>
      <c r="AJ486" s="74">
        <v>358.04</v>
      </c>
      <c r="AK486" s="74">
        <v>441.66</v>
      </c>
      <c r="AL486" s="74">
        <v>525.28</v>
      </c>
      <c r="AM486" s="74">
        <v>608.9</v>
      </c>
      <c r="AN486" s="24">
        <f t="shared" si="125"/>
        <v>0</v>
      </c>
      <c r="AO486" s="24">
        <f t="shared" si="126"/>
        <v>0</v>
      </c>
      <c r="AP486" s="24">
        <f t="shared" si="127"/>
        <v>0</v>
      </c>
      <c r="AQ486" s="24">
        <f t="shared" si="128"/>
        <v>0</v>
      </c>
      <c r="AR486" s="24">
        <f t="shared" si="129"/>
        <v>0</v>
      </c>
      <c r="AS486" s="24">
        <f t="shared" si="130"/>
        <v>0</v>
      </c>
      <c r="AT486" s="24">
        <f t="shared" si="131"/>
        <v>0</v>
      </c>
      <c r="AU486" s="24">
        <f t="shared" si="132"/>
        <v>0</v>
      </c>
      <c r="AV486" s="24">
        <f t="shared" si="133"/>
        <v>0</v>
      </c>
      <c r="AW486" s="24">
        <f t="shared" si="134"/>
        <v>0</v>
      </c>
      <c r="AX486" s="24">
        <f t="shared" si="135"/>
        <v>0</v>
      </c>
      <c r="AY486" s="24">
        <f t="shared" si="136"/>
        <v>0</v>
      </c>
      <c r="BC486" s="86">
        <v>70032.259999999995</v>
      </c>
      <c r="BD486" s="87" t="s">
        <v>3</v>
      </c>
      <c r="BE486" s="88">
        <v>70148.570000000007</v>
      </c>
      <c r="BF486" s="89"/>
      <c r="BG486" s="90">
        <v>2.8</v>
      </c>
      <c r="BH486" s="90">
        <v>18.89</v>
      </c>
      <c r="BI486" s="90">
        <v>74.87</v>
      </c>
      <c r="BJ486" s="90">
        <v>136.11000000000001</v>
      </c>
      <c r="BK486" s="90">
        <v>264.74</v>
      </c>
      <c r="BL486" s="90">
        <v>359.45</v>
      </c>
      <c r="BM486" s="90">
        <v>454.16</v>
      </c>
      <c r="BN486" s="90">
        <v>548.87</v>
      </c>
      <c r="BO486" s="90">
        <v>643.58000000000004</v>
      </c>
      <c r="BP486" s="90">
        <v>738.3</v>
      </c>
      <c r="BQ486" s="90">
        <v>833.01</v>
      </c>
      <c r="BR486" s="24">
        <f>IF(AND($E$3&gt;BC486,$E$3&lt;BE486,$B$3=BF7),BF486,0)</f>
        <v>0</v>
      </c>
      <c r="BS486" s="24">
        <f>IF(AND($E$3&gt;BC486,$E$3&lt;BE486,$B$3=BG7),BG486,0)</f>
        <v>0</v>
      </c>
      <c r="BT486" s="24">
        <f>IF(AND($E$3&gt;BC486,$E$3&lt;BE486,$B$3=BH7),BH486,0)</f>
        <v>0</v>
      </c>
      <c r="BU486" s="24">
        <f>IF(AND($E$3&gt;BC486,$E$3&lt;BE486,$B$3=BI7),BI486,0)</f>
        <v>0</v>
      </c>
      <c r="BV486" s="24">
        <f>IF(AND($E$3&gt;BC486,$E$3&lt;BE486,$B$3=BJ7),BJ486,0)</f>
        <v>0</v>
      </c>
      <c r="BW486" s="24">
        <f>IF(AND($E$3&gt;BC486,$E$3&lt;BE486,$B$3=BK7),BK486,0)</f>
        <v>0</v>
      </c>
      <c r="BX486" s="24">
        <f>IF(AND($E$3&gt;BC486,$E$3&lt;BE486,$B$3=BL7),BL486,0)</f>
        <v>0</v>
      </c>
      <c r="BY486" s="24">
        <f>IF(AND($E$3&gt;BC486,$E$3&lt;BE486,$B$3=BM7),BM486,0)</f>
        <v>0</v>
      </c>
      <c r="BZ486" s="24">
        <f>IF(AND($E$3&gt;BC486,$E$3&lt;BE486,$B$3=BN7),BN486,0)</f>
        <v>0</v>
      </c>
      <c r="CA486" s="24">
        <f>IF(AND($E$3&gt;BC486,$E$3&lt;BE486,$B$3=BO7),BO486,0)</f>
        <v>0</v>
      </c>
      <c r="CB486" s="24">
        <f>IF(AND($E$3&gt;BC486,$E$3&lt;BE486,$B$3=BP7),BP486,0)</f>
        <v>0</v>
      </c>
      <c r="CC486" s="24">
        <f>IF(AND($E$3&gt;BC486,$E$3&lt;BE486,$B$3=BQ7),BQ486,0)</f>
        <v>0</v>
      </c>
      <c r="CF486" s="21"/>
      <c r="CG486" s="21"/>
      <c r="CH486" s="21"/>
      <c r="CI486" s="21"/>
      <c r="CJ486" s="22"/>
      <c r="CK486" s="22"/>
      <c r="CL486" s="22"/>
      <c r="CM486" s="22"/>
      <c r="CN486" s="22"/>
      <c r="CO486" s="22"/>
      <c r="CP486" s="22"/>
      <c r="CQ486" s="22"/>
      <c r="CR486" s="22"/>
      <c r="CS486" s="22"/>
      <c r="CT486" s="22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H486" s="86">
        <v>81432.86</v>
      </c>
      <c r="DI486" s="107" t="s">
        <v>3</v>
      </c>
      <c r="DJ486" s="70">
        <v>81549.16</v>
      </c>
      <c r="DK486" s="105"/>
      <c r="DL486" s="106"/>
      <c r="DM486" s="106" t="s">
        <v>3</v>
      </c>
      <c r="DN486" s="106" t="s">
        <v>3</v>
      </c>
      <c r="DO486" s="106">
        <v>74.06</v>
      </c>
      <c r="DP486" s="106">
        <v>135.97999999999999</v>
      </c>
      <c r="DQ486" s="106">
        <v>232.9</v>
      </c>
      <c r="DR486" s="106">
        <v>330.34</v>
      </c>
      <c r="DS486" s="106">
        <v>427.77</v>
      </c>
      <c r="DT486" s="106">
        <v>525.21</v>
      </c>
      <c r="DU486" s="106">
        <v>622.64</v>
      </c>
      <c r="DV486" s="106">
        <v>720.08</v>
      </c>
      <c r="DW486" s="24">
        <f>IF(AND($E$3&gt;DH486,$E$3&lt;DJ486,$B$3=DK7),DK486,0)</f>
        <v>0</v>
      </c>
      <c r="DX486" s="24">
        <f>IF(AND($E$3&gt;DH486,$E$3&lt;DJ486,$B$3=DL7),DL486,0)</f>
        <v>0</v>
      </c>
      <c r="DY486" s="24">
        <f>IF(AND($E$3&gt;DH486,$E$3&lt;DJ486,$B$3=DM7),DM486,0)</f>
        <v>0</v>
      </c>
      <c r="DZ486" s="24">
        <f>IF(AND($E$3&gt;DH486,$E$3&lt;DJ486,$B$3=DN7),DN486,0)</f>
        <v>0</v>
      </c>
      <c r="EA486" s="24">
        <f>IF(AND($E$3&gt;DH486,$E$3&lt;DJ486,$B$3=DO7),DO486,0)</f>
        <v>0</v>
      </c>
      <c r="EB486" s="24">
        <f>IF(AND($E$3&gt;DH486,$E$3&lt;DJ486,$B$3=DP7),DP486,0)</f>
        <v>0</v>
      </c>
      <c r="EC486" s="24">
        <f>IF(AND($E$3&gt;DH486,$E$3&lt;DJ486,$B$3=DQ7),DQ486,0)</f>
        <v>0</v>
      </c>
      <c r="ED486" s="24">
        <f>IF(AND($E$3&gt;DH486,$E$3&lt;DJ486,$B$3=DR7),DR486,0)</f>
        <v>0</v>
      </c>
      <c r="EE486" s="24">
        <f>IF(AND($E$3&gt;DH486,$E$3&lt;DJ486,$B$3=DS7),DS486,0)</f>
        <v>0</v>
      </c>
      <c r="EF486" s="24">
        <f>IF(AND($E$3&gt;DH486,$E$3&lt;DJ486,$B$3=DT7),DT486,0)</f>
        <v>0</v>
      </c>
      <c r="EG486" s="24">
        <f>IF(AND($E$3&gt;DH486,$E$3&lt;DJ486,$B$3=DU7),DU486,0)</f>
        <v>0</v>
      </c>
      <c r="EH486" s="24">
        <f>IF(AND($E$3&gt;DH486,$E$3&lt;DJ486,$B$3=DV7),DV486,0)</f>
        <v>0</v>
      </c>
      <c r="EK486" s="86">
        <v>81432.86</v>
      </c>
      <c r="EL486" s="91" t="s">
        <v>3</v>
      </c>
      <c r="EM486" s="88">
        <v>81549.16</v>
      </c>
      <c r="EN486" s="89"/>
      <c r="EO486" s="90" t="s">
        <v>3</v>
      </c>
      <c r="EP486" s="90" t="s">
        <v>3</v>
      </c>
      <c r="EQ486" s="90">
        <v>85.94</v>
      </c>
      <c r="ER486" s="90">
        <v>166.34</v>
      </c>
      <c r="ES486" s="90">
        <v>358.6</v>
      </c>
      <c r="ET486" s="90">
        <v>499.95</v>
      </c>
      <c r="EU486" s="90">
        <v>637.44000000000005</v>
      </c>
      <c r="EV486" s="90">
        <v>774.94</v>
      </c>
      <c r="EW486" s="90">
        <v>912.43</v>
      </c>
      <c r="EX486" s="90">
        <v>1049.92</v>
      </c>
      <c r="EY486" s="90">
        <v>1187.4100000000001</v>
      </c>
      <c r="EZ486" s="24">
        <f>IF(AND($E$3&gt;EK486,$E$3&lt;EM486,$B$3=EN7),EN486,0)</f>
        <v>0</v>
      </c>
      <c r="FA486" s="24">
        <f>IF(AND($E$3&gt;EK486,$E$3&lt;EM486,$B$3=EO7),EO486,0)</f>
        <v>0</v>
      </c>
      <c r="FB486" s="24">
        <f>IF(AND($E$3&gt;EK486,$E$3&lt;EM486,$B$3=EP7),EP486,0)</f>
        <v>0</v>
      </c>
      <c r="FC486" s="24">
        <f>IF(AND($E$3&gt;EK486,$E$3&lt;EM486,$B$3=EQ7),EQ486,0)</f>
        <v>0</v>
      </c>
      <c r="FD486" s="24">
        <f>IF(AND($E$3&gt;EK486,$E$3&lt;EM486,$B$3=ER7),ER486,0)</f>
        <v>0</v>
      </c>
      <c r="FE486" s="24">
        <f>IF(AND($E$3&gt;EK486,$E$3&lt;EM486,$B$3=ES7),ES486,0)</f>
        <v>0</v>
      </c>
      <c r="FF486" s="24">
        <f>IF(AND($E$3&gt;EK486,$E$3&lt;EM486,$B$3=ET7),ET486,0)</f>
        <v>0</v>
      </c>
      <c r="FG486" s="24">
        <f>IF(AND($E$3&gt;EK486,$E$3&lt;EM486,$B$3=EU7),EU486,0)</f>
        <v>0</v>
      </c>
      <c r="FH486" s="24">
        <f>IF(AND($E$3&gt;EK486,$E$3&lt;EM486,$B$3=EV7),EV486,0)</f>
        <v>0</v>
      </c>
      <c r="FI486" s="24">
        <f>IF(AND($E$3&gt;EK486,$E$3&lt;EM486,$B$3=EW7),EW486,0)</f>
        <v>0</v>
      </c>
      <c r="FJ486" s="24">
        <f>IF(AND($E$3&gt;EK486,$E$3&lt;EM486,$B$3=EX7),EX486,0)</f>
        <v>0</v>
      </c>
      <c r="FK486" s="24">
        <f>IF(AND($E$3&gt;EK486,$E$3&lt;EM486,$B$3=EY7),EY486,0)</f>
        <v>0</v>
      </c>
    </row>
    <row r="487" spans="24:167" ht="12.75" customHeight="1" x14ac:dyDescent="0.2">
      <c r="X487" s="142"/>
      <c r="Y487" s="60">
        <v>70148.58</v>
      </c>
      <c r="Z487" s="61" t="s">
        <v>3</v>
      </c>
      <c r="AA487" s="62">
        <v>70264.899999999994</v>
      </c>
      <c r="AB487" s="63"/>
      <c r="AC487" s="63"/>
      <c r="AD487" s="63">
        <v>2.61</v>
      </c>
      <c r="AE487" s="63">
        <v>18.63</v>
      </c>
      <c r="AF487" s="64">
        <v>74.47</v>
      </c>
      <c r="AG487" s="65">
        <v>108.9</v>
      </c>
      <c r="AH487" s="66">
        <v>190.07</v>
      </c>
      <c r="AI487" s="67">
        <v>273.58</v>
      </c>
      <c r="AJ487" s="67">
        <v>357.09</v>
      </c>
      <c r="AK487" s="67">
        <v>440.6</v>
      </c>
      <c r="AL487" s="67">
        <v>524.11</v>
      </c>
      <c r="AM487" s="67">
        <v>607.62</v>
      </c>
      <c r="AN487" s="24">
        <f t="shared" si="125"/>
        <v>0</v>
      </c>
      <c r="AO487" s="24">
        <f t="shared" si="126"/>
        <v>0</v>
      </c>
      <c r="AP487" s="24">
        <f t="shared" si="127"/>
        <v>0</v>
      </c>
      <c r="AQ487" s="24">
        <f t="shared" si="128"/>
        <v>0</v>
      </c>
      <c r="AR487" s="24">
        <f t="shared" si="129"/>
        <v>0</v>
      </c>
      <c r="AS487" s="24">
        <f t="shared" si="130"/>
        <v>0</v>
      </c>
      <c r="AT487" s="24">
        <f t="shared" si="131"/>
        <v>0</v>
      </c>
      <c r="AU487" s="24">
        <f t="shared" si="132"/>
        <v>0</v>
      </c>
      <c r="AV487" s="24">
        <f t="shared" si="133"/>
        <v>0</v>
      </c>
      <c r="AW487" s="24">
        <f t="shared" si="134"/>
        <v>0</v>
      </c>
      <c r="AX487" s="24">
        <f t="shared" si="135"/>
        <v>0</v>
      </c>
      <c r="AY487" s="24">
        <f t="shared" si="136"/>
        <v>0</v>
      </c>
      <c r="BC487" s="81">
        <v>70148.58</v>
      </c>
      <c r="BD487" s="82" t="s">
        <v>3</v>
      </c>
      <c r="BE487" s="83">
        <v>70264.899999999994</v>
      </c>
      <c r="BF487" s="84"/>
      <c r="BG487" s="84">
        <v>2.61</v>
      </c>
      <c r="BH487" s="85">
        <v>18.63</v>
      </c>
      <c r="BI487" s="85">
        <v>74.47</v>
      </c>
      <c r="BJ487" s="85">
        <v>135.47999999999999</v>
      </c>
      <c r="BK487" s="85">
        <v>263.8</v>
      </c>
      <c r="BL487" s="85">
        <v>358.37</v>
      </c>
      <c r="BM487" s="85">
        <v>452.94</v>
      </c>
      <c r="BN487" s="85">
        <v>547.51</v>
      </c>
      <c r="BO487" s="85">
        <v>642.08000000000004</v>
      </c>
      <c r="BP487" s="85">
        <v>736.65</v>
      </c>
      <c r="BQ487" s="85">
        <v>831.22</v>
      </c>
      <c r="BR487" s="24">
        <f>IF(AND($E$3&gt;BC487,$E$3&lt;BE487,$B$3=BF7),BF487,0)</f>
        <v>0</v>
      </c>
      <c r="BS487" s="24">
        <f>IF(AND($E$3&gt;BC487,$E$3&lt;BE487,$B$3=BG7),BG487,0)</f>
        <v>0</v>
      </c>
      <c r="BT487" s="24">
        <f>IF(AND($E$3&gt;BC487,$E$3&lt;BE487,$B$3=BH7),BH487,0)</f>
        <v>0</v>
      </c>
      <c r="BU487" s="24">
        <f>IF(AND($E$3&gt;BC487,$E$3&lt;BE487,$B$3=BI7),BI487,0)</f>
        <v>0</v>
      </c>
      <c r="BV487" s="24">
        <f>IF(AND($E$3&gt;BC487,$E$3&lt;BE487,$B$3=BJ7),BJ487,0)</f>
        <v>0</v>
      </c>
      <c r="BW487" s="24">
        <f>IF(AND($E$3&gt;BC487,$E$3&lt;BE487,$B$3=BK7),BK487,0)</f>
        <v>0</v>
      </c>
      <c r="BX487" s="24">
        <f>IF(AND($E$3&gt;BC487,$E$3&lt;BE487,$B$3=BL7),BL487,0)</f>
        <v>0</v>
      </c>
      <c r="BY487" s="24">
        <f>IF(AND($E$3&gt;BC487,$E$3&lt;BE487,$B$3=BM7),BM487,0)</f>
        <v>0</v>
      </c>
      <c r="BZ487" s="24">
        <f>IF(AND($E$3&gt;BC487,$E$3&lt;BE487,$B$3=BN7),BN487,0)</f>
        <v>0</v>
      </c>
      <c r="CA487" s="24">
        <f>IF(AND($E$3&gt;BC487,$E$3&lt;BE487,$B$3=BO7),BO487,0)</f>
        <v>0</v>
      </c>
      <c r="CB487" s="24">
        <f>IF(AND($E$3&gt;BC487,$E$3&lt;BE487,$B$3=BP7),BP487,0)</f>
        <v>0</v>
      </c>
      <c r="CC487" s="24">
        <f>IF(AND($E$3&gt;BC487,$E$3&lt;BE487,$B$3=BQ7),BQ487,0)</f>
        <v>0</v>
      </c>
      <c r="CF487" s="21"/>
      <c r="CG487" s="21"/>
      <c r="CH487" s="21"/>
      <c r="CI487" s="21"/>
      <c r="CJ487" s="21"/>
      <c r="CK487" s="22"/>
      <c r="CL487" s="22"/>
      <c r="CM487" s="22"/>
      <c r="CN487" s="22"/>
      <c r="CO487" s="22"/>
      <c r="CP487" s="22"/>
      <c r="CQ487" s="22"/>
      <c r="CR487" s="22"/>
      <c r="CS487" s="22"/>
      <c r="CT487" s="22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H487" s="81">
        <v>81549.17</v>
      </c>
      <c r="DI487" s="61" t="s">
        <v>3</v>
      </c>
      <c r="DJ487" s="62">
        <v>81665.5</v>
      </c>
      <c r="DK487" s="103"/>
      <c r="DL487" s="104"/>
      <c r="DM487" s="104" t="s">
        <v>3</v>
      </c>
      <c r="DN487" s="104" t="s">
        <v>3</v>
      </c>
      <c r="DO487" s="104">
        <v>73.23</v>
      </c>
      <c r="DP487" s="104">
        <v>134.79</v>
      </c>
      <c r="DQ487" s="104">
        <v>231.46</v>
      </c>
      <c r="DR487" s="104">
        <v>328.68</v>
      </c>
      <c r="DS487" s="104">
        <v>425.9</v>
      </c>
      <c r="DT487" s="104">
        <v>523.12</v>
      </c>
      <c r="DU487" s="104">
        <v>620.34</v>
      </c>
      <c r="DV487" s="104">
        <v>717.56</v>
      </c>
      <c r="DW487" s="24">
        <f>IF(AND($E$3&gt;DH487,$E$3&lt;DJ487,$B$3=DK7),DK487,0)</f>
        <v>0</v>
      </c>
      <c r="DX487" s="24">
        <f>IF(AND($E$3&gt;DH487,$E$3&lt;DJ487,$B$3=DL7),DL487,0)</f>
        <v>0</v>
      </c>
      <c r="DY487" s="24">
        <f>IF(AND($E$3&gt;DH487,$E$3&lt;DJ487,$B$3=DM7),DM487,0)</f>
        <v>0</v>
      </c>
      <c r="DZ487" s="24">
        <f>IF(AND($E$3&gt;DH487,$E$3&lt;DJ487,$B$3=DN7),DN487,0)</f>
        <v>0</v>
      </c>
      <c r="EA487" s="24">
        <f>IF(AND($E$3&gt;DH487,$E$3&lt;DJ487,$B$3=DO7),DO487,0)</f>
        <v>0</v>
      </c>
      <c r="EB487" s="24">
        <f>IF(AND($E$3&gt;DH487,$E$3&lt;DJ487,$B$3=DP7),DP487,0)</f>
        <v>0</v>
      </c>
      <c r="EC487" s="24">
        <f>IF(AND($E$3&gt;DH487,$E$3&lt;DJ487,$B$3=DQ7),DQ487,0)</f>
        <v>0</v>
      </c>
      <c r="ED487" s="24">
        <f>IF(AND($E$3&gt;DH487,$E$3&lt;DJ487,$B$3=DR7),DR487,0)</f>
        <v>0</v>
      </c>
      <c r="EE487" s="24">
        <f>IF(AND($E$3&gt;DH487,$E$3&lt;DJ487,$B$3=DS7),DS487,0)</f>
        <v>0</v>
      </c>
      <c r="EF487" s="24">
        <f>IF(AND($E$3&gt;DH487,$E$3&lt;DJ487,$B$3=DT7),DT487,0)</f>
        <v>0</v>
      </c>
      <c r="EG487" s="24">
        <f>IF(AND($E$3&gt;DH487,$E$3&lt;DJ487,$B$3=DU7),DU487,0)</f>
        <v>0</v>
      </c>
      <c r="EH487" s="24">
        <f>IF(AND($E$3&gt;DH487,$E$3&lt;DJ487,$B$3=DV7),DV487,0)</f>
        <v>0</v>
      </c>
      <c r="EK487" s="81">
        <v>81549.17</v>
      </c>
      <c r="EL487" s="82" t="s">
        <v>3</v>
      </c>
      <c r="EM487" s="83">
        <v>81665.5</v>
      </c>
      <c r="EN487" s="84"/>
      <c r="EO487" s="85" t="s">
        <v>3</v>
      </c>
      <c r="EP487" s="85" t="s">
        <v>3</v>
      </c>
      <c r="EQ487" s="85">
        <v>84.99</v>
      </c>
      <c r="ER487" s="85">
        <v>165.06</v>
      </c>
      <c r="ES487" s="85">
        <v>357.2</v>
      </c>
      <c r="ET487" s="85">
        <v>498.24</v>
      </c>
      <c r="EU487" s="85">
        <v>635.48</v>
      </c>
      <c r="EV487" s="85">
        <v>772.71</v>
      </c>
      <c r="EW487" s="85">
        <v>909.95</v>
      </c>
      <c r="EX487" s="85">
        <v>1047.18</v>
      </c>
      <c r="EY487" s="85">
        <v>1184.42</v>
      </c>
      <c r="EZ487" s="24">
        <f>IF(AND($E$3&gt;EK487,$E$3&lt;EM487,$B$3=EN7),EN487,0)</f>
        <v>0</v>
      </c>
      <c r="FA487" s="24">
        <f>IF(AND($E$3&gt;EK487,$E$3&lt;EM487,$B$3=EO7),EO487,0)</f>
        <v>0</v>
      </c>
      <c r="FB487" s="24">
        <f>IF(AND($E$3&gt;EK487,$E$3&lt;EM487,$B$3=EP7),EP487,0)</f>
        <v>0</v>
      </c>
      <c r="FC487" s="24">
        <f>IF(AND($E$3&gt;EK487,$E$3&lt;EM487,$B$3=EQ7),EQ487,0)</f>
        <v>0</v>
      </c>
      <c r="FD487" s="24">
        <f>IF(AND($E$3&gt;EK487,$E$3&lt;EM487,$B$3=ER7),ER487,0)</f>
        <v>0</v>
      </c>
      <c r="FE487" s="24">
        <f>IF(AND($E$3&gt;EK487,$E$3&lt;EM487,$B$3=ES7),ES487,0)</f>
        <v>0</v>
      </c>
      <c r="FF487" s="24">
        <f>IF(AND($E$3&gt;EK487,$E$3&lt;EM487,$B$3=ET7),ET487,0)</f>
        <v>0</v>
      </c>
      <c r="FG487" s="24">
        <f>IF(AND($E$3&gt;EK487,$E$3&lt;EM487,$B$3=EU7),EU487,0)</f>
        <v>0</v>
      </c>
      <c r="FH487" s="24">
        <f>IF(AND($E$3&gt;EK487,$E$3&lt;EM487,$B$3=EV7),EV487,0)</f>
        <v>0</v>
      </c>
      <c r="FI487" s="24">
        <f>IF(AND($E$3&gt;EK487,$E$3&lt;EM487,$B$3=EW7),EW487,0)</f>
        <v>0</v>
      </c>
      <c r="FJ487" s="24">
        <f>IF(AND($E$3&gt;EK487,$E$3&lt;EM487,$B$3=EX7),EX487,0)</f>
        <v>0</v>
      </c>
      <c r="FK487" s="24">
        <f>IF(AND($E$3&gt;EK487,$E$3&lt;EM487,$B$3=EY7),EY487,0)</f>
        <v>0</v>
      </c>
    </row>
    <row r="488" spans="24:167" ht="12.75" customHeight="1" x14ac:dyDescent="0.2">
      <c r="X488" s="142"/>
      <c r="Y488" s="68">
        <v>70264.909999999989</v>
      </c>
      <c r="Z488" s="69" t="s">
        <v>3</v>
      </c>
      <c r="AA488" s="70">
        <v>70381.23</v>
      </c>
      <c r="AB488" s="71"/>
      <c r="AC488" s="71"/>
      <c r="AD488" s="71">
        <v>2.42</v>
      </c>
      <c r="AE488" s="71">
        <v>18.37</v>
      </c>
      <c r="AF488" s="71">
        <v>74.069999999999993</v>
      </c>
      <c r="AG488" s="72">
        <v>108.38</v>
      </c>
      <c r="AH488" s="73">
        <v>189.33</v>
      </c>
      <c r="AI488" s="74">
        <v>272.73</v>
      </c>
      <c r="AJ488" s="74">
        <v>356.13</v>
      </c>
      <c r="AK488" s="74">
        <v>439.53</v>
      </c>
      <c r="AL488" s="74">
        <v>522.92999999999995</v>
      </c>
      <c r="AM488" s="74">
        <v>606.33000000000004</v>
      </c>
      <c r="AN488" s="24">
        <f t="shared" si="125"/>
        <v>0</v>
      </c>
      <c r="AO488" s="24">
        <f t="shared" si="126"/>
        <v>0</v>
      </c>
      <c r="AP488" s="24">
        <f t="shared" si="127"/>
        <v>0</v>
      </c>
      <c r="AQ488" s="24">
        <f t="shared" si="128"/>
        <v>0</v>
      </c>
      <c r="AR488" s="24">
        <f t="shared" si="129"/>
        <v>0</v>
      </c>
      <c r="AS488" s="24">
        <f t="shared" si="130"/>
        <v>0</v>
      </c>
      <c r="AT488" s="24">
        <f t="shared" si="131"/>
        <v>0</v>
      </c>
      <c r="AU488" s="24">
        <f t="shared" si="132"/>
        <v>0</v>
      </c>
      <c r="AV488" s="24">
        <f t="shared" si="133"/>
        <v>0</v>
      </c>
      <c r="AW488" s="24">
        <f t="shared" si="134"/>
        <v>0</v>
      </c>
      <c r="AX488" s="24">
        <f t="shared" si="135"/>
        <v>0</v>
      </c>
      <c r="AY488" s="24">
        <f t="shared" si="136"/>
        <v>0</v>
      </c>
      <c r="BC488" s="86">
        <v>70264.909999999989</v>
      </c>
      <c r="BD488" s="91" t="s">
        <v>3</v>
      </c>
      <c r="BE488" s="88">
        <v>70381.23</v>
      </c>
      <c r="BF488" s="89"/>
      <c r="BG488" s="90">
        <v>2.42</v>
      </c>
      <c r="BH488" s="90">
        <v>18.37</v>
      </c>
      <c r="BI488" s="90">
        <v>74.069999999999993</v>
      </c>
      <c r="BJ488" s="90">
        <v>134.84</v>
      </c>
      <c r="BK488" s="90">
        <v>262.86</v>
      </c>
      <c r="BL488" s="90">
        <v>357.29</v>
      </c>
      <c r="BM488" s="90">
        <v>451.72</v>
      </c>
      <c r="BN488" s="90">
        <v>546.15</v>
      </c>
      <c r="BO488" s="90">
        <v>640.58000000000004</v>
      </c>
      <c r="BP488" s="90">
        <v>735.01</v>
      </c>
      <c r="BQ488" s="90">
        <v>829.43</v>
      </c>
      <c r="BR488" s="24">
        <f>IF(AND($E$3&gt;BC488,$E$3&lt;BE488,$B$3=BF7),BF488,0)</f>
        <v>0</v>
      </c>
      <c r="BS488" s="24">
        <f>IF(AND($E$3&gt;BC488,$E$3&lt;BE488,$B$3=BG7),BG488,0)</f>
        <v>0</v>
      </c>
      <c r="BT488" s="24">
        <f>IF(AND($E$3&gt;BC488,$E$3&lt;BE488,$B$3=BH7),BH488,0)</f>
        <v>0</v>
      </c>
      <c r="BU488" s="24">
        <f>IF(AND($E$3&gt;BC488,$E$3&lt;BE488,$B$3=BI7),BI488,0)</f>
        <v>0</v>
      </c>
      <c r="BV488" s="24">
        <f>IF(AND($E$3&gt;BC488,$E$3&lt;BE488,$B$3=BJ7),BJ488,0)</f>
        <v>0</v>
      </c>
      <c r="BW488" s="24">
        <f>IF(AND($E$3&gt;BC488,$E$3&lt;BE488,$B$3=BK7),BK488,0)</f>
        <v>0</v>
      </c>
      <c r="BX488" s="24">
        <f>IF(AND($E$3&gt;BC488,$E$3&lt;BE488,$B$3=BL7),BL488,0)</f>
        <v>0</v>
      </c>
      <c r="BY488" s="24">
        <f>IF(AND($E$3&gt;BC488,$E$3&lt;BE488,$B$3=BM7),BM488,0)</f>
        <v>0</v>
      </c>
      <c r="BZ488" s="24">
        <f>IF(AND($E$3&gt;BC488,$E$3&lt;BE488,$B$3=BN7),BN488,0)</f>
        <v>0</v>
      </c>
      <c r="CA488" s="24">
        <f>IF(AND($E$3&gt;BC488,$E$3&lt;BE488,$B$3=BO7),BO488,0)</f>
        <v>0</v>
      </c>
      <c r="CB488" s="24">
        <f>IF(AND($E$3&gt;BC488,$E$3&lt;BE488,$B$3=BP7),BP488,0)</f>
        <v>0</v>
      </c>
      <c r="CC488" s="24">
        <f>IF(AND($E$3&gt;BC488,$E$3&lt;BE488,$B$3=BQ7),BQ488,0)</f>
        <v>0</v>
      </c>
      <c r="CF488" s="21"/>
      <c r="CG488" s="25"/>
      <c r="CH488" s="21"/>
      <c r="CI488" s="21"/>
      <c r="CJ488" s="22"/>
      <c r="CK488" s="22"/>
      <c r="CL488" s="22"/>
      <c r="CM488" s="22"/>
      <c r="CN488" s="22"/>
      <c r="CO488" s="22"/>
      <c r="CP488" s="22"/>
      <c r="CQ488" s="22"/>
      <c r="CR488" s="22"/>
      <c r="CS488" s="22"/>
      <c r="CT488" s="22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H488" s="86">
        <v>81665.509999999995</v>
      </c>
      <c r="DI488" s="107" t="s">
        <v>3</v>
      </c>
      <c r="DJ488" s="70">
        <v>81781.820000000007</v>
      </c>
      <c r="DK488" s="105"/>
      <c r="DL488" s="106"/>
      <c r="DM488" s="106" t="s">
        <v>3</v>
      </c>
      <c r="DN488" s="106" t="s">
        <v>3</v>
      </c>
      <c r="DO488" s="106">
        <v>72.400000000000006</v>
      </c>
      <c r="DP488" s="106">
        <v>133.59</v>
      </c>
      <c r="DQ488" s="106">
        <v>230.03</v>
      </c>
      <c r="DR488" s="106">
        <v>327.02999999999997</v>
      </c>
      <c r="DS488" s="106">
        <v>424.04</v>
      </c>
      <c r="DT488" s="106">
        <v>521.04</v>
      </c>
      <c r="DU488" s="106">
        <v>618.04999999999995</v>
      </c>
      <c r="DV488" s="106">
        <v>715.05</v>
      </c>
      <c r="DW488" s="24">
        <f>IF(AND($E$3&gt;DH488,$E$3&lt;DJ488,$B$3=DK7),DK488,0)</f>
        <v>0</v>
      </c>
      <c r="DX488" s="24">
        <f>IF(AND($E$3&gt;DH488,$E$3&lt;DJ488,$B$3=DL7),DL488,0)</f>
        <v>0</v>
      </c>
      <c r="DY488" s="24">
        <f>IF(AND($E$3&gt;DH488,$E$3&lt;DJ488,$B$3=DM7),DM488,0)</f>
        <v>0</v>
      </c>
      <c r="DZ488" s="24">
        <f>IF(AND($E$3&gt;DH488,$E$3&lt;DJ488,$B$3=DN7),DN488,0)</f>
        <v>0</v>
      </c>
      <c r="EA488" s="24">
        <f>IF(AND($E$3&gt;DH488,$E$3&lt;DJ488,$B$3=DO7),DO488,0)</f>
        <v>0</v>
      </c>
      <c r="EB488" s="24">
        <f>IF(AND($E$3&gt;DH488,$E$3&lt;DJ488,$B$3=DP7),DP488,0)</f>
        <v>0</v>
      </c>
      <c r="EC488" s="24">
        <f>IF(AND($E$3&gt;DH488,$E$3&lt;DJ488,$B$3=DQ7),DQ488,0)</f>
        <v>0</v>
      </c>
      <c r="ED488" s="24">
        <f>IF(AND($E$3&gt;DH488,$E$3&lt;DJ488,$B$3=DR7),DR488,0)</f>
        <v>0</v>
      </c>
      <c r="EE488" s="24">
        <f>IF(AND($E$3&gt;DH488,$E$3&lt;DJ488,$B$3=DS7),DS488,0)</f>
        <v>0</v>
      </c>
      <c r="EF488" s="24">
        <f>IF(AND($E$3&gt;DH488,$E$3&lt;DJ488,$B$3=DT7),DT488,0)</f>
        <v>0</v>
      </c>
      <c r="EG488" s="24">
        <f>IF(AND($E$3&gt;DH488,$E$3&lt;DJ488,$B$3=DU7),DU488,0)</f>
        <v>0</v>
      </c>
      <c r="EH488" s="24">
        <f>IF(AND($E$3&gt;DH488,$E$3&lt;DJ488,$B$3=DV7),DV488,0)</f>
        <v>0</v>
      </c>
      <c r="EK488" s="86">
        <v>81665.509999999995</v>
      </c>
      <c r="EL488" s="91" t="s">
        <v>3</v>
      </c>
      <c r="EM488" s="88">
        <v>81781.820000000007</v>
      </c>
      <c r="EN488" s="89"/>
      <c r="EO488" s="90" t="s">
        <v>3</v>
      </c>
      <c r="EP488" s="90" t="s">
        <v>3</v>
      </c>
      <c r="EQ488" s="90">
        <v>84.03</v>
      </c>
      <c r="ER488" s="90">
        <v>163.78</v>
      </c>
      <c r="ES488" s="90">
        <v>355.8</v>
      </c>
      <c r="ET488" s="90">
        <v>496.54</v>
      </c>
      <c r="EU488" s="90">
        <v>633.52</v>
      </c>
      <c r="EV488" s="90">
        <v>770.5</v>
      </c>
      <c r="EW488" s="90">
        <v>907.48</v>
      </c>
      <c r="EX488" s="90">
        <v>1044.46</v>
      </c>
      <c r="EY488" s="90">
        <v>1181.45</v>
      </c>
      <c r="EZ488" s="24">
        <f>IF(AND($E$3&gt;EK488,$E$3&lt;EM488,$B$3=EN7),EN488,0)</f>
        <v>0</v>
      </c>
      <c r="FA488" s="24">
        <f>IF(AND($E$3&gt;EK488,$E$3&lt;EM488,$B$3=EO7),EO488,0)</f>
        <v>0</v>
      </c>
      <c r="FB488" s="24">
        <f>IF(AND($E$3&gt;EK488,$E$3&lt;EM488,$B$3=EP7),EP488,0)</f>
        <v>0</v>
      </c>
      <c r="FC488" s="24">
        <f>IF(AND($E$3&gt;EK488,$E$3&lt;EM488,$B$3=EQ7),EQ488,0)</f>
        <v>0</v>
      </c>
      <c r="FD488" s="24">
        <f>IF(AND($E$3&gt;EK488,$E$3&lt;EM488,$B$3=ER7),ER488,0)</f>
        <v>0</v>
      </c>
      <c r="FE488" s="24">
        <f>IF(AND($E$3&gt;EK488,$E$3&lt;EM488,$B$3=ES7),ES488,0)</f>
        <v>0</v>
      </c>
      <c r="FF488" s="24">
        <f>IF(AND($E$3&gt;EK488,$E$3&lt;EM488,$B$3=ET7),ET488,0)</f>
        <v>0</v>
      </c>
      <c r="FG488" s="24">
        <f>IF(AND($E$3&gt;EK488,$E$3&lt;EM488,$B$3=EU7),EU488,0)</f>
        <v>0</v>
      </c>
      <c r="FH488" s="24">
        <f>IF(AND($E$3&gt;EK488,$E$3&lt;EM488,$B$3=EV7),EV488,0)</f>
        <v>0</v>
      </c>
      <c r="FI488" s="24">
        <f>IF(AND($E$3&gt;EK488,$E$3&lt;EM488,$B$3=EW7),EW488,0)</f>
        <v>0</v>
      </c>
      <c r="FJ488" s="24">
        <f>IF(AND($E$3&gt;EK488,$E$3&lt;EM488,$B$3=EX7),EX488,0)</f>
        <v>0</v>
      </c>
      <c r="FK488" s="24">
        <f>IF(AND($E$3&gt;EK488,$E$3&lt;EM488,$B$3=EY7),EY488,0)</f>
        <v>0</v>
      </c>
    </row>
    <row r="489" spans="24:167" ht="12.75" customHeight="1" x14ac:dyDescent="0.2">
      <c r="X489" s="142"/>
      <c r="Y489" s="60">
        <v>70381.239999999991</v>
      </c>
      <c r="Z489" s="61" t="s">
        <v>3</v>
      </c>
      <c r="AA489" s="62">
        <v>70497.58</v>
      </c>
      <c r="AB489" s="63"/>
      <c r="AC489" s="63"/>
      <c r="AD489" s="63">
        <v>2.23</v>
      </c>
      <c r="AE489" s="63">
        <v>18.12</v>
      </c>
      <c r="AF489" s="64">
        <v>73.67</v>
      </c>
      <c r="AG489" s="65">
        <v>107.87</v>
      </c>
      <c r="AH489" s="66">
        <v>188.6</v>
      </c>
      <c r="AI489" s="67">
        <v>271.89</v>
      </c>
      <c r="AJ489" s="67">
        <v>355.18</v>
      </c>
      <c r="AK489" s="67">
        <v>438.47</v>
      </c>
      <c r="AL489" s="67">
        <v>521.76</v>
      </c>
      <c r="AM489" s="67">
        <v>605.04999999999995</v>
      </c>
      <c r="AN489" s="24">
        <f t="shared" si="125"/>
        <v>0</v>
      </c>
      <c r="AO489" s="24">
        <f t="shared" si="126"/>
        <v>0</v>
      </c>
      <c r="AP489" s="24">
        <f t="shared" si="127"/>
        <v>0</v>
      </c>
      <c r="AQ489" s="24">
        <f t="shared" si="128"/>
        <v>0</v>
      </c>
      <c r="AR489" s="24">
        <f t="shared" si="129"/>
        <v>0</v>
      </c>
      <c r="AS489" s="24">
        <f t="shared" si="130"/>
        <v>0</v>
      </c>
      <c r="AT489" s="24">
        <f t="shared" si="131"/>
        <v>0</v>
      </c>
      <c r="AU489" s="24">
        <f t="shared" si="132"/>
        <v>0</v>
      </c>
      <c r="AV489" s="24">
        <f t="shared" si="133"/>
        <v>0</v>
      </c>
      <c r="AW489" s="24">
        <f t="shared" si="134"/>
        <v>0</v>
      </c>
      <c r="AX489" s="24">
        <f t="shared" si="135"/>
        <v>0</v>
      </c>
      <c r="AY489" s="24">
        <f t="shared" si="136"/>
        <v>0</v>
      </c>
      <c r="BC489" s="81">
        <v>70381.239999999991</v>
      </c>
      <c r="BD489" s="82" t="s">
        <v>3</v>
      </c>
      <c r="BE489" s="83">
        <v>70497.58</v>
      </c>
      <c r="BF489" s="84"/>
      <c r="BG489" s="85">
        <v>2.23</v>
      </c>
      <c r="BH489" s="85">
        <v>18.12</v>
      </c>
      <c r="BI489" s="85">
        <v>73.67</v>
      </c>
      <c r="BJ489" s="85">
        <v>134.21</v>
      </c>
      <c r="BK489" s="85">
        <v>261.92</v>
      </c>
      <c r="BL489" s="85">
        <v>356.21</v>
      </c>
      <c r="BM489" s="85">
        <v>450.5</v>
      </c>
      <c r="BN489" s="85">
        <v>544.78</v>
      </c>
      <c r="BO489" s="85">
        <v>639.07000000000005</v>
      </c>
      <c r="BP489" s="85">
        <v>733.36</v>
      </c>
      <c r="BQ489" s="85">
        <v>827.65</v>
      </c>
      <c r="BR489" s="24">
        <f>IF(AND($E$3&gt;BC489,$E$3&lt;BE489,$B$3=BF7),BF489,0)</f>
        <v>0</v>
      </c>
      <c r="BS489" s="24">
        <f>IF(AND($E$3&gt;BC489,$E$3&lt;BE489,$B$3=BG7),BG489,0)</f>
        <v>0</v>
      </c>
      <c r="BT489" s="24">
        <f>IF(AND($E$3&gt;BC489,$E$3&lt;BE489,$B$3=BH7),BH489,0)</f>
        <v>0</v>
      </c>
      <c r="BU489" s="24">
        <f>IF(AND($E$3&gt;BC489,$E$3&lt;BE489,$B$3=BI7),BI489,0)</f>
        <v>0</v>
      </c>
      <c r="BV489" s="24">
        <f>IF(AND($E$3&gt;BC489,$E$3&lt;BE489,$B$3=BJ7),BJ489,0)</f>
        <v>0</v>
      </c>
      <c r="BW489" s="24">
        <f>IF(AND($E$3&gt;BC489,$E$3&lt;BE489,$B$3=BK7),BK489,0)</f>
        <v>0</v>
      </c>
      <c r="BX489" s="24">
        <f>IF(AND($E$3&gt;BC489,$E$3&lt;BE489,$B$3=BL7),BL489,0)</f>
        <v>0</v>
      </c>
      <c r="BY489" s="24">
        <f>IF(AND($E$3&gt;BC489,$E$3&lt;BE489,$B$3=BM7),BM489,0)</f>
        <v>0</v>
      </c>
      <c r="BZ489" s="24">
        <f>IF(AND($E$3&gt;BC489,$E$3&lt;BE489,$B$3=BN7),BN489,0)</f>
        <v>0</v>
      </c>
      <c r="CA489" s="24">
        <f>IF(AND($E$3&gt;BC489,$E$3&lt;BE489,$B$3=BO7),BO489,0)</f>
        <v>0</v>
      </c>
      <c r="CB489" s="24">
        <f>IF(AND($E$3&gt;BC489,$E$3&lt;BE489,$B$3=BP7),BP489,0)</f>
        <v>0</v>
      </c>
      <c r="CC489" s="24">
        <f>IF(AND($E$3&gt;BC489,$E$3&lt;BE489,$B$3=BQ7),BQ489,0)</f>
        <v>0</v>
      </c>
      <c r="CF489" s="21"/>
      <c r="CG489" s="21"/>
      <c r="CH489" s="21"/>
      <c r="CI489" s="21"/>
      <c r="CJ489" s="22"/>
      <c r="CK489" s="22"/>
      <c r="CL489" s="22"/>
      <c r="CM489" s="22"/>
      <c r="CN489" s="22"/>
      <c r="CO489" s="22"/>
      <c r="CP489" s="22"/>
      <c r="CQ489" s="22"/>
      <c r="CR489" s="22"/>
      <c r="CS489" s="22"/>
      <c r="CT489" s="22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H489" s="81">
        <v>81781.83</v>
      </c>
      <c r="DI489" s="61" t="s">
        <v>3</v>
      </c>
      <c r="DJ489" s="62">
        <v>81898.17</v>
      </c>
      <c r="DK489" s="103"/>
      <c r="DL489" s="104"/>
      <c r="DM489" s="104" t="s">
        <v>3</v>
      </c>
      <c r="DN489" s="104" t="s">
        <v>3</v>
      </c>
      <c r="DO489" s="104">
        <v>71.569999999999993</v>
      </c>
      <c r="DP489" s="104">
        <v>132.38999999999999</v>
      </c>
      <c r="DQ489" s="104">
        <v>228.59</v>
      </c>
      <c r="DR489" s="104">
        <v>325.38</v>
      </c>
      <c r="DS489" s="104">
        <v>422.17</v>
      </c>
      <c r="DT489" s="104">
        <v>518.96</v>
      </c>
      <c r="DU489" s="104">
        <v>615.74</v>
      </c>
      <c r="DV489" s="104">
        <v>712.53</v>
      </c>
      <c r="DW489" s="24">
        <f>IF(AND($E$3&gt;DH489,$E$3&lt;DJ489,$B$3=DK7),DK489,0)</f>
        <v>0</v>
      </c>
      <c r="DX489" s="24">
        <f>IF(AND($E$3&gt;DH489,$E$3&lt;DJ489,$B$3=DL7),DL489,0)</f>
        <v>0</v>
      </c>
      <c r="DY489" s="24">
        <f>IF(AND($E$3&gt;DH489,$E$3&lt;DJ489,$B$3=DM7),DM489,0)</f>
        <v>0</v>
      </c>
      <c r="DZ489" s="24">
        <f>IF(AND($E$3&gt;DH489,$E$3&lt;DJ489,$B$3=DN7),DN489,0)</f>
        <v>0</v>
      </c>
      <c r="EA489" s="24">
        <f>IF(AND($E$3&gt;DH489,$E$3&lt;DJ489,$B$3=DO7),DO489,0)</f>
        <v>0</v>
      </c>
      <c r="EB489" s="24">
        <f>IF(AND($E$3&gt;DH489,$E$3&lt;DJ489,$B$3=DP7),DP489,0)</f>
        <v>0</v>
      </c>
      <c r="EC489" s="24">
        <f>IF(AND($E$3&gt;DH489,$E$3&lt;DJ489,$B$3=DQ7),DQ489,0)</f>
        <v>0</v>
      </c>
      <c r="ED489" s="24">
        <f>IF(AND($E$3&gt;DH489,$E$3&lt;DJ489,$B$3=DR7),DR489,0)</f>
        <v>0</v>
      </c>
      <c r="EE489" s="24">
        <f>IF(AND($E$3&gt;DH489,$E$3&lt;DJ489,$B$3=DS7),DS489,0)</f>
        <v>0</v>
      </c>
      <c r="EF489" s="24">
        <f>IF(AND($E$3&gt;DH489,$E$3&lt;DJ489,$B$3=DT7),DT489,0)</f>
        <v>0</v>
      </c>
      <c r="EG489" s="24">
        <f>IF(AND($E$3&gt;DH489,$E$3&lt;DJ489,$B$3=DU7),DU489,0)</f>
        <v>0</v>
      </c>
      <c r="EH489" s="24">
        <f>IF(AND($E$3&gt;DH489,$E$3&lt;DJ489,$B$3=DV7),DV489,0)</f>
        <v>0</v>
      </c>
      <c r="EK489" s="81">
        <v>81781.83</v>
      </c>
      <c r="EL489" s="82" t="s">
        <v>3</v>
      </c>
      <c r="EM489" s="83">
        <v>81898.17</v>
      </c>
      <c r="EN489" s="84"/>
      <c r="EO489" s="85" t="s">
        <v>3</v>
      </c>
      <c r="EP489" s="85" t="s">
        <v>3</v>
      </c>
      <c r="EQ489" s="85">
        <v>83.08</v>
      </c>
      <c r="ER489" s="85">
        <v>162.51</v>
      </c>
      <c r="ES489" s="85">
        <v>354.4</v>
      </c>
      <c r="ET489" s="85">
        <v>494.83</v>
      </c>
      <c r="EU489" s="85">
        <v>631.54999999999995</v>
      </c>
      <c r="EV489" s="85">
        <v>768.28</v>
      </c>
      <c r="EW489" s="85">
        <v>905</v>
      </c>
      <c r="EX489" s="85">
        <v>1041.73</v>
      </c>
      <c r="EY489" s="85">
        <v>1178.45</v>
      </c>
      <c r="EZ489" s="24">
        <f>IF(AND($E$3&gt;EK489,$E$3&lt;EM489,$B$3=EN7),EN489,0)</f>
        <v>0</v>
      </c>
      <c r="FA489" s="24">
        <f>IF(AND($E$3&gt;EK489,$E$3&lt;EM489,$B$3=EO7),EO489,0)</f>
        <v>0</v>
      </c>
      <c r="FB489" s="24">
        <f>IF(AND($E$3&gt;EK489,$E$3&lt;EM489,$B$3=EP7),EP489,0)</f>
        <v>0</v>
      </c>
      <c r="FC489" s="24">
        <f>IF(AND($E$3&gt;EK489,$E$3&lt;EM489,$B$3=EQ7),EQ489,0)</f>
        <v>0</v>
      </c>
      <c r="FD489" s="24">
        <f>IF(AND($E$3&gt;EK489,$E$3&lt;EM489,$B$3=ER7),ER489,0)</f>
        <v>0</v>
      </c>
      <c r="FE489" s="24">
        <f>IF(AND($E$3&gt;EK489,$E$3&lt;EM489,$B$3=ES7),ES489,0)</f>
        <v>0</v>
      </c>
      <c r="FF489" s="24">
        <f>IF(AND($E$3&gt;EK489,$E$3&lt;EM489,$B$3=ET7),ET489,0)</f>
        <v>0</v>
      </c>
      <c r="FG489" s="24">
        <f>IF(AND($E$3&gt;EK489,$E$3&lt;EM489,$B$3=EU7),EU489,0)</f>
        <v>0</v>
      </c>
      <c r="FH489" s="24">
        <f>IF(AND($E$3&gt;EK489,$E$3&lt;EM489,$B$3=EV7),EV489,0)</f>
        <v>0</v>
      </c>
      <c r="FI489" s="24">
        <f>IF(AND($E$3&gt;EK489,$E$3&lt;EM489,$B$3=EW7),EW489,0)</f>
        <v>0</v>
      </c>
      <c r="FJ489" s="24">
        <f>IF(AND($E$3&gt;EK489,$E$3&lt;EM489,$B$3=EX7),EX489,0)</f>
        <v>0</v>
      </c>
      <c r="FK489" s="24">
        <f>IF(AND($E$3&gt;EK489,$E$3&lt;EM489,$B$3=EY7),EY489,0)</f>
        <v>0</v>
      </c>
    </row>
    <row r="490" spans="24:167" ht="12.75" customHeight="1" x14ac:dyDescent="0.2">
      <c r="X490" s="142"/>
      <c r="Y490" s="68">
        <v>70497.59</v>
      </c>
      <c r="Z490" s="69" t="s">
        <v>3</v>
      </c>
      <c r="AA490" s="70">
        <v>70613.899999999994</v>
      </c>
      <c r="AB490" s="71"/>
      <c r="AC490" s="71"/>
      <c r="AD490" s="71">
        <v>2.0299999999999998</v>
      </c>
      <c r="AE490" s="71">
        <v>17.86</v>
      </c>
      <c r="AF490" s="71">
        <v>73.27</v>
      </c>
      <c r="AG490" s="72">
        <v>107.35</v>
      </c>
      <c r="AH490" s="73">
        <v>187.87</v>
      </c>
      <c r="AI490" s="74">
        <v>271.05</v>
      </c>
      <c r="AJ490" s="74">
        <v>354.23</v>
      </c>
      <c r="AK490" s="74">
        <v>437.41</v>
      </c>
      <c r="AL490" s="74">
        <v>520.59</v>
      </c>
      <c r="AM490" s="74">
        <v>603.77</v>
      </c>
      <c r="AN490" s="24">
        <f t="shared" si="125"/>
        <v>0</v>
      </c>
      <c r="AO490" s="24">
        <f t="shared" si="126"/>
        <v>0</v>
      </c>
      <c r="AP490" s="24">
        <f t="shared" si="127"/>
        <v>0</v>
      </c>
      <c r="AQ490" s="24">
        <f t="shared" si="128"/>
        <v>0</v>
      </c>
      <c r="AR490" s="24">
        <f t="shared" si="129"/>
        <v>0</v>
      </c>
      <c r="AS490" s="24">
        <f t="shared" si="130"/>
        <v>0</v>
      </c>
      <c r="AT490" s="24">
        <f t="shared" si="131"/>
        <v>0</v>
      </c>
      <c r="AU490" s="24">
        <f t="shared" si="132"/>
        <v>0</v>
      </c>
      <c r="AV490" s="24">
        <f t="shared" si="133"/>
        <v>0</v>
      </c>
      <c r="AW490" s="24">
        <f t="shared" si="134"/>
        <v>0</v>
      </c>
      <c r="AX490" s="24">
        <f t="shared" si="135"/>
        <v>0</v>
      </c>
      <c r="AY490" s="24">
        <f t="shared" si="136"/>
        <v>0</v>
      </c>
      <c r="BC490" s="86">
        <v>70497.59</v>
      </c>
      <c r="BD490" s="87" t="s">
        <v>3</v>
      </c>
      <c r="BE490" s="88">
        <v>70613.899999999994</v>
      </c>
      <c r="BF490" s="89"/>
      <c r="BG490" s="90">
        <v>2.0299999999999998</v>
      </c>
      <c r="BH490" s="90">
        <v>17.86</v>
      </c>
      <c r="BI490" s="90">
        <v>73.27</v>
      </c>
      <c r="BJ490" s="90">
        <v>133.58000000000001</v>
      </c>
      <c r="BK490" s="90">
        <v>260.98</v>
      </c>
      <c r="BL490" s="90">
        <v>355.13</v>
      </c>
      <c r="BM490" s="90">
        <v>449.27</v>
      </c>
      <c r="BN490" s="90">
        <v>543.41999999999996</v>
      </c>
      <c r="BO490" s="90">
        <v>637.57000000000005</v>
      </c>
      <c r="BP490" s="90">
        <v>731.72</v>
      </c>
      <c r="BQ490" s="90">
        <v>825.86</v>
      </c>
      <c r="BR490" s="24">
        <f>IF(AND($E$3&gt;BC490,$E$3&lt;BE490,$B$3=BF7),BF490,0)</f>
        <v>0</v>
      </c>
      <c r="BS490" s="24">
        <f>IF(AND($E$3&gt;BC490,$E$3&lt;BE490,$B$3=BG7),BG490,0)</f>
        <v>0</v>
      </c>
      <c r="BT490" s="24">
        <f>IF(AND($E$3&gt;BC490,$E$3&lt;BE490,$B$3=BH7),BH490,0)</f>
        <v>0</v>
      </c>
      <c r="BU490" s="24">
        <f>IF(AND($E$3&gt;BC490,$E$3&lt;BE490,$B$3=BI7),BI490,0)</f>
        <v>0</v>
      </c>
      <c r="BV490" s="24">
        <f>IF(AND($E$3&gt;BC490,$E$3&lt;BE490,$B$3=BJ7),BJ490,0)</f>
        <v>0</v>
      </c>
      <c r="BW490" s="24">
        <f>IF(AND($E$3&gt;BC490,$E$3&lt;BE490,$B$3=BK7),BK490,0)</f>
        <v>0</v>
      </c>
      <c r="BX490" s="24">
        <f>IF(AND($E$3&gt;BC490,$E$3&lt;BE490,$B$3=BL7),BL490,0)</f>
        <v>0</v>
      </c>
      <c r="BY490" s="24">
        <f>IF(AND($E$3&gt;BC490,$E$3&lt;BE490,$B$3=BM7),BM490,0)</f>
        <v>0</v>
      </c>
      <c r="BZ490" s="24">
        <f>IF(AND($E$3&gt;BC490,$E$3&lt;BE490,$B$3=BN7),BN490,0)</f>
        <v>0</v>
      </c>
      <c r="CA490" s="24">
        <f>IF(AND($E$3&gt;BC490,$E$3&lt;BE490,$B$3=BO7),BO490,0)</f>
        <v>0</v>
      </c>
      <c r="CB490" s="24">
        <f>IF(AND($E$3&gt;BC490,$E$3&lt;BE490,$B$3=BP7),BP490,0)</f>
        <v>0</v>
      </c>
      <c r="CC490" s="24">
        <f>IF(AND($E$3&gt;BC490,$E$3&lt;BE490,$B$3=BQ7),BQ490,0)</f>
        <v>0</v>
      </c>
      <c r="CF490" s="21"/>
      <c r="CG490" s="21"/>
      <c r="CH490" s="21"/>
      <c r="CI490" s="21"/>
      <c r="CJ490" s="22"/>
      <c r="CK490" s="22"/>
      <c r="CL490" s="22"/>
      <c r="CM490" s="22"/>
      <c r="CN490" s="22"/>
      <c r="CO490" s="22"/>
      <c r="CP490" s="22"/>
      <c r="CQ490" s="22"/>
      <c r="CR490" s="22"/>
      <c r="CS490" s="22"/>
      <c r="CT490" s="22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H490" s="86">
        <v>81898.179999999993</v>
      </c>
      <c r="DI490" s="107" t="s">
        <v>3</v>
      </c>
      <c r="DJ490" s="70">
        <v>82014.490000000005</v>
      </c>
      <c r="DK490" s="105"/>
      <c r="DL490" s="106"/>
      <c r="DM490" s="106" t="s">
        <v>3</v>
      </c>
      <c r="DN490" s="106" t="s">
        <v>3</v>
      </c>
      <c r="DO490" s="106">
        <v>70.739999999999995</v>
      </c>
      <c r="DP490" s="106">
        <v>131.19</v>
      </c>
      <c r="DQ490" s="106">
        <v>227.16</v>
      </c>
      <c r="DR490" s="106">
        <v>323.73</v>
      </c>
      <c r="DS490" s="106">
        <v>420.31</v>
      </c>
      <c r="DT490" s="106">
        <v>516.88</v>
      </c>
      <c r="DU490" s="106">
        <v>613.46</v>
      </c>
      <c r="DV490" s="106">
        <v>710.03</v>
      </c>
      <c r="DW490" s="24">
        <f>IF(AND($E$3&gt;DH490,$E$3&lt;DJ490,$B$3=DK7),DK490,0)</f>
        <v>0</v>
      </c>
      <c r="DX490" s="24">
        <f>IF(AND($E$3&gt;DH490,$E$3&lt;DJ490,$B$3=DL7),DL490,0)</f>
        <v>0</v>
      </c>
      <c r="DY490" s="24">
        <f>IF(AND($E$3&gt;DH490,$E$3&lt;DJ490,$B$3=DM7),DM490,0)</f>
        <v>0</v>
      </c>
      <c r="DZ490" s="24">
        <f>IF(AND($E$3&gt;DH490,$E$3&lt;DJ490,$B$3=DN7),DN490,0)</f>
        <v>0</v>
      </c>
      <c r="EA490" s="24">
        <f>IF(AND($E$3&gt;DH490,$E$3&lt;DJ490,$B$3=DO7),DO490,0)</f>
        <v>0</v>
      </c>
      <c r="EB490" s="24">
        <f>IF(AND($E$3&gt;DH490,$E$3&lt;DJ490,$B$3=DP7),DP490,0)</f>
        <v>0</v>
      </c>
      <c r="EC490" s="24">
        <f>IF(AND($E$3&gt;DH490,$E$3&lt;DJ490,$B$3=DQ7),DQ490,0)</f>
        <v>0</v>
      </c>
      <c r="ED490" s="24">
        <f>IF(AND($E$3&gt;DH490,$E$3&lt;DJ490,$B$3=DR7),DR490,0)</f>
        <v>0</v>
      </c>
      <c r="EE490" s="24">
        <f>IF(AND($E$3&gt;DH490,$E$3&lt;DJ490,$B$3=DS7),DS490,0)</f>
        <v>0</v>
      </c>
      <c r="EF490" s="24">
        <f>IF(AND($E$3&gt;DH490,$E$3&lt;DJ490,$B$3=DT7),DT490,0)</f>
        <v>0</v>
      </c>
      <c r="EG490" s="24">
        <f>IF(AND($E$3&gt;DH490,$E$3&lt;DJ490,$B$3=DU7),DU490,0)</f>
        <v>0</v>
      </c>
      <c r="EH490" s="24">
        <f>IF(AND($E$3&gt;DH490,$E$3&lt;DJ490,$B$3=DV7),DV490,0)</f>
        <v>0</v>
      </c>
      <c r="EK490" s="86">
        <v>81898.179999999993</v>
      </c>
      <c r="EL490" s="91" t="s">
        <v>3</v>
      </c>
      <c r="EM490" s="88">
        <v>82014.490000000005</v>
      </c>
      <c r="EN490" s="89"/>
      <c r="EO490" s="90" t="s">
        <v>3</v>
      </c>
      <c r="EP490" s="90" t="s">
        <v>3</v>
      </c>
      <c r="EQ490" s="90">
        <v>82.12</v>
      </c>
      <c r="ER490" s="90">
        <v>161.22999999999999</v>
      </c>
      <c r="ES490" s="90">
        <v>353</v>
      </c>
      <c r="ET490" s="90">
        <v>493.13</v>
      </c>
      <c r="EU490" s="90">
        <v>629.6</v>
      </c>
      <c r="EV490" s="90">
        <v>766.07</v>
      </c>
      <c r="EW490" s="90">
        <v>902.54</v>
      </c>
      <c r="EX490" s="90">
        <v>1039.01</v>
      </c>
      <c r="EY490" s="90">
        <v>1175.48</v>
      </c>
      <c r="EZ490" s="24">
        <f>IF(AND($E$3&gt;EK490,$E$3&lt;EM490,$B$3=EN7),EN490,0)</f>
        <v>0</v>
      </c>
      <c r="FA490" s="24">
        <f>IF(AND($E$3&gt;EK490,$E$3&lt;EM490,$B$3=EO7),EO490,0)</f>
        <v>0</v>
      </c>
      <c r="FB490" s="24">
        <f>IF(AND($E$3&gt;EK490,$E$3&lt;EM490,$B$3=EP7),EP490,0)</f>
        <v>0</v>
      </c>
      <c r="FC490" s="24">
        <f>IF(AND($E$3&gt;EK490,$E$3&lt;EM490,$B$3=EQ7),EQ490,0)</f>
        <v>0</v>
      </c>
      <c r="FD490" s="24">
        <f>IF(AND($E$3&gt;EK490,$E$3&lt;EM490,$B$3=ER7),ER490,0)</f>
        <v>0</v>
      </c>
      <c r="FE490" s="24">
        <f>IF(AND($E$3&gt;EK490,$E$3&lt;EM490,$B$3=ES7),ES490,0)</f>
        <v>0</v>
      </c>
      <c r="FF490" s="24">
        <f>IF(AND($E$3&gt;EK490,$E$3&lt;EM490,$B$3=ET7),ET490,0)</f>
        <v>0</v>
      </c>
      <c r="FG490" s="24">
        <f>IF(AND($E$3&gt;EK490,$E$3&lt;EM490,$B$3=EU7),EU490,0)</f>
        <v>0</v>
      </c>
      <c r="FH490" s="24">
        <f>IF(AND($E$3&gt;EK490,$E$3&lt;EM490,$B$3=EV7),EV490,0)</f>
        <v>0</v>
      </c>
      <c r="FI490" s="24">
        <f>IF(AND($E$3&gt;EK490,$E$3&lt;EM490,$B$3=EW7),EW490,0)</f>
        <v>0</v>
      </c>
      <c r="FJ490" s="24">
        <f>IF(AND($E$3&gt;EK490,$E$3&lt;EM490,$B$3=EX7),EX490,0)</f>
        <v>0</v>
      </c>
      <c r="FK490" s="24">
        <f>IF(AND($E$3&gt;EK490,$E$3&lt;EM490,$B$3=EY7),EY490,0)</f>
        <v>0</v>
      </c>
    </row>
    <row r="491" spans="24:167" ht="12.75" customHeight="1" x14ac:dyDescent="0.2">
      <c r="X491" s="142"/>
      <c r="Y491" s="60">
        <v>70613.909999999989</v>
      </c>
      <c r="Z491" s="61" t="s">
        <v>3</v>
      </c>
      <c r="AA491" s="62">
        <v>70730.240000000005</v>
      </c>
      <c r="AB491" s="63"/>
      <c r="AC491" s="63"/>
      <c r="AD491" s="63">
        <v>1.84</v>
      </c>
      <c r="AE491" s="63">
        <v>17.600000000000001</v>
      </c>
      <c r="AF491" s="64">
        <v>72.87</v>
      </c>
      <c r="AG491" s="65">
        <v>106.83</v>
      </c>
      <c r="AH491" s="66">
        <v>187.13</v>
      </c>
      <c r="AI491" s="67">
        <v>270.2</v>
      </c>
      <c r="AJ491" s="67">
        <v>353.27</v>
      </c>
      <c r="AK491" s="67">
        <v>436.34</v>
      </c>
      <c r="AL491" s="67">
        <v>519.41</v>
      </c>
      <c r="AM491" s="67">
        <v>602.48</v>
      </c>
      <c r="AN491" s="24">
        <f t="shared" si="125"/>
        <v>0</v>
      </c>
      <c r="AO491" s="24">
        <f t="shared" si="126"/>
        <v>0</v>
      </c>
      <c r="AP491" s="24">
        <f t="shared" si="127"/>
        <v>0</v>
      </c>
      <c r="AQ491" s="24">
        <f t="shared" si="128"/>
        <v>0</v>
      </c>
      <c r="AR491" s="24">
        <f t="shared" si="129"/>
        <v>0</v>
      </c>
      <c r="AS491" s="24">
        <f t="shared" si="130"/>
        <v>0</v>
      </c>
      <c r="AT491" s="24">
        <f t="shared" si="131"/>
        <v>0</v>
      </c>
      <c r="AU491" s="24">
        <f t="shared" si="132"/>
        <v>0</v>
      </c>
      <c r="AV491" s="24">
        <f t="shared" si="133"/>
        <v>0</v>
      </c>
      <c r="AW491" s="24">
        <f t="shared" si="134"/>
        <v>0</v>
      </c>
      <c r="AX491" s="24">
        <f t="shared" si="135"/>
        <v>0</v>
      </c>
      <c r="AY491" s="24">
        <f t="shared" si="136"/>
        <v>0</v>
      </c>
      <c r="BC491" s="81">
        <v>70613.909999999989</v>
      </c>
      <c r="BD491" s="82" t="s">
        <v>3</v>
      </c>
      <c r="BE491" s="83">
        <v>70730.240000000005</v>
      </c>
      <c r="BF491" s="84"/>
      <c r="BG491" s="84">
        <v>1.84</v>
      </c>
      <c r="BH491" s="85">
        <v>17.600000000000001</v>
      </c>
      <c r="BI491" s="85">
        <v>72.87</v>
      </c>
      <c r="BJ491" s="85">
        <v>132.94</v>
      </c>
      <c r="BK491" s="85">
        <v>260.02999999999997</v>
      </c>
      <c r="BL491" s="85">
        <v>354.03</v>
      </c>
      <c r="BM491" s="85">
        <v>448.04</v>
      </c>
      <c r="BN491" s="85">
        <v>542.04</v>
      </c>
      <c r="BO491" s="85">
        <v>636.04999999999995</v>
      </c>
      <c r="BP491" s="85">
        <v>730.05</v>
      </c>
      <c r="BQ491" s="85">
        <v>824.06</v>
      </c>
      <c r="BR491" s="24">
        <f>IF(AND($E$3&gt;BC491,$E$3&lt;BE491,$B$3=BF7),BF491,0)</f>
        <v>0</v>
      </c>
      <c r="BS491" s="24">
        <f>IF(AND($E$3&gt;BC491,$E$3&lt;BE491,$B$3=BG7),BG491,0)</f>
        <v>0</v>
      </c>
      <c r="BT491" s="24">
        <f>IF(AND($E$3&gt;BC491,$E$3&lt;BE491,$B$3=BH7),BH491,0)</f>
        <v>0</v>
      </c>
      <c r="BU491" s="24">
        <f>IF(AND($E$3&gt;BC491,$E$3&lt;BE491,$B$3=BI7),BI491,0)</f>
        <v>0</v>
      </c>
      <c r="BV491" s="24">
        <f>IF(AND($E$3&gt;BC491,$E$3&lt;BE491,$B$3=BJ7),BJ491,0)</f>
        <v>0</v>
      </c>
      <c r="BW491" s="24">
        <f>IF(AND($E$3&gt;BC491,$E$3&lt;BE491,$B$3=BK7),BK491,0)</f>
        <v>0</v>
      </c>
      <c r="BX491" s="24">
        <f>IF(AND($E$3&gt;BC491,$E$3&lt;BE491,$B$3=BL7),BL491,0)</f>
        <v>0</v>
      </c>
      <c r="BY491" s="24">
        <f>IF(AND($E$3&gt;BC491,$E$3&lt;BE491,$B$3=BM7),BM491,0)</f>
        <v>0</v>
      </c>
      <c r="BZ491" s="24">
        <f>IF(AND($E$3&gt;BC491,$E$3&lt;BE491,$B$3=BN7),BN491,0)</f>
        <v>0</v>
      </c>
      <c r="CA491" s="24">
        <f>IF(AND($E$3&gt;BC491,$E$3&lt;BE491,$B$3=BO7),BO491,0)</f>
        <v>0</v>
      </c>
      <c r="CB491" s="24">
        <f>IF(AND($E$3&gt;BC491,$E$3&lt;BE491,$B$3=BP7),BP491,0)</f>
        <v>0</v>
      </c>
      <c r="CC491" s="24">
        <f>IF(AND($E$3&gt;BC491,$E$3&lt;BE491,$B$3=BQ7),BQ491,0)</f>
        <v>0</v>
      </c>
      <c r="CF491" s="21"/>
      <c r="CG491" s="21"/>
      <c r="CH491" s="21"/>
      <c r="CI491" s="21"/>
      <c r="CJ491" s="21"/>
      <c r="CK491" s="22"/>
      <c r="CL491" s="22"/>
      <c r="CM491" s="22"/>
      <c r="CN491" s="22"/>
      <c r="CO491" s="22"/>
      <c r="CP491" s="22"/>
      <c r="CQ491" s="22"/>
      <c r="CR491" s="22"/>
      <c r="CS491" s="22"/>
      <c r="CT491" s="22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H491" s="81">
        <v>82014.5</v>
      </c>
      <c r="DI491" s="61" t="s">
        <v>3</v>
      </c>
      <c r="DJ491" s="62">
        <v>82130.83</v>
      </c>
      <c r="DK491" s="103"/>
      <c r="DL491" s="104"/>
      <c r="DM491" s="104" t="s">
        <v>3</v>
      </c>
      <c r="DN491" s="104" t="s">
        <v>3</v>
      </c>
      <c r="DO491" s="104">
        <v>69.92</v>
      </c>
      <c r="DP491" s="104">
        <v>129.99</v>
      </c>
      <c r="DQ491" s="104">
        <v>225.72</v>
      </c>
      <c r="DR491" s="104">
        <v>322.08</v>
      </c>
      <c r="DS491" s="104">
        <v>418.44</v>
      </c>
      <c r="DT491" s="104">
        <v>514.79</v>
      </c>
      <c r="DU491" s="104">
        <v>611.15</v>
      </c>
      <c r="DV491" s="104">
        <v>707.51</v>
      </c>
      <c r="DW491" s="24">
        <f>IF(AND($E$3&gt;DH491,$E$3&lt;DJ491,$B$3=DK7),DK491,0)</f>
        <v>0</v>
      </c>
      <c r="DX491" s="24">
        <f>IF(AND($E$3&gt;DH491,$E$3&lt;DJ491,$B$3=DL7),DL491,0)</f>
        <v>0</v>
      </c>
      <c r="DY491" s="24">
        <f>IF(AND($E$3&gt;DH491,$E$3&lt;DJ491,$B$3=DM7),DM491,0)</f>
        <v>0</v>
      </c>
      <c r="DZ491" s="24">
        <f>IF(AND($E$3&gt;DH491,$E$3&lt;DJ491,$B$3=DN7),DN491,0)</f>
        <v>0</v>
      </c>
      <c r="EA491" s="24">
        <f>IF(AND($E$3&gt;DH491,$E$3&lt;DJ491,$B$3=DO7),DO491,0)</f>
        <v>0</v>
      </c>
      <c r="EB491" s="24">
        <f>IF(AND($E$3&gt;DH491,$E$3&lt;DJ491,$B$3=DP7),DP491,0)</f>
        <v>0</v>
      </c>
      <c r="EC491" s="24">
        <f>IF(AND($E$3&gt;DH491,$E$3&lt;DJ491,$B$3=DQ7),DQ491,0)</f>
        <v>0</v>
      </c>
      <c r="ED491" s="24">
        <f>IF(AND($E$3&gt;DH491,$E$3&lt;DJ491,$B$3=DR7),DR491,0)</f>
        <v>0</v>
      </c>
      <c r="EE491" s="24">
        <f>IF(AND($E$3&gt;DH491,$E$3&lt;DJ491,$B$3=DS7),DS491,0)</f>
        <v>0</v>
      </c>
      <c r="EF491" s="24">
        <f>IF(AND($E$3&gt;DH491,$E$3&lt;DJ491,$B$3=DT7),DT491,0)</f>
        <v>0</v>
      </c>
      <c r="EG491" s="24">
        <f>IF(AND($E$3&gt;DH491,$E$3&lt;DJ491,$B$3=DU7),DU491,0)</f>
        <v>0</v>
      </c>
      <c r="EH491" s="24">
        <f>IF(AND($E$3&gt;DH491,$E$3&lt;DJ491,$B$3=DV7),DV491,0)</f>
        <v>0</v>
      </c>
      <c r="EK491" s="81">
        <v>82014.5</v>
      </c>
      <c r="EL491" s="82" t="s">
        <v>3</v>
      </c>
      <c r="EM491" s="83">
        <v>82130.83</v>
      </c>
      <c r="EN491" s="84"/>
      <c r="EO491" s="85" t="s">
        <v>3</v>
      </c>
      <c r="EP491" s="85" t="s">
        <v>3</v>
      </c>
      <c r="EQ491" s="85">
        <v>81.17</v>
      </c>
      <c r="ER491" s="85">
        <v>159.94999999999999</v>
      </c>
      <c r="ES491" s="85">
        <v>351.6</v>
      </c>
      <c r="ET491" s="85">
        <v>491.42</v>
      </c>
      <c r="EU491" s="85">
        <v>627.63</v>
      </c>
      <c r="EV491" s="85">
        <v>763.85</v>
      </c>
      <c r="EW491" s="85">
        <v>900.06</v>
      </c>
      <c r="EX491" s="85">
        <v>1036.27</v>
      </c>
      <c r="EY491" s="85">
        <v>1172.49</v>
      </c>
      <c r="EZ491" s="24">
        <f>IF(AND($E$3&gt;EK491,$E$3&lt;EM491,$B$3=EN7),EN491,0)</f>
        <v>0</v>
      </c>
      <c r="FA491" s="24">
        <f>IF(AND($E$3&gt;EK491,$E$3&lt;EM491,$B$3=EO7),EO491,0)</f>
        <v>0</v>
      </c>
      <c r="FB491" s="24">
        <f>IF(AND($E$3&gt;EK491,$E$3&lt;EM491,$B$3=EP7),EP491,0)</f>
        <v>0</v>
      </c>
      <c r="FC491" s="24">
        <f>IF(AND($E$3&gt;EK491,$E$3&lt;EM491,$B$3=EQ7),EQ491,0)</f>
        <v>0</v>
      </c>
      <c r="FD491" s="24">
        <f>IF(AND($E$3&gt;EK491,$E$3&lt;EM491,$B$3=ER7),ER491,0)</f>
        <v>0</v>
      </c>
      <c r="FE491" s="24">
        <f>IF(AND($E$3&gt;EK491,$E$3&lt;EM491,$B$3=ES7),ES491,0)</f>
        <v>0</v>
      </c>
      <c r="FF491" s="24">
        <f>IF(AND($E$3&gt;EK491,$E$3&lt;EM491,$B$3=ET7),ET491,0)</f>
        <v>0</v>
      </c>
      <c r="FG491" s="24">
        <f>IF(AND($E$3&gt;EK491,$E$3&lt;EM491,$B$3=EU7),EU491,0)</f>
        <v>0</v>
      </c>
      <c r="FH491" s="24">
        <f>IF(AND($E$3&gt;EK491,$E$3&lt;EM491,$B$3=EV7),EV491,0)</f>
        <v>0</v>
      </c>
      <c r="FI491" s="24">
        <f>IF(AND($E$3&gt;EK491,$E$3&lt;EM491,$B$3=EW7),EW491,0)</f>
        <v>0</v>
      </c>
      <c r="FJ491" s="24">
        <f>IF(AND($E$3&gt;EK491,$E$3&lt;EM491,$B$3=EX7),EX491,0)</f>
        <v>0</v>
      </c>
      <c r="FK491" s="24">
        <f>IF(AND($E$3&gt;EK491,$E$3&lt;EM491,$B$3=EY7),EY491,0)</f>
        <v>0</v>
      </c>
    </row>
    <row r="492" spans="24:167" ht="12.75" customHeight="1" x14ac:dyDescent="0.2">
      <c r="X492" s="142"/>
      <c r="Y492" s="68">
        <v>70730.25</v>
      </c>
      <c r="Z492" s="69" t="s">
        <v>3</v>
      </c>
      <c r="AA492" s="70">
        <v>70846.55</v>
      </c>
      <c r="AB492" s="71"/>
      <c r="AC492" s="71"/>
      <c r="AD492" s="71">
        <v>1.65</v>
      </c>
      <c r="AE492" s="71">
        <v>17.34</v>
      </c>
      <c r="AF492" s="71">
        <v>72.47</v>
      </c>
      <c r="AG492" s="72">
        <v>106.32</v>
      </c>
      <c r="AH492" s="73">
        <v>186.4</v>
      </c>
      <c r="AI492" s="74">
        <v>269.36</v>
      </c>
      <c r="AJ492" s="74">
        <v>352.32</v>
      </c>
      <c r="AK492" s="74">
        <v>435.28</v>
      </c>
      <c r="AL492" s="74">
        <v>518.24</v>
      </c>
      <c r="AM492" s="74">
        <v>601.20000000000005</v>
      </c>
      <c r="AN492" s="24">
        <f t="shared" si="125"/>
        <v>0</v>
      </c>
      <c r="AO492" s="24">
        <f t="shared" si="126"/>
        <v>0</v>
      </c>
      <c r="AP492" s="24">
        <f t="shared" si="127"/>
        <v>0</v>
      </c>
      <c r="AQ492" s="24">
        <f t="shared" si="128"/>
        <v>0</v>
      </c>
      <c r="AR492" s="24">
        <f t="shared" si="129"/>
        <v>0</v>
      </c>
      <c r="AS492" s="24">
        <f t="shared" si="130"/>
        <v>0</v>
      </c>
      <c r="AT492" s="24">
        <f t="shared" si="131"/>
        <v>0</v>
      </c>
      <c r="AU492" s="24">
        <f t="shared" si="132"/>
        <v>0</v>
      </c>
      <c r="AV492" s="24">
        <f t="shared" si="133"/>
        <v>0</v>
      </c>
      <c r="AW492" s="24">
        <f t="shared" si="134"/>
        <v>0</v>
      </c>
      <c r="AX492" s="24">
        <f t="shared" si="135"/>
        <v>0</v>
      </c>
      <c r="AY492" s="24">
        <f t="shared" si="136"/>
        <v>0</v>
      </c>
      <c r="BC492" s="86">
        <v>70730.25</v>
      </c>
      <c r="BD492" s="91" t="s">
        <v>3</v>
      </c>
      <c r="BE492" s="88">
        <v>70846.55</v>
      </c>
      <c r="BF492" s="89"/>
      <c r="BG492" s="90">
        <v>1.65</v>
      </c>
      <c r="BH492" s="90">
        <v>17.34</v>
      </c>
      <c r="BI492" s="90">
        <v>72.47</v>
      </c>
      <c r="BJ492" s="90">
        <v>132.31</v>
      </c>
      <c r="BK492" s="90">
        <v>259.08999999999997</v>
      </c>
      <c r="BL492" s="90">
        <v>352.95</v>
      </c>
      <c r="BM492" s="90">
        <v>446.82</v>
      </c>
      <c r="BN492" s="90">
        <v>540.67999999999995</v>
      </c>
      <c r="BO492" s="90">
        <v>634.54</v>
      </c>
      <c r="BP492" s="90">
        <v>728.41</v>
      </c>
      <c r="BQ492" s="90">
        <v>822.27</v>
      </c>
      <c r="BR492" s="24">
        <f>IF(AND($E$3&gt;BC492,$E$3&lt;BE492,$B$3=BF7),BF492,0)</f>
        <v>0</v>
      </c>
      <c r="BS492" s="24">
        <f>IF(AND($E$3&gt;BC492,$E$3&lt;BE492,$B$3=BG7),BG492,0)</f>
        <v>0</v>
      </c>
      <c r="BT492" s="24">
        <f>IF(AND($E$3&gt;BC492,$E$3&lt;BE492,$B$3=BH7),BH492,0)</f>
        <v>0</v>
      </c>
      <c r="BU492" s="24">
        <f>IF(AND($E$3&gt;BC492,$E$3&lt;BE492,$B$3=BI7),BI492,0)</f>
        <v>0</v>
      </c>
      <c r="BV492" s="24">
        <f>IF(AND($E$3&gt;BC492,$E$3&lt;BE492,$B$3=BJ7),BJ492,0)</f>
        <v>0</v>
      </c>
      <c r="BW492" s="24">
        <f>IF(AND($E$3&gt;BC492,$E$3&lt;BE492,$B$3=BK7),BK492,0)</f>
        <v>0</v>
      </c>
      <c r="BX492" s="24">
        <f>IF(AND($E$3&gt;BC492,$E$3&lt;BE492,$B$3=BL7),BL492,0)</f>
        <v>0</v>
      </c>
      <c r="BY492" s="24">
        <f>IF(AND($E$3&gt;BC492,$E$3&lt;BE492,$B$3=BM7),BM492,0)</f>
        <v>0</v>
      </c>
      <c r="BZ492" s="24">
        <f>IF(AND($E$3&gt;BC492,$E$3&lt;BE492,$B$3=BN7),BN492,0)</f>
        <v>0</v>
      </c>
      <c r="CA492" s="24">
        <f>IF(AND($E$3&gt;BC492,$E$3&lt;BE492,$B$3=BO7),BO492,0)</f>
        <v>0</v>
      </c>
      <c r="CB492" s="24">
        <f>IF(AND($E$3&gt;BC492,$E$3&lt;BE492,$B$3=BP7),BP492,0)</f>
        <v>0</v>
      </c>
      <c r="CC492" s="24">
        <f>IF(AND($E$3&gt;BC492,$E$3&lt;BE492,$B$3=BQ7),BQ492,0)</f>
        <v>0</v>
      </c>
      <c r="CF492" s="21"/>
      <c r="CG492" s="25"/>
      <c r="CH492" s="21"/>
      <c r="CI492" s="21"/>
      <c r="CJ492" s="22"/>
      <c r="CK492" s="22"/>
      <c r="CL492" s="22"/>
      <c r="CM492" s="22"/>
      <c r="CN492" s="22"/>
      <c r="CO492" s="22"/>
      <c r="CP492" s="22"/>
      <c r="CQ492" s="22"/>
      <c r="CR492" s="22"/>
      <c r="CS492" s="22"/>
      <c r="CT492" s="22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H492" s="86">
        <v>82130.84</v>
      </c>
      <c r="DI492" s="107" t="s">
        <v>3</v>
      </c>
      <c r="DJ492" s="70">
        <v>82247.17</v>
      </c>
      <c r="DK492" s="105"/>
      <c r="DL492" s="106"/>
      <c r="DM492" s="106" t="s">
        <v>3</v>
      </c>
      <c r="DN492" s="106" t="s">
        <v>3</v>
      </c>
      <c r="DO492" s="106">
        <v>69.09</v>
      </c>
      <c r="DP492" s="106">
        <v>128.79</v>
      </c>
      <c r="DQ492" s="106">
        <v>224.29</v>
      </c>
      <c r="DR492" s="106">
        <v>320.43</v>
      </c>
      <c r="DS492" s="106">
        <v>416.58</v>
      </c>
      <c r="DT492" s="106">
        <v>512.72</v>
      </c>
      <c r="DU492" s="106">
        <v>608.86</v>
      </c>
      <c r="DV492" s="106">
        <v>705.01</v>
      </c>
      <c r="DW492" s="24">
        <f>IF(AND($E$3&gt;DH492,$E$3&lt;DJ492,$B$3=DK7),DK492,0)</f>
        <v>0</v>
      </c>
      <c r="DX492" s="24">
        <f>IF(AND($E$3&gt;DH492,$E$3&lt;DJ492,$B$3=DL7),DL492,0)</f>
        <v>0</v>
      </c>
      <c r="DY492" s="24">
        <f>IF(AND($E$3&gt;DH492,$E$3&lt;DJ492,$B$3=DM7),DM492,0)</f>
        <v>0</v>
      </c>
      <c r="DZ492" s="24">
        <f>IF(AND($E$3&gt;DH492,$E$3&lt;DJ492,$B$3=DN7),DN492,0)</f>
        <v>0</v>
      </c>
      <c r="EA492" s="24">
        <f>IF(AND($E$3&gt;DH492,$E$3&lt;DJ492,$B$3=DO7),DO492,0)</f>
        <v>0</v>
      </c>
      <c r="EB492" s="24">
        <f>IF(AND($E$3&gt;DH492,$E$3&lt;DJ492,$B$3=DP7),DP492,0)</f>
        <v>0</v>
      </c>
      <c r="EC492" s="24">
        <f>IF(AND($E$3&gt;DH492,$E$3&lt;DJ492,$B$3=DQ7),DQ492,0)</f>
        <v>0</v>
      </c>
      <c r="ED492" s="24">
        <f>IF(AND($E$3&gt;DH492,$E$3&lt;DJ492,$B$3=DR7),DR492,0)</f>
        <v>0</v>
      </c>
      <c r="EE492" s="24">
        <f>IF(AND($E$3&gt;DH492,$E$3&lt;DJ492,$B$3=DS7),DS492,0)</f>
        <v>0</v>
      </c>
      <c r="EF492" s="24">
        <f>IF(AND($E$3&gt;DH492,$E$3&lt;DJ492,$B$3=DT7),DT492,0)</f>
        <v>0</v>
      </c>
      <c r="EG492" s="24">
        <f>IF(AND($E$3&gt;DH492,$E$3&lt;DJ492,$B$3=DU7),DU492,0)</f>
        <v>0</v>
      </c>
      <c r="EH492" s="24">
        <f>IF(AND($E$3&gt;DH492,$E$3&lt;DJ492,$B$3=DV7),DV492,0)</f>
        <v>0</v>
      </c>
      <c r="EK492" s="86">
        <v>82130.84</v>
      </c>
      <c r="EL492" s="91" t="s">
        <v>3</v>
      </c>
      <c r="EM492" s="88">
        <v>82247.17</v>
      </c>
      <c r="EN492" s="89"/>
      <c r="EO492" s="90" t="s">
        <v>3</v>
      </c>
      <c r="EP492" s="90" t="s">
        <v>3</v>
      </c>
      <c r="EQ492" s="90">
        <v>80.209999999999994</v>
      </c>
      <c r="ER492" s="90">
        <v>158.66999999999999</v>
      </c>
      <c r="ES492" s="90">
        <v>350.2</v>
      </c>
      <c r="ET492" s="90">
        <v>489.72</v>
      </c>
      <c r="EU492" s="90">
        <v>625.67999999999995</v>
      </c>
      <c r="EV492" s="90">
        <v>761.64</v>
      </c>
      <c r="EW492" s="90">
        <v>897.59</v>
      </c>
      <c r="EX492" s="90">
        <v>1033.55</v>
      </c>
      <c r="EY492" s="90">
        <v>1169.51</v>
      </c>
      <c r="EZ492" s="24">
        <f>IF(AND($E$3&gt;EK492,$E$3&lt;EM492,$B$3=EN7),EN492,0)</f>
        <v>0</v>
      </c>
      <c r="FA492" s="24">
        <f>IF(AND($E$3&gt;EK492,$E$3&lt;EM492,$B$3=EO7),EO492,0)</f>
        <v>0</v>
      </c>
      <c r="FB492" s="24">
        <f>IF(AND($E$3&gt;EK492,$E$3&lt;EM492,$B$3=EP7),EP492,0)</f>
        <v>0</v>
      </c>
      <c r="FC492" s="24">
        <f>IF(AND($E$3&gt;EK492,$E$3&lt;EM492,$B$3=EQ7),EQ492,0)</f>
        <v>0</v>
      </c>
      <c r="FD492" s="24">
        <f>IF(AND($E$3&gt;EK492,$E$3&lt;EM492,$B$3=ER7),ER492,0)</f>
        <v>0</v>
      </c>
      <c r="FE492" s="24">
        <f>IF(AND($E$3&gt;EK492,$E$3&lt;EM492,$B$3=ES7),ES492,0)</f>
        <v>0</v>
      </c>
      <c r="FF492" s="24">
        <f>IF(AND($E$3&gt;EK492,$E$3&lt;EM492,$B$3=ET7),ET492,0)</f>
        <v>0</v>
      </c>
      <c r="FG492" s="24">
        <f>IF(AND($E$3&gt;EK492,$E$3&lt;EM492,$B$3=EU7),EU492,0)</f>
        <v>0</v>
      </c>
      <c r="FH492" s="24">
        <f>IF(AND($E$3&gt;EK492,$E$3&lt;EM492,$B$3=EV7),EV492,0)</f>
        <v>0</v>
      </c>
      <c r="FI492" s="24">
        <f>IF(AND($E$3&gt;EK492,$E$3&lt;EM492,$B$3=EW7),EW492,0)</f>
        <v>0</v>
      </c>
      <c r="FJ492" s="24">
        <f>IF(AND($E$3&gt;EK492,$E$3&lt;EM492,$B$3=EX7),EX492,0)</f>
        <v>0</v>
      </c>
      <c r="FK492" s="24">
        <f>IF(AND($E$3&gt;EK492,$E$3&lt;EM492,$B$3=EY7),EY492,0)</f>
        <v>0</v>
      </c>
    </row>
    <row r="493" spans="24:167" ht="12.75" customHeight="1" x14ac:dyDescent="0.2">
      <c r="X493" s="142"/>
      <c r="Y493" s="60">
        <v>70846.559999999998</v>
      </c>
      <c r="Z493" s="61" t="s">
        <v>3</v>
      </c>
      <c r="AA493" s="62">
        <v>70962.899999999994</v>
      </c>
      <c r="AB493" s="63"/>
      <c r="AC493" s="63"/>
      <c r="AD493" s="63">
        <v>1.46</v>
      </c>
      <c r="AE493" s="63">
        <v>17.079999999999998</v>
      </c>
      <c r="AF493" s="64">
        <v>72.069999999999993</v>
      </c>
      <c r="AG493" s="65">
        <v>105.8</v>
      </c>
      <c r="AH493" s="66">
        <v>185.67</v>
      </c>
      <c r="AI493" s="67">
        <v>268.52</v>
      </c>
      <c r="AJ493" s="67">
        <v>351.37</v>
      </c>
      <c r="AK493" s="67">
        <v>434.22</v>
      </c>
      <c r="AL493" s="67">
        <v>517.07000000000005</v>
      </c>
      <c r="AM493" s="67">
        <v>599.91999999999996</v>
      </c>
      <c r="AN493" s="24">
        <f t="shared" si="125"/>
        <v>0</v>
      </c>
      <c r="AO493" s="24">
        <f t="shared" si="126"/>
        <v>0</v>
      </c>
      <c r="AP493" s="24">
        <f t="shared" si="127"/>
        <v>0</v>
      </c>
      <c r="AQ493" s="24">
        <f t="shared" si="128"/>
        <v>0</v>
      </c>
      <c r="AR493" s="24">
        <f t="shared" si="129"/>
        <v>0</v>
      </c>
      <c r="AS493" s="24">
        <f t="shared" si="130"/>
        <v>0</v>
      </c>
      <c r="AT493" s="24">
        <f t="shared" si="131"/>
        <v>0</v>
      </c>
      <c r="AU493" s="24">
        <f t="shared" si="132"/>
        <v>0</v>
      </c>
      <c r="AV493" s="24">
        <f t="shared" si="133"/>
        <v>0</v>
      </c>
      <c r="AW493" s="24">
        <f t="shared" si="134"/>
        <v>0</v>
      </c>
      <c r="AX493" s="24">
        <f t="shared" si="135"/>
        <v>0</v>
      </c>
      <c r="AY493" s="24">
        <f t="shared" si="136"/>
        <v>0</v>
      </c>
      <c r="BC493" s="81">
        <v>70846.559999999998</v>
      </c>
      <c r="BD493" s="82" t="s">
        <v>3</v>
      </c>
      <c r="BE493" s="83">
        <v>70962.899999999994</v>
      </c>
      <c r="BF493" s="84"/>
      <c r="BG493" s="85">
        <v>1.46</v>
      </c>
      <c r="BH493" s="85">
        <v>17.079999999999998</v>
      </c>
      <c r="BI493" s="85">
        <v>72.069999999999993</v>
      </c>
      <c r="BJ493" s="85">
        <v>131.68</v>
      </c>
      <c r="BK493" s="85">
        <v>258.14999999999998</v>
      </c>
      <c r="BL493" s="85">
        <v>351.87</v>
      </c>
      <c r="BM493" s="85">
        <v>445.6</v>
      </c>
      <c r="BN493" s="85">
        <v>539.32000000000005</v>
      </c>
      <c r="BO493" s="85">
        <v>633.04</v>
      </c>
      <c r="BP493" s="85">
        <v>726.76</v>
      </c>
      <c r="BQ493" s="85">
        <v>820.49</v>
      </c>
      <c r="BR493" s="24">
        <f>IF(AND($E$3&gt;BC493,$E$3&lt;BE493,$B$3=BF7),BF493,0)</f>
        <v>0</v>
      </c>
      <c r="BS493" s="24">
        <f>IF(AND($E$3&gt;BC493,$E$3&lt;BE493,$B$3=BG7),BG493,0)</f>
        <v>0</v>
      </c>
      <c r="BT493" s="24">
        <f>IF(AND($E$3&gt;BC493,$E$3&lt;BE493,$B$3=BH7),BH493,0)</f>
        <v>0</v>
      </c>
      <c r="BU493" s="24">
        <f>IF(AND($E$3&gt;BC493,$E$3&lt;BE493,$B$3=BI7),BI493,0)</f>
        <v>0</v>
      </c>
      <c r="BV493" s="24">
        <f>IF(AND($E$3&gt;BC493,$E$3&lt;BE493,$B$3=BJ7),BJ493,0)</f>
        <v>0</v>
      </c>
      <c r="BW493" s="24">
        <f>IF(AND($E$3&gt;BC493,$E$3&lt;BE493,$B$3=BK7),BK493,0)</f>
        <v>0</v>
      </c>
      <c r="BX493" s="24">
        <f>IF(AND($E$3&gt;BC493,$E$3&lt;BE493,$B$3=BL7),BL493,0)</f>
        <v>0</v>
      </c>
      <c r="BY493" s="24">
        <f>IF(AND($E$3&gt;BC493,$E$3&lt;BE493,$B$3=BM7),BM493,0)</f>
        <v>0</v>
      </c>
      <c r="BZ493" s="24">
        <f>IF(AND($E$3&gt;BC493,$E$3&lt;BE493,$B$3=BN7),BN493,0)</f>
        <v>0</v>
      </c>
      <c r="CA493" s="24">
        <f>IF(AND($E$3&gt;BC493,$E$3&lt;BE493,$B$3=BO7),BO493,0)</f>
        <v>0</v>
      </c>
      <c r="CB493" s="24">
        <f>IF(AND($E$3&gt;BC493,$E$3&lt;BE493,$B$3=BP7),BP493,0)</f>
        <v>0</v>
      </c>
      <c r="CC493" s="24">
        <f>IF(AND($E$3&gt;BC493,$E$3&lt;BE493,$B$3=BQ7),BQ493,0)</f>
        <v>0</v>
      </c>
      <c r="CF493" s="21"/>
      <c r="CG493" s="21"/>
      <c r="CH493" s="21"/>
      <c r="CI493" s="21"/>
      <c r="CJ493" s="22"/>
      <c r="CK493" s="22"/>
      <c r="CL493" s="22"/>
      <c r="CM493" s="22"/>
      <c r="CN493" s="22"/>
      <c r="CO493" s="22"/>
      <c r="CP493" s="22"/>
      <c r="CQ493" s="22"/>
      <c r="CR493" s="22"/>
      <c r="CS493" s="22"/>
      <c r="CT493" s="22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H493" s="81">
        <v>82247.179999999993</v>
      </c>
      <c r="DI493" s="61" t="s">
        <v>3</v>
      </c>
      <c r="DJ493" s="62">
        <v>82363.5</v>
      </c>
      <c r="DK493" s="103"/>
      <c r="DL493" s="104"/>
      <c r="DM493" s="104" t="s">
        <v>3</v>
      </c>
      <c r="DN493" s="104" t="s">
        <v>3</v>
      </c>
      <c r="DO493" s="104">
        <v>68.260000000000005</v>
      </c>
      <c r="DP493" s="104">
        <v>127.59</v>
      </c>
      <c r="DQ493" s="104">
        <v>222.85</v>
      </c>
      <c r="DR493" s="104">
        <v>318.77999999999997</v>
      </c>
      <c r="DS493" s="104">
        <v>414.71</v>
      </c>
      <c r="DT493" s="104">
        <v>510.63</v>
      </c>
      <c r="DU493" s="104">
        <v>606.55999999999995</v>
      </c>
      <c r="DV493" s="104">
        <v>702.49</v>
      </c>
      <c r="DW493" s="24">
        <f>IF(AND($E$3&gt;DH493,$E$3&lt;DJ493,$B$3=DK7),DK493,0)</f>
        <v>0</v>
      </c>
      <c r="DX493" s="24">
        <f>IF(AND($E$3&gt;DH493,$E$3&lt;DJ493,$B$3=DL7),DL493,0)</f>
        <v>0</v>
      </c>
      <c r="DY493" s="24">
        <f>IF(AND($E$3&gt;DH493,$E$3&lt;DJ493,$B$3=DM7),DM493,0)</f>
        <v>0</v>
      </c>
      <c r="DZ493" s="24">
        <f>IF(AND($E$3&gt;DH493,$E$3&lt;DJ493,$B$3=DN7),DN493,0)</f>
        <v>0</v>
      </c>
      <c r="EA493" s="24">
        <f>IF(AND($E$3&gt;DH493,$E$3&lt;DJ493,$B$3=DO7),DO493,0)</f>
        <v>0</v>
      </c>
      <c r="EB493" s="24">
        <f>IF(AND($E$3&gt;DH493,$E$3&lt;DJ493,$B$3=DP7),DP493,0)</f>
        <v>0</v>
      </c>
      <c r="EC493" s="24">
        <f>IF(AND($E$3&gt;DH493,$E$3&lt;DJ493,$B$3=DQ7),DQ493,0)</f>
        <v>0</v>
      </c>
      <c r="ED493" s="24">
        <f>IF(AND($E$3&gt;DH493,$E$3&lt;DJ493,$B$3=DR7),DR493,0)</f>
        <v>0</v>
      </c>
      <c r="EE493" s="24">
        <f>IF(AND($E$3&gt;DH493,$E$3&lt;DJ493,$B$3=DS7),DS493,0)</f>
        <v>0</v>
      </c>
      <c r="EF493" s="24">
        <f>IF(AND($E$3&gt;DH493,$E$3&lt;DJ493,$B$3=DT7),DT493,0)</f>
        <v>0</v>
      </c>
      <c r="EG493" s="24">
        <f>IF(AND($E$3&gt;DH493,$E$3&lt;DJ493,$B$3=DU7),DU493,0)</f>
        <v>0</v>
      </c>
      <c r="EH493" s="24">
        <f>IF(AND($E$3&gt;DH493,$E$3&lt;DJ493,$B$3=DV7),DV493,0)</f>
        <v>0</v>
      </c>
      <c r="EK493" s="81">
        <v>82247.179999999993</v>
      </c>
      <c r="EL493" s="82" t="s">
        <v>3</v>
      </c>
      <c r="EM493" s="83">
        <v>82363.5</v>
      </c>
      <c r="EN493" s="84"/>
      <c r="EO493" s="85" t="s">
        <v>3</v>
      </c>
      <c r="EP493" s="85" t="s">
        <v>3</v>
      </c>
      <c r="EQ493" s="85">
        <v>79.260000000000005</v>
      </c>
      <c r="ER493" s="85">
        <v>157.4</v>
      </c>
      <c r="ES493" s="85">
        <v>348.8</v>
      </c>
      <c r="ET493" s="85">
        <v>488.01</v>
      </c>
      <c r="EU493" s="85">
        <v>623.71</v>
      </c>
      <c r="EV493" s="85">
        <v>759.41</v>
      </c>
      <c r="EW493" s="85">
        <v>895.11</v>
      </c>
      <c r="EX493" s="85">
        <v>1030.82</v>
      </c>
      <c r="EY493" s="85">
        <v>1166.52</v>
      </c>
      <c r="EZ493" s="24">
        <f>IF(AND($E$3&gt;EK493,$E$3&lt;EM493,$B$3=EN7),EN493,0)</f>
        <v>0</v>
      </c>
      <c r="FA493" s="24">
        <f>IF(AND($E$3&gt;EK493,$E$3&lt;EM493,$B$3=EO7),EO493,0)</f>
        <v>0</v>
      </c>
      <c r="FB493" s="24">
        <f>IF(AND($E$3&gt;EK493,$E$3&lt;EM493,$B$3=EP7),EP493,0)</f>
        <v>0</v>
      </c>
      <c r="FC493" s="24">
        <f>IF(AND($E$3&gt;EK493,$E$3&lt;EM493,$B$3=EQ7),EQ493,0)</f>
        <v>0</v>
      </c>
      <c r="FD493" s="24">
        <f>IF(AND($E$3&gt;EK493,$E$3&lt;EM493,$B$3=ER7),ER493,0)</f>
        <v>0</v>
      </c>
      <c r="FE493" s="24">
        <f>IF(AND($E$3&gt;EK493,$E$3&lt;EM493,$B$3=ES7),ES493,0)</f>
        <v>0</v>
      </c>
      <c r="FF493" s="24">
        <f>IF(AND($E$3&gt;EK493,$E$3&lt;EM493,$B$3=ET7),ET493,0)</f>
        <v>0</v>
      </c>
      <c r="FG493" s="24">
        <f>IF(AND($E$3&gt;EK493,$E$3&lt;EM493,$B$3=EU7),EU493,0)</f>
        <v>0</v>
      </c>
      <c r="FH493" s="24">
        <f>IF(AND($E$3&gt;EK493,$E$3&lt;EM493,$B$3=EV7),EV493,0)</f>
        <v>0</v>
      </c>
      <c r="FI493" s="24">
        <f>IF(AND($E$3&gt;EK493,$E$3&lt;EM493,$B$3=EW7),EW493,0)</f>
        <v>0</v>
      </c>
      <c r="FJ493" s="24">
        <f>IF(AND($E$3&gt;EK493,$E$3&lt;EM493,$B$3=EX7),EX493,0)</f>
        <v>0</v>
      </c>
      <c r="FK493" s="24">
        <f>IF(AND($E$3&gt;EK493,$E$3&lt;EM493,$B$3=EY7),EY493,0)</f>
        <v>0</v>
      </c>
    </row>
    <row r="494" spans="24:167" ht="12.75" customHeight="1" x14ac:dyDescent="0.2">
      <c r="X494" s="142"/>
      <c r="Y494" s="68">
        <v>70962.909999999989</v>
      </c>
      <c r="Z494" s="69" t="s">
        <v>3</v>
      </c>
      <c r="AA494" s="70">
        <v>71079.23</v>
      </c>
      <c r="AB494" s="71"/>
      <c r="AC494" s="71"/>
      <c r="AD494" s="71">
        <v>1.27</v>
      </c>
      <c r="AE494" s="71">
        <v>16.82</v>
      </c>
      <c r="AF494" s="71">
        <v>71.67</v>
      </c>
      <c r="AG494" s="72">
        <v>105.28</v>
      </c>
      <c r="AH494" s="73">
        <v>184.93</v>
      </c>
      <c r="AI494" s="74">
        <v>267.67</v>
      </c>
      <c r="AJ494" s="74">
        <v>350.41</v>
      </c>
      <c r="AK494" s="74">
        <v>433.15</v>
      </c>
      <c r="AL494" s="74">
        <v>515.89</v>
      </c>
      <c r="AM494" s="74">
        <v>598.63</v>
      </c>
      <c r="AN494" s="24">
        <f t="shared" si="125"/>
        <v>0</v>
      </c>
      <c r="AO494" s="24">
        <f t="shared" si="126"/>
        <v>0</v>
      </c>
      <c r="AP494" s="24">
        <f t="shared" si="127"/>
        <v>0</v>
      </c>
      <c r="AQ494" s="24">
        <f t="shared" si="128"/>
        <v>0</v>
      </c>
      <c r="AR494" s="24">
        <f t="shared" si="129"/>
        <v>0</v>
      </c>
      <c r="AS494" s="24">
        <f t="shared" si="130"/>
        <v>0</v>
      </c>
      <c r="AT494" s="24">
        <f t="shared" si="131"/>
        <v>0</v>
      </c>
      <c r="AU494" s="24">
        <f t="shared" si="132"/>
        <v>0</v>
      </c>
      <c r="AV494" s="24">
        <f t="shared" si="133"/>
        <v>0</v>
      </c>
      <c r="AW494" s="24">
        <f t="shared" si="134"/>
        <v>0</v>
      </c>
      <c r="AX494" s="24">
        <f t="shared" si="135"/>
        <v>0</v>
      </c>
      <c r="AY494" s="24">
        <f t="shared" si="136"/>
        <v>0</v>
      </c>
      <c r="BC494" s="86">
        <v>70962.909999999989</v>
      </c>
      <c r="BD494" s="87" t="s">
        <v>3</v>
      </c>
      <c r="BE494" s="88">
        <v>71079.23</v>
      </c>
      <c r="BF494" s="89"/>
      <c r="BG494" s="90">
        <v>1.27</v>
      </c>
      <c r="BH494" s="90">
        <v>16.82</v>
      </c>
      <c r="BI494" s="90">
        <v>71.67</v>
      </c>
      <c r="BJ494" s="90">
        <v>131.04</v>
      </c>
      <c r="BK494" s="90">
        <v>257.20999999999998</v>
      </c>
      <c r="BL494" s="90">
        <v>350.79</v>
      </c>
      <c r="BM494" s="90">
        <v>444.37</v>
      </c>
      <c r="BN494" s="90">
        <v>537.95000000000005</v>
      </c>
      <c r="BO494" s="90">
        <v>631.54</v>
      </c>
      <c r="BP494" s="90">
        <v>725.12</v>
      </c>
      <c r="BQ494" s="90">
        <v>818.7</v>
      </c>
      <c r="BR494" s="24">
        <f>IF(AND($E$3&gt;BC494,$E$3&lt;BE494,$B$3=BF7),BF494,0)</f>
        <v>0</v>
      </c>
      <c r="BS494" s="24">
        <f>IF(AND($E$3&gt;BC494,$E$3&lt;BE494,$B$3=BG7),BG494,0)</f>
        <v>0</v>
      </c>
      <c r="BT494" s="24">
        <f>IF(AND($E$3&gt;BC494,$E$3&lt;BE494,$B$3=BH7),BH494,0)</f>
        <v>0</v>
      </c>
      <c r="BU494" s="24">
        <f>IF(AND($E$3&gt;BC494,$E$3&lt;BE494,$B$3=BI7),BI494,0)</f>
        <v>0</v>
      </c>
      <c r="BV494" s="24">
        <f>IF(AND($E$3&gt;BC494,$E$3&lt;BE494,$B$3=BJ7),BJ494,0)</f>
        <v>0</v>
      </c>
      <c r="BW494" s="24">
        <f>IF(AND($E$3&gt;BC494,$E$3&lt;BE494,$B$3=BK7),BK494,0)</f>
        <v>0</v>
      </c>
      <c r="BX494" s="24">
        <f>IF(AND($E$3&gt;BC494,$E$3&lt;BE494,$B$3=BL7),BL494,0)</f>
        <v>0</v>
      </c>
      <c r="BY494" s="24">
        <f>IF(AND($E$3&gt;BC494,$E$3&lt;BE494,$B$3=BM7),BM494,0)</f>
        <v>0</v>
      </c>
      <c r="BZ494" s="24">
        <f>IF(AND($E$3&gt;BC494,$E$3&lt;BE494,$B$3=BN7),BN494,0)</f>
        <v>0</v>
      </c>
      <c r="CA494" s="24">
        <f>IF(AND($E$3&gt;BC494,$E$3&lt;BE494,$B$3=BO7),BO494,0)</f>
        <v>0</v>
      </c>
      <c r="CB494" s="24">
        <f>IF(AND($E$3&gt;BC494,$E$3&lt;BE494,$B$3=BP7),BP494,0)</f>
        <v>0</v>
      </c>
      <c r="CC494" s="24">
        <f>IF(AND($E$3&gt;BC494,$E$3&lt;BE494,$B$3=BQ7),BQ494,0)</f>
        <v>0</v>
      </c>
      <c r="CF494" s="21"/>
      <c r="CG494" s="21"/>
      <c r="CH494" s="21"/>
      <c r="CI494" s="21"/>
      <c r="CJ494" s="22"/>
      <c r="CK494" s="22"/>
      <c r="CL494" s="22"/>
      <c r="CM494" s="22"/>
      <c r="CN494" s="22"/>
      <c r="CO494" s="22"/>
      <c r="CP494" s="22"/>
      <c r="CQ494" s="22"/>
      <c r="CR494" s="22"/>
      <c r="CS494" s="22"/>
      <c r="CT494" s="22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H494" s="86">
        <v>82363.509999999995</v>
      </c>
      <c r="DI494" s="107" t="s">
        <v>3</v>
      </c>
      <c r="DJ494" s="70">
        <v>82479.839999999997</v>
      </c>
      <c r="DK494" s="105"/>
      <c r="DL494" s="106"/>
      <c r="DM494" s="106" t="s">
        <v>3</v>
      </c>
      <c r="DN494" s="106" t="s">
        <v>3</v>
      </c>
      <c r="DO494" s="106">
        <v>67.430000000000007</v>
      </c>
      <c r="DP494" s="106">
        <v>126.39</v>
      </c>
      <c r="DQ494" s="106">
        <v>221.42</v>
      </c>
      <c r="DR494" s="106">
        <v>317.13</v>
      </c>
      <c r="DS494" s="106">
        <v>412.85</v>
      </c>
      <c r="DT494" s="106">
        <v>508.56</v>
      </c>
      <c r="DU494" s="106">
        <v>604.27</v>
      </c>
      <c r="DV494" s="106">
        <v>699.99</v>
      </c>
      <c r="DW494" s="24">
        <f>IF(AND($E$3&gt;DH494,$E$3&lt;DJ494,$B$3=DK7),DK494,0)</f>
        <v>0</v>
      </c>
      <c r="DX494" s="24">
        <f>IF(AND($E$3&gt;DH494,$E$3&lt;DJ494,$B$3=DL7),DL494,0)</f>
        <v>0</v>
      </c>
      <c r="DY494" s="24">
        <f>IF(AND($E$3&gt;DH494,$E$3&lt;DJ494,$B$3=DM7),DM494,0)</f>
        <v>0</v>
      </c>
      <c r="DZ494" s="24">
        <f>IF(AND($E$3&gt;DH494,$E$3&lt;DJ494,$B$3=DN7),DN494,0)</f>
        <v>0</v>
      </c>
      <c r="EA494" s="24">
        <f>IF(AND($E$3&gt;DH494,$E$3&lt;DJ494,$B$3=DO7),DO494,0)</f>
        <v>0</v>
      </c>
      <c r="EB494" s="24">
        <f>IF(AND($E$3&gt;DH494,$E$3&lt;DJ494,$B$3=DP7),DP494,0)</f>
        <v>0</v>
      </c>
      <c r="EC494" s="24">
        <f>IF(AND($E$3&gt;DH494,$E$3&lt;DJ494,$B$3=DQ7),DQ494,0)</f>
        <v>0</v>
      </c>
      <c r="ED494" s="24">
        <f>IF(AND($E$3&gt;DH494,$E$3&lt;DJ494,$B$3=DR7),DR494,0)</f>
        <v>0</v>
      </c>
      <c r="EE494" s="24">
        <f>IF(AND($E$3&gt;DH494,$E$3&lt;DJ494,$B$3=DS7),DS494,0)</f>
        <v>0</v>
      </c>
      <c r="EF494" s="24">
        <f>IF(AND($E$3&gt;DH494,$E$3&lt;DJ494,$B$3=DT7),DT494,0)</f>
        <v>0</v>
      </c>
      <c r="EG494" s="24">
        <f>IF(AND($E$3&gt;DH494,$E$3&lt;DJ494,$B$3=DU7),DU494,0)</f>
        <v>0</v>
      </c>
      <c r="EH494" s="24">
        <f>IF(AND($E$3&gt;DH494,$E$3&lt;DJ494,$B$3=DV7),DV494,0)</f>
        <v>0</v>
      </c>
      <c r="EK494" s="86">
        <v>82363.509999999995</v>
      </c>
      <c r="EL494" s="91" t="s">
        <v>3</v>
      </c>
      <c r="EM494" s="88">
        <v>82479.839999999997</v>
      </c>
      <c r="EN494" s="89"/>
      <c r="EO494" s="90" t="s">
        <v>3</v>
      </c>
      <c r="EP494" s="90" t="s">
        <v>3</v>
      </c>
      <c r="EQ494" s="90">
        <v>78.3</v>
      </c>
      <c r="ER494" s="90">
        <v>156.12</v>
      </c>
      <c r="ES494" s="90">
        <v>347.4</v>
      </c>
      <c r="ET494" s="90">
        <v>486.31</v>
      </c>
      <c r="EU494" s="90">
        <v>621.76</v>
      </c>
      <c r="EV494" s="90">
        <v>757.2</v>
      </c>
      <c r="EW494" s="90">
        <v>892.65</v>
      </c>
      <c r="EX494" s="90">
        <v>1028.0999999999999</v>
      </c>
      <c r="EY494" s="90">
        <v>1163.54</v>
      </c>
      <c r="EZ494" s="24">
        <f>IF(AND($E$3&gt;EK494,$E$3&lt;EM494,$B$3=EN7),EN494,0)</f>
        <v>0</v>
      </c>
      <c r="FA494" s="24">
        <f>IF(AND($E$3&gt;EK494,$E$3&lt;EM494,$B$3=EO7),EO494,0)</f>
        <v>0</v>
      </c>
      <c r="FB494" s="24">
        <f>IF(AND($E$3&gt;EK494,$E$3&lt;EM494,$B$3=EP7),EP494,0)</f>
        <v>0</v>
      </c>
      <c r="FC494" s="24">
        <f>IF(AND($E$3&gt;EK494,$E$3&lt;EM494,$B$3=EQ7),EQ494,0)</f>
        <v>0</v>
      </c>
      <c r="FD494" s="24">
        <f>IF(AND($E$3&gt;EK494,$E$3&lt;EM494,$B$3=ER7),ER494,0)</f>
        <v>0</v>
      </c>
      <c r="FE494" s="24">
        <f>IF(AND($E$3&gt;EK494,$E$3&lt;EM494,$B$3=ES7),ES494,0)</f>
        <v>0</v>
      </c>
      <c r="FF494" s="24">
        <f>IF(AND($E$3&gt;EK494,$E$3&lt;EM494,$B$3=ET7),ET494,0)</f>
        <v>0</v>
      </c>
      <c r="FG494" s="24">
        <f>IF(AND($E$3&gt;EK494,$E$3&lt;EM494,$B$3=EU7),EU494,0)</f>
        <v>0</v>
      </c>
      <c r="FH494" s="24">
        <f>IF(AND($E$3&gt;EK494,$E$3&lt;EM494,$B$3=EV7),EV494,0)</f>
        <v>0</v>
      </c>
      <c r="FI494" s="24">
        <f>IF(AND($E$3&gt;EK494,$E$3&lt;EM494,$B$3=EW7),EW494,0)</f>
        <v>0</v>
      </c>
      <c r="FJ494" s="24">
        <f>IF(AND($E$3&gt;EK494,$E$3&lt;EM494,$B$3=EX7),EX494,0)</f>
        <v>0</v>
      </c>
      <c r="FK494" s="24">
        <f>IF(AND($E$3&gt;EK494,$E$3&lt;EM494,$B$3=EY7),EY494,0)</f>
        <v>0</v>
      </c>
    </row>
    <row r="495" spans="24:167" ht="12.75" customHeight="1" x14ac:dyDescent="0.2">
      <c r="X495" s="142"/>
      <c r="Y495" s="60">
        <v>71079.239999999991</v>
      </c>
      <c r="Z495" s="61" t="s">
        <v>3</v>
      </c>
      <c r="AA495" s="62">
        <v>71195.56</v>
      </c>
      <c r="AB495" s="63"/>
      <c r="AC495" s="63"/>
      <c r="AD495" s="63">
        <v>1.08</v>
      </c>
      <c r="AE495" s="63">
        <v>16.57</v>
      </c>
      <c r="AF495" s="64">
        <v>71.27</v>
      </c>
      <c r="AG495" s="65">
        <v>104.77</v>
      </c>
      <c r="AH495" s="66">
        <v>184.2</v>
      </c>
      <c r="AI495" s="67">
        <v>266.83</v>
      </c>
      <c r="AJ495" s="67">
        <v>349.46</v>
      </c>
      <c r="AK495" s="67">
        <v>432.09</v>
      </c>
      <c r="AL495" s="67">
        <v>514.72</v>
      </c>
      <c r="AM495" s="67">
        <v>597.35</v>
      </c>
      <c r="AN495" s="24">
        <f t="shared" si="125"/>
        <v>0</v>
      </c>
      <c r="AO495" s="24">
        <f t="shared" si="126"/>
        <v>0</v>
      </c>
      <c r="AP495" s="24">
        <f t="shared" si="127"/>
        <v>0</v>
      </c>
      <c r="AQ495" s="24">
        <f t="shared" si="128"/>
        <v>0</v>
      </c>
      <c r="AR495" s="24">
        <f t="shared" si="129"/>
        <v>0</v>
      </c>
      <c r="AS495" s="24">
        <f t="shared" si="130"/>
        <v>0</v>
      </c>
      <c r="AT495" s="24">
        <f t="shared" si="131"/>
        <v>0</v>
      </c>
      <c r="AU495" s="24">
        <f t="shared" si="132"/>
        <v>0</v>
      </c>
      <c r="AV495" s="24">
        <f t="shared" si="133"/>
        <v>0</v>
      </c>
      <c r="AW495" s="24">
        <f t="shared" si="134"/>
        <v>0</v>
      </c>
      <c r="AX495" s="24">
        <f t="shared" si="135"/>
        <v>0</v>
      </c>
      <c r="AY495" s="24">
        <f t="shared" si="136"/>
        <v>0</v>
      </c>
      <c r="BC495" s="81">
        <v>71079.239999999991</v>
      </c>
      <c r="BD495" s="82" t="s">
        <v>3</v>
      </c>
      <c r="BE495" s="83">
        <v>71195.56</v>
      </c>
      <c r="BF495" s="84"/>
      <c r="BG495" s="84">
        <v>1.08</v>
      </c>
      <c r="BH495" s="85">
        <v>16.57</v>
      </c>
      <c r="BI495" s="85">
        <v>71.27</v>
      </c>
      <c r="BJ495" s="85">
        <v>130.41</v>
      </c>
      <c r="BK495" s="85">
        <v>256.27</v>
      </c>
      <c r="BL495" s="85">
        <v>349.71</v>
      </c>
      <c r="BM495" s="85">
        <v>443.15</v>
      </c>
      <c r="BN495" s="85">
        <v>536.59</v>
      </c>
      <c r="BO495" s="85">
        <v>630.03</v>
      </c>
      <c r="BP495" s="85">
        <v>723.47</v>
      </c>
      <c r="BQ495" s="85">
        <v>816.91</v>
      </c>
      <c r="BR495" s="24">
        <f>IF(AND($E$3&gt;BC495,$E$3&lt;BE495,$B$3=BF7),BF495,0)</f>
        <v>0</v>
      </c>
      <c r="BS495" s="24">
        <f>IF(AND($E$3&gt;BC495,$E$3&lt;BE495,$B$3=BG7),BG495,0)</f>
        <v>0</v>
      </c>
      <c r="BT495" s="24">
        <f>IF(AND($E$3&gt;BC495,$E$3&lt;BE495,$B$3=BH7),BH495,0)</f>
        <v>0</v>
      </c>
      <c r="BU495" s="24">
        <f>IF(AND($E$3&gt;BC495,$E$3&lt;BE495,$B$3=BI7),BI495,0)</f>
        <v>0</v>
      </c>
      <c r="BV495" s="24">
        <f>IF(AND($E$3&gt;BC495,$E$3&lt;BE495,$B$3=BJ7),BJ495,0)</f>
        <v>0</v>
      </c>
      <c r="BW495" s="24">
        <f>IF(AND($E$3&gt;BC495,$E$3&lt;BE495,$B$3=BK7),BK495,0)</f>
        <v>0</v>
      </c>
      <c r="BX495" s="24">
        <f>IF(AND($E$3&gt;BC495,$E$3&lt;BE495,$B$3=BL7),BL495,0)</f>
        <v>0</v>
      </c>
      <c r="BY495" s="24">
        <f>IF(AND($E$3&gt;BC495,$E$3&lt;BE495,$B$3=BM7),BM495,0)</f>
        <v>0</v>
      </c>
      <c r="BZ495" s="24">
        <f>IF(AND($E$3&gt;BC495,$E$3&lt;BE495,$B$3=BN7),BN495,0)</f>
        <v>0</v>
      </c>
      <c r="CA495" s="24">
        <f>IF(AND($E$3&gt;BC495,$E$3&lt;BE495,$B$3=BO7),BO495,0)</f>
        <v>0</v>
      </c>
      <c r="CB495" s="24">
        <f>IF(AND($E$3&gt;BC495,$E$3&lt;BE495,$B$3=BP7),BP495,0)</f>
        <v>0</v>
      </c>
      <c r="CC495" s="24">
        <f>IF(AND($E$3&gt;BC495,$E$3&lt;BE495,$B$3=BQ7),BQ495,0)</f>
        <v>0</v>
      </c>
      <c r="CF495" s="21"/>
      <c r="CG495" s="21"/>
      <c r="CH495" s="21"/>
      <c r="CI495" s="21"/>
      <c r="CJ495" s="21"/>
      <c r="CK495" s="22"/>
      <c r="CL495" s="22"/>
      <c r="CM495" s="22"/>
      <c r="CN495" s="22"/>
      <c r="CO495" s="22"/>
      <c r="CP495" s="22"/>
      <c r="CQ495" s="22"/>
      <c r="CR495" s="22"/>
      <c r="CS495" s="22"/>
      <c r="CT495" s="22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H495" s="81">
        <v>82479.849999999991</v>
      </c>
      <c r="DI495" s="61" t="s">
        <v>3</v>
      </c>
      <c r="DJ495" s="62">
        <v>82596.160000000003</v>
      </c>
      <c r="DK495" s="103"/>
      <c r="DL495" s="104"/>
      <c r="DM495" s="104" t="s">
        <v>3</v>
      </c>
      <c r="DN495" s="104" t="s">
        <v>3</v>
      </c>
      <c r="DO495" s="104">
        <v>66.599999999999994</v>
      </c>
      <c r="DP495" s="104">
        <v>125.19</v>
      </c>
      <c r="DQ495" s="104">
        <v>219.98</v>
      </c>
      <c r="DR495" s="104">
        <v>315.48</v>
      </c>
      <c r="DS495" s="104">
        <v>410.97</v>
      </c>
      <c r="DT495" s="104">
        <v>506.47</v>
      </c>
      <c r="DU495" s="104">
        <v>601.97</v>
      </c>
      <c r="DV495" s="104">
        <v>697.47</v>
      </c>
      <c r="DW495" s="24">
        <f>IF(AND($E$3&gt;DH495,$E$3&lt;DJ495,$B$3=DK7),DK495,0)</f>
        <v>0</v>
      </c>
      <c r="DX495" s="24">
        <f>IF(AND($E$3&gt;DH495,$E$3&lt;DJ495,$B$3=DL7),DL495,0)</f>
        <v>0</v>
      </c>
      <c r="DY495" s="24">
        <f>IF(AND($E$3&gt;DH495,$E$3&lt;DJ495,$B$3=DM7),DM495,0)</f>
        <v>0</v>
      </c>
      <c r="DZ495" s="24">
        <f>IF(AND($E$3&gt;DH495,$E$3&lt;DJ495,$B$3=DN7),DN495,0)</f>
        <v>0</v>
      </c>
      <c r="EA495" s="24">
        <f>IF(AND($E$3&gt;DH495,$E$3&lt;DJ495,$B$3=DO7),DO495,0)</f>
        <v>0</v>
      </c>
      <c r="EB495" s="24">
        <f>IF(AND($E$3&gt;DH495,$E$3&lt;DJ495,$B$3=DP7),DP495,0)</f>
        <v>0</v>
      </c>
      <c r="EC495" s="24">
        <f>IF(AND($E$3&gt;DH495,$E$3&lt;DJ495,$B$3=DQ7),DQ495,0)</f>
        <v>0</v>
      </c>
      <c r="ED495" s="24">
        <f>IF(AND($E$3&gt;DH495,$E$3&lt;DJ495,$B$3=DR7),DR495,0)</f>
        <v>0</v>
      </c>
      <c r="EE495" s="24">
        <f>IF(AND($E$3&gt;DH495,$E$3&lt;DJ495,$B$3=DS7),DS495,0)</f>
        <v>0</v>
      </c>
      <c r="EF495" s="24">
        <f>IF(AND($E$3&gt;DH495,$E$3&lt;DJ495,$B$3=DT7),DT495,0)</f>
        <v>0</v>
      </c>
      <c r="EG495" s="24">
        <f>IF(AND($E$3&gt;DH495,$E$3&lt;DJ495,$B$3=DU7),DU495,0)</f>
        <v>0</v>
      </c>
      <c r="EH495" s="24">
        <f>IF(AND($E$3&gt;DH495,$E$3&lt;DJ495,$B$3=DV7),DV495,0)</f>
        <v>0</v>
      </c>
      <c r="EK495" s="81">
        <v>82479.849999999991</v>
      </c>
      <c r="EL495" s="82" t="s">
        <v>3</v>
      </c>
      <c r="EM495" s="83">
        <v>82596.160000000003</v>
      </c>
      <c r="EN495" s="84"/>
      <c r="EO495" s="85" t="s">
        <v>3</v>
      </c>
      <c r="EP495" s="85" t="s">
        <v>3</v>
      </c>
      <c r="EQ495" s="85">
        <v>77.349999999999994</v>
      </c>
      <c r="ER495" s="85">
        <v>154.84</v>
      </c>
      <c r="ES495" s="85">
        <v>346</v>
      </c>
      <c r="ET495" s="85">
        <v>484.6</v>
      </c>
      <c r="EU495" s="85">
        <v>619.79</v>
      </c>
      <c r="EV495" s="85">
        <v>754.98</v>
      </c>
      <c r="EW495" s="85">
        <v>890.17</v>
      </c>
      <c r="EX495" s="85">
        <v>1025.3599999999999</v>
      </c>
      <c r="EY495" s="85">
        <v>1160.55</v>
      </c>
      <c r="EZ495" s="24">
        <f>IF(AND($E$3&gt;EK495,$E$3&lt;EM495,$B$3=EN7),EN495,0)</f>
        <v>0</v>
      </c>
      <c r="FA495" s="24">
        <f>IF(AND($E$3&gt;EK495,$E$3&lt;EM495,$B$3=EO7),EO495,0)</f>
        <v>0</v>
      </c>
      <c r="FB495" s="24">
        <f>IF(AND($E$3&gt;EK495,$E$3&lt;EM495,$B$3=EP7),EP495,0)</f>
        <v>0</v>
      </c>
      <c r="FC495" s="24">
        <f>IF(AND($E$3&gt;EK495,$E$3&lt;EM495,$B$3=EQ7),EQ495,0)</f>
        <v>0</v>
      </c>
      <c r="FD495" s="24">
        <f>IF(AND($E$3&gt;EK495,$E$3&lt;EM495,$B$3=ER7),ER495,0)</f>
        <v>0</v>
      </c>
      <c r="FE495" s="24">
        <f>IF(AND($E$3&gt;EK495,$E$3&lt;EM495,$B$3=ES7),ES495,0)</f>
        <v>0</v>
      </c>
      <c r="FF495" s="24">
        <f>IF(AND($E$3&gt;EK495,$E$3&lt;EM495,$B$3=ET7),ET495,0)</f>
        <v>0</v>
      </c>
      <c r="FG495" s="24">
        <f>IF(AND($E$3&gt;EK495,$E$3&lt;EM495,$B$3=EU7),EU495,0)</f>
        <v>0</v>
      </c>
      <c r="FH495" s="24">
        <f>IF(AND($E$3&gt;EK495,$E$3&lt;EM495,$B$3=EV7),EV495,0)</f>
        <v>0</v>
      </c>
      <c r="FI495" s="24">
        <f>IF(AND($E$3&gt;EK495,$E$3&lt;EM495,$B$3=EW7),EW495,0)</f>
        <v>0</v>
      </c>
      <c r="FJ495" s="24">
        <f>IF(AND($E$3&gt;EK495,$E$3&lt;EM495,$B$3=EX7),EX495,0)</f>
        <v>0</v>
      </c>
      <c r="FK495" s="24">
        <f>IF(AND($E$3&gt;EK495,$E$3&lt;EM495,$B$3=EY7),EY495,0)</f>
        <v>0</v>
      </c>
    </row>
    <row r="496" spans="24:167" ht="12.75" customHeight="1" x14ac:dyDescent="0.2">
      <c r="X496" s="142"/>
      <c r="Y496" s="68">
        <v>71195.569999999992</v>
      </c>
      <c r="Z496" s="69" t="s">
        <v>3</v>
      </c>
      <c r="AA496" s="70">
        <v>71311.91</v>
      </c>
      <c r="AB496" s="71"/>
      <c r="AC496" s="71"/>
      <c r="AD496" s="71">
        <v>0.88</v>
      </c>
      <c r="AE496" s="71">
        <v>16.309999999999999</v>
      </c>
      <c r="AF496" s="71">
        <v>70.87</v>
      </c>
      <c r="AG496" s="72">
        <v>104.25</v>
      </c>
      <c r="AH496" s="73">
        <v>183.47</v>
      </c>
      <c r="AI496" s="74">
        <v>265.99</v>
      </c>
      <c r="AJ496" s="74">
        <v>348.51</v>
      </c>
      <c r="AK496" s="74">
        <v>431.03</v>
      </c>
      <c r="AL496" s="74">
        <v>513.54999999999995</v>
      </c>
      <c r="AM496" s="74">
        <v>596.07000000000005</v>
      </c>
      <c r="AN496" s="24">
        <f t="shared" si="125"/>
        <v>0</v>
      </c>
      <c r="AO496" s="24">
        <f t="shared" si="126"/>
        <v>0</v>
      </c>
      <c r="AP496" s="24">
        <f t="shared" si="127"/>
        <v>0</v>
      </c>
      <c r="AQ496" s="24">
        <f t="shared" si="128"/>
        <v>0</v>
      </c>
      <c r="AR496" s="24">
        <f t="shared" si="129"/>
        <v>0</v>
      </c>
      <c r="AS496" s="24">
        <f t="shared" si="130"/>
        <v>0</v>
      </c>
      <c r="AT496" s="24">
        <f t="shared" si="131"/>
        <v>0</v>
      </c>
      <c r="AU496" s="24">
        <f t="shared" si="132"/>
        <v>0</v>
      </c>
      <c r="AV496" s="24">
        <f t="shared" si="133"/>
        <v>0</v>
      </c>
      <c r="AW496" s="24">
        <f t="shared" si="134"/>
        <v>0</v>
      </c>
      <c r="AX496" s="24">
        <f t="shared" si="135"/>
        <v>0</v>
      </c>
      <c r="AY496" s="24">
        <f t="shared" si="136"/>
        <v>0</v>
      </c>
      <c r="BC496" s="86">
        <v>71195.569999999992</v>
      </c>
      <c r="BD496" s="91" t="s">
        <v>3</v>
      </c>
      <c r="BE496" s="88">
        <v>71311.91</v>
      </c>
      <c r="BF496" s="89"/>
      <c r="BG496" s="90">
        <v>0.88</v>
      </c>
      <c r="BH496" s="90">
        <v>16.309999999999999</v>
      </c>
      <c r="BI496" s="90">
        <v>70.87</v>
      </c>
      <c r="BJ496" s="90">
        <v>129.78</v>
      </c>
      <c r="BK496" s="90">
        <v>255.33</v>
      </c>
      <c r="BL496" s="90">
        <v>348.63</v>
      </c>
      <c r="BM496" s="90">
        <v>441.93</v>
      </c>
      <c r="BN496" s="90">
        <v>535.23</v>
      </c>
      <c r="BO496" s="90">
        <v>628.53</v>
      </c>
      <c r="BP496" s="90">
        <v>721.83</v>
      </c>
      <c r="BQ496" s="90">
        <v>815.13</v>
      </c>
      <c r="BR496" s="24">
        <f>IF(AND($E$3&gt;BC496,$E$3&lt;BE496,$B$3=BF7),BF496,0)</f>
        <v>0</v>
      </c>
      <c r="BS496" s="24">
        <f>IF(AND($E$3&gt;BC496,$E$3&lt;BE496,$B$3=BG7),BG496,0)</f>
        <v>0</v>
      </c>
      <c r="BT496" s="24">
        <f>IF(AND($E$3&gt;BC496,$E$3&lt;BE496,$B$3=BH7),BH496,0)</f>
        <v>0</v>
      </c>
      <c r="BU496" s="24">
        <f>IF(AND($E$3&gt;BC496,$E$3&lt;BE496,$B$3=BI7),BI496,0)</f>
        <v>0</v>
      </c>
      <c r="BV496" s="24">
        <f>IF(AND($E$3&gt;BC496,$E$3&lt;BE496,$B$3=BJ7),BJ496,0)</f>
        <v>0</v>
      </c>
      <c r="BW496" s="24">
        <f>IF(AND($E$3&gt;BC496,$E$3&lt;BE496,$B$3=BK7),BK496,0)</f>
        <v>0</v>
      </c>
      <c r="BX496" s="24">
        <f>IF(AND($E$3&gt;BC496,$E$3&lt;BE496,$B$3=BL7),BL496,0)</f>
        <v>0</v>
      </c>
      <c r="BY496" s="24">
        <f>IF(AND($E$3&gt;BC496,$E$3&lt;BE496,$B$3=BM7),BM496,0)</f>
        <v>0</v>
      </c>
      <c r="BZ496" s="24">
        <f>IF(AND($E$3&gt;BC496,$E$3&lt;BE496,$B$3=BN7),BN496,0)</f>
        <v>0</v>
      </c>
      <c r="CA496" s="24">
        <f>IF(AND($E$3&gt;BC496,$E$3&lt;BE496,$B$3=BO7),BO496,0)</f>
        <v>0</v>
      </c>
      <c r="CB496" s="24">
        <f>IF(AND($E$3&gt;BC496,$E$3&lt;BE496,$B$3=BP7),BP496,0)</f>
        <v>0</v>
      </c>
      <c r="CC496" s="24">
        <f>IF(AND($E$3&gt;BC496,$E$3&lt;BE496,$B$3=BQ7),BQ496,0)</f>
        <v>0</v>
      </c>
      <c r="CF496" s="21"/>
      <c r="CG496" s="25"/>
      <c r="CH496" s="21"/>
      <c r="CI496" s="21"/>
      <c r="CJ496" s="22"/>
      <c r="CK496" s="22"/>
      <c r="CL496" s="22"/>
      <c r="CM496" s="22"/>
      <c r="CN496" s="22"/>
      <c r="CO496" s="22"/>
      <c r="CP496" s="22"/>
      <c r="CQ496" s="22"/>
      <c r="CR496" s="22"/>
      <c r="CS496" s="22"/>
      <c r="CT496" s="22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H496" s="86">
        <v>82596.17</v>
      </c>
      <c r="DI496" s="107" t="s">
        <v>3</v>
      </c>
      <c r="DJ496" s="70">
        <v>82712.509999999995</v>
      </c>
      <c r="DK496" s="105"/>
      <c r="DL496" s="106"/>
      <c r="DM496" s="106" t="s">
        <v>3</v>
      </c>
      <c r="DN496" s="106" t="s">
        <v>3</v>
      </c>
      <c r="DO496" s="106">
        <v>65.77</v>
      </c>
      <c r="DP496" s="106">
        <v>123.99</v>
      </c>
      <c r="DQ496" s="106">
        <v>218.55</v>
      </c>
      <c r="DR496" s="106">
        <v>313.83</v>
      </c>
      <c r="DS496" s="106">
        <v>409.12</v>
      </c>
      <c r="DT496" s="106">
        <v>504.4</v>
      </c>
      <c r="DU496" s="106">
        <v>599.67999999999995</v>
      </c>
      <c r="DV496" s="106">
        <v>694.96</v>
      </c>
      <c r="DW496" s="24">
        <f>IF(AND($E$3&gt;DH496,$E$3&lt;DJ496,$B$3=DK7),DK496,0)</f>
        <v>0</v>
      </c>
      <c r="DX496" s="24">
        <f>IF(AND($E$3&gt;DH496,$E$3&lt;DJ496,$B$3=DL7),DL496,0)</f>
        <v>0</v>
      </c>
      <c r="DY496" s="24">
        <f>IF(AND($E$3&gt;DH496,$E$3&lt;DJ496,$B$3=DM7),DM496,0)</f>
        <v>0</v>
      </c>
      <c r="DZ496" s="24">
        <f>IF(AND($E$3&gt;DH496,$E$3&lt;DJ496,$B$3=DN7),DN496,0)</f>
        <v>0</v>
      </c>
      <c r="EA496" s="24">
        <f>IF(AND($E$3&gt;DH496,$E$3&lt;DJ496,$B$3=DO7),DO496,0)</f>
        <v>0</v>
      </c>
      <c r="EB496" s="24">
        <f>IF(AND($E$3&gt;DH496,$E$3&lt;DJ496,$B$3=DP7),DP496,0)</f>
        <v>0</v>
      </c>
      <c r="EC496" s="24">
        <f>IF(AND($E$3&gt;DH496,$E$3&lt;DJ496,$B$3=DQ7),DQ496,0)</f>
        <v>0</v>
      </c>
      <c r="ED496" s="24">
        <f>IF(AND($E$3&gt;DH496,$E$3&lt;DJ496,$B$3=DR7),DR496,0)</f>
        <v>0</v>
      </c>
      <c r="EE496" s="24">
        <f>IF(AND($E$3&gt;DH496,$E$3&lt;DJ496,$B$3=DS7),DS496,0)</f>
        <v>0</v>
      </c>
      <c r="EF496" s="24">
        <f>IF(AND($E$3&gt;DH496,$E$3&lt;DJ496,$B$3=DT7),DT496,0)</f>
        <v>0</v>
      </c>
      <c r="EG496" s="24">
        <f>IF(AND($E$3&gt;DH496,$E$3&lt;DJ496,$B$3=DU7),DU496,0)</f>
        <v>0</v>
      </c>
      <c r="EH496" s="24">
        <f>IF(AND($E$3&gt;DH496,$E$3&lt;DJ496,$B$3=DV7),DV496,0)</f>
        <v>0</v>
      </c>
      <c r="EK496" s="86">
        <v>82596.17</v>
      </c>
      <c r="EL496" s="91" t="s">
        <v>3</v>
      </c>
      <c r="EM496" s="88">
        <v>82712.509999999995</v>
      </c>
      <c r="EN496" s="89"/>
      <c r="EO496" s="90" t="s">
        <v>3</v>
      </c>
      <c r="EP496" s="90" t="s">
        <v>3</v>
      </c>
      <c r="EQ496" s="90">
        <v>76.39</v>
      </c>
      <c r="ER496" s="90">
        <v>153.56</v>
      </c>
      <c r="ES496" s="90">
        <v>344.6</v>
      </c>
      <c r="ET496" s="90">
        <v>482.9</v>
      </c>
      <c r="EU496" s="90">
        <v>617.84</v>
      </c>
      <c r="EV496" s="90">
        <v>752.77</v>
      </c>
      <c r="EW496" s="90">
        <v>887.71</v>
      </c>
      <c r="EX496" s="90">
        <v>1022.64</v>
      </c>
      <c r="EY496" s="90">
        <v>1157.58</v>
      </c>
      <c r="EZ496" s="24">
        <f>IF(AND($E$3&gt;EK496,$E$3&lt;EM496,$B$3=EN7),EN496,0)</f>
        <v>0</v>
      </c>
      <c r="FA496" s="24">
        <f>IF(AND($E$3&gt;EK496,$E$3&lt;EM496,$B$3=EO7),EO496,0)</f>
        <v>0</v>
      </c>
      <c r="FB496" s="24">
        <f>IF(AND($E$3&gt;EK496,$E$3&lt;EM496,$B$3=EP7),EP496,0)</f>
        <v>0</v>
      </c>
      <c r="FC496" s="24">
        <f>IF(AND($E$3&gt;EK496,$E$3&lt;EM496,$B$3=EQ7),EQ496,0)</f>
        <v>0</v>
      </c>
      <c r="FD496" s="24">
        <f>IF(AND($E$3&gt;EK496,$E$3&lt;EM496,$B$3=ER7),ER496,0)</f>
        <v>0</v>
      </c>
      <c r="FE496" s="24">
        <f>IF(AND($E$3&gt;EK496,$E$3&lt;EM496,$B$3=ES7),ES496,0)</f>
        <v>0</v>
      </c>
      <c r="FF496" s="24">
        <f>IF(AND($E$3&gt;EK496,$E$3&lt;EM496,$B$3=ET7),ET496,0)</f>
        <v>0</v>
      </c>
      <c r="FG496" s="24">
        <f>IF(AND($E$3&gt;EK496,$E$3&lt;EM496,$B$3=EU7),EU496,0)</f>
        <v>0</v>
      </c>
      <c r="FH496" s="24">
        <f>IF(AND($E$3&gt;EK496,$E$3&lt;EM496,$B$3=EV7),EV496,0)</f>
        <v>0</v>
      </c>
      <c r="FI496" s="24">
        <f>IF(AND($E$3&gt;EK496,$E$3&lt;EM496,$B$3=EW7),EW496,0)</f>
        <v>0</v>
      </c>
      <c r="FJ496" s="24">
        <f>IF(AND($E$3&gt;EK496,$E$3&lt;EM496,$B$3=EX7),EX496,0)</f>
        <v>0</v>
      </c>
      <c r="FK496" s="24">
        <f>IF(AND($E$3&gt;EK496,$E$3&lt;EM496,$B$3=EY7),EY496,0)</f>
        <v>0</v>
      </c>
    </row>
    <row r="497" spans="24:167" ht="12.75" customHeight="1" x14ac:dyDescent="0.2">
      <c r="X497" s="142"/>
      <c r="Y497" s="60">
        <v>71311.92</v>
      </c>
      <c r="Z497" s="61" t="s">
        <v>3</v>
      </c>
      <c r="AA497" s="62">
        <v>71428.23</v>
      </c>
      <c r="AB497" s="63"/>
      <c r="AC497" s="63"/>
      <c r="AD497" s="63">
        <v>0.69</v>
      </c>
      <c r="AE497" s="63">
        <v>16.05</v>
      </c>
      <c r="AF497" s="64">
        <v>70.47</v>
      </c>
      <c r="AG497" s="65">
        <v>103.73</v>
      </c>
      <c r="AH497" s="66">
        <v>182.73</v>
      </c>
      <c r="AI497" s="67">
        <v>265.14</v>
      </c>
      <c r="AJ497" s="67">
        <v>347.55</v>
      </c>
      <c r="AK497" s="67">
        <v>429.96</v>
      </c>
      <c r="AL497" s="67">
        <v>512.37</v>
      </c>
      <c r="AM497" s="67">
        <v>594.78</v>
      </c>
      <c r="AN497" s="24">
        <f t="shared" si="125"/>
        <v>0</v>
      </c>
      <c r="AO497" s="24">
        <f t="shared" si="126"/>
        <v>0</v>
      </c>
      <c r="AP497" s="24">
        <f t="shared" si="127"/>
        <v>0</v>
      </c>
      <c r="AQ497" s="24">
        <f t="shared" si="128"/>
        <v>0</v>
      </c>
      <c r="AR497" s="24">
        <f t="shared" si="129"/>
        <v>0</v>
      </c>
      <c r="AS497" s="24">
        <f t="shared" si="130"/>
        <v>0</v>
      </c>
      <c r="AT497" s="24">
        <f t="shared" si="131"/>
        <v>0</v>
      </c>
      <c r="AU497" s="24">
        <f t="shared" si="132"/>
        <v>0</v>
      </c>
      <c r="AV497" s="24">
        <f t="shared" si="133"/>
        <v>0</v>
      </c>
      <c r="AW497" s="24">
        <f t="shared" si="134"/>
        <v>0</v>
      </c>
      <c r="AX497" s="24">
        <f t="shared" si="135"/>
        <v>0</v>
      </c>
      <c r="AY497" s="24">
        <f t="shared" si="136"/>
        <v>0</v>
      </c>
      <c r="BC497" s="81">
        <v>71311.92</v>
      </c>
      <c r="BD497" s="82" t="s">
        <v>3</v>
      </c>
      <c r="BE497" s="83">
        <v>71428.23</v>
      </c>
      <c r="BF497" s="84"/>
      <c r="BG497" s="85">
        <v>0.69</v>
      </c>
      <c r="BH497" s="85">
        <v>16.05</v>
      </c>
      <c r="BI497" s="85">
        <v>70.47</v>
      </c>
      <c r="BJ497" s="85">
        <v>129.13999999999999</v>
      </c>
      <c r="BK497" s="85">
        <v>254.38</v>
      </c>
      <c r="BL497" s="85">
        <v>347.54</v>
      </c>
      <c r="BM497" s="85">
        <v>440.69</v>
      </c>
      <c r="BN497" s="85">
        <v>533.85</v>
      </c>
      <c r="BO497" s="85">
        <v>627.01</v>
      </c>
      <c r="BP497" s="85">
        <v>720.17</v>
      </c>
      <c r="BQ497" s="85">
        <v>813.32</v>
      </c>
      <c r="BR497" s="24">
        <f>IF(AND($E$3&gt;BC497,$E$3&lt;BE497,$B$3=BF7),BF497,0)</f>
        <v>0</v>
      </c>
      <c r="BS497" s="24">
        <f>IF(AND($E$3&gt;BC497,$E$3&lt;BE497,$B$3=BG7),BG497,0)</f>
        <v>0</v>
      </c>
      <c r="BT497" s="24">
        <f>IF(AND($E$3&gt;BC497,$E$3&lt;BE497,$B$3=BH7),BH497,0)</f>
        <v>0</v>
      </c>
      <c r="BU497" s="24">
        <f>IF(AND($E$3&gt;BC497,$E$3&lt;BE497,$B$3=BI7),BI497,0)</f>
        <v>0</v>
      </c>
      <c r="BV497" s="24">
        <f>IF(AND($E$3&gt;BC497,$E$3&lt;BE497,$B$3=BJ7),BJ497,0)</f>
        <v>0</v>
      </c>
      <c r="BW497" s="24">
        <f>IF(AND($E$3&gt;BC497,$E$3&lt;BE497,$B$3=BK7),BK497,0)</f>
        <v>0</v>
      </c>
      <c r="BX497" s="24">
        <f>IF(AND($E$3&gt;BC497,$E$3&lt;BE497,$B$3=BL7),BL497,0)</f>
        <v>0</v>
      </c>
      <c r="BY497" s="24">
        <f>IF(AND($E$3&gt;BC497,$E$3&lt;BE497,$B$3=BM7),BM497,0)</f>
        <v>0</v>
      </c>
      <c r="BZ497" s="24">
        <f>IF(AND($E$3&gt;BC497,$E$3&lt;BE497,$B$3=BN7),BN497,0)</f>
        <v>0</v>
      </c>
      <c r="CA497" s="24">
        <f>IF(AND($E$3&gt;BC497,$E$3&lt;BE497,$B$3=BO7),BO497,0)</f>
        <v>0</v>
      </c>
      <c r="CB497" s="24">
        <f>IF(AND($E$3&gt;BC497,$E$3&lt;BE497,$B$3=BP7),BP497,0)</f>
        <v>0</v>
      </c>
      <c r="CC497" s="24">
        <f>IF(AND($E$3&gt;BC497,$E$3&lt;BE497,$B$3=BQ7),BQ497,0)</f>
        <v>0</v>
      </c>
      <c r="CF497" s="21"/>
      <c r="CG497" s="21"/>
      <c r="CH497" s="21"/>
      <c r="CI497" s="21"/>
      <c r="CJ497" s="22"/>
      <c r="CK497" s="22"/>
      <c r="CL497" s="22"/>
      <c r="CM497" s="22"/>
      <c r="CN497" s="22"/>
      <c r="CO497" s="22"/>
      <c r="CP497" s="22"/>
      <c r="CQ497" s="22"/>
      <c r="CR497" s="22"/>
      <c r="CS497" s="22"/>
      <c r="CT497" s="22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H497" s="81">
        <v>82712.51999999999</v>
      </c>
      <c r="DI497" s="61" t="s">
        <v>3</v>
      </c>
      <c r="DJ497" s="62">
        <v>82828.83</v>
      </c>
      <c r="DK497" s="103"/>
      <c r="DL497" s="104"/>
      <c r="DM497" s="104" t="s">
        <v>3</v>
      </c>
      <c r="DN497" s="104" t="s">
        <v>3</v>
      </c>
      <c r="DO497" s="104">
        <v>64.95</v>
      </c>
      <c r="DP497" s="104">
        <v>122.79</v>
      </c>
      <c r="DQ497" s="104">
        <v>217.11</v>
      </c>
      <c r="DR497" s="104">
        <v>312.18</v>
      </c>
      <c r="DS497" s="104">
        <v>407.24</v>
      </c>
      <c r="DT497" s="104">
        <v>502.31</v>
      </c>
      <c r="DU497" s="104">
        <v>597.38</v>
      </c>
      <c r="DV497" s="104">
        <v>692.44</v>
      </c>
      <c r="DW497" s="24">
        <f>IF(AND($E$3&gt;DH497,$E$3&lt;DJ497,$B$3=DK7),DK497,0)</f>
        <v>0</v>
      </c>
      <c r="DX497" s="24">
        <f>IF(AND($E$3&gt;DH497,$E$3&lt;DJ497,$B$3=DL7),DL497,0)</f>
        <v>0</v>
      </c>
      <c r="DY497" s="24">
        <f>IF(AND($E$3&gt;DH497,$E$3&lt;DJ497,$B$3=DM7),DM497,0)</f>
        <v>0</v>
      </c>
      <c r="DZ497" s="24">
        <f>IF(AND($E$3&gt;DH497,$E$3&lt;DJ497,$B$3=DN7),DN497,0)</f>
        <v>0</v>
      </c>
      <c r="EA497" s="24">
        <f>IF(AND($E$3&gt;DH497,$E$3&lt;DJ497,$B$3=DO7),DO497,0)</f>
        <v>0</v>
      </c>
      <c r="EB497" s="24">
        <f>IF(AND($E$3&gt;DH497,$E$3&lt;DJ497,$B$3=DP7),DP497,0)</f>
        <v>0</v>
      </c>
      <c r="EC497" s="24">
        <f>IF(AND($E$3&gt;DH497,$E$3&lt;DJ497,$B$3=DQ7),DQ497,0)</f>
        <v>0</v>
      </c>
      <c r="ED497" s="24">
        <f>IF(AND($E$3&gt;DH497,$E$3&lt;DJ497,$B$3=DR7),DR497,0)</f>
        <v>0</v>
      </c>
      <c r="EE497" s="24">
        <f>IF(AND($E$3&gt;DH497,$E$3&lt;DJ497,$B$3=DS7),DS497,0)</f>
        <v>0</v>
      </c>
      <c r="EF497" s="24">
        <f>IF(AND($E$3&gt;DH497,$E$3&lt;DJ497,$B$3=DT7),DT497,0)</f>
        <v>0</v>
      </c>
      <c r="EG497" s="24">
        <f>IF(AND($E$3&gt;DH497,$E$3&lt;DJ497,$B$3=DU7),DU497,0)</f>
        <v>0</v>
      </c>
      <c r="EH497" s="24">
        <f>IF(AND($E$3&gt;DH497,$E$3&lt;DJ497,$B$3=DV7),DV497,0)</f>
        <v>0</v>
      </c>
      <c r="EK497" s="81">
        <v>82712.51999999999</v>
      </c>
      <c r="EL497" s="82" t="s">
        <v>3</v>
      </c>
      <c r="EM497" s="83">
        <v>82828.83</v>
      </c>
      <c r="EN497" s="84"/>
      <c r="EO497" s="85" t="s">
        <v>3</v>
      </c>
      <c r="EP497" s="85" t="s">
        <v>3</v>
      </c>
      <c r="EQ497" s="85">
        <v>75.44</v>
      </c>
      <c r="ER497" s="85">
        <v>152.29</v>
      </c>
      <c r="ES497" s="85">
        <v>343.2</v>
      </c>
      <c r="ET497" s="85">
        <v>481.19</v>
      </c>
      <c r="EU497" s="85">
        <v>615.87</v>
      </c>
      <c r="EV497" s="85">
        <v>750.55</v>
      </c>
      <c r="EW497" s="85">
        <v>885.23</v>
      </c>
      <c r="EX497" s="85">
        <v>1019.9</v>
      </c>
      <c r="EY497" s="85">
        <v>1154.58</v>
      </c>
      <c r="EZ497" s="24">
        <f>IF(AND($E$3&gt;EK497,$E$3&lt;EM497,$B$3=EN7),EN497,0)</f>
        <v>0</v>
      </c>
      <c r="FA497" s="24">
        <f>IF(AND($E$3&gt;EK497,$E$3&lt;EM497,$B$3=EO7),EO497,0)</f>
        <v>0</v>
      </c>
      <c r="FB497" s="24">
        <f>IF(AND($E$3&gt;EK497,$E$3&lt;EM497,$B$3=EP7),EP497,0)</f>
        <v>0</v>
      </c>
      <c r="FC497" s="24">
        <f>IF(AND($E$3&gt;EK497,$E$3&lt;EM497,$B$3=EQ7),EQ497,0)</f>
        <v>0</v>
      </c>
      <c r="FD497" s="24">
        <f>IF(AND($E$3&gt;EK497,$E$3&lt;EM497,$B$3=ER7),ER497,0)</f>
        <v>0</v>
      </c>
      <c r="FE497" s="24">
        <f>IF(AND($E$3&gt;EK497,$E$3&lt;EM497,$B$3=ES7),ES497,0)</f>
        <v>0</v>
      </c>
      <c r="FF497" s="24">
        <f>IF(AND($E$3&gt;EK497,$E$3&lt;EM497,$B$3=ET7),ET497,0)</f>
        <v>0</v>
      </c>
      <c r="FG497" s="24">
        <f>IF(AND($E$3&gt;EK497,$E$3&lt;EM497,$B$3=EU7),EU497,0)</f>
        <v>0</v>
      </c>
      <c r="FH497" s="24">
        <f>IF(AND($E$3&gt;EK497,$E$3&lt;EM497,$B$3=EV7),EV497,0)</f>
        <v>0</v>
      </c>
      <c r="FI497" s="24">
        <f>IF(AND($E$3&gt;EK497,$E$3&lt;EM497,$B$3=EW7),EW497,0)</f>
        <v>0</v>
      </c>
      <c r="FJ497" s="24">
        <f>IF(AND($E$3&gt;EK497,$E$3&lt;EM497,$B$3=EX7),EX497,0)</f>
        <v>0</v>
      </c>
      <c r="FK497" s="24">
        <f>IF(AND($E$3&gt;EK497,$E$3&lt;EM497,$B$3=EY7),EY497,0)</f>
        <v>0</v>
      </c>
    </row>
    <row r="498" spans="24:167" ht="12.75" customHeight="1" x14ac:dyDescent="0.2">
      <c r="X498" s="142"/>
      <c r="Y498" s="68">
        <v>71428.239999999991</v>
      </c>
      <c r="Z498" s="69" t="s">
        <v>3</v>
      </c>
      <c r="AA498" s="70">
        <v>71544.570000000007</v>
      </c>
      <c r="AB498" s="71"/>
      <c r="AC498" s="71"/>
      <c r="AD498" s="71">
        <v>0.5</v>
      </c>
      <c r="AE498" s="71">
        <v>15.79</v>
      </c>
      <c r="AF498" s="71">
        <v>70.069999999999993</v>
      </c>
      <c r="AG498" s="72">
        <v>103.22</v>
      </c>
      <c r="AH498" s="73">
        <v>182</v>
      </c>
      <c r="AI498" s="74">
        <v>264.3</v>
      </c>
      <c r="AJ498" s="74">
        <v>346.6</v>
      </c>
      <c r="AK498" s="74">
        <v>428.9</v>
      </c>
      <c r="AL498" s="74">
        <v>511.2</v>
      </c>
      <c r="AM498" s="74">
        <v>593.5</v>
      </c>
      <c r="AN498" s="24">
        <f t="shared" si="125"/>
        <v>0</v>
      </c>
      <c r="AO498" s="24">
        <f t="shared" si="126"/>
        <v>0</v>
      </c>
      <c r="AP498" s="24">
        <f t="shared" si="127"/>
        <v>0</v>
      </c>
      <c r="AQ498" s="24">
        <f t="shared" si="128"/>
        <v>0</v>
      </c>
      <c r="AR498" s="24">
        <f t="shared" si="129"/>
        <v>0</v>
      </c>
      <c r="AS498" s="24">
        <f t="shared" si="130"/>
        <v>0</v>
      </c>
      <c r="AT498" s="24">
        <f t="shared" si="131"/>
        <v>0</v>
      </c>
      <c r="AU498" s="24">
        <f t="shared" si="132"/>
        <v>0</v>
      </c>
      <c r="AV498" s="24">
        <f t="shared" si="133"/>
        <v>0</v>
      </c>
      <c r="AW498" s="24">
        <f t="shared" si="134"/>
        <v>0</v>
      </c>
      <c r="AX498" s="24">
        <f t="shared" si="135"/>
        <v>0</v>
      </c>
      <c r="AY498" s="24">
        <f t="shared" si="136"/>
        <v>0</v>
      </c>
      <c r="BC498" s="86">
        <v>71428.239999999991</v>
      </c>
      <c r="BD498" s="87" t="s">
        <v>3</v>
      </c>
      <c r="BE498" s="88">
        <v>71544.570000000007</v>
      </c>
      <c r="BF498" s="89"/>
      <c r="BG498" s="90">
        <v>0.5</v>
      </c>
      <c r="BH498" s="90">
        <v>15.79</v>
      </c>
      <c r="BI498" s="90">
        <v>70.069999999999993</v>
      </c>
      <c r="BJ498" s="90">
        <v>128.51</v>
      </c>
      <c r="BK498" s="90">
        <v>253.44</v>
      </c>
      <c r="BL498" s="90">
        <v>346.46</v>
      </c>
      <c r="BM498" s="90">
        <v>439.47</v>
      </c>
      <c r="BN498" s="90">
        <v>532.49</v>
      </c>
      <c r="BO498" s="90">
        <v>625.5</v>
      </c>
      <c r="BP498" s="90">
        <v>718.52</v>
      </c>
      <c r="BQ498" s="90">
        <v>811.54</v>
      </c>
      <c r="BR498" s="24">
        <f>IF(AND($E$3&gt;BC498,$E$3&lt;BE498,$B$3=BF7),BF498,0)</f>
        <v>0</v>
      </c>
      <c r="BS498" s="24">
        <f>IF(AND($E$3&gt;BC498,$E$3&lt;BE498,$B$3=BG7),BG498,0)</f>
        <v>0</v>
      </c>
      <c r="BT498" s="24">
        <f>IF(AND($E$3&gt;BC498,$E$3&lt;BE498,$B$3=BH7),BH498,0)</f>
        <v>0</v>
      </c>
      <c r="BU498" s="24">
        <f>IF(AND($E$3&gt;BC498,$E$3&lt;BE498,$B$3=BI7),BI498,0)</f>
        <v>0</v>
      </c>
      <c r="BV498" s="24">
        <f>IF(AND($E$3&gt;BC498,$E$3&lt;BE498,$B$3=BJ7),BJ498,0)</f>
        <v>0</v>
      </c>
      <c r="BW498" s="24">
        <f>IF(AND($E$3&gt;BC498,$E$3&lt;BE498,$B$3=BK7),BK498,0)</f>
        <v>0</v>
      </c>
      <c r="BX498" s="24">
        <f>IF(AND($E$3&gt;BC498,$E$3&lt;BE498,$B$3=BL7),BL498,0)</f>
        <v>0</v>
      </c>
      <c r="BY498" s="24">
        <f>IF(AND($E$3&gt;BC498,$E$3&lt;BE498,$B$3=BM7),BM498,0)</f>
        <v>0</v>
      </c>
      <c r="BZ498" s="24">
        <f>IF(AND($E$3&gt;BC498,$E$3&lt;BE498,$B$3=BN7),BN498,0)</f>
        <v>0</v>
      </c>
      <c r="CA498" s="24">
        <f>IF(AND($E$3&gt;BC498,$E$3&lt;BE498,$B$3=BO7),BO498,0)</f>
        <v>0</v>
      </c>
      <c r="CB498" s="24">
        <f>IF(AND($E$3&gt;BC498,$E$3&lt;BE498,$B$3=BP7),BP498,0)</f>
        <v>0</v>
      </c>
      <c r="CC498" s="24">
        <f>IF(AND($E$3&gt;BC498,$E$3&lt;BE498,$B$3=BQ7),BQ498,0)</f>
        <v>0</v>
      </c>
      <c r="CF498" s="21"/>
      <c r="CG498" s="21"/>
      <c r="CH498" s="21"/>
      <c r="CI498" s="21"/>
      <c r="CJ498" s="22"/>
      <c r="CK498" s="22"/>
      <c r="CL498" s="22"/>
      <c r="CM498" s="22"/>
      <c r="CN498" s="22"/>
      <c r="CO498" s="22"/>
      <c r="CP498" s="22"/>
      <c r="CQ498" s="22"/>
      <c r="CR498" s="22"/>
      <c r="CS498" s="22"/>
      <c r="CT498" s="22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H498" s="86">
        <v>82828.84</v>
      </c>
      <c r="DI498" s="107" t="s">
        <v>3</v>
      </c>
      <c r="DJ498" s="70">
        <v>82945.17</v>
      </c>
      <c r="DK498" s="105"/>
      <c r="DL498" s="106"/>
      <c r="DM498" s="106" t="s">
        <v>3</v>
      </c>
      <c r="DN498" s="106" t="s">
        <v>3</v>
      </c>
      <c r="DO498" s="106">
        <v>64.12</v>
      </c>
      <c r="DP498" s="106">
        <v>121.59</v>
      </c>
      <c r="DQ498" s="106">
        <v>215.68</v>
      </c>
      <c r="DR498" s="106">
        <v>310.52999999999997</v>
      </c>
      <c r="DS498" s="106">
        <v>405.38</v>
      </c>
      <c r="DT498" s="106">
        <v>500.24</v>
      </c>
      <c r="DU498" s="106">
        <v>595.09</v>
      </c>
      <c r="DV498" s="106">
        <v>689.94</v>
      </c>
      <c r="DW498" s="24">
        <f>IF(AND($E$3&gt;DH498,$E$3&lt;DJ498,$B$3=DK7),DK498,0)</f>
        <v>0</v>
      </c>
      <c r="DX498" s="24">
        <f>IF(AND($E$3&gt;DH498,$E$3&lt;DJ498,$B$3=DL7),DL498,0)</f>
        <v>0</v>
      </c>
      <c r="DY498" s="24">
        <f>IF(AND($E$3&gt;DH498,$E$3&lt;DJ498,$B$3=DM7),DM498,0)</f>
        <v>0</v>
      </c>
      <c r="DZ498" s="24">
        <f>IF(AND($E$3&gt;DH498,$E$3&lt;DJ498,$B$3=DN7),DN498,0)</f>
        <v>0</v>
      </c>
      <c r="EA498" s="24">
        <f>IF(AND($E$3&gt;DH498,$E$3&lt;DJ498,$B$3=DO7),DO498,0)</f>
        <v>0</v>
      </c>
      <c r="EB498" s="24">
        <f>IF(AND($E$3&gt;DH498,$E$3&lt;DJ498,$B$3=DP7),DP498,0)</f>
        <v>0</v>
      </c>
      <c r="EC498" s="24">
        <f>IF(AND($E$3&gt;DH498,$E$3&lt;DJ498,$B$3=DQ7),DQ498,0)</f>
        <v>0</v>
      </c>
      <c r="ED498" s="24">
        <f>IF(AND($E$3&gt;DH498,$E$3&lt;DJ498,$B$3=DR7),DR498,0)</f>
        <v>0</v>
      </c>
      <c r="EE498" s="24">
        <f>IF(AND($E$3&gt;DH498,$E$3&lt;DJ498,$B$3=DS7),DS498,0)</f>
        <v>0</v>
      </c>
      <c r="EF498" s="24">
        <f>IF(AND($E$3&gt;DH498,$E$3&lt;DJ498,$B$3=DT7),DT498,0)</f>
        <v>0</v>
      </c>
      <c r="EG498" s="24">
        <f>IF(AND($E$3&gt;DH498,$E$3&lt;DJ498,$B$3=DU7),DU498,0)</f>
        <v>0</v>
      </c>
      <c r="EH498" s="24">
        <f>IF(AND($E$3&gt;DH498,$E$3&lt;DJ498,$B$3=DV7),DV498,0)</f>
        <v>0</v>
      </c>
      <c r="EK498" s="86">
        <v>82828.84</v>
      </c>
      <c r="EL498" s="91" t="s">
        <v>3</v>
      </c>
      <c r="EM498" s="88">
        <v>82945.17</v>
      </c>
      <c r="EN498" s="89"/>
      <c r="EO498" s="90" t="s">
        <v>3</v>
      </c>
      <c r="EP498" s="90" t="s">
        <v>3</v>
      </c>
      <c r="EQ498" s="90">
        <v>74.48</v>
      </c>
      <c r="ER498" s="90">
        <v>151.01</v>
      </c>
      <c r="ES498" s="90">
        <v>341.8</v>
      </c>
      <c r="ET498" s="90">
        <v>479.49</v>
      </c>
      <c r="EU498" s="90">
        <v>613.91</v>
      </c>
      <c r="EV498" s="90">
        <v>748.34</v>
      </c>
      <c r="EW498" s="90">
        <v>882.76</v>
      </c>
      <c r="EX498" s="90">
        <v>1017.18</v>
      </c>
      <c r="EY498" s="90">
        <v>1151.6099999999999</v>
      </c>
      <c r="EZ498" s="24">
        <f>IF(AND($E$3&gt;EK498,$E$3&lt;EM498,$B$3=EN7),EN498,0)</f>
        <v>0</v>
      </c>
      <c r="FA498" s="24">
        <f>IF(AND($E$3&gt;EK498,$E$3&lt;EM498,$B$3=EO7),EO498,0)</f>
        <v>0</v>
      </c>
      <c r="FB498" s="24">
        <f>IF(AND($E$3&gt;EK498,$E$3&lt;EM498,$B$3=EP7),EP498,0)</f>
        <v>0</v>
      </c>
      <c r="FC498" s="24">
        <f>IF(AND($E$3&gt;EK498,$E$3&lt;EM498,$B$3=EQ7),EQ498,0)</f>
        <v>0</v>
      </c>
      <c r="FD498" s="24">
        <f>IF(AND($E$3&gt;EK498,$E$3&lt;EM498,$B$3=ER7),ER498,0)</f>
        <v>0</v>
      </c>
      <c r="FE498" s="24">
        <f>IF(AND($E$3&gt;EK498,$E$3&lt;EM498,$B$3=ES7),ES498,0)</f>
        <v>0</v>
      </c>
      <c r="FF498" s="24">
        <f>IF(AND($E$3&gt;EK498,$E$3&lt;EM498,$B$3=ET7),ET498,0)</f>
        <v>0</v>
      </c>
      <c r="FG498" s="24">
        <f>IF(AND($E$3&gt;EK498,$E$3&lt;EM498,$B$3=EU7),EU498,0)</f>
        <v>0</v>
      </c>
      <c r="FH498" s="24">
        <f>IF(AND($E$3&gt;EK498,$E$3&lt;EM498,$B$3=EV7),EV498,0)</f>
        <v>0</v>
      </c>
      <c r="FI498" s="24">
        <f>IF(AND($E$3&gt;EK498,$E$3&lt;EM498,$B$3=EW7),EW498,0)</f>
        <v>0</v>
      </c>
      <c r="FJ498" s="24">
        <f>IF(AND($E$3&gt;EK498,$E$3&lt;EM498,$B$3=EX7),EX498,0)</f>
        <v>0</v>
      </c>
      <c r="FK498" s="24">
        <f>IF(AND($E$3&gt;EK498,$E$3&lt;EM498,$B$3=EY7),EY498,0)</f>
        <v>0</v>
      </c>
    </row>
    <row r="499" spans="24:167" ht="12.75" customHeight="1" x14ac:dyDescent="0.2">
      <c r="X499" s="142"/>
      <c r="Y499" s="60">
        <v>71544.58</v>
      </c>
      <c r="Z499" s="61" t="s">
        <v>3</v>
      </c>
      <c r="AA499" s="62">
        <v>71660.89</v>
      </c>
      <c r="AB499" s="63"/>
      <c r="AC499" s="63"/>
      <c r="AD499" s="63">
        <v>0.31</v>
      </c>
      <c r="AE499" s="63">
        <v>15.53</v>
      </c>
      <c r="AF499" s="64">
        <v>69.67</v>
      </c>
      <c r="AG499" s="65">
        <v>102.7</v>
      </c>
      <c r="AH499" s="66">
        <v>181.27</v>
      </c>
      <c r="AI499" s="67">
        <v>263.45999999999998</v>
      </c>
      <c r="AJ499" s="67">
        <v>345.65</v>
      </c>
      <c r="AK499" s="67">
        <v>427.84</v>
      </c>
      <c r="AL499" s="67">
        <v>510.03</v>
      </c>
      <c r="AM499" s="67">
        <v>592.22</v>
      </c>
      <c r="AN499" s="24">
        <f t="shared" si="125"/>
        <v>0</v>
      </c>
      <c r="AO499" s="24">
        <f t="shared" si="126"/>
        <v>0</v>
      </c>
      <c r="AP499" s="24">
        <f t="shared" si="127"/>
        <v>0</v>
      </c>
      <c r="AQ499" s="24">
        <f t="shared" si="128"/>
        <v>0</v>
      </c>
      <c r="AR499" s="24">
        <f t="shared" si="129"/>
        <v>0</v>
      </c>
      <c r="AS499" s="24">
        <f t="shared" si="130"/>
        <v>0</v>
      </c>
      <c r="AT499" s="24">
        <f t="shared" si="131"/>
        <v>0</v>
      </c>
      <c r="AU499" s="24">
        <f t="shared" si="132"/>
        <v>0</v>
      </c>
      <c r="AV499" s="24">
        <f t="shared" si="133"/>
        <v>0</v>
      </c>
      <c r="AW499" s="24">
        <f t="shared" si="134"/>
        <v>0</v>
      </c>
      <c r="AX499" s="24">
        <f t="shared" si="135"/>
        <v>0</v>
      </c>
      <c r="AY499" s="24">
        <f t="shared" si="136"/>
        <v>0</v>
      </c>
      <c r="BC499" s="81">
        <v>71544.58</v>
      </c>
      <c r="BD499" s="82" t="s">
        <v>3</v>
      </c>
      <c r="BE499" s="83">
        <v>71660.89</v>
      </c>
      <c r="BF499" s="84"/>
      <c r="BG499" s="84">
        <v>0.31</v>
      </c>
      <c r="BH499" s="85">
        <v>15.53</v>
      </c>
      <c r="BI499" s="85">
        <v>69.67</v>
      </c>
      <c r="BJ499" s="85">
        <v>127.88</v>
      </c>
      <c r="BK499" s="85">
        <v>252.5</v>
      </c>
      <c r="BL499" s="85">
        <v>345.38</v>
      </c>
      <c r="BM499" s="85">
        <v>438.25</v>
      </c>
      <c r="BN499" s="85">
        <v>531.13</v>
      </c>
      <c r="BO499" s="85">
        <v>624</v>
      </c>
      <c r="BP499" s="85">
        <v>716.88</v>
      </c>
      <c r="BQ499" s="85">
        <v>809.75</v>
      </c>
      <c r="BR499" s="24">
        <f>IF(AND($E$3&gt;BC499,$E$3&lt;BE499,$B$3=BF7),BF499,0)</f>
        <v>0</v>
      </c>
      <c r="BS499" s="24">
        <f>IF(AND($E$3&gt;BC499,$E$3&lt;BE499,$B$3=BG7),BG499,0)</f>
        <v>0</v>
      </c>
      <c r="BT499" s="24">
        <f>IF(AND($E$3&gt;BC499,$E$3&lt;BE499,$B$3=BH7),BH499,0)</f>
        <v>0</v>
      </c>
      <c r="BU499" s="24">
        <f>IF(AND($E$3&gt;BC499,$E$3&lt;BE499,$B$3=BI7),BI499,0)</f>
        <v>0</v>
      </c>
      <c r="BV499" s="24">
        <f>IF(AND($E$3&gt;BC499,$E$3&lt;BE499,$B$3=BJ7),BJ499,0)</f>
        <v>0</v>
      </c>
      <c r="BW499" s="24">
        <f>IF(AND($E$3&gt;BC499,$E$3&lt;BE499,$B$3=BK7),BK499,0)</f>
        <v>0</v>
      </c>
      <c r="BX499" s="24">
        <f>IF(AND($E$3&gt;BC499,$E$3&lt;BE499,$B$3=BL7),BL499,0)</f>
        <v>0</v>
      </c>
      <c r="BY499" s="24">
        <f>IF(AND($E$3&gt;BC499,$E$3&lt;BE499,$B$3=BM7),BM499,0)</f>
        <v>0</v>
      </c>
      <c r="BZ499" s="24">
        <f>IF(AND($E$3&gt;BC499,$E$3&lt;BE499,$B$3=BN7),BN499,0)</f>
        <v>0</v>
      </c>
      <c r="CA499" s="24">
        <f>IF(AND($E$3&gt;BC499,$E$3&lt;BE499,$B$3=BO7),BO499,0)</f>
        <v>0</v>
      </c>
      <c r="CB499" s="24">
        <f>IF(AND($E$3&gt;BC499,$E$3&lt;BE499,$B$3=BP7),BP499,0)</f>
        <v>0</v>
      </c>
      <c r="CC499" s="24">
        <f>IF(AND($E$3&gt;BC499,$E$3&lt;BE499,$B$3=BQ7),BQ499,0)</f>
        <v>0</v>
      </c>
      <c r="CF499" s="21"/>
      <c r="CG499" s="21"/>
      <c r="CH499" s="21"/>
      <c r="CI499" s="21"/>
      <c r="CJ499" s="21"/>
      <c r="CK499" s="22"/>
      <c r="CL499" s="22"/>
      <c r="CM499" s="22"/>
      <c r="CN499" s="22"/>
      <c r="CO499" s="22"/>
      <c r="CP499" s="22"/>
      <c r="CQ499" s="22"/>
      <c r="CR499" s="22"/>
      <c r="CS499" s="22"/>
      <c r="CT499" s="22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H499" s="81">
        <v>82945.179999999993</v>
      </c>
      <c r="DI499" s="61" t="s">
        <v>3</v>
      </c>
      <c r="DJ499" s="62">
        <v>83061.490000000005</v>
      </c>
      <c r="DK499" s="103"/>
      <c r="DL499" s="104"/>
      <c r="DM499" s="104" t="s">
        <v>3</v>
      </c>
      <c r="DN499" s="104" t="s">
        <v>3</v>
      </c>
      <c r="DO499" s="104">
        <v>63.29</v>
      </c>
      <c r="DP499" s="104">
        <v>120.4</v>
      </c>
      <c r="DQ499" s="104">
        <v>214.24</v>
      </c>
      <c r="DR499" s="104">
        <v>308.88</v>
      </c>
      <c r="DS499" s="104">
        <v>403.51</v>
      </c>
      <c r="DT499" s="104">
        <v>498.15</v>
      </c>
      <c r="DU499" s="104">
        <v>592.78</v>
      </c>
      <c r="DV499" s="104">
        <v>687.42</v>
      </c>
      <c r="DW499" s="24">
        <f>IF(AND($E$3&gt;DH499,$E$3&lt;DJ499,$B$3=DK7),DK499,0)</f>
        <v>0</v>
      </c>
      <c r="DX499" s="24">
        <f>IF(AND($E$3&gt;DH499,$E$3&lt;DJ499,$B$3=DL7),DL499,0)</f>
        <v>0</v>
      </c>
      <c r="DY499" s="24">
        <f>IF(AND($E$3&gt;DH499,$E$3&lt;DJ499,$B$3=DM7),DM499,0)</f>
        <v>0</v>
      </c>
      <c r="DZ499" s="24">
        <f>IF(AND($E$3&gt;DH499,$E$3&lt;DJ499,$B$3=DN7),DN499,0)</f>
        <v>0</v>
      </c>
      <c r="EA499" s="24">
        <f>IF(AND($E$3&gt;DH499,$E$3&lt;DJ499,$B$3=DO7),DO499,0)</f>
        <v>0</v>
      </c>
      <c r="EB499" s="24">
        <f>IF(AND($E$3&gt;DH499,$E$3&lt;DJ499,$B$3=DP7),DP499,0)</f>
        <v>0</v>
      </c>
      <c r="EC499" s="24">
        <f>IF(AND($E$3&gt;DH499,$E$3&lt;DJ499,$B$3=DQ7),DQ499,0)</f>
        <v>0</v>
      </c>
      <c r="ED499" s="24">
        <f>IF(AND($E$3&gt;DH499,$E$3&lt;DJ499,$B$3=DR7),DR499,0)</f>
        <v>0</v>
      </c>
      <c r="EE499" s="24">
        <f>IF(AND($E$3&gt;DH499,$E$3&lt;DJ499,$B$3=DS7),DS499,0)</f>
        <v>0</v>
      </c>
      <c r="EF499" s="24">
        <f>IF(AND($E$3&gt;DH499,$E$3&lt;DJ499,$B$3=DT7),DT499,0)</f>
        <v>0</v>
      </c>
      <c r="EG499" s="24">
        <f>IF(AND($E$3&gt;DH499,$E$3&lt;DJ499,$B$3=DU7),DU499,0)</f>
        <v>0</v>
      </c>
      <c r="EH499" s="24">
        <f>IF(AND($E$3&gt;DH499,$E$3&lt;DJ499,$B$3=DV7),DV499,0)</f>
        <v>0</v>
      </c>
      <c r="EK499" s="81">
        <v>82945.179999999993</v>
      </c>
      <c r="EL499" s="82" t="s">
        <v>3</v>
      </c>
      <c r="EM499" s="83">
        <v>83061.490000000005</v>
      </c>
      <c r="EN499" s="84"/>
      <c r="EO499" s="85" t="s">
        <v>3</v>
      </c>
      <c r="EP499" s="85" t="s">
        <v>3</v>
      </c>
      <c r="EQ499" s="85">
        <v>73.53</v>
      </c>
      <c r="ER499" s="85">
        <v>149.72999999999999</v>
      </c>
      <c r="ES499" s="85">
        <v>340.4</v>
      </c>
      <c r="ET499" s="85">
        <v>477.78</v>
      </c>
      <c r="EU499" s="85">
        <v>611.95000000000005</v>
      </c>
      <c r="EV499" s="85">
        <v>746.11</v>
      </c>
      <c r="EW499" s="85">
        <v>880.28</v>
      </c>
      <c r="EX499" s="85">
        <v>1014.45</v>
      </c>
      <c r="EY499" s="85">
        <v>1148.6199999999999</v>
      </c>
      <c r="EZ499" s="24">
        <f>IF(AND($E$3&gt;EK499,$E$3&lt;EM499,$B$3=EN7),EN499,0)</f>
        <v>0</v>
      </c>
      <c r="FA499" s="24">
        <f>IF(AND($E$3&gt;EK499,$E$3&lt;EM499,$B$3=EO7),EO499,0)</f>
        <v>0</v>
      </c>
      <c r="FB499" s="24">
        <f>IF(AND($E$3&gt;EK499,$E$3&lt;EM499,$B$3=EP7),EP499,0)</f>
        <v>0</v>
      </c>
      <c r="FC499" s="24">
        <f>IF(AND($E$3&gt;EK499,$E$3&lt;EM499,$B$3=EQ7),EQ499,0)</f>
        <v>0</v>
      </c>
      <c r="FD499" s="24">
        <f>IF(AND($E$3&gt;EK499,$E$3&lt;EM499,$B$3=ER7),ER499,0)</f>
        <v>0</v>
      </c>
      <c r="FE499" s="24">
        <f>IF(AND($E$3&gt;EK499,$E$3&lt;EM499,$B$3=ES7),ES499,0)</f>
        <v>0</v>
      </c>
      <c r="FF499" s="24">
        <f>IF(AND($E$3&gt;EK499,$E$3&lt;EM499,$B$3=ET7),ET499,0)</f>
        <v>0</v>
      </c>
      <c r="FG499" s="24">
        <f>IF(AND($E$3&gt;EK499,$E$3&lt;EM499,$B$3=EU7),EU499,0)</f>
        <v>0</v>
      </c>
      <c r="FH499" s="24">
        <f>IF(AND($E$3&gt;EK499,$E$3&lt;EM499,$B$3=EV7),EV499,0)</f>
        <v>0</v>
      </c>
      <c r="FI499" s="24">
        <f>IF(AND($E$3&gt;EK499,$E$3&lt;EM499,$B$3=EW7),EW499,0)</f>
        <v>0</v>
      </c>
      <c r="FJ499" s="24">
        <f>IF(AND($E$3&gt;EK499,$E$3&lt;EM499,$B$3=EX7),EX499,0)</f>
        <v>0</v>
      </c>
      <c r="FK499" s="24">
        <f>IF(AND($E$3&gt;EK499,$E$3&lt;EM499,$B$3=EY7),EY499,0)</f>
        <v>0</v>
      </c>
    </row>
    <row r="500" spans="24:167" ht="12.75" customHeight="1" x14ac:dyDescent="0.2">
      <c r="X500" s="142"/>
      <c r="Y500" s="68">
        <v>71660.899999999994</v>
      </c>
      <c r="Z500" s="69" t="s">
        <v>3</v>
      </c>
      <c r="AA500" s="70">
        <v>71777.23</v>
      </c>
      <c r="AB500" s="71"/>
      <c r="AC500" s="71"/>
      <c r="AD500" s="71">
        <v>0.12</v>
      </c>
      <c r="AE500" s="71">
        <v>15.27</v>
      </c>
      <c r="AF500" s="71">
        <v>69.27</v>
      </c>
      <c r="AG500" s="72">
        <v>102.18</v>
      </c>
      <c r="AH500" s="73">
        <v>180.53</v>
      </c>
      <c r="AI500" s="74">
        <v>262.61</v>
      </c>
      <c r="AJ500" s="74">
        <v>344.69</v>
      </c>
      <c r="AK500" s="74">
        <v>426.77</v>
      </c>
      <c r="AL500" s="74">
        <v>508.85</v>
      </c>
      <c r="AM500" s="74">
        <v>590.92999999999995</v>
      </c>
      <c r="AN500" s="24">
        <f t="shared" si="125"/>
        <v>0</v>
      </c>
      <c r="AO500" s="24">
        <f t="shared" si="126"/>
        <v>0</v>
      </c>
      <c r="AP500" s="24">
        <f t="shared" si="127"/>
        <v>0</v>
      </c>
      <c r="AQ500" s="24">
        <f t="shared" si="128"/>
        <v>0</v>
      </c>
      <c r="AR500" s="24">
        <f t="shared" si="129"/>
        <v>0</v>
      </c>
      <c r="AS500" s="24">
        <f t="shared" si="130"/>
        <v>0</v>
      </c>
      <c r="AT500" s="24">
        <f t="shared" si="131"/>
        <v>0</v>
      </c>
      <c r="AU500" s="24">
        <f t="shared" si="132"/>
        <v>0</v>
      </c>
      <c r="AV500" s="24">
        <f t="shared" si="133"/>
        <v>0</v>
      </c>
      <c r="AW500" s="24">
        <f t="shared" si="134"/>
        <v>0</v>
      </c>
      <c r="AX500" s="24">
        <f t="shared" si="135"/>
        <v>0</v>
      </c>
      <c r="AY500" s="24">
        <f t="shared" si="136"/>
        <v>0</v>
      </c>
      <c r="BC500" s="86">
        <v>71660.899999999994</v>
      </c>
      <c r="BD500" s="91" t="s">
        <v>3</v>
      </c>
      <c r="BE500" s="88">
        <v>71777.23</v>
      </c>
      <c r="BF500" s="89"/>
      <c r="BG500" s="90">
        <v>0.12</v>
      </c>
      <c r="BH500" s="90">
        <v>15.27</v>
      </c>
      <c r="BI500" s="90">
        <v>69.27</v>
      </c>
      <c r="BJ500" s="90">
        <v>127.24</v>
      </c>
      <c r="BK500" s="90">
        <v>251.56</v>
      </c>
      <c r="BL500" s="90">
        <v>344.29</v>
      </c>
      <c r="BM500" s="90">
        <v>437.03</v>
      </c>
      <c r="BN500" s="90">
        <v>529.76</v>
      </c>
      <c r="BO500" s="90">
        <v>622.5</v>
      </c>
      <c r="BP500" s="90">
        <v>715.23</v>
      </c>
      <c r="BQ500" s="90">
        <v>807.96</v>
      </c>
      <c r="BR500" s="24">
        <f>IF(AND($E$3&gt;BC500,$E$3&lt;BE500,$B$3=BF7),BF500,0)</f>
        <v>0</v>
      </c>
      <c r="BS500" s="24">
        <f>IF(AND($E$3&gt;BC500,$E$3&lt;BE500,$B$3=BG7),BG500,0)</f>
        <v>0</v>
      </c>
      <c r="BT500" s="24">
        <f>IF(AND($E$3&gt;BC500,$E$3&lt;BE500,$B$3=BH7),BH500,0)</f>
        <v>0</v>
      </c>
      <c r="BU500" s="24">
        <f>IF(AND($E$3&gt;BC500,$E$3&lt;BE500,$B$3=BI7),BI500,0)</f>
        <v>0</v>
      </c>
      <c r="BV500" s="24">
        <f>IF(AND($E$3&gt;BC500,$E$3&lt;BE500,$B$3=BJ7),BJ500,0)</f>
        <v>0</v>
      </c>
      <c r="BW500" s="24">
        <f>IF(AND($E$3&gt;BC500,$E$3&lt;BE500,$B$3=BK7),BK500,0)</f>
        <v>0</v>
      </c>
      <c r="BX500" s="24">
        <f>IF(AND($E$3&gt;BC500,$E$3&lt;BE500,$B$3=BL7),BL500,0)</f>
        <v>0</v>
      </c>
      <c r="BY500" s="24">
        <f>IF(AND($E$3&gt;BC500,$E$3&lt;BE500,$B$3=BM7),BM500,0)</f>
        <v>0</v>
      </c>
      <c r="BZ500" s="24">
        <f>IF(AND($E$3&gt;BC500,$E$3&lt;BE500,$B$3=BN7),BN500,0)</f>
        <v>0</v>
      </c>
      <c r="CA500" s="24">
        <f>IF(AND($E$3&gt;BC500,$E$3&lt;BE500,$B$3=BO7),BO500,0)</f>
        <v>0</v>
      </c>
      <c r="CB500" s="24">
        <f>IF(AND($E$3&gt;BC500,$E$3&lt;BE500,$B$3=BP7),BP500,0)</f>
        <v>0</v>
      </c>
      <c r="CC500" s="24">
        <f>IF(AND($E$3&gt;BC500,$E$3&lt;BE500,$B$3=BQ7),BQ500,0)</f>
        <v>0</v>
      </c>
      <c r="CF500" s="21"/>
      <c r="CG500" s="25"/>
      <c r="CH500" s="21"/>
      <c r="CI500" s="21"/>
      <c r="CJ500" s="22"/>
      <c r="CK500" s="22"/>
      <c r="CL500" s="22"/>
      <c r="CM500" s="22"/>
      <c r="CN500" s="22"/>
      <c r="CO500" s="22"/>
      <c r="CP500" s="22"/>
      <c r="CQ500" s="22"/>
      <c r="CR500" s="22"/>
      <c r="CS500" s="22"/>
      <c r="CT500" s="22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H500" s="86">
        <v>83061.5</v>
      </c>
      <c r="DI500" s="107" t="s">
        <v>3</v>
      </c>
      <c r="DJ500" s="70">
        <v>83177.83</v>
      </c>
      <c r="DK500" s="105"/>
      <c r="DL500" s="106"/>
      <c r="DM500" s="106" t="s">
        <v>3</v>
      </c>
      <c r="DN500" s="106" t="s">
        <v>3</v>
      </c>
      <c r="DO500" s="106">
        <v>62.46</v>
      </c>
      <c r="DP500" s="106">
        <v>119.2</v>
      </c>
      <c r="DQ500" s="106">
        <v>212.81</v>
      </c>
      <c r="DR500" s="106">
        <v>307.23</v>
      </c>
      <c r="DS500" s="106">
        <v>401.65</v>
      </c>
      <c r="DT500" s="106">
        <v>496.07</v>
      </c>
      <c r="DU500" s="106">
        <v>590.5</v>
      </c>
      <c r="DV500" s="106">
        <v>684.92</v>
      </c>
      <c r="DW500" s="24">
        <f>IF(AND($E$3&gt;DH500,$E$3&lt;DJ500,$B$3=DK7),DK500,0)</f>
        <v>0</v>
      </c>
      <c r="DX500" s="24">
        <f>IF(AND($E$3&gt;DH500,$E$3&lt;DJ500,$B$3=DL7),DL500,0)</f>
        <v>0</v>
      </c>
      <c r="DY500" s="24">
        <f>IF(AND($E$3&gt;DH500,$E$3&lt;DJ500,$B$3=DM7),DM500,0)</f>
        <v>0</v>
      </c>
      <c r="DZ500" s="24">
        <f>IF(AND($E$3&gt;DH500,$E$3&lt;DJ500,$B$3=DN7),DN500,0)</f>
        <v>0</v>
      </c>
      <c r="EA500" s="24">
        <f>IF(AND($E$3&gt;DH500,$E$3&lt;DJ500,$B$3=DO7),DO500,0)</f>
        <v>0</v>
      </c>
      <c r="EB500" s="24">
        <f>IF(AND($E$3&gt;DH500,$E$3&lt;DJ500,$B$3=DP7),DP500,0)</f>
        <v>0</v>
      </c>
      <c r="EC500" s="24">
        <f>IF(AND($E$3&gt;DH500,$E$3&lt;DJ500,$B$3=DQ7),DQ500,0)</f>
        <v>0</v>
      </c>
      <c r="ED500" s="24">
        <f>IF(AND($E$3&gt;DH500,$E$3&lt;DJ500,$B$3=DR7),DR500,0)</f>
        <v>0</v>
      </c>
      <c r="EE500" s="24">
        <f>IF(AND($E$3&gt;DH500,$E$3&lt;DJ500,$B$3=DS7),DS500,0)</f>
        <v>0</v>
      </c>
      <c r="EF500" s="24">
        <f>IF(AND($E$3&gt;DH500,$E$3&lt;DJ500,$B$3=DT7),DT500,0)</f>
        <v>0</v>
      </c>
      <c r="EG500" s="24">
        <f>IF(AND($E$3&gt;DH500,$E$3&lt;DJ500,$B$3=DU7),DU500,0)</f>
        <v>0</v>
      </c>
      <c r="EH500" s="24">
        <f>IF(AND($E$3&gt;DH500,$E$3&lt;DJ500,$B$3=DV7),DV500,0)</f>
        <v>0</v>
      </c>
      <c r="EK500" s="86">
        <v>83061.5</v>
      </c>
      <c r="EL500" s="91" t="s">
        <v>3</v>
      </c>
      <c r="EM500" s="88">
        <v>83177.83</v>
      </c>
      <c r="EN500" s="89"/>
      <c r="EO500" s="90" t="s">
        <v>3</v>
      </c>
      <c r="EP500" s="90" t="s">
        <v>3</v>
      </c>
      <c r="EQ500" s="90">
        <v>72.569999999999993</v>
      </c>
      <c r="ER500" s="90">
        <v>148.44999999999999</v>
      </c>
      <c r="ES500" s="90">
        <v>339</v>
      </c>
      <c r="ET500" s="90">
        <v>476.08</v>
      </c>
      <c r="EU500" s="90">
        <v>609.99</v>
      </c>
      <c r="EV500" s="90">
        <v>743.9</v>
      </c>
      <c r="EW500" s="90">
        <v>877.82</v>
      </c>
      <c r="EX500" s="90">
        <v>1011.73</v>
      </c>
      <c r="EY500" s="90">
        <v>1145.6400000000001</v>
      </c>
      <c r="EZ500" s="24">
        <f>IF(AND($E$3&gt;EK500,$E$3&lt;EM500,$B$3=EN7),EN500,0)</f>
        <v>0</v>
      </c>
      <c r="FA500" s="24">
        <f>IF(AND($E$3&gt;EK500,$E$3&lt;EM500,$B$3=EO7),EO500,0)</f>
        <v>0</v>
      </c>
      <c r="FB500" s="24">
        <f>IF(AND($E$3&gt;EK500,$E$3&lt;EM500,$B$3=EP7),EP500,0)</f>
        <v>0</v>
      </c>
      <c r="FC500" s="24">
        <f>IF(AND($E$3&gt;EK500,$E$3&lt;EM500,$B$3=EQ7),EQ500,0)</f>
        <v>0</v>
      </c>
      <c r="FD500" s="24">
        <f>IF(AND($E$3&gt;EK500,$E$3&lt;EM500,$B$3=ER7),ER500,0)</f>
        <v>0</v>
      </c>
      <c r="FE500" s="24">
        <f>IF(AND($E$3&gt;EK500,$E$3&lt;EM500,$B$3=ES7),ES500,0)</f>
        <v>0</v>
      </c>
      <c r="FF500" s="24">
        <f>IF(AND($E$3&gt;EK500,$E$3&lt;EM500,$B$3=ET7),ET500,0)</f>
        <v>0</v>
      </c>
      <c r="FG500" s="24">
        <f>IF(AND($E$3&gt;EK500,$E$3&lt;EM500,$B$3=EU7),EU500,0)</f>
        <v>0</v>
      </c>
      <c r="FH500" s="24">
        <f>IF(AND($E$3&gt;EK500,$E$3&lt;EM500,$B$3=EV7),EV500,0)</f>
        <v>0</v>
      </c>
      <c r="FI500" s="24">
        <f>IF(AND($E$3&gt;EK500,$E$3&lt;EM500,$B$3=EW7),EW500,0)</f>
        <v>0</v>
      </c>
      <c r="FJ500" s="24">
        <f>IF(AND($E$3&gt;EK500,$E$3&lt;EM500,$B$3=EX7),EX500,0)</f>
        <v>0</v>
      </c>
      <c r="FK500" s="24">
        <f>IF(AND($E$3&gt;EK500,$E$3&lt;EM500,$B$3=EY7),EY500,0)</f>
        <v>0</v>
      </c>
    </row>
    <row r="501" spans="24:167" ht="12.75" customHeight="1" x14ac:dyDescent="0.2">
      <c r="X501" s="142"/>
      <c r="Y501" s="60">
        <v>71777.239999999991</v>
      </c>
      <c r="Z501" s="61" t="s">
        <v>3</v>
      </c>
      <c r="AA501" s="62">
        <v>71893.55</v>
      </c>
      <c r="AB501" s="63"/>
      <c r="AC501" s="63"/>
      <c r="AD501" s="63"/>
      <c r="AE501" s="63">
        <v>15.02</v>
      </c>
      <c r="AF501" s="64">
        <v>68.87</v>
      </c>
      <c r="AG501" s="65">
        <v>101.67</v>
      </c>
      <c r="AH501" s="66">
        <v>179.8</v>
      </c>
      <c r="AI501" s="67">
        <v>261.77</v>
      </c>
      <c r="AJ501" s="67">
        <v>343.74</v>
      </c>
      <c r="AK501" s="67">
        <v>425.71</v>
      </c>
      <c r="AL501" s="67">
        <v>507.68</v>
      </c>
      <c r="AM501" s="67">
        <v>589.65</v>
      </c>
      <c r="AN501" s="24">
        <f t="shared" si="125"/>
        <v>0</v>
      </c>
      <c r="AO501" s="24">
        <f t="shared" si="126"/>
        <v>0</v>
      </c>
      <c r="AP501" s="24">
        <f t="shared" si="127"/>
        <v>0</v>
      </c>
      <c r="AQ501" s="24">
        <f t="shared" si="128"/>
        <v>0</v>
      </c>
      <c r="AR501" s="24">
        <f t="shared" si="129"/>
        <v>0</v>
      </c>
      <c r="AS501" s="24">
        <f t="shared" si="130"/>
        <v>0</v>
      </c>
      <c r="AT501" s="24">
        <f t="shared" si="131"/>
        <v>0</v>
      </c>
      <c r="AU501" s="24">
        <f t="shared" si="132"/>
        <v>0</v>
      </c>
      <c r="AV501" s="24">
        <f t="shared" si="133"/>
        <v>0</v>
      </c>
      <c r="AW501" s="24">
        <f t="shared" si="134"/>
        <v>0</v>
      </c>
      <c r="AX501" s="24">
        <f t="shared" si="135"/>
        <v>0</v>
      </c>
      <c r="AY501" s="24">
        <f t="shared" si="136"/>
        <v>0</v>
      </c>
      <c r="BC501" s="81">
        <v>71777.239999999991</v>
      </c>
      <c r="BD501" s="82" t="s">
        <v>3</v>
      </c>
      <c r="BE501" s="83">
        <v>71893.55</v>
      </c>
      <c r="BF501" s="84"/>
      <c r="BG501" s="85"/>
      <c r="BH501" s="85">
        <v>15.02</v>
      </c>
      <c r="BI501" s="85">
        <v>68.87</v>
      </c>
      <c r="BJ501" s="85">
        <v>126.61</v>
      </c>
      <c r="BK501" s="85">
        <v>250.62</v>
      </c>
      <c r="BL501" s="85">
        <v>343.21</v>
      </c>
      <c r="BM501" s="85">
        <v>435.81</v>
      </c>
      <c r="BN501" s="85">
        <v>528.4</v>
      </c>
      <c r="BO501" s="85">
        <v>620.99</v>
      </c>
      <c r="BP501" s="85">
        <v>713.59</v>
      </c>
      <c r="BQ501" s="85">
        <v>806.18</v>
      </c>
      <c r="BR501" s="24">
        <f>IF(AND($E$3&gt;BC501,$E$3&lt;BE501,$B$3=BF7),BF501,0)</f>
        <v>0</v>
      </c>
      <c r="BS501" s="24">
        <f>IF(AND($E$3&gt;BC501,$E$3&lt;BE501,$B$3=BG7),BG501,0)</f>
        <v>0</v>
      </c>
      <c r="BT501" s="24">
        <f>IF(AND($E$3&gt;BC501,$E$3&lt;BE501,$B$3=BH7),BH501,0)</f>
        <v>0</v>
      </c>
      <c r="BU501" s="24">
        <f>IF(AND($E$3&gt;BC501,$E$3&lt;BE501,$B$3=BI7),BI501,0)</f>
        <v>0</v>
      </c>
      <c r="BV501" s="24">
        <f>IF(AND($E$3&gt;BC501,$E$3&lt;BE501,$B$3=BJ7),BJ501,0)</f>
        <v>0</v>
      </c>
      <c r="BW501" s="24">
        <f>IF(AND($E$3&gt;BC501,$E$3&lt;BE501,$B$3=BK7),BK501,0)</f>
        <v>0</v>
      </c>
      <c r="BX501" s="24">
        <f>IF(AND($E$3&gt;BC501,$E$3&lt;BE501,$B$3=BL7),BL501,0)</f>
        <v>0</v>
      </c>
      <c r="BY501" s="24">
        <f>IF(AND($E$3&gt;BC501,$E$3&lt;BE501,$B$3=BM7),BM501,0)</f>
        <v>0</v>
      </c>
      <c r="BZ501" s="24">
        <f>IF(AND($E$3&gt;BC501,$E$3&lt;BE501,$B$3=BN7),BN501,0)</f>
        <v>0</v>
      </c>
      <c r="CA501" s="24">
        <f>IF(AND($E$3&gt;BC501,$E$3&lt;BE501,$B$3=BO7),BO501,0)</f>
        <v>0</v>
      </c>
      <c r="CB501" s="24">
        <f>IF(AND($E$3&gt;BC501,$E$3&lt;BE501,$B$3=BP7),BP501,0)</f>
        <v>0</v>
      </c>
      <c r="CC501" s="24">
        <f>IF(AND($E$3&gt;BC501,$E$3&lt;BE501,$B$3=BQ7),BQ501,0)</f>
        <v>0</v>
      </c>
      <c r="CF501" s="21"/>
      <c r="CG501" s="21"/>
      <c r="CH501" s="21"/>
      <c r="CI501" s="21"/>
      <c r="CJ501" s="22"/>
      <c r="CK501" s="22"/>
      <c r="CL501" s="22"/>
      <c r="CM501" s="22"/>
      <c r="CN501" s="22"/>
      <c r="CO501" s="22"/>
      <c r="CP501" s="22"/>
      <c r="CQ501" s="22"/>
      <c r="CR501" s="22"/>
      <c r="CS501" s="22"/>
      <c r="CT501" s="22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H501" s="81">
        <v>83177.84</v>
      </c>
      <c r="DI501" s="61" t="s">
        <v>3</v>
      </c>
      <c r="DJ501" s="62">
        <v>83294.16</v>
      </c>
      <c r="DK501" s="103"/>
      <c r="DL501" s="104"/>
      <c r="DM501" s="104" t="s">
        <v>3</v>
      </c>
      <c r="DN501" s="104" t="s">
        <v>3</v>
      </c>
      <c r="DO501" s="104">
        <v>61.63</v>
      </c>
      <c r="DP501" s="104">
        <v>118</v>
      </c>
      <c r="DQ501" s="104">
        <v>211.37</v>
      </c>
      <c r="DR501" s="104">
        <v>305.58</v>
      </c>
      <c r="DS501" s="104">
        <v>399.78</v>
      </c>
      <c r="DT501" s="104">
        <v>493.99</v>
      </c>
      <c r="DU501" s="104">
        <v>588.19000000000005</v>
      </c>
      <c r="DV501" s="104">
        <v>682.4</v>
      </c>
      <c r="DW501" s="24">
        <f>IF(AND($E$3&gt;DH501,$E$3&lt;DJ501,$B$3=DK7),DK501,0)</f>
        <v>0</v>
      </c>
      <c r="DX501" s="24">
        <f>IF(AND($E$3&gt;DH501,$E$3&lt;DJ501,$B$3=DL7),DL501,0)</f>
        <v>0</v>
      </c>
      <c r="DY501" s="24">
        <f>IF(AND($E$3&gt;DH501,$E$3&lt;DJ501,$B$3=DM7),DM501,0)</f>
        <v>0</v>
      </c>
      <c r="DZ501" s="24">
        <f>IF(AND($E$3&gt;DH501,$E$3&lt;DJ501,$B$3=DN7),DN501,0)</f>
        <v>0</v>
      </c>
      <c r="EA501" s="24">
        <f>IF(AND($E$3&gt;DH501,$E$3&lt;DJ501,$B$3=DO7),DO501,0)</f>
        <v>0</v>
      </c>
      <c r="EB501" s="24">
        <f>IF(AND($E$3&gt;DH501,$E$3&lt;DJ501,$B$3=DP7),DP501,0)</f>
        <v>0</v>
      </c>
      <c r="EC501" s="24">
        <f>IF(AND($E$3&gt;DH501,$E$3&lt;DJ501,$B$3=DQ7),DQ501,0)</f>
        <v>0</v>
      </c>
      <c r="ED501" s="24">
        <f>IF(AND($E$3&gt;DH501,$E$3&lt;DJ501,$B$3=DR7),DR501,0)</f>
        <v>0</v>
      </c>
      <c r="EE501" s="24">
        <f>IF(AND($E$3&gt;DH501,$E$3&lt;DJ501,$B$3=DS7),DS501,0)</f>
        <v>0</v>
      </c>
      <c r="EF501" s="24">
        <f>IF(AND($E$3&gt;DH501,$E$3&lt;DJ501,$B$3=DT7),DT501,0)</f>
        <v>0</v>
      </c>
      <c r="EG501" s="24">
        <f>IF(AND($E$3&gt;DH501,$E$3&lt;DJ501,$B$3=DU7),DU501,0)</f>
        <v>0</v>
      </c>
      <c r="EH501" s="24">
        <f>IF(AND($E$3&gt;DH501,$E$3&lt;DJ501,$B$3=DV7),DV501,0)</f>
        <v>0</v>
      </c>
      <c r="EK501" s="81">
        <v>83177.84</v>
      </c>
      <c r="EL501" s="82" t="s">
        <v>3</v>
      </c>
      <c r="EM501" s="83">
        <v>83294.16</v>
      </c>
      <c r="EN501" s="84"/>
      <c r="EO501" s="85" t="s">
        <v>3</v>
      </c>
      <c r="EP501" s="85" t="s">
        <v>3</v>
      </c>
      <c r="EQ501" s="85">
        <v>71.62</v>
      </c>
      <c r="ER501" s="85">
        <v>147.18</v>
      </c>
      <c r="ES501" s="85">
        <v>337.6</v>
      </c>
      <c r="ET501" s="85">
        <v>474.37</v>
      </c>
      <c r="EU501" s="85">
        <v>608.03</v>
      </c>
      <c r="EV501" s="85">
        <v>741.68</v>
      </c>
      <c r="EW501" s="85">
        <v>875.34</v>
      </c>
      <c r="EX501" s="85">
        <v>1008.99</v>
      </c>
      <c r="EY501" s="85">
        <v>1142.6500000000001</v>
      </c>
      <c r="EZ501" s="24">
        <f>IF(AND($E$3&gt;EK501,$E$3&lt;EM501,$B$3=EN7),EN501,0)</f>
        <v>0</v>
      </c>
      <c r="FA501" s="24">
        <f>IF(AND($E$3&gt;EK501,$E$3&lt;EM501,$B$3=EO7),EO501,0)</f>
        <v>0</v>
      </c>
      <c r="FB501" s="24">
        <f>IF(AND($E$3&gt;EK501,$E$3&lt;EM501,$B$3=EP7),EP501,0)</f>
        <v>0</v>
      </c>
      <c r="FC501" s="24">
        <f>IF(AND($E$3&gt;EK501,$E$3&lt;EM501,$B$3=EQ7),EQ501,0)</f>
        <v>0</v>
      </c>
      <c r="FD501" s="24">
        <f>IF(AND($E$3&gt;EK501,$E$3&lt;EM501,$B$3=ER7),ER501,0)</f>
        <v>0</v>
      </c>
      <c r="FE501" s="24">
        <f>IF(AND($E$3&gt;EK501,$E$3&lt;EM501,$B$3=ES7),ES501,0)</f>
        <v>0</v>
      </c>
      <c r="FF501" s="24">
        <f>IF(AND($E$3&gt;EK501,$E$3&lt;EM501,$B$3=ET7),ET501,0)</f>
        <v>0</v>
      </c>
      <c r="FG501" s="24">
        <f>IF(AND($E$3&gt;EK501,$E$3&lt;EM501,$B$3=EU7),EU501,0)</f>
        <v>0</v>
      </c>
      <c r="FH501" s="24">
        <f>IF(AND($E$3&gt;EK501,$E$3&lt;EM501,$B$3=EV7),EV501,0)</f>
        <v>0</v>
      </c>
      <c r="FI501" s="24">
        <f>IF(AND($E$3&gt;EK501,$E$3&lt;EM501,$B$3=EW7),EW501,0)</f>
        <v>0</v>
      </c>
      <c r="FJ501" s="24">
        <f>IF(AND($E$3&gt;EK501,$E$3&lt;EM501,$B$3=EX7),EX501,0)</f>
        <v>0</v>
      </c>
      <c r="FK501" s="24">
        <f>IF(AND($E$3&gt;EK501,$E$3&lt;EM501,$B$3=EY7),EY501,0)</f>
        <v>0</v>
      </c>
    </row>
    <row r="502" spans="24:167" ht="12.75" customHeight="1" x14ac:dyDescent="0.2">
      <c r="X502" s="142"/>
      <c r="Y502" s="68">
        <v>71893.56</v>
      </c>
      <c r="Z502" s="69" t="s">
        <v>3</v>
      </c>
      <c r="AA502" s="70">
        <v>72009.89</v>
      </c>
      <c r="AB502" s="71"/>
      <c r="AC502" s="71"/>
      <c r="AD502" s="71"/>
      <c r="AE502" s="71">
        <v>14.76</v>
      </c>
      <c r="AF502" s="71">
        <v>68.47</v>
      </c>
      <c r="AG502" s="72">
        <v>101.15</v>
      </c>
      <c r="AH502" s="73">
        <v>179.07</v>
      </c>
      <c r="AI502" s="74">
        <v>260.93</v>
      </c>
      <c r="AJ502" s="74">
        <v>342.79</v>
      </c>
      <c r="AK502" s="74">
        <v>424.65</v>
      </c>
      <c r="AL502" s="74">
        <v>506.51</v>
      </c>
      <c r="AM502" s="74">
        <v>588.37</v>
      </c>
      <c r="AN502" s="24">
        <f t="shared" si="125"/>
        <v>0</v>
      </c>
      <c r="AO502" s="24">
        <f t="shared" si="126"/>
        <v>0</v>
      </c>
      <c r="AP502" s="24">
        <f t="shared" si="127"/>
        <v>0</v>
      </c>
      <c r="AQ502" s="24">
        <f t="shared" si="128"/>
        <v>0</v>
      </c>
      <c r="AR502" s="24">
        <f t="shared" si="129"/>
        <v>0</v>
      </c>
      <c r="AS502" s="24">
        <f t="shared" si="130"/>
        <v>0</v>
      </c>
      <c r="AT502" s="24">
        <f t="shared" si="131"/>
        <v>0</v>
      </c>
      <c r="AU502" s="24">
        <f t="shared" si="132"/>
        <v>0</v>
      </c>
      <c r="AV502" s="24">
        <f t="shared" si="133"/>
        <v>0</v>
      </c>
      <c r="AW502" s="24">
        <f t="shared" si="134"/>
        <v>0</v>
      </c>
      <c r="AX502" s="24">
        <f t="shared" si="135"/>
        <v>0</v>
      </c>
      <c r="AY502" s="24">
        <f t="shared" si="136"/>
        <v>0</v>
      </c>
      <c r="BC502" s="86">
        <v>71893.56</v>
      </c>
      <c r="BD502" s="87" t="s">
        <v>3</v>
      </c>
      <c r="BE502" s="88">
        <v>72009.89</v>
      </c>
      <c r="BF502" s="89"/>
      <c r="BG502" s="90"/>
      <c r="BH502" s="90">
        <v>14.76</v>
      </c>
      <c r="BI502" s="90">
        <v>68.47</v>
      </c>
      <c r="BJ502" s="90">
        <v>125.98</v>
      </c>
      <c r="BK502" s="90">
        <v>249.68</v>
      </c>
      <c r="BL502" s="90">
        <v>342.13</v>
      </c>
      <c r="BM502" s="90">
        <v>434.58</v>
      </c>
      <c r="BN502" s="90">
        <v>527.04</v>
      </c>
      <c r="BO502" s="90">
        <v>619.49</v>
      </c>
      <c r="BP502" s="90">
        <v>711.94</v>
      </c>
      <c r="BQ502" s="90">
        <v>804.39</v>
      </c>
      <c r="BR502" s="24">
        <f>IF(AND($E$3&gt;BC502,$E$3&lt;BE502,$B$3=BF7),BF502,0)</f>
        <v>0</v>
      </c>
      <c r="BS502" s="24">
        <f>IF(AND($E$3&gt;BC502,$E$3&lt;BE502,$B$3=BG7),BG502,0)</f>
        <v>0</v>
      </c>
      <c r="BT502" s="24">
        <f>IF(AND($E$3&gt;BC502,$E$3&lt;BE502,$B$3=BH7),BH502,0)</f>
        <v>0</v>
      </c>
      <c r="BU502" s="24">
        <f>IF(AND($E$3&gt;BC502,$E$3&lt;BE502,$B$3=BI7),BI502,0)</f>
        <v>0</v>
      </c>
      <c r="BV502" s="24">
        <f>IF(AND($E$3&gt;BC502,$E$3&lt;BE502,$B$3=BJ7),BJ502,0)</f>
        <v>0</v>
      </c>
      <c r="BW502" s="24">
        <f>IF(AND($E$3&gt;BC502,$E$3&lt;BE502,$B$3=BK7),BK502,0)</f>
        <v>0</v>
      </c>
      <c r="BX502" s="24">
        <f>IF(AND($E$3&gt;BC502,$E$3&lt;BE502,$B$3=BL7),BL502,0)</f>
        <v>0</v>
      </c>
      <c r="BY502" s="24">
        <f>IF(AND($E$3&gt;BC502,$E$3&lt;BE502,$B$3=BM7),BM502,0)</f>
        <v>0</v>
      </c>
      <c r="BZ502" s="24">
        <f>IF(AND($E$3&gt;BC502,$E$3&lt;BE502,$B$3=BN7),BN502,0)</f>
        <v>0</v>
      </c>
      <c r="CA502" s="24">
        <f>IF(AND($E$3&gt;BC502,$E$3&lt;BE502,$B$3=BO7),BO502,0)</f>
        <v>0</v>
      </c>
      <c r="CB502" s="24">
        <f>IF(AND($E$3&gt;BC502,$E$3&lt;BE502,$B$3=BP7),BP502,0)</f>
        <v>0</v>
      </c>
      <c r="CC502" s="24">
        <f>IF(AND($E$3&gt;BC502,$E$3&lt;BE502,$B$3=BQ7),BQ502,0)</f>
        <v>0</v>
      </c>
      <c r="CF502" s="21"/>
      <c r="CG502" s="21"/>
      <c r="CH502" s="21"/>
      <c r="CI502" s="21"/>
      <c r="CJ502" s="22"/>
      <c r="CK502" s="22"/>
      <c r="CL502" s="22"/>
      <c r="CM502" s="22"/>
      <c r="CN502" s="22"/>
      <c r="CO502" s="22"/>
      <c r="CP502" s="22"/>
      <c r="CQ502" s="22"/>
      <c r="CR502" s="22"/>
      <c r="CS502" s="22"/>
      <c r="CT502" s="22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H502" s="86">
        <v>83294.17</v>
      </c>
      <c r="DI502" s="107" t="s">
        <v>3</v>
      </c>
      <c r="DJ502" s="70">
        <v>83410.5</v>
      </c>
      <c r="DK502" s="105"/>
      <c r="DL502" s="106"/>
      <c r="DM502" s="106" t="s">
        <v>3</v>
      </c>
      <c r="DN502" s="106" t="s">
        <v>3</v>
      </c>
      <c r="DO502" s="106">
        <v>60.8</v>
      </c>
      <c r="DP502" s="106">
        <v>116.8</v>
      </c>
      <c r="DQ502" s="106">
        <v>209.94</v>
      </c>
      <c r="DR502" s="106">
        <v>303.93</v>
      </c>
      <c r="DS502" s="106">
        <v>397.92</v>
      </c>
      <c r="DT502" s="106">
        <v>491.91</v>
      </c>
      <c r="DU502" s="106">
        <v>585.9</v>
      </c>
      <c r="DV502" s="106">
        <v>679.9</v>
      </c>
      <c r="DW502" s="24">
        <f>IF(AND($E$3&gt;DH502,$E$3&lt;DJ502,$B$3=DK7),DK502,0)</f>
        <v>0</v>
      </c>
      <c r="DX502" s="24">
        <f>IF(AND($E$3&gt;DH502,$E$3&lt;DJ502,$B$3=DL7),DL502,0)</f>
        <v>0</v>
      </c>
      <c r="DY502" s="24">
        <f>IF(AND($E$3&gt;DH502,$E$3&lt;DJ502,$B$3=DM7),DM502,0)</f>
        <v>0</v>
      </c>
      <c r="DZ502" s="24">
        <f>IF(AND($E$3&gt;DH502,$E$3&lt;DJ502,$B$3=DN7),DN502,0)</f>
        <v>0</v>
      </c>
      <c r="EA502" s="24">
        <f>IF(AND($E$3&gt;DH502,$E$3&lt;DJ502,$B$3=DO7),DO502,0)</f>
        <v>0</v>
      </c>
      <c r="EB502" s="24">
        <f>IF(AND($E$3&gt;DH502,$E$3&lt;DJ502,$B$3=DP7),DP502,0)</f>
        <v>0</v>
      </c>
      <c r="EC502" s="24">
        <f>IF(AND($E$3&gt;DH502,$E$3&lt;DJ502,$B$3=DQ7),DQ502,0)</f>
        <v>0</v>
      </c>
      <c r="ED502" s="24">
        <f>IF(AND($E$3&gt;DH502,$E$3&lt;DJ502,$B$3=DR7),DR502,0)</f>
        <v>0</v>
      </c>
      <c r="EE502" s="24">
        <f>IF(AND($E$3&gt;DH502,$E$3&lt;DJ502,$B$3=DS7),DS502,0)</f>
        <v>0</v>
      </c>
      <c r="EF502" s="24">
        <f>IF(AND($E$3&gt;DH502,$E$3&lt;DJ502,$B$3=DT7),DT502,0)</f>
        <v>0</v>
      </c>
      <c r="EG502" s="24">
        <f>IF(AND($E$3&gt;DH502,$E$3&lt;DJ502,$B$3=DU7),DU502,0)</f>
        <v>0</v>
      </c>
      <c r="EH502" s="24">
        <f>IF(AND($E$3&gt;DH502,$E$3&lt;DJ502,$B$3=DV7),DV502,0)</f>
        <v>0</v>
      </c>
      <c r="EK502" s="86">
        <v>83294.17</v>
      </c>
      <c r="EL502" s="91" t="s">
        <v>3</v>
      </c>
      <c r="EM502" s="88">
        <v>83410.5</v>
      </c>
      <c r="EN502" s="89"/>
      <c r="EO502" s="90" t="s">
        <v>3</v>
      </c>
      <c r="EP502" s="90" t="s">
        <v>3</v>
      </c>
      <c r="EQ502" s="90">
        <v>70.66</v>
      </c>
      <c r="ER502" s="90">
        <v>145.9</v>
      </c>
      <c r="ES502" s="90">
        <v>336.2</v>
      </c>
      <c r="ET502" s="90">
        <v>472.67</v>
      </c>
      <c r="EU502" s="90">
        <v>606.07000000000005</v>
      </c>
      <c r="EV502" s="90">
        <v>739.47</v>
      </c>
      <c r="EW502" s="90">
        <v>872.87</v>
      </c>
      <c r="EX502" s="90">
        <v>1006.27</v>
      </c>
      <c r="EY502" s="90">
        <v>1139.67</v>
      </c>
      <c r="EZ502" s="24">
        <f>IF(AND($E$3&gt;EK502,$E$3&lt;EM502,$B$3=EN7),EN502,0)</f>
        <v>0</v>
      </c>
      <c r="FA502" s="24">
        <f>IF(AND($E$3&gt;EK502,$E$3&lt;EM502,$B$3=EO7),EO502,0)</f>
        <v>0</v>
      </c>
      <c r="FB502" s="24">
        <f>IF(AND($E$3&gt;EK502,$E$3&lt;EM502,$B$3=EP7),EP502,0)</f>
        <v>0</v>
      </c>
      <c r="FC502" s="24">
        <f>IF(AND($E$3&gt;EK502,$E$3&lt;EM502,$B$3=EQ7),EQ502,0)</f>
        <v>0</v>
      </c>
      <c r="FD502" s="24">
        <f>IF(AND($E$3&gt;EK502,$E$3&lt;EM502,$B$3=ER7),ER502,0)</f>
        <v>0</v>
      </c>
      <c r="FE502" s="24">
        <f>IF(AND($E$3&gt;EK502,$E$3&lt;EM502,$B$3=ES7),ES502,0)</f>
        <v>0</v>
      </c>
      <c r="FF502" s="24">
        <f>IF(AND($E$3&gt;EK502,$E$3&lt;EM502,$B$3=ET7),ET502,0)</f>
        <v>0</v>
      </c>
      <c r="FG502" s="24">
        <f>IF(AND($E$3&gt;EK502,$E$3&lt;EM502,$B$3=EU7),EU502,0)</f>
        <v>0</v>
      </c>
      <c r="FH502" s="24">
        <f>IF(AND($E$3&gt;EK502,$E$3&lt;EM502,$B$3=EV7),EV502,0)</f>
        <v>0</v>
      </c>
      <c r="FI502" s="24">
        <f>IF(AND($E$3&gt;EK502,$E$3&lt;EM502,$B$3=EW7),EW502,0)</f>
        <v>0</v>
      </c>
      <c r="FJ502" s="24">
        <f>IF(AND($E$3&gt;EK502,$E$3&lt;EM502,$B$3=EX7),EX502,0)</f>
        <v>0</v>
      </c>
      <c r="FK502" s="24">
        <f>IF(AND($E$3&gt;EK502,$E$3&lt;EM502,$B$3=EY7),EY502,0)</f>
        <v>0</v>
      </c>
    </row>
    <row r="503" spans="24:167" ht="12.75" customHeight="1" x14ac:dyDescent="0.2">
      <c r="X503" s="142"/>
      <c r="Y503" s="60">
        <v>72009.899999999994</v>
      </c>
      <c r="Z503" s="61" t="s">
        <v>3</v>
      </c>
      <c r="AA503" s="62">
        <v>72126.240000000005</v>
      </c>
      <c r="AB503" s="63"/>
      <c r="AC503" s="63"/>
      <c r="AD503" s="63"/>
      <c r="AE503" s="63">
        <v>14.5</v>
      </c>
      <c r="AF503" s="64">
        <v>68.069999999999993</v>
      </c>
      <c r="AG503" s="65">
        <v>100.63</v>
      </c>
      <c r="AH503" s="66">
        <v>178.33</v>
      </c>
      <c r="AI503" s="67">
        <v>260.08</v>
      </c>
      <c r="AJ503" s="67">
        <v>341.83</v>
      </c>
      <c r="AK503" s="67">
        <v>423.58</v>
      </c>
      <c r="AL503" s="67">
        <v>505.33</v>
      </c>
      <c r="AM503" s="67">
        <v>587.08000000000004</v>
      </c>
      <c r="AN503" s="24">
        <f t="shared" si="125"/>
        <v>0</v>
      </c>
      <c r="AO503" s="24">
        <f t="shared" si="126"/>
        <v>0</v>
      </c>
      <c r="AP503" s="24">
        <f t="shared" si="127"/>
        <v>0</v>
      </c>
      <c r="AQ503" s="24">
        <f t="shared" si="128"/>
        <v>0</v>
      </c>
      <c r="AR503" s="24">
        <f t="shared" si="129"/>
        <v>0</v>
      </c>
      <c r="AS503" s="24">
        <f t="shared" si="130"/>
        <v>0</v>
      </c>
      <c r="AT503" s="24">
        <f t="shared" si="131"/>
        <v>0</v>
      </c>
      <c r="AU503" s="24">
        <f t="shared" si="132"/>
        <v>0</v>
      </c>
      <c r="AV503" s="24">
        <f t="shared" si="133"/>
        <v>0</v>
      </c>
      <c r="AW503" s="24">
        <f t="shared" si="134"/>
        <v>0</v>
      </c>
      <c r="AX503" s="24">
        <f t="shared" si="135"/>
        <v>0</v>
      </c>
      <c r="AY503" s="24">
        <f t="shared" si="136"/>
        <v>0</v>
      </c>
      <c r="BC503" s="81">
        <v>72009.899999999994</v>
      </c>
      <c r="BD503" s="82" t="s">
        <v>3</v>
      </c>
      <c r="BE503" s="83">
        <v>72126.240000000005</v>
      </c>
      <c r="BF503" s="84"/>
      <c r="BG503" s="84"/>
      <c r="BH503" s="85">
        <v>14.5</v>
      </c>
      <c r="BI503" s="85">
        <v>68.069999999999993</v>
      </c>
      <c r="BJ503" s="85">
        <v>125.34</v>
      </c>
      <c r="BK503" s="85">
        <v>248.73</v>
      </c>
      <c r="BL503" s="85">
        <v>341.04</v>
      </c>
      <c r="BM503" s="85">
        <v>433.35</v>
      </c>
      <c r="BN503" s="85">
        <v>525.66</v>
      </c>
      <c r="BO503" s="85">
        <v>617.97</v>
      </c>
      <c r="BP503" s="85">
        <v>710.28</v>
      </c>
      <c r="BQ503" s="85">
        <v>802.59</v>
      </c>
      <c r="BR503" s="24">
        <f>IF(AND($E$3&gt;BC503,$E$3&lt;BE503,$B$3=BF7),BF503,0)</f>
        <v>0</v>
      </c>
      <c r="BS503" s="24">
        <f>IF(AND($E$3&gt;BC503,$E$3&lt;BE503,$B$3=BG7),BG503,0)</f>
        <v>0</v>
      </c>
      <c r="BT503" s="24">
        <f>IF(AND($E$3&gt;BC503,$E$3&lt;BE503,$B$3=BH7),BH503,0)</f>
        <v>0</v>
      </c>
      <c r="BU503" s="24">
        <f>IF(AND($E$3&gt;BC503,$E$3&lt;BE503,$B$3=BI7),BI503,0)</f>
        <v>0</v>
      </c>
      <c r="BV503" s="24">
        <f>IF(AND($E$3&gt;BC503,$E$3&lt;BE503,$B$3=BJ7),BJ503,0)</f>
        <v>0</v>
      </c>
      <c r="BW503" s="24">
        <f>IF(AND($E$3&gt;BC503,$E$3&lt;BE503,$B$3=BK7),BK503,0)</f>
        <v>0</v>
      </c>
      <c r="BX503" s="24">
        <f>IF(AND($E$3&gt;BC503,$E$3&lt;BE503,$B$3=BL7),BL503,0)</f>
        <v>0</v>
      </c>
      <c r="BY503" s="24">
        <f>IF(AND($E$3&gt;BC503,$E$3&lt;BE503,$B$3=BM7),BM503,0)</f>
        <v>0</v>
      </c>
      <c r="BZ503" s="24">
        <f>IF(AND($E$3&gt;BC503,$E$3&lt;BE503,$B$3=BN7),BN503,0)</f>
        <v>0</v>
      </c>
      <c r="CA503" s="24">
        <f>IF(AND($E$3&gt;BC503,$E$3&lt;BE503,$B$3=BO7),BO503,0)</f>
        <v>0</v>
      </c>
      <c r="CB503" s="24">
        <f>IF(AND($E$3&gt;BC503,$E$3&lt;BE503,$B$3=BP7),BP503,0)</f>
        <v>0</v>
      </c>
      <c r="CC503" s="24">
        <f>IF(AND($E$3&gt;BC503,$E$3&lt;BE503,$B$3=BQ7),BQ503,0)</f>
        <v>0</v>
      </c>
      <c r="CF503" s="21"/>
      <c r="CG503" s="21"/>
      <c r="CH503" s="21"/>
      <c r="CI503" s="21"/>
      <c r="CJ503" s="21"/>
      <c r="CK503" s="22"/>
      <c r="CL503" s="22"/>
      <c r="CM503" s="22"/>
      <c r="CN503" s="22"/>
      <c r="CO503" s="22"/>
      <c r="CP503" s="22"/>
      <c r="CQ503" s="22"/>
      <c r="CR503" s="22"/>
      <c r="CS503" s="22"/>
      <c r="CT503" s="22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H503" s="81">
        <v>83410.509999999995</v>
      </c>
      <c r="DI503" s="61" t="s">
        <v>3</v>
      </c>
      <c r="DJ503" s="62">
        <v>83526.84</v>
      </c>
      <c r="DK503" s="103"/>
      <c r="DL503" s="104"/>
      <c r="DM503" s="104" t="s">
        <v>3</v>
      </c>
      <c r="DN503" s="104" t="s">
        <v>3</v>
      </c>
      <c r="DO503" s="104">
        <v>59.98</v>
      </c>
      <c r="DP503" s="104">
        <v>115.6</v>
      </c>
      <c r="DQ503" s="104">
        <v>208.5</v>
      </c>
      <c r="DR503" s="104">
        <v>302.27999999999997</v>
      </c>
      <c r="DS503" s="104">
        <v>396.05</v>
      </c>
      <c r="DT503" s="104">
        <v>489.83</v>
      </c>
      <c r="DU503" s="104">
        <v>583.6</v>
      </c>
      <c r="DV503" s="104">
        <v>677.38</v>
      </c>
      <c r="DW503" s="24">
        <f>IF(AND($E$3&gt;DH503,$E$3&lt;DJ503,$B$3=DK7),DK503,0)</f>
        <v>0</v>
      </c>
      <c r="DX503" s="24">
        <f>IF(AND($E$3&gt;DH503,$E$3&lt;DJ503,$B$3=DL7),DL503,0)</f>
        <v>0</v>
      </c>
      <c r="DY503" s="24">
        <f>IF(AND($E$3&gt;DH503,$E$3&lt;DJ503,$B$3=DM7),DM503,0)</f>
        <v>0</v>
      </c>
      <c r="DZ503" s="24">
        <f>IF(AND($E$3&gt;DH503,$E$3&lt;DJ503,$B$3=DN7),DN503,0)</f>
        <v>0</v>
      </c>
      <c r="EA503" s="24">
        <f>IF(AND($E$3&gt;DH503,$E$3&lt;DJ503,$B$3=DO7),DO503,0)</f>
        <v>0</v>
      </c>
      <c r="EB503" s="24">
        <f>IF(AND($E$3&gt;DH503,$E$3&lt;DJ503,$B$3=DP7),DP503,0)</f>
        <v>0</v>
      </c>
      <c r="EC503" s="24">
        <f>IF(AND($E$3&gt;DH503,$E$3&lt;DJ503,$B$3=DQ7),DQ503,0)</f>
        <v>0</v>
      </c>
      <c r="ED503" s="24">
        <f>IF(AND($E$3&gt;DH503,$E$3&lt;DJ503,$B$3=DR7),DR503,0)</f>
        <v>0</v>
      </c>
      <c r="EE503" s="24">
        <f>IF(AND($E$3&gt;DH503,$E$3&lt;DJ503,$B$3=DS7),DS503,0)</f>
        <v>0</v>
      </c>
      <c r="EF503" s="24">
        <f>IF(AND($E$3&gt;DH503,$E$3&lt;DJ503,$B$3=DT7),DT503,0)</f>
        <v>0</v>
      </c>
      <c r="EG503" s="24">
        <f>IF(AND($E$3&gt;DH503,$E$3&lt;DJ503,$B$3=DU7),DU503,0)</f>
        <v>0</v>
      </c>
      <c r="EH503" s="24">
        <f>IF(AND($E$3&gt;DH503,$E$3&lt;DJ503,$B$3=DV7),DV503,0)</f>
        <v>0</v>
      </c>
      <c r="EK503" s="81">
        <v>83410.509999999995</v>
      </c>
      <c r="EL503" s="82" t="s">
        <v>3</v>
      </c>
      <c r="EM503" s="83">
        <v>83526.84</v>
      </c>
      <c r="EN503" s="84"/>
      <c r="EO503" s="85" t="s">
        <v>3</v>
      </c>
      <c r="EP503" s="85" t="s">
        <v>3</v>
      </c>
      <c r="EQ503" s="85">
        <v>69.709999999999994</v>
      </c>
      <c r="ER503" s="85">
        <v>144.62</v>
      </c>
      <c r="ES503" s="85">
        <v>334.8</v>
      </c>
      <c r="ET503" s="85">
        <v>470.96</v>
      </c>
      <c r="EU503" s="85">
        <v>604.1</v>
      </c>
      <c r="EV503" s="85">
        <v>737.25</v>
      </c>
      <c r="EW503" s="85">
        <v>870.39</v>
      </c>
      <c r="EX503" s="85">
        <v>1003.54</v>
      </c>
      <c r="EY503" s="85">
        <v>1136.68</v>
      </c>
      <c r="EZ503" s="24">
        <f>IF(AND($E$3&gt;EK503,$E$3&lt;EM503,$B$3=EN7),EN503,0)</f>
        <v>0</v>
      </c>
      <c r="FA503" s="24">
        <f>IF(AND($E$3&gt;EK503,$E$3&lt;EM503,$B$3=EO7),EO503,0)</f>
        <v>0</v>
      </c>
      <c r="FB503" s="24">
        <f>IF(AND($E$3&gt;EK503,$E$3&lt;EM503,$B$3=EP7),EP503,0)</f>
        <v>0</v>
      </c>
      <c r="FC503" s="24">
        <f>IF(AND($E$3&gt;EK503,$E$3&lt;EM503,$B$3=EQ7),EQ503,0)</f>
        <v>0</v>
      </c>
      <c r="FD503" s="24">
        <f>IF(AND($E$3&gt;EK503,$E$3&lt;EM503,$B$3=ER7),ER503,0)</f>
        <v>0</v>
      </c>
      <c r="FE503" s="24">
        <f>IF(AND($E$3&gt;EK503,$E$3&lt;EM503,$B$3=ES7),ES503,0)</f>
        <v>0</v>
      </c>
      <c r="FF503" s="24">
        <f>IF(AND($E$3&gt;EK503,$E$3&lt;EM503,$B$3=ET7),ET503,0)</f>
        <v>0</v>
      </c>
      <c r="FG503" s="24">
        <f>IF(AND($E$3&gt;EK503,$E$3&lt;EM503,$B$3=EU7),EU503,0)</f>
        <v>0</v>
      </c>
      <c r="FH503" s="24">
        <f>IF(AND($E$3&gt;EK503,$E$3&lt;EM503,$B$3=EV7),EV503,0)</f>
        <v>0</v>
      </c>
      <c r="FI503" s="24">
        <f>IF(AND($E$3&gt;EK503,$E$3&lt;EM503,$B$3=EW7),EW503,0)</f>
        <v>0</v>
      </c>
      <c r="FJ503" s="24">
        <f>IF(AND($E$3&gt;EK503,$E$3&lt;EM503,$B$3=EX7),EX503,0)</f>
        <v>0</v>
      </c>
      <c r="FK503" s="24">
        <f>IF(AND($E$3&gt;EK503,$E$3&lt;EM503,$B$3=EY7),EY503,0)</f>
        <v>0</v>
      </c>
    </row>
    <row r="504" spans="24:167" ht="12.75" customHeight="1" x14ac:dyDescent="0.2">
      <c r="X504" s="142"/>
      <c r="Y504" s="68">
        <v>72126.25</v>
      </c>
      <c r="Z504" s="69" t="s">
        <v>3</v>
      </c>
      <c r="AA504" s="70">
        <v>72242.559999999998</v>
      </c>
      <c r="AB504" s="71"/>
      <c r="AC504" s="71"/>
      <c r="AD504" s="71"/>
      <c r="AE504" s="71">
        <v>14.24</v>
      </c>
      <c r="AF504" s="71">
        <v>67.67</v>
      </c>
      <c r="AG504" s="72">
        <v>100.12</v>
      </c>
      <c r="AH504" s="73">
        <v>177.6</v>
      </c>
      <c r="AI504" s="74">
        <v>259.24</v>
      </c>
      <c r="AJ504" s="74">
        <v>340.88</v>
      </c>
      <c r="AK504" s="74">
        <v>422.52</v>
      </c>
      <c r="AL504" s="74">
        <v>504.16</v>
      </c>
      <c r="AM504" s="74">
        <v>585.79999999999995</v>
      </c>
      <c r="AN504" s="24">
        <f t="shared" si="125"/>
        <v>0</v>
      </c>
      <c r="AO504" s="24">
        <f t="shared" si="126"/>
        <v>0</v>
      </c>
      <c r="AP504" s="24">
        <f t="shared" si="127"/>
        <v>0</v>
      </c>
      <c r="AQ504" s="24">
        <f t="shared" si="128"/>
        <v>0</v>
      </c>
      <c r="AR504" s="24">
        <f t="shared" si="129"/>
        <v>0</v>
      </c>
      <c r="AS504" s="24">
        <f t="shared" si="130"/>
        <v>0</v>
      </c>
      <c r="AT504" s="24">
        <f t="shared" si="131"/>
        <v>0</v>
      </c>
      <c r="AU504" s="24">
        <f t="shared" si="132"/>
        <v>0</v>
      </c>
      <c r="AV504" s="24">
        <f t="shared" si="133"/>
        <v>0</v>
      </c>
      <c r="AW504" s="24">
        <f t="shared" si="134"/>
        <v>0</v>
      </c>
      <c r="AX504" s="24">
        <f t="shared" si="135"/>
        <v>0</v>
      </c>
      <c r="AY504" s="24">
        <f t="shared" si="136"/>
        <v>0</v>
      </c>
      <c r="BC504" s="86">
        <v>72126.25</v>
      </c>
      <c r="BD504" s="91" t="s">
        <v>3</v>
      </c>
      <c r="BE504" s="88">
        <v>72242.559999999998</v>
      </c>
      <c r="BF504" s="89"/>
      <c r="BG504" s="90"/>
      <c r="BH504" s="90">
        <v>14.24</v>
      </c>
      <c r="BI504" s="90">
        <v>67.67</v>
      </c>
      <c r="BJ504" s="90">
        <v>124.71</v>
      </c>
      <c r="BK504" s="90">
        <v>247.79</v>
      </c>
      <c r="BL504" s="90">
        <v>339.96</v>
      </c>
      <c r="BM504" s="90">
        <v>432.13</v>
      </c>
      <c r="BN504" s="90">
        <v>524.29999999999995</v>
      </c>
      <c r="BO504" s="90">
        <v>616.46</v>
      </c>
      <c r="BP504" s="90">
        <v>708.63</v>
      </c>
      <c r="BQ504" s="90">
        <v>800.8</v>
      </c>
      <c r="BR504" s="24">
        <f>IF(AND($E$3&gt;BC504,$E$3&lt;BE504,$B$3=BF7),BF504,0)</f>
        <v>0</v>
      </c>
      <c r="BS504" s="24">
        <f>IF(AND($E$3&gt;BC504,$E$3&lt;BE504,$B$3=BG7),BG504,0)</f>
        <v>0</v>
      </c>
      <c r="BT504" s="24">
        <f>IF(AND($E$3&gt;BC504,$E$3&lt;BE504,$B$3=BH7),BH504,0)</f>
        <v>0</v>
      </c>
      <c r="BU504" s="24">
        <f>IF(AND($E$3&gt;BC504,$E$3&lt;BE504,$B$3=BI7),BI504,0)</f>
        <v>0</v>
      </c>
      <c r="BV504" s="24">
        <f>IF(AND($E$3&gt;BC504,$E$3&lt;BE504,$B$3=BJ7),BJ504,0)</f>
        <v>0</v>
      </c>
      <c r="BW504" s="24">
        <f>IF(AND($E$3&gt;BC504,$E$3&lt;BE504,$B$3=BK7),BK504,0)</f>
        <v>0</v>
      </c>
      <c r="BX504" s="24">
        <f>IF(AND($E$3&gt;BC504,$E$3&lt;BE504,$B$3=BL7),BL504,0)</f>
        <v>0</v>
      </c>
      <c r="BY504" s="24">
        <f>IF(AND($E$3&gt;BC504,$E$3&lt;BE504,$B$3=BM7),BM504,0)</f>
        <v>0</v>
      </c>
      <c r="BZ504" s="24">
        <f>IF(AND($E$3&gt;BC504,$E$3&lt;BE504,$B$3=BN7),BN504,0)</f>
        <v>0</v>
      </c>
      <c r="CA504" s="24">
        <f>IF(AND($E$3&gt;BC504,$E$3&lt;BE504,$B$3=BO7),BO504,0)</f>
        <v>0</v>
      </c>
      <c r="CB504" s="24">
        <f>IF(AND($E$3&gt;BC504,$E$3&lt;BE504,$B$3=BP7),BP504,0)</f>
        <v>0</v>
      </c>
      <c r="CC504" s="24">
        <f>IF(AND($E$3&gt;BC504,$E$3&lt;BE504,$B$3=BQ7),BQ504,0)</f>
        <v>0</v>
      </c>
      <c r="CF504" s="21"/>
      <c r="CG504" s="25"/>
      <c r="CH504" s="21"/>
      <c r="CI504" s="21"/>
      <c r="CJ504" s="22"/>
      <c r="CK504" s="22"/>
      <c r="CL504" s="22"/>
      <c r="CM504" s="22"/>
      <c r="CN504" s="22"/>
      <c r="CO504" s="22"/>
      <c r="CP504" s="22"/>
      <c r="CQ504" s="22"/>
      <c r="CR504" s="22"/>
      <c r="CS504" s="22"/>
      <c r="CT504" s="22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H504" s="86">
        <v>83526.849999999991</v>
      </c>
      <c r="DI504" s="107" t="s">
        <v>3</v>
      </c>
      <c r="DJ504" s="70">
        <v>83643.17</v>
      </c>
      <c r="DK504" s="105"/>
      <c r="DL504" s="106"/>
      <c r="DM504" s="106" t="s">
        <v>3</v>
      </c>
      <c r="DN504" s="106" t="s">
        <v>3</v>
      </c>
      <c r="DO504" s="106">
        <v>59.15</v>
      </c>
      <c r="DP504" s="106">
        <v>114.4</v>
      </c>
      <c r="DQ504" s="106">
        <v>207.07</v>
      </c>
      <c r="DR504" s="106">
        <v>300.63</v>
      </c>
      <c r="DS504" s="106">
        <v>394.19</v>
      </c>
      <c r="DT504" s="106">
        <v>487.75</v>
      </c>
      <c r="DU504" s="106">
        <v>581.30999999999995</v>
      </c>
      <c r="DV504" s="106">
        <v>674.87</v>
      </c>
      <c r="DW504" s="24">
        <f>IF(AND($E$3&gt;DH504,$E$3&lt;DJ504,$B$3=DK7),DK504,0)</f>
        <v>0</v>
      </c>
      <c r="DX504" s="24">
        <f>IF(AND($E$3&gt;DH504,$E$3&lt;DJ504,$B$3=DL7),DL504,0)</f>
        <v>0</v>
      </c>
      <c r="DY504" s="24">
        <f>IF(AND($E$3&gt;DH504,$E$3&lt;DJ504,$B$3=DM7),DM504,0)</f>
        <v>0</v>
      </c>
      <c r="DZ504" s="24">
        <f>IF(AND($E$3&gt;DH504,$E$3&lt;DJ504,$B$3=DN7),DN504,0)</f>
        <v>0</v>
      </c>
      <c r="EA504" s="24">
        <f>IF(AND($E$3&gt;DH504,$E$3&lt;DJ504,$B$3=DO7),DO504,0)</f>
        <v>0</v>
      </c>
      <c r="EB504" s="24">
        <f>IF(AND($E$3&gt;DH504,$E$3&lt;DJ504,$B$3=DP7),DP504,0)</f>
        <v>0</v>
      </c>
      <c r="EC504" s="24">
        <f>IF(AND($E$3&gt;DH504,$E$3&lt;DJ504,$B$3=DQ7),DQ504,0)</f>
        <v>0</v>
      </c>
      <c r="ED504" s="24">
        <f>IF(AND($E$3&gt;DH504,$E$3&lt;DJ504,$B$3=DR7),DR504,0)</f>
        <v>0</v>
      </c>
      <c r="EE504" s="24">
        <f>IF(AND($E$3&gt;DH504,$E$3&lt;DJ504,$B$3=DS7),DS504,0)</f>
        <v>0</v>
      </c>
      <c r="EF504" s="24">
        <f>IF(AND($E$3&gt;DH504,$E$3&lt;DJ504,$B$3=DT7),DT504,0)</f>
        <v>0</v>
      </c>
      <c r="EG504" s="24">
        <f>IF(AND($E$3&gt;DH504,$E$3&lt;DJ504,$B$3=DU7),DU504,0)</f>
        <v>0</v>
      </c>
      <c r="EH504" s="24">
        <f>IF(AND($E$3&gt;DH504,$E$3&lt;DJ504,$B$3=DV7),DV504,0)</f>
        <v>0</v>
      </c>
      <c r="EK504" s="86">
        <v>83526.849999999991</v>
      </c>
      <c r="EL504" s="91" t="s">
        <v>3</v>
      </c>
      <c r="EM504" s="88">
        <v>83643.17</v>
      </c>
      <c r="EN504" s="89"/>
      <c r="EO504" s="90" t="s">
        <v>3</v>
      </c>
      <c r="EP504" s="90" t="s">
        <v>3</v>
      </c>
      <c r="EQ504" s="90">
        <v>68.75</v>
      </c>
      <c r="ER504" s="90">
        <v>143.34</v>
      </c>
      <c r="ES504" s="90">
        <v>333.4</v>
      </c>
      <c r="ET504" s="90">
        <v>469.26</v>
      </c>
      <c r="EU504" s="90">
        <v>602.15</v>
      </c>
      <c r="EV504" s="90">
        <v>735.04</v>
      </c>
      <c r="EW504" s="90">
        <v>867.93</v>
      </c>
      <c r="EX504" s="90">
        <v>1000.82</v>
      </c>
      <c r="EY504" s="90">
        <v>1133.71</v>
      </c>
      <c r="EZ504" s="24">
        <f>IF(AND($E$3&gt;EK504,$E$3&lt;EM504,$B$3=EN7),EN504,0)</f>
        <v>0</v>
      </c>
      <c r="FA504" s="24">
        <f>IF(AND($E$3&gt;EK504,$E$3&lt;EM504,$B$3=EO7),EO504,0)</f>
        <v>0</v>
      </c>
      <c r="FB504" s="24">
        <f>IF(AND($E$3&gt;EK504,$E$3&lt;EM504,$B$3=EP7),EP504,0)</f>
        <v>0</v>
      </c>
      <c r="FC504" s="24">
        <f>IF(AND($E$3&gt;EK504,$E$3&lt;EM504,$B$3=EQ7),EQ504,0)</f>
        <v>0</v>
      </c>
      <c r="FD504" s="24">
        <f>IF(AND($E$3&gt;EK504,$E$3&lt;EM504,$B$3=ER7),ER504,0)</f>
        <v>0</v>
      </c>
      <c r="FE504" s="24">
        <f>IF(AND($E$3&gt;EK504,$E$3&lt;EM504,$B$3=ES7),ES504,0)</f>
        <v>0</v>
      </c>
      <c r="FF504" s="24">
        <f>IF(AND($E$3&gt;EK504,$E$3&lt;EM504,$B$3=ET7),ET504,0)</f>
        <v>0</v>
      </c>
      <c r="FG504" s="24">
        <f>IF(AND($E$3&gt;EK504,$E$3&lt;EM504,$B$3=EU7),EU504,0)</f>
        <v>0</v>
      </c>
      <c r="FH504" s="24">
        <f>IF(AND($E$3&gt;EK504,$E$3&lt;EM504,$B$3=EV7),EV504,0)</f>
        <v>0</v>
      </c>
      <c r="FI504" s="24">
        <f>IF(AND($E$3&gt;EK504,$E$3&lt;EM504,$B$3=EW7),EW504,0)</f>
        <v>0</v>
      </c>
      <c r="FJ504" s="24">
        <f>IF(AND($E$3&gt;EK504,$E$3&lt;EM504,$B$3=EX7),EX504,0)</f>
        <v>0</v>
      </c>
      <c r="FK504" s="24">
        <f>IF(AND($E$3&gt;EK504,$E$3&lt;EM504,$B$3=EY7),EY504,0)</f>
        <v>0</v>
      </c>
    </row>
    <row r="505" spans="24:167" ht="12.75" customHeight="1" x14ac:dyDescent="0.2">
      <c r="X505" s="142"/>
      <c r="Y505" s="60">
        <v>72242.569999999992</v>
      </c>
      <c r="Z505" s="61" t="s">
        <v>3</v>
      </c>
      <c r="AA505" s="62">
        <v>72358.899999999994</v>
      </c>
      <c r="AB505" s="63"/>
      <c r="AC505" s="63"/>
      <c r="AD505" s="63"/>
      <c r="AE505" s="63">
        <v>13.98</v>
      </c>
      <c r="AF505" s="64">
        <v>67.27</v>
      </c>
      <c r="AG505" s="65">
        <v>99.6</v>
      </c>
      <c r="AH505" s="66">
        <v>176.87</v>
      </c>
      <c r="AI505" s="67">
        <v>258.39999999999998</v>
      </c>
      <c r="AJ505" s="67">
        <v>339.93</v>
      </c>
      <c r="AK505" s="67">
        <v>421.46</v>
      </c>
      <c r="AL505" s="67">
        <v>502.99</v>
      </c>
      <c r="AM505" s="67">
        <v>584.52</v>
      </c>
      <c r="AN505" s="24">
        <f t="shared" si="125"/>
        <v>0</v>
      </c>
      <c r="AO505" s="24">
        <f t="shared" si="126"/>
        <v>0</v>
      </c>
      <c r="AP505" s="24">
        <f t="shared" si="127"/>
        <v>0</v>
      </c>
      <c r="AQ505" s="24">
        <f t="shared" si="128"/>
        <v>0</v>
      </c>
      <c r="AR505" s="24">
        <f t="shared" si="129"/>
        <v>0</v>
      </c>
      <c r="AS505" s="24">
        <f t="shared" si="130"/>
        <v>0</v>
      </c>
      <c r="AT505" s="24">
        <f t="shared" si="131"/>
        <v>0</v>
      </c>
      <c r="AU505" s="24">
        <f t="shared" si="132"/>
        <v>0</v>
      </c>
      <c r="AV505" s="24">
        <f t="shared" si="133"/>
        <v>0</v>
      </c>
      <c r="AW505" s="24">
        <f t="shared" si="134"/>
        <v>0</v>
      </c>
      <c r="AX505" s="24">
        <f t="shared" si="135"/>
        <v>0</v>
      </c>
      <c r="AY505" s="24">
        <f t="shared" si="136"/>
        <v>0</v>
      </c>
      <c r="BC505" s="81">
        <v>72242.569999999992</v>
      </c>
      <c r="BD505" s="82" t="s">
        <v>3</v>
      </c>
      <c r="BE505" s="83">
        <v>72358.899999999994</v>
      </c>
      <c r="BF505" s="84"/>
      <c r="BG505" s="85"/>
      <c r="BH505" s="85">
        <v>13.98</v>
      </c>
      <c r="BI505" s="85">
        <v>67.27</v>
      </c>
      <c r="BJ505" s="85">
        <v>124.08</v>
      </c>
      <c r="BK505" s="85">
        <v>246.85</v>
      </c>
      <c r="BL505" s="85">
        <v>338.88</v>
      </c>
      <c r="BM505" s="85">
        <v>430.91</v>
      </c>
      <c r="BN505" s="85">
        <v>522.92999999999995</v>
      </c>
      <c r="BO505" s="85">
        <v>614.96</v>
      </c>
      <c r="BP505" s="85">
        <v>706.99</v>
      </c>
      <c r="BQ505" s="85">
        <v>799.02</v>
      </c>
      <c r="BR505" s="24">
        <f>IF(AND($E$3&gt;BC505,$E$3&lt;BE505,$B$3=BF7),BF505,0)</f>
        <v>0</v>
      </c>
      <c r="BS505" s="24">
        <f>IF(AND($E$3&gt;BC505,$E$3&lt;BE505,$B$3=BG7),BG505,0)</f>
        <v>0</v>
      </c>
      <c r="BT505" s="24">
        <f>IF(AND($E$3&gt;BC505,$E$3&lt;BE505,$B$3=BH7),BH505,0)</f>
        <v>0</v>
      </c>
      <c r="BU505" s="24">
        <f>IF(AND($E$3&gt;BC505,$E$3&lt;BE505,$B$3=BI7),BI505,0)</f>
        <v>0</v>
      </c>
      <c r="BV505" s="24">
        <f>IF(AND($E$3&gt;BC505,$E$3&lt;BE505,$B$3=BJ7),BJ505,0)</f>
        <v>0</v>
      </c>
      <c r="BW505" s="24">
        <f>IF(AND($E$3&gt;BC505,$E$3&lt;BE505,$B$3=BK7),BK505,0)</f>
        <v>0</v>
      </c>
      <c r="BX505" s="24">
        <f>IF(AND($E$3&gt;BC505,$E$3&lt;BE505,$B$3=BL7),BL505,0)</f>
        <v>0</v>
      </c>
      <c r="BY505" s="24">
        <f>IF(AND($E$3&gt;BC505,$E$3&lt;BE505,$B$3=BM7),BM505,0)</f>
        <v>0</v>
      </c>
      <c r="BZ505" s="24">
        <f>IF(AND($E$3&gt;BC505,$E$3&lt;BE505,$B$3=BN7),BN505,0)</f>
        <v>0</v>
      </c>
      <c r="CA505" s="24">
        <f>IF(AND($E$3&gt;BC505,$E$3&lt;BE505,$B$3=BO7),BO505,0)</f>
        <v>0</v>
      </c>
      <c r="CB505" s="24">
        <f>IF(AND($E$3&gt;BC505,$E$3&lt;BE505,$B$3=BP7),BP505,0)</f>
        <v>0</v>
      </c>
      <c r="CC505" s="24">
        <f>IF(AND($E$3&gt;BC505,$E$3&lt;BE505,$B$3=BQ7),BQ505,0)</f>
        <v>0</v>
      </c>
      <c r="CF505" s="21"/>
      <c r="CG505" s="21"/>
      <c r="CH505" s="21"/>
      <c r="CI505" s="21"/>
      <c r="CJ505" s="22"/>
      <c r="CK505" s="22"/>
      <c r="CL505" s="22"/>
      <c r="CM505" s="22"/>
      <c r="CN505" s="22"/>
      <c r="CO505" s="22"/>
      <c r="CP505" s="22"/>
      <c r="CQ505" s="22"/>
      <c r="CR505" s="22"/>
      <c r="CS505" s="22"/>
      <c r="CT505" s="22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H505" s="81">
        <v>83643.179999999993</v>
      </c>
      <c r="DI505" s="61" t="s">
        <v>3</v>
      </c>
      <c r="DJ505" s="62">
        <v>83759.490000000005</v>
      </c>
      <c r="DK505" s="103"/>
      <c r="DL505" s="104"/>
      <c r="DM505" s="104" t="s">
        <v>3</v>
      </c>
      <c r="DN505" s="104" t="s">
        <v>3</v>
      </c>
      <c r="DO505" s="104">
        <v>58.32</v>
      </c>
      <c r="DP505" s="104">
        <v>113.2</v>
      </c>
      <c r="DQ505" s="104">
        <v>205.63</v>
      </c>
      <c r="DR505" s="104">
        <v>298.97000000000003</v>
      </c>
      <c r="DS505" s="104">
        <v>392.32</v>
      </c>
      <c r="DT505" s="104">
        <v>485.66</v>
      </c>
      <c r="DU505" s="104">
        <v>579.01</v>
      </c>
      <c r="DV505" s="104">
        <v>672.35</v>
      </c>
      <c r="DW505" s="24">
        <f>IF(AND($E$3&gt;DH505,$E$3&lt;DJ505,$B$3=DK7),DK505,0)</f>
        <v>0</v>
      </c>
      <c r="DX505" s="24">
        <f>IF(AND($E$3&gt;DH505,$E$3&lt;DJ505,$B$3=DL7),DL505,0)</f>
        <v>0</v>
      </c>
      <c r="DY505" s="24">
        <f>IF(AND($E$3&gt;DH505,$E$3&lt;DJ505,$B$3=DM7),DM505,0)</f>
        <v>0</v>
      </c>
      <c r="DZ505" s="24">
        <f>IF(AND($E$3&gt;DH505,$E$3&lt;DJ505,$B$3=DN7),DN505,0)</f>
        <v>0</v>
      </c>
      <c r="EA505" s="24">
        <f>IF(AND($E$3&gt;DH505,$E$3&lt;DJ505,$B$3=DO7),DO505,0)</f>
        <v>0</v>
      </c>
      <c r="EB505" s="24">
        <f>IF(AND($E$3&gt;DH505,$E$3&lt;DJ505,$B$3=DP7),DP505,0)</f>
        <v>0</v>
      </c>
      <c r="EC505" s="24">
        <f>IF(AND($E$3&gt;DH505,$E$3&lt;DJ505,$B$3=DQ7),DQ505,0)</f>
        <v>0</v>
      </c>
      <c r="ED505" s="24">
        <f>IF(AND($E$3&gt;DH505,$E$3&lt;DJ505,$B$3=DR7),DR505,0)</f>
        <v>0</v>
      </c>
      <c r="EE505" s="24">
        <f>IF(AND($E$3&gt;DH505,$E$3&lt;DJ505,$B$3=DS7),DS505,0)</f>
        <v>0</v>
      </c>
      <c r="EF505" s="24">
        <f>IF(AND($E$3&gt;DH505,$E$3&lt;DJ505,$B$3=DT7),DT505,0)</f>
        <v>0</v>
      </c>
      <c r="EG505" s="24">
        <f>IF(AND($E$3&gt;DH505,$E$3&lt;DJ505,$B$3=DU7),DU505,0)</f>
        <v>0</v>
      </c>
      <c r="EH505" s="24">
        <f>IF(AND($E$3&gt;DH505,$E$3&lt;DJ505,$B$3=DV7),DV505,0)</f>
        <v>0</v>
      </c>
      <c r="EK505" s="81">
        <v>83643.179999999993</v>
      </c>
      <c r="EL505" s="82" t="s">
        <v>3</v>
      </c>
      <c r="EM505" s="83">
        <v>83759.490000000005</v>
      </c>
      <c r="EN505" s="84"/>
      <c r="EO505" s="85" t="s">
        <v>3</v>
      </c>
      <c r="EP505" s="85" t="s">
        <v>3</v>
      </c>
      <c r="EQ505" s="85">
        <v>67.8</v>
      </c>
      <c r="ER505" s="85">
        <v>142.07</v>
      </c>
      <c r="ES505" s="85">
        <v>332</v>
      </c>
      <c r="ET505" s="85">
        <v>467.55</v>
      </c>
      <c r="EU505" s="85">
        <v>600.17999999999995</v>
      </c>
      <c r="EV505" s="85">
        <v>732.82</v>
      </c>
      <c r="EW505" s="85">
        <v>865.45</v>
      </c>
      <c r="EX505" s="85">
        <v>998.08</v>
      </c>
      <c r="EY505" s="85">
        <v>1130.71</v>
      </c>
      <c r="EZ505" s="24">
        <f>IF(AND($E$3&gt;EK505,$E$3&lt;EM505,$B$3=EN7),EN505,0)</f>
        <v>0</v>
      </c>
      <c r="FA505" s="24">
        <f>IF(AND($E$3&gt;EK505,$E$3&lt;EM505,$B$3=EO7),EO505,0)</f>
        <v>0</v>
      </c>
      <c r="FB505" s="24">
        <f>IF(AND($E$3&gt;EK505,$E$3&lt;EM505,$B$3=EP7),EP505,0)</f>
        <v>0</v>
      </c>
      <c r="FC505" s="24">
        <f>IF(AND($E$3&gt;EK505,$E$3&lt;EM505,$B$3=EQ7),EQ505,0)</f>
        <v>0</v>
      </c>
      <c r="FD505" s="24">
        <f>IF(AND($E$3&gt;EK505,$E$3&lt;EM505,$B$3=ER7),ER505,0)</f>
        <v>0</v>
      </c>
      <c r="FE505" s="24">
        <f>IF(AND($E$3&gt;EK505,$E$3&lt;EM505,$B$3=ES7),ES505,0)</f>
        <v>0</v>
      </c>
      <c r="FF505" s="24">
        <f>IF(AND($E$3&gt;EK505,$E$3&lt;EM505,$B$3=ET7),ET505,0)</f>
        <v>0</v>
      </c>
      <c r="FG505" s="24">
        <f>IF(AND($E$3&gt;EK505,$E$3&lt;EM505,$B$3=EU7),EU505,0)</f>
        <v>0</v>
      </c>
      <c r="FH505" s="24">
        <f>IF(AND($E$3&gt;EK505,$E$3&lt;EM505,$B$3=EV7),EV505,0)</f>
        <v>0</v>
      </c>
      <c r="FI505" s="24">
        <f>IF(AND($E$3&gt;EK505,$E$3&lt;EM505,$B$3=EW7),EW505,0)</f>
        <v>0</v>
      </c>
      <c r="FJ505" s="24">
        <f>IF(AND($E$3&gt;EK505,$E$3&lt;EM505,$B$3=EX7),EX505,0)</f>
        <v>0</v>
      </c>
      <c r="FK505" s="24">
        <f>IF(AND($E$3&gt;EK505,$E$3&lt;EM505,$B$3=EY7),EY505,0)</f>
        <v>0</v>
      </c>
    </row>
    <row r="506" spans="24:167" ht="12.75" customHeight="1" x14ac:dyDescent="0.2">
      <c r="X506" s="142"/>
      <c r="Y506" s="68">
        <v>72358.909999999989</v>
      </c>
      <c r="Z506" s="69" t="s">
        <v>3</v>
      </c>
      <c r="AA506" s="70">
        <v>72475.23</v>
      </c>
      <c r="AB506" s="71"/>
      <c r="AC506" s="71"/>
      <c r="AD506" s="71"/>
      <c r="AE506" s="71">
        <v>13.72</v>
      </c>
      <c r="AF506" s="71">
        <v>66.87</v>
      </c>
      <c r="AG506" s="72">
        <v>99.08</v>
      </c>
      <c r="AH506" s="73">
        <v>176.13</v>
      </c>
      <c r="AI506" s="74">
        <v>257.55</v>
      </c>
      <c r="AJ506" s="74">
        <v>338.97</v>
      </c>
      <c r="AK506" s="74">
        <v>420.39</v>
      </c>
      <c r="AL506" s="74">
        <v>501.81</v>
      </c>
      <c r="AM506" s="74">
        <v>583.23</v>
      </c>
      <c r="AN506" s="24">
        <f t="shared" si="125"/>
        <v>0</v>
      </c>
      <c r="AO506" s="24">
        <f t="shared" si="126"/>
        <v>0</v>
      </c>
      <c r="AP506" s="24">
        <f t="shared" si="127"/>
        <v>0</v>
      </c>
      <c r="AQ506" s="24">
        <f t="shared" si="128"/>
        <v>0</v>
      </c>
      <c r="AR506" s="24">
        <f t="shared" si="129"/>
        <v>0</v>
      </c>
      <c r="AS506" s="24">
        <f t="shared" si="130"/>
        <v>0</v>
      </c>
      <c r="AT506" s="24">
        <f t="shared" si="131"/>
        <v>0</v>
      </c>
      <c r="AU506" s="24">
        <f t="shared" si="132"/>
        <v>0</v>
      </c>
      <c r="AV506" s="24">
        <f t="shared" si="133"/>
        <v>0</v>
      </c>
      <c r="AW506" s="24">
        <f t="shared" si="134"/>
        <v>0</v>
      </c>
      <c r="AX506" s="24">
        <f t="shared" si="135"/>
        <v>0</v>
      </c>
      <c r="AY506" s="24">
        <f t="shared" si="136"/>
        <v>0</v>
      </c>
      <c r="BC506" s="86">
        <v>72358.909999999989</v>
      </c>
      <c r="BD506" s="87" t="s">
        <v>3</v>
      </c>
      <c r="BE506" s="88">
        <v>72475.23</v>
      </c>
      <c r="BF506" s="89"/>
      <c r="BG506" s="90"/>
      <c r="BH506" s="90">
        <v>13.72</v>
      </c>
      <c r="BI506" s="90">
        <v>66.87</v>
      </c>
      <c r="BJ506" s="90">
        <v>123.44</v>
      </c>
      <c r="BK506" s="90">
        <v>245.91</v>
      </c>
      <c r="BL506" s="90">
        <v>337.8</v>
      </c>
      <c r="BM506" s="90">
        <v>429.68</v>
      </c>
      <c r="BN506" s="90">
        <v>521.57000000000005</v>
      </c>
      <c r="BO506" s="90">
        <v>613.46</v>
      </c>
      <c r="BP506" s="90">
        <v>705.34</v>
      </c>
      <c r="BQ506" s="90">
        <v>797.23</v>
      </c>
      <c r="BR506" s="24">
        <f>IF(AND($E$3&gt;BC506,$E$3&lt;BE506,$B$3=BF7),BF506,0)</f>
        <v>0</v>
      </c>
      <c r="BS506" s="24">
        <f>IF(AND($E$3&gt;BC506,$E$3&lt;BE506,$B$3=BG7),BG506,0)</f>
        <v>0</v>
      </c>
      <c r="BT506" s="24">
        <f>IF(AND($E$3&gt;BC506,$E$3&lt;BE506,$B$3=BH7),BH506,0)</f>
        <v>0</v>
      </c>
      <c r="BU506" s="24">
        <f>IF(AND($E$3&gt;BC506,$E$3&lt;BE506,$B$3=BI7),BI506,0)</f>
        <v>0</v>
      </c>
      <c r="BV506" s="24">
        <f>IF(AND($E$3&gt;BC506,$E$3&lt;BE506,$B$3=BJ7),BJ506,0)</f>
        <v>0</v>
      </c>
      <c r="BW506" s="24">
        <f>IF(AND($E$3&gt;BC506,$E$3&lt;BE506,$B$3=BK7),BK506,0)</f>
        <v>0</v>
      </c>
      <c r="BX506" s="24">
        <f>IF(AND($E$3&gt;BC506,$E$3&lt;BE506,$B$3=BL7),BL506,0)</f>
        <v>0</v>
      </c>
      <c r="BY506" s="24">
        <f>IF(AND($E$3&gt;BC506,$E$3&lt;BE506,$B$3=BM7),BM506,0)</f>
        <v>0</v>
      </c>
      <c r="BZ506" s="24">
        <f>IF(AND($E$3&gt;BC506,$E$3&lt;BE506,$B$3=BN7),BN506,0)</f>
        <v>0</v>
      </c>
      <c r="CA506" s="24">
        <f>IF(AND($E$3&gt;BC506,$E$3&lt;BE506,$B$3=BO7),BO506,0)</f>
        <v>0</v>
      </c>
      <c r="CB506" s="24">
        <f>IF(AND($E$3&gt;BC506,$E$3&lt;BE506,$B$3=BP7),BP506,0)</f>
        <v>0</v>
      </c>
      <c r="CC506" s="24">
        <f>IF(AND($E$3&gt;BC506,$E$3&lt;BE506,$B$3=BQ7),BQ506,0)</f>
        <v>0</v>
      </c>
      <c r="CF506" s="21"/>
      <c r="CG506" s="21"/>
      <c r="CH506" s="21"/>
      <c r="CI506" s="21"/>
      <c r="CJ506" s="22"/>
      <c r="CK506" s="22"/>
      <c r="CL506" s="22"/>
      <c r="CM506" s="22"/>
      <c r="CN506" s="22"/>
      <c r="CO506" s="22"/>
      <c r="CP506" s="22"/>
      <c r="CQ506" s="22"/>
      <c r="CR506" s="22"/>
      <c r="CS506" s="22"/>
      <c r="CT506" s="22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H506" s="86">
        <v>83759.5</v>
      </c>
      <c r="DI506" s="107" t="s">
        <v>3</v>
      </c>
      <c r="DJ506" s="70">
        <v>83875.820000000007</v>
      </c>
      <c r="DK506" s="105"/>
      <c r="DL506" s="106"/>
      <c r="DM506" s="106" t="s">
        <v>3</v>
      </c>
      <c r="DN506" s="106" t="s">
        <v>3</v>
      </c>
      <c r="DO506" s="106">
        <v>57.49</v>
      </c>
      <c r="DP506" s="106">
        <v>112</v>
      </c>
      <c r="DQ506" s="106">
        <v>204.2</v>
      </c>
      <c r="DR506" s="106">
        <v>297.33</v>
      </c>
      <c r="DS506" s="106">
        <v>390.46</v>
      </c>
      <c r="DT506" s="106">
        <v>483.59</v>
      </c>
      <c r="DU506" s="106">
        <v>576.72</v>
      </c>
      <c r="DV506" s="106">
        <v>669.85</v>
      </c>
      <c r="DW506" s="24">
        <f>IF(AND($E$3&gt;DH506,$E$3&lt;DJ506,$B$3=DK7),DK506,0)</f>
        <v>0</v>
      </c>
      <c r="DX506" s="24">
        <f>IF(AND($E$3&gt;DH506,$E$3&lt;DJ506,$B$3=DL7),DL506,0)</f>
        <v>0</v>
      </c>
      <c r="DY506" s="24">
        <f>IF(AND($E$3&gt;DH506,$E$3&lt;DJ506,$B$3=DM7),DM506,0)</f>
        <v>0</v>
      </c>
      <c r="DZ506" s="24">
        <f>IF(AND($E$3&gt;DH506,$E$3&lt;DJ506,$B$3=DN7),DN506,0)</f>
        <v>0</v>
      </c>
      <c r="EA506" s="24">
        <f>IF(AND($E$3&gt;DH506,$E$3&lt;DJ506,$B$3=DO7),DO506,0)</f>
        <v>0</v>
      </c>
      <c r="EB506" s="24">
        <f>IF(AND($E$3&gt;DH506,$E$3&lt;DJ506,$B$3=DP7),DP506,0)</f>
        <v>0</v>
      </c>
      <c r="EC506" s="24">
        <f>IF(AND($E$3&gt;DH506,$E$3&lt;DJ506,$B$3=DQ7),DQ506,0)</f>
        <v>0</v>
      </c>
      <c r="ED506" s="24">
        <f>IF(AND($E$3&gt;DH506,$E$3&lt;DJ506,$B$3=DR7),DR506,0)</f>
        <v>0</v>
      </c>
      <c r="EE506" s="24">
        <f>IF(AND($E$3&gt;DH506,$E$3&lt;DJ506,$B$3=DS7),DS506,0)</f>
        <v>0</v>
      </c>
      <c r="EF506" s="24">
        <f>IF(AND($E$3&gt;DH506,$E$3&lt;DJ506,$B$3=DT7),DT506,0)</f>
        <v>0</v>
      </c>
      <c r="EG506" s="24">
        <f>IF(AND($E$3&gt;DH506,$E$3&lt;DJ506,$B$3=DU7),DU506,0)</f>
        <v>0</v>
      </c>
      <c r="EH506" s="24">
        <f>IF(AND($E$3&gt;DH506,$E$3&lt;DJ506,$B$3=DV7),DV506,0)</f>
        <v>0</v>
      </c>
      <c r="EK506" s="86">
        <v>83759.5</v>
      </c>
      <c r="EL506" s="91" t="s">
        <v>3</v>
      </c>
      <c r="EM506" s="88">
        <v>83875.820000000007</v>
      </c>
      <c r="EN506" s="89"/>
      <c r="EO506" s="90" t="s">
        <v>3</v>
      </c>
      <c r="EP506" s="90" t="s">
        <v>3</v>
      </c>
      <c r="EQ506" s="90">
        <v>66.84</v>
      </c>
      <c r="ER506" s="90">
        <v>140.79</v>
      </c>
      <c r="ES506" s="90">
        <v>330.6</v>
      </c>
      <c r="ET506" s="90">
        <v>465.85</v>
      </c>
      <c r="EU506" s="90">
        <v>598.23</v>
      </c>
      <c r="EV506" s="90">
        <v>730.61</v>
      </c>
      <c r="EW506" s="90">
        <v>862.98</v>
      </c>
      <c r="EX506" s="90">
        <v>995.36</v>
      </c>
      <c r="EY506" s="90">
        <v>1127.74</v>
      </c>
      <c r="EZ506" s="24">
        <f>IF(AND($E$3&gt;EK506,$E$3&lt;EM506,$B$3=EN7),EN506,0)</f>
        <v>0</v>
      </c>
      <c r="FA506" s="24">
        <f>IF(AND($E$3&gt;EK506,$E$3&lt;EM506,$B$3=EO7),EO506,0)</f>
        <v>0</v>
      </c>
      <c r="FB506" s="24">
        <f>IF(AND($E$3&gt;EK506,$E$3&lt;EM506,$B$3=EP7),EP506,0)</f>
        <v>0</v>
      </c>
      <c r="FC506" s="24">
        <f>IF(AND($E$3&gt;EK506,$E$3&lt;EM506,$B$3=EQ7),EQ506,0)</f>
        <v>0</v>
      </c>
      <c r="FD506" s="24">
        <f>IF(AND($E$3&gt;EK506,$E$3&lt;EM506,$B$3=ER7),ER506,0)</f>
        <v>0</v>
      </c>
      <c r="FE506" s="24">
        <f>IF(AND($E$3&gt;EK506,$E$3&lt;EM506,$B$3=ES7),ES506,0)</f>
        <v>0</v>
      </c>
      <c r="FF506" s="24">
        <f>IF(AND($E$3&gt;EK506,$E$3&lt;EM506,$B$3=ET7),ET506,0)</f>
        <v>0</v>
      </c>
      <c r="FG506" s="24">
        <f>IF(AND($E$3&gt;EK506,$E$3&lt;EM506,$B$3=EU7),EU506,0)</f>
        <v>0</v>
      </c>
      <c r="FH506" s="24">
        <f>IF(AND($E$3&gt;EK506,$E$3&lt;EM506,$B$3=EV7),EV506,0)</f>
        <v>0</v>
      </c>
      <c r="FI506" s="24">
        <f>IF(AND($E$3&gt;EK506,$E$3&lt;EM506,$B$3=EW7),EW506,0)</f>
        <v>0</v>
      </c>
      <c r="FJ506" s="24">
        <f>IF(AND($E$3&gt;EK506,$E$3&lt;EM506,$B$3=EX7),EX506,0)</f>
        <v>0</v>
      </c>
      <c r="FK506" s="24">
        <f>IF(AND($E$3&gt;EK506,$E$3&lt;EM506,$B$3=EY7),EY506,0)</f>
        <v>0</v>
      </c>
    </row>
    <row r="507" spans="24:167" ht="12.75" customHeight="1" x14ac:dyDescent="0.2">
      <c r="X507" s="142"/>
      <c r="Y507" s="60">
        <v>72475.239999999991</v>
      </c>
      <c r="Z507" s="61" t="s">
        <v>3</v>
      </c>
      <c r="AA507" s="62">
        <v>72591.570000000007</v>
      </c>
      <c r="AB507" s="63"/>
      <c r="AC507" s="63"/>
      <c r="AD507" s="63"/>
      <c r="AE507" s="63">
        <v>13.47</v>
      </c>
      <c r="AF507" s="64">
        <v>66.47</v>
      </c>
      <c r="AG507" s="65">
        <v>98.57</v>
      </c>
      <c r="AH507" s="66">
        <v>175.4</v>
      </c>
      <c r="AI507" s="67">
        <v>256.70999999999998</v>
      </c>
      <c r="AJ507" s="67">
        <v>338.02</v>
      </c>
      <c r="AK507" s="67">
        <v>419.33</v>
      </c>
      <c r="AL507" s="67">
        <v>500.64</v>
      </c>
      <c r="AM507" s="67">
        <v>581.95000000000005</v>
      </c>
      <c r="AN507" s="24">
        <f t="shared" si="125"/>
        <v>0</v>
      </c>
      <c r="AO507" s="24">
        <f t="shared" si="126"/>
        <v>0</v>
      </c>
      <c r="AP507" s="24">
        <f t="shared" si="127"/>
        <v>0</v>
      </c>
      <c r="AQ507" s="24">
        <f t="shared" si="128"/>
        <v>0</v>
      </c>
      <c r="AR507" s="24">
        <f t="shared" si="129"/>
        <v>0</v>
      </c>
      <c r="AS507" s="24">
        <f t="shared" si="130"/>
        <v>0</v>
      </c>
      <c r="AT507" s="24">
        <f t="shared" si="131"/>
        <v>0</v>
      </c>
      <c r="AU507" s="24">
        <f t="shared" si="132"/>
        <v>0</v>
      </c>
      <c r="AV507" s="24">
        <f t="shared" si="133"/>
        <v>0</v>
      </c>
      <c r="AW507" s="24">
        <f t="shared" si="134"/>
        <v>0</v>
      </c>
      <c r="AX507" s="24">
        <f t="shared" si="135"/>
        <v>0</v>
      </c>
      <c r="AY507" s="24">
        <f t="shared" si="136"/>
        <v>0</v>
      </c>
      <c r="BC507" s="81">
        <v>72475.239999999991</v>
      </c>
      <c r="BD507" s="82" t="s">
        <v>3</v>
      </c>
      <c r="BE507" s="83">
        <v>72591.570000000007</v>
      </c>
      <c r="BF507" s="84"/>
      <c r="BG507" s="84"/>
      <c r="BH507" s="85">
        <v>13.47</v>
      </c>
      <c r="BI507" s="85">
        <v>66.47</v>
      </c>
      <c r="BJ507" s="85">
        <v>122.81</v>
      </c>
      <c r="BK507" s="85">
        <v>244.97</v>
      </c>
      <c r="BL507" s="85">
        <v>336.72</v>
      </c>
      <c r="BM507" s="85">
        <v>428.46</v>
      </c>
      <c r="BN507" s="85">
        <v>520.21</v>
      </c>
      <c r="BO507" s="85">
        <v>611.95000000000005</v>
      </c>
      <c r="BP507" s="85">
        <v>703.7</v>
      </c>
      <c r="BQ507" s="85">
        <v>795.44</v>
      </c>
      <c r="BR507" s="24">
        <f>IF(AND($E$3&gt;BC507,$E$3&lt;BE507,$B$3=BF7),BF507,0)</f>
        <v>0</v>
      </c>
      <c r="BS507" s="24">
        <f>IF(AND($E$3&gt;BC507,$E$3&lt;BE507,$B$3=BG7),BG507,0)</f>
        <v>0</v>
      </c>
      <c r="BT507" s="24">
        <f>IF(AND($E$3&gt;BC507,$E$3&lt;BE507,$B$3=BH7),BH507,0)</f>
        <v>0</v>
      </c>
      <c r="BU507" s="24">
        <f>IF(AND($E$3&gt;BC507,$E$3&lt;BE507,$B$3=BI7),BI507,0)</f>
        <v>0</v>
      </c>
      <c r="BV507" s="24">
        <f>IF(AND($E$3&gt;BC507,$E$3&lt;BE507,$B$3=BJ7),BJ507,0)</f>
        <v>0</v>
      </c>
      <c r="BW507" s="24">
        <f>IF(AND($E$3&gt;BC507,$E$3&lt;BE507,$B$3=BK7),BK507,0)</f>
        <v>0</v>
      </c>
      <c r="BX507" s="24">
        <f>IF(AND($E$3&gt;BC507,$E$3&lt;BE507,$B$3=BL7),BL507,0)</f>
        <v>0</v>
      </c>
      <c r="BY507" s="24">
        <f>IF(AND($E$3&gt;BC507,$E$3&lt;BE507,$B$3=BM7),BM507,0)</f>
        <v>0</v>
      </c>
      <c r="BZ507" s="24">
        <f>IF(AND($E$3&gt;BC507,$E$3&lt;BE507,$B$3=BN7),BN507,0)</f>
        <v>0</v>
      </c>
      <c r="CA507" s="24">
        <f>IF(AND($E$3&gt;BC507,$E$3&lt;BE507,$B$3=BO7),BO507,0)</f>
        <v>0</v>
      </c>
      <c r="CB507" s="24">
        <f>IF(AND($E$3&gt;BC507,$E$3&lt;BE507,$B$3=BP7),BP507,0)</f>
        <v>0</v>
      </c>
      <c r="CC507" s="24">
        <f>IF(AND($E$3&gt;BC507,$E$3&lt;BE507,$B$3=BQ7),BQ507,0)</f>
        <v>0</v>
      </c>
      <c r="CF507" s="21"/>
      <c r="CG507" s="21"/>
      <c r="CH507" s="21"/>
      <c r="CI507" s="21"/>
      <c r="CJ507" s="21"/>
      <c r="CK507" s="22"/>
      <c r="CL507" s="22"/>
      <c r="CM507" s="22"/>
      <c r="CN507" s="22"/>
      <c r="CO507" s="22"/>
      <c r="CP507" s="22"/>
      <c r="CQ507" s="22"/>
      <c r="CR507" s="22"/>
      <c r="CS507" s="22"/>
      <c r="CT507" s="22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H507" s="81">
        <v>83875.83</v>
      </c>
      <c r="DI507" s="61" t="s">
        <v>3</v>
      </c>
      <c r="DJ507" s="62">
        <v>83992.15</v>
      </c>
      <c r="DK507" s="103"/>
      <c r="DL507" s="104"/>
      <c r="DM507" s="104" t="s">
        <v>3</v>
      </c>
      <c r="DN507" s="104" t="s">
        <v>3</v>
      </c>
      <c r="DO507" s="104">
        <v>56.66</v>
      </c>
      <c r="DP507" s="104">
        <v>110.8</v>
      </c>
      <c r="DQ507" s="104">
        <v>202.76</v>
      </c>
      <c r="DR507" s="104">
        <v>295.67</v>
      </c>
      <c r="DS507" s="104">
        <v>388.59</v>
      </c>
      <c r="DT507" s="104">
        <v>481.5</v>
      </c>
      <c r="DU507" s="104">
        <v>574.41999999999996</v>
      </c>
      <c r="DV507" s="104">
        <v>667.33</v>
      </c>
      <c r="DW507" s="24">
        <f>IF(AND($E$3&gt;DH507,$E$3&lt;DJ507,$B$3=DK7),DK507,0)</f>
        <v>0</v>
      </c>
      <c r="DX507" s="24">
        <f>IF(AND($E$3&gt;DH507,$E$3&lt;DJ507,$B$3=DL7),DL507,0)</f>
        <v>0</v>
      </c>
      <c r="DY507" s="24">
        <f>IF(AND($E$3&gt;DH507,$E$3&lt;DJ507,$B$3=DM7),DM507,0)</f>
        <v>0</v>
      </c>
      <c r="DZ507" s="24">
        <f>IF(AND($E$3&gt;DH507,$E$3&lt;DJ507,$B$3=DN7),DN507,0)</f>
        <v>0</v>
      </c>
      <c r="EA507" s="24">
        <f>IF(AND($E$3&gt;DH507,$E$3&lt;DJ507,$B$3=DO7),DO507,0)</f>
        <v>0</v>
      </c>
      <c r="EB507" s="24">
        <f>IF(AND($E$3&gt;DH507,$E$3&lt;DJ507,$B$3=DP7),DP507,0)</f>
        <v>0</v>
      </c>
      <c r="EC507" s="24">
        <f>IF(AND($E$3&gt;DH507,$E$3&lt;DJ507,$B$3=DQ7),DQ507,0)</f>
        <v>0</v>
      </c>
      <c r="ED507" s="24">
        <f>IF(AND($E$3&gt;DH507,$E$3&lt;DJ507,$B$3=DR7),DR507,0)</f>
        <v>0</v>
      </c>
      <c r="EE507" s="24">
        <f>IF(AND($E$3&gt;DH507,$E$3&lt;DJ507,$B$3=DS7),DS507,0)</f>
        <v>0</v>
      </c>
      <c r="EF507" s="24">
        <f>IF(AND($E$3&gt;DH507,$E$3&lt;DJ507,$B$3=DT7),DT507,0)</f>
        <v>0</v>
      </c>
      <c r="EG507" s="24">
        <f>IF(AND($E$3&gt;DH507,$E$3&lt;DJ507,$B$3=DU7),DU507,0)</f>
        <v>0</v>
      </c>
      <c r="EH507" s="24">
        <f>IF(AND($E$3&gt;DH507,$E$3&lt;DJ507,$B$3=DV7),DV507,0)</f>
        <v>0</v>
      </c>
      <c r="EK507" s="81">
        <v>83875.83</v>
      </c>
      <c r="EL507" s="82" t="s">
        <v>3</v>
      </c>
      <c r="EM507" s="83">
        <v>83992.15</v>
      </c>
      <c r="EN507" s="84"/>
      <c r="EO507" s="85" t="s">
        <v>3</v>
      </c>
      <c r="EP507" s="85" t="s">
        <v>3</v>
      </c>
      <c r="EQ507" s="85">
        <v>65.89</v>
      </c>
      <c r="ER507" s="85">
        <v>139.51</v>
      </c>
      <c r="ES507" s="85">
        <v>329.2</v>
      </c>
      <c r="ET507" s="85">
        <v>464.14</v>
      </c>
      <c r="EU507" s="85">
        <v>596.26</v>
      </c>
      <c r="EV507" s="85">
        <v>728.38</v>
      </c>
      <c r="EW507" s="85">
        <v>860.5</v>
      </c>
      <c r="EX507" s="85">
        <v>992.62</v>
      </c>
      <c r="EY507" s="85">
        <v>1124.75</v>
      </c>
      <c r="EZ507" s="24">
        <f>IF(AND($E$3&gt;EK507,$E$3&lt;EM507,$B$3=EN7),EN507,0)</f>
        <v>0</v>
      </c>
      <c r="FA507" s="24">
        <f>IF(AND($E$3&gt;EK507,$E$3&lt;EM507,$B$3=EO7),EO507,0)</f>
        <v>0</v>
      </c>
      <c r="FB507" s="24">
        <f>IF(AND($E$3&gt;EK507,$E$3&lt;EM507,$B$3=EP7),EP507,0)</f>
        <v>0</v>
      </c>
      <c r="FC507" s="24">
        <f>IF(AND($E$3&gt;EK507,$E$3&lt;EM507,$B$3=EQ7),EQ507,0)</f>
        <v>0</v>
      </c>
      <c r="FD507" s="24">
        <f>IF(AND($E$3&gt;EK507,$E$3&lt;EM507,$B$3=ER7),ER507,0)</f>
        <v>0</v>
      </c>
      <c r="FE507" s="24">
        <f>IF(AND($E$3&gt;EK507,$E$3&lt;EM507,$B$3=ES7),ES507,0)</f>
        <v>0</v>
      </c>
      <c r="FF507" s="24">
        <f>IF(AND($E$3&gt;EK507,$E$3&lt;EM507,$B$3=ET7),ET507,0)</f>
        <v>0</v>
      </c>
      <c r="FG507" s="24">
        <f>IF(AND($E$3&gt;EK507,$E$3&lt;EM507,$B$3=EU7),EU507,0)</f>
        <v>0</v>
      </c>
      <c r="FH507" s="24">
        <f>IF(AND($E$3&gt;EK507,$E$3&lt;EM507,$B$3=EV7),EV507,0)</f>
        <v>0</v>
      </c>
      <c r="FI507" s="24">
        <f>IF(AND($E$3&gt;EK507,$E$3&lt;EM507,$B$3=EW7),EW507,0)</f>
        <v>0</v>
      </c>
      <c r="FJ507" s="24">
        <f>IF(AND($E$3&gt;EK507,$E$3&lt;EM507,$B$3=EX7),EX507,0)</f>
        <v>0</v>
      </c>
      <c r="FK507" s="24">
        <f>IF(AND($E$3&gt;EK507,$E$3&lt;EM507,$B$3=EY7),EY507,0)</f>
        <v>0</v>
      </c>
    </row>
    <row r="508" spans="24:167" ht="12.75" customHeight="1" x14ac:dyDescent="0.2">
      <c r="X508" s="142"/>
      <c r="Y508" s="68">
        <v>72591.58</v>
      </c>
      <c r="Z508" s="69" t="s">
        <v>3</v>
      </c>
      <c r="AA508" s="70">
        <v>72707.91</v>
      </c>
      <c r="AB508" s="71"/>
      <c r="AC508" s="71"/>
      <c r="AD508" s="71"/>
      <c r="AE508" s="71">
        <v>13.21</v>
      </c>
      <c r="AF508" s="71">
        <v>66.069999999999993</v>
      </c>
      <c r="AG508" s="72">
        <v>98.05</v>
      </c>
      <c r="AH508" s="73">
        <v>174.67</v>
      </c>
      <c r="AI508" s="74">
        <v>255.87</v>
      </c>
      <c r="AJ508" s="74">
        <v>337.07</v>
      </c>
      <c r="AK508" s="74">
        <v>418.27</v>
      </c>
      <c r="AL508" s="74">
        <v>499.47</v>
      </c>
      <c r="AM508" s="74">
        <v>580.66999999999996</v>
      </c>
      <c r="AN508" s="24">
        <f t="shared" si="125"/>
        <v>0</v>
      </c>
      <c r="AO508" s="24">
        <f t="shared" si="126"/>
        <v>0</v>
      </c>
      <c r="AP508" s="24">
        <f t="shared" si="127"/>
        <v>0</v>
      </c>
      <c r="AQ508" s="24">
        <f t="shared" si="128"/>
        <v>0</v>
      </c>
      <c r="AR508" s="24">
        <f t="shared" si="129"/>
        <v>0</v>
      </c>
      <c r="AS508" s="24">
        <f t="shared" si="130"/>
        <v>0</v>
      </c>
      <c r="AT508" s="24">
        <f t="shared" si="131"/>
        <v>0</v>
      </c>
      <c r="AU508" s="24">
        <f t="shared" si="132"/>
        <v>0</v>
      </c>
      <c r="AV508" s="24">
        <f t="shared" si="133"/>
        <v>0</v>
      </c>
      <c r="AW508" s="24">
        <f t="shared" si="134"/>
        <v>0</v>
      </c>
      <c r="AX508" s="24">
        <f t="shared" si="135"/>
        <v>0</v>
      </c>
      <c r="AY508" s="24">
        <f t="shared" si="136"/>
        <v>0</v>
      </c>
      <c r="BC508" s="86">
        <v>72591.58</v>
      </c>
      <c r="BD508" s="91" t="s">
        <v>3</v>
      </c>
      <c r="BE508" s="88">
        <v>72707.91</v>
      </c>
      <c r="BF508" s="89"/>
      <c r="BG508" s="90"/>
      <c r="BH508" s="90">
        <v>13.21</v>
      </c>
      <c r="BI508" s="90">
        <v>66.069999999999993</v>
      </c>
      <c r="BJ508" s="90">
        <v>122.18</v>
      </c>
      <c r="BK508" s="90">
        <v>244.03</v>
      </c>
      <c r="BL508" s="90">
        <v>335.63</v>
      </c>
      <c r="BM508" s="90">
        <v>427.24</v>
      </c>
      <c r="BN508" s="90">
        <v>518.84</v>
      </c>
      <c r="BO508" s="90">
        <v>610.45000000000005</v>
      </c>
      <c r="BP508" s="90">
        <v>702.05</v>
      </c>
      <c r="BQ508" s="90">
        <v>793.66</v>
      </c>
      <c r="BR508" s="24">
        <f>IF(AND($E$3&gt;BC508,$E$3&lt;BE508,$B$3=BF7),BF508,0)</f>
        <v>0</v>
      </c>
      <c r="BS508" s="24">
        <f>IF(AND($E$3&gt;BC508,$E$3&lt;BE508,$B$3=BG7),BG508,0)</f>
        <v>0</v>
      </c>
      <c r="BT508" s="24">
        <f>IF(AND($E$3&gt;BC508,$E$3&lt;BE508,$B$3=BH7),BH508,0)</f>
        <v>0</v>
      </c>
      <c r="BU508" s="24">
        <f>IF(AND($E$3&gt;BC508,$E$3&lt;BE508,$B$3=BI7),BI508,0)</f>
        <v>0</v>
      </c>
      <c r="BV508" s="24">
        <f>IF(AND($E$3&gt;BC508,$E$3&lt;BE508,$B$3=BJ7),BJ508,0)</f>
        <v>0</v>
      </c>
      <c r="BW508" s="24">
        <f>IF(AND($E$3&gt;BC508,$E$3&lt;BE508,$B$3=BK7),BK508,0)</f>
        <v>0</v>
      </c>
      <c r="BX508" s="24">
        <f>IF(AND($E$3&gt;BC508,$E$3&lt;BE508,$B$3=BL7),BL508,0)</f>
        <v>0</v>
      </c>
      <c r="BY508" s="24">
        <f>IF(AND($E$3&gt;BC508,$E$3&lt;BE508,$B$3=BM7),BM508,0)</f>
        <v>0</v>
      </c>
      <c r="BZ508" s="24">
        <f>IF(AND($E$3&gt;BC508,$E$3&lt;BE508,$B$3=BN7),BN508,0)</f>
        <v>0</v>
      </c>
      <c r="CA508" s="24">
        <f>IF(AND($E$3&gt;BC508,$E$3&lt;BE508,$B$3=BO7),BO508,0)</f>
        <v>0</v>
      </c>
      <c r="CB508" s="24">
        <f>IF(AND($E$3&gt;BC508,$E$3&lt;BE508,$B$3=BP7),BP508,0)</f>
        <v>0</v>
      </c>
      <c r="CC508" s="24">
        <f>IF(AND($E$3&gt;BC508,$E$3&lt;BE508,$B$3=BQ7),BQ508,0)</f>
        <v>0</v>
      </c>
      <c r="CF508" s="21"/>
      <c r="CG508" s="25"/>
      <c r="CH508" s="21"/>
      <c r="CI508" s="21"/>
      <c r="CJ508" s="22"/>
      <c r="CK508" s="22"/>
      <c r="CL508" s="22"/>
      <c r="CM508" s="22"/>
      <c r="CN508" s="22"/>
      <c r="CO508" s="22"/>
      <c r="CP508" s="22"/>
      <c r="CQ508" s="22"/>
      <c r="CR508" s="22"/>
      <c r="CS508" s="22"/>
      <c r="CT508" s="22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H508" s="86">
        <v>83992.159999999989</v>
      </c>
      <c r="DI508" s="107" t="s">
        <v>3</v>
      </c>
      <c r="DJ508" s="70">
        <v>84108.479999999996</v>
      </c>
      <c r="DK508" s="105"/>
      <c r="DL508" s="106"/>
      <c r="DM508" s="106" t="s">
        <v>3</v>
      </c>
      <c r="DN508" s="106" t="s">
        <v>3</v>
      </c>
      <c r="DO508" s="106">
        <v>55.83</v>
      </c>
      <c r="DP508" s="106">
        <v>109.6</v>
      </c>
      <c r="DQ508" s="106">
        <v>201.33</v>
      </c>
      <c r="DR508" s="106">
        <v>294.02999999999997</v>
      </c>
      <c r="DS508" s="106">
        <v>386.73</v>
      </c>
      <c r="DT508" s="106">
        <v>479.43</v>
      </c>
      <c r="DU508" s="106">
        <v>572.13</v>
      </c>
      <c r="DV508" s="106">
        <v>664.83</v>
      </c>
      <c r="DW508" s="24">
        <f>IF(AND($E$3&gt;DH508,$E$3&lt;DJ508,$B$3=DK7),DK508,0)</f>
        <v>0</v>
      </c>
      <c r="DX508" s="24">
        <f>IF(AND($E$3&gt;DH508,$E$3&lt;DJ508,$B$3=DL7),DL508,0)</f>
        <v>0</v>
      </c>
      <c r="DY508" s="24">
        <f>IF(AND($E$3&gt;DH508,$E$3&lt;DJ508,$B$3=DM7),DM508,0)</f>
        <v>0</v>
      </c>
      <c r="DZ508" s="24">
        <f>IF(AND($E$3&gt;DH508,$E$3&lt;DJ508,$B$3=DN7),DN508,0)</f>
        <v>0</v>
      </c>
      <c r="EA508" s="24">
        <f>IF(AND($E$3&gt;DH508,$E$3&lt;DJ508,$B$3=DO7),DO508,0)</f>
        <v>0</v>
      </c>
      <c r="EB508" s="24">
        <f>IF(AND($E$3&gt;DH508,$E$3&lt;DJ508,$B$3=DP7),DP508,0)</f>
        <v>0</v>
      </c>
      <c r="EC508" s="24">
        <f>IF(AND($E$3&gt;DH508,$E$3&lt;DJ508,$B$3=DQ7),DQ508,0)</f>
        <v>0</v>
      </c>
      <c r="ED508" s="24">
        <f>IF(AND($E$3&gt;DH508,$E$3&lt;DJ508,$B$3=DR7),DR508,0)</f>
        <v>0</v>
      </c>
      <c r="EE508" s="24">
        <f>IF(AND($E$3&gt;DH508,$E$3&lt;DJ508,$B$3=DS7),DS508,0)</f>
        <v>0</v>
      </c>
      <c r="EF508" s="24">
        <f>IF(AND($E$3&gt;DH508,$E$3&lt;DJ508,$B$3=DT7),DT508,0)</f>
        <v>0</v>
      </c>
      <c r="EG508" s="24">
        <f>IF(AND($E$3&gt;DH508,$E$3&lt;DJ508,$B$3=DU7),DU508,0)</f>
        <v>0</v>
      </c>
      <c r="EH508" s="24">
        <f>IF(AND($E$3&gt;DH508,$E$3&lt;DJ508,$B$3=DV7),DV508,0)</f>
        <v>0</v>
      </c>
      <c r="EK508" s="86">
        <v>83992.159999999989</v>
      </c>
      <c r="EL508" s="91" t="s">
        <v>3</v>
      </c>
      <c r="EM508" s="88">
        <v>84108.479999999996</v>
      </c>
      <c r="EN508" s="89"/>
      <c r="EO508" s="90" t="s">
        <v>3</v>
      </c>
      <c r="EP508" s="90" t="s">
        <v>3</v>
      </c>
      <c r="EQ508" s="90">
        <v>64.930000000000007</v>
      </c>
      <c r="ER508" s="90">
        <v>138.22999999999999</v>
      </c>
      <c r="ES508" s="90">
        <v>327.8</v>
      </c>
      <c r="ET508" s="90">
        <v>462.44</v>
      </c>
      <c r="EU508" s="90">
        <v>594.30999999999995</v>
      </c>
      <c r="EV508" s="90">
        <v>726.17</v>
      </c>
      <c r="EW508" s="90">
        <v>858.04</v>
      </c>
      <c r="EX508" s="90">
        <v>989.9</v>
      </c>
      <c r="EY508" s="90">
        <v>1121.77</v>
      </c>
      <c r="EZ508" s="24">
        <f>IF(AND($E$3&gt;EK508,$E$3&lt;EM508,$B$3=EN7),EN508,0)</f>
        <v>0</v>
      </c>
      <c r="FA508" s="24">
        <f>IF(AND($E$3&gt;EK508,$E$3&lt;EM508,$B$3=EO7),EO508,0)</f>
        <v>0</v>
      </c>
      <c r="FB508" s="24">
        <f>IF(AND($E$3&gt;EK508,$E$3&lt;EM508,$B$3=EP7),EP508,0)</f>
        <v>0</v>
      </c>
      <c r="FC508" s="24">
        <f>IF(AND($E$3&gt;EK508,$E$3&lt;EM508,$B$3=EQ7),EQ508,0)</f>
        <v>0</v>
      </c>
      <c r="FD508" s="24">
        <f>IF(AND($E$3&gt;EK508,$E$3&lt;EM508,$B$3=ER7),ER508,0)</f>
        <v>0</v>
      </c>
      <c r="FE508" s="24">
        <f>IF(AND($E$3&gt;EK508,$E$3&lt;EM508,$B$3=ES7),ES508,0)</f>
        <v>0</v>
      </c>
      <c r="FF508" s="24">
        <f>IF(AND($E$3&gt;EK508,$E$3&lt;EM508,$B$3=ET7),ET508,0)</f>
        <v>0</v>
      </c>
      <c r="FG508" s="24">
        <f>IF(AND($E$3&gt;EK508,$E$3&lt;EM508,$B$3=EU7),EU508,0)</f>
        <v>0</v>
      </c>
      <c r="FH508" s="24">
        <f>IF(AND($E$3&gt;EK508,$E$3&lt;EM508,$B$3=EV7),EV508,0)</f>
        <v>0</v>
      </c>
      <c r="FI508" s="24">
        <f>IF(AND($E$3&gt;EK508,$E$3&lt;EM508,$B$3=EW7),EW508,0)</f>
        <v>0</v>
      </c>
      <c r="FJ508" s="24">
        <f>IF(AND($E$3&gt;EK508,$E$3&lt;EM508,$B$3=EX7),EX508,0)</f>
        <v>0</v>
      </c>
      <c r="FK508" s="24">
        <f>IF(AND($E$3&gt;EK508,$E$3&lt;EM508,$B$3=EY7),EY508,0)</f>
        <v>0</v>
      </c>
    </row>
    <row r="509" spans="24:167" ht="12.75" customHeight="1" x14ac:dyDescent="0.2">
      <c r="X509" s="142"/>
      <c r="Y509" s="60">
        <v>72707.92</v>
      </c>
      <c r="Z509" s="61" t="s">
        <v>3</v>
      </c>
      <c r="AA509" s="62">
        <v>72824.23</v>
      </c>
      <c r="AB509" s="63"/>
      <c r="AC509" s="63"/>
      <c r="AD509" s="63"/>
      <c r="AE509" s="63">
        <v>12.95</v>
      </c>
      <c r="AF509" s="64">
        <v>65.67</v>
      </c>
      <c r="AG509" s="65">
        <v>97.53</v>
      </c>
      <c r="AH509" s="66">
        <v>173.93</v>
      </c>
      <c r="AI509" s="67">
        <v>255.02</v>
      </c>
      <c r="AJ509" s="67">
        <v>336.11</v>
      </c>
      <c r="AK509" s="67">
        <v>417.2</v>
      </c>
      <c r="AL509" s="67">
        <v>498.29</v>
      </c>
      <c r="AM509" s="67">
        <v>579.38</v>
      </c>
      <c r="AN509" s="24">
        <f t="shared" si="125"/>
        <v>0</v>
      </c>
      <c r="AO509" s="24">
        <f t="shared" si="126"/>
        <v>0</v>
      </c>
      <c r="AP509" s="24">
        <f t="shared" si="127"/>
        <v>0</v>
      </c>
      <c r="AQ509" s="24">
        <f t="shared" si="128"/>
        <v>0</v>
      </c>
      <c r="AR509" s="24">
        <f t="shared" si="129"/>
        <v>0</v>
      </c>
      <c r="AS509" s="24">
        <f t="shared" si="130"/>
        <v>0</v>
      </c>
      <c r="AT509" s="24">
        <f t="shared" si="131"/>
        <v>0</v>
      </c>
      <c r="AU509" s="24">
        <f t="shared" si="132"/>
        <v>0</v>
      </c>
      <c r="AV509" s="24">
        <f t="shared" si="133"/>
        <v>0</v>
      </c>
      <c r="AW509" s="24">
        <f t="shared" si="134"/>
        <v>0</v>
      </c>
      <c r="AX509" s="24">
        <f t="shared" si="135"/>
        <v>0</v>
      </c>
      <c r="AY509" s="24">
        <f t="shared" si="136"/>
        <v>0</v>
      </c>
      <c r="BC509" s="81">
        <v>72707.92</v>
      </c>
      <c r="BD509" s="82" t="s">
        <v>3</v>
      </c>
      <c r="BE509" s="83">
        <v>72824.23</v>
      </c>
      <c r="BF509" s="84"/>
      <c r="BG509" s="85"/>
      <c r="BH509" s="85">
        <v>12.95</v>
      </c>
      <c r="BI509" s="85">
        <v>65.67</v>
      </c>
      <c r="BJ509" s="85">
        <v>121.54</v>
      </c>
      <c r="BK509" s="85">
        <v>243.08</v>
      </c>
      <c r="BL509" s="85">
        <v>334.54</v>
      </c>
      <c r="BM509" s="85">
        <v>426</v>
      </c>
      <c r="BN509" s="85">
        <v>517.47</v>
      </c>
      <c r="BO509" s="85">
        <v>608.92999999999995</v>
      </c>
      <c r="BP509" s="85">
        <v>700.39</v>
      </c>
      <c r="BQ509" s="85">
        <v>791.85</v>
      </c>
      <c r="BR509" s="24">
        <f>IF(AND($E$3&gt;BC509,$E$3&lt;BE509,$B$3=BF7),BF509,0)</f>
        <v>0</v>
      </c>
      <c r="BS509" s="24">
        <f>IF(AND($E$3&gt;BC509,$E$3&lt;BE509,$B$3=BG7),BG509,0)</f>
        <v>0</v>
      </c>
      <c r="BT509" s="24">
        <f>IF(AND($E$3&gt;BC509,$E$3&lt;BE509,$B$3=BH7),BH509,0)</f>
        <v>0</v>
      </c>
      <c r="BU509" s="24">
        <f>IF(AND($E$3&gt;BC509,$E$3&lt;BE509,$B$3=BI7),BI509,0)</f>
        <v>0</v>
      </c>
      <c r="BV509" s="24">
        <f>IF(AND($E$3&gt;BC509,$E$3&lt;BE509,$B$3=BJ7),BJ509,0)</f>
        <v>0</v>
      </c>
      <c r="BW509" s="24">
        <f>IF(AND($E$3&gt;BC509,$E$3&lt;BE509,$B$3=BK7),BK509,0)</f>
        <v>0</v>
      </c>
      <c r="BX509" s="24">
        <f>IF(AND($E$3&gt;BC509,$E$3&lt;BE509,$B$3=BL7),BL509,0)</f>
        <v>0</v>
      </c>
      <c r="BY509" s="24">
        <f>IF(AND($E$3&gt;BC509,$E$3&lt;BE509,$B$3=BM7),BM509,0)</f>
        <v>0</v>
      </c>
      <c r="BZ509" s="24">
        <f>IF(AND($E$3&gt;BC509,$E$3&lt;BE509,$B$3=BN7),BN509,0)</f>
        <v>0</v>
      </c>
      <c r="CA509" s="24">
        <f>IF(AND($E$3&gt;BC509,$E$3&lt;BE509,$B$3=BO7),BO509,0)</f>
        <v>0</v>
      </c>
      <c r="CB509" s="24">
        <f>IF(AND($E$3&gt;BC509,$E$3&lt;BE509,$B$3=BP7),BP509,0)</f>
        <v>0</v>
      </c>
      <c r="CC509" s="24">
        <f>IF(AND($E$3&gt;BC509,$E$3&lt;BE509,$B$3=BQ7),BQ509,0)</f>
        <v>0</v>
      </c>
      <c r="CF509" s="21"/>
      <c r="CG509" s="21"/>
      <c r="CH509" s="21"/>
      <c r="CI509" s="21"/>
      <c r="CJ509" s="22"/>
      <c r="CK509" s="22"/>
      <c r="CL509" s="22"/>
      <c r="CM509" s="22"/>
      <c r="CN509" s="22"/>
      <c r="CO509" s="22"/>
      <c r="CP509" s="22"/>
      <c r="CQ509" s="22"/>
      <c r="CR509" s="22"/>
      <c r="CS509" s="22"/>
      <c r="CT509" s="22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H509" s="81">
        <v>84108.489999999991</v>
      </c>
      <c r="DI509" s="61" t="s">
        <v>3</v>
      </c>
      <c r="DJ509" s="62">
        <v>84224.82</v>
      </c>
      <c r="DK509" s="103"/>
      <c r="DL509" s="104"/>
      <c r="DM509" s="104" t="s">
        <v>3</v>
      </c>
      <c r="DN509" s="104" t="s">
        <v>3</v>
      </c>
      <c r="DO509" s="104">
        <v>55.01</v>
      </c>
      <c r="DP509" s="104">
        <v>108.4</v>
      </c>
      <c r="DQ509" s="104">
        <v>199.89</v>
      </c>
      <c r="DR509" s="104">
        <v>292.37</v>
      </c>
      <c r="DS509" s="104">
        <v>384.86</v>
      </c>
      <c r="DT509" s="104">
        <v>477.34</v>
      </c>
      <c r="DU509" s="104">
        <v>569.82000000000005</v>
      </c>
      <c r="DV509" s="104">
        <v>662.31</v>
      </c>
      <c r="DW509" s="24">
        <f>IF(AND($E$3&gt;DH509,$E$3&lt;DJ509,$B$3=DK7),DK509,0)</f>
        <v>0</v>
      </c>
      <c r="DX509" s="24">
        <f>IF(AND($E$3&gt;DH509,$E$3&lt;DJ509,$B$3=DL7),DL509,0)</f>
        <v>0</v>
      </c>
      <c r="DY509" s="24">
        <f>IF(AND($E$3&gt;DH509,$E$3&lt;DJ509,$B$3=DM7),DM509,0)</f>
        <v>0</v>
      </c>
      <c r="DZ509" s="24">
        <f>IF(AND($E$3&gt;DH509,$E$3&lt;DJ509,$B$3=DN7),DN509,0)</f>
        <v>0</v>
      </c>
      <c r="EA509" s="24">
        <f>IF(AND($E$3&gt;DH509,$E$3&lt;DJ509,$B$3=DO7),DO509,0)</f>
        <v>0</v>
      </c>
      <c r="EB509" s="24">
        <f>IF(AND($E$3&gt;DH509,$E$3&lt;DJ509,$B$3=DP7),DP509,0)</f>
        <v>0</v>
      </c>
      <c r="EC509" s="24">
        <f>IF(AND($E$3&gt;DH509,$E$3&lt;DJ509,$B$3=DQ7),DQ509,0)</f>
        <v>0</v>
      </c>
      <c r="ED509" s="24">
        <f>IF(AND($E$3&gt;DH509,$E$3&lt;DJ509,$B$3=DR7),DR509,0)</f>
        <v>0</v>
      </c>
      <c r="EE509" s="24">
        <f>IF(AND($E$3&gt;DH509,$E$3&lt;DJ509,$B$3=DS7),DS509,0)</f>
        <v>0</v>
      </c>
      <c r="EF509" s="24">
        <f>IF(AND($E$3&gt;DH509,$E$3&lt;DJ509,$B$3=DT7),DT509,0)</f>
        <v>0</v>
      </c>
      <c r="EG509" s="24">
        <f>IF(AND($E$3&gt;DH509,$E$3&lt;DJ509,$B$3=DU7),DU509,0)</f>
        <v>0</v>
      </c>
      <c r="EH509" s="24">
        <f>IF(AND($E$3&gt;DH509,$E$3&lt;DJ509,$B$3=DV7),DV509,0)</f>
        <v>0</v>
      </c>
      <c r="EK509" s="81">
        <v>84108.489999999991</v>
      </c>
      <c r="EL509" s="82" t="s">
        <v>3</v>
      </c>
      <c r="EM509" s="83">
        <v>84224.82</v>
      </c>
      <c r="EN509" s="84"/>
      <c r="EO509" s="85" t="s">
        <v>3</v>
      </c>
      <c r="EP509" s="85" t="s">
        <v>3</v>
      </c>
      <c r="EQ509" s="85">
        <v>63.98</v>
      </c>
      <c r="ER509" s="85">
        <v>136.96</v>
      </c>
      <c r="ES509" s="85">
        <v>326.39999999999998</v>
      </c>
      <c r="ET509" s="85">
        <v>460.73</v>
      </c>
      <c r="EU509" s="85">
        <v>592.34</v>
      </c>
      <c r="EV509" s="85">
        <v>723.95</v>
      </c>
      <c r="EW509" s="85">
        <v>855.56</v>
      </c>
      <c r="EX509" s="85">
        <v>987.17</v>
      </c>
      <c r="EY509" s="85">
        <v>1118.78</v>
      </c>
      <c r="EZ509" s="24">
        <f>IF(AND($E$3&gt;EK509,$E$3&lt;EM509,$B$3=EN7),EN509,0)</f>
        <v>0</v>
      </c>
      <c r="FA509" s="24">
        <f>IF(AND($E$3&gt;EK509,$E$3&lt;EM509,$B$3=EO7),EO509,0)</f>
        <v>0</v>
      </c>
      <c r="FB509" s="24">
        <f>IF(AND($E$3&gt;EK509,$E$3&lt;EM509,$B$3=EP7),EP509,0)</f>
        <v>0</v>
      </c>
      <c r="FC509" s="24">
        <f>IF(AND($E$3&gt;EK509,$E$3&lt;EM509,$B$3=EQ7),EQ509,0)</f>
        <v>0</v>
      </c>
      <c r="FD509" s="24">
        <f>IF(AND($E$3&gt;EK509,$E$3&lt;EM509,$B$3=ER7),ER509,0)</f>
        <v>0</v>
      </c>
      <c r="FE509" s="24">
        <f>IF(AND($E$3&gt;EK509,$E$3&lt;EM509,$B$3=ES7),ES509,0)</f>
        <v>0</v>
      </c>
      <c r="FF509" s="24">
        <f>IF(AND($E$3&gt;EK509,$E$3&lt;EM509,$B$3=ET7),ET509,0)</f>
        <v>0</v>
      </c>
      <c r="FG509" s="24">
        <f>IF(AND($E$3&gt;EK509,$E$3&lt;EM509,$B$3=EU7),EU509,0)</f>
        <v>0</v>
      </c>
      <c r="FH509" s="24">
        <f>IF(AND($E$3&gt;EK509,$E$3&lt;EM509,$B$3=EV7),EV509,0)</f>
        <v>0</v>
      </c>
      <c r="FI509" s="24">
        <f>IF(AND($E$3&gt;EK509,$E$3&lt;EM509,$B$3=EW7),EW509,0)</f>
        <v>0</v>
      </c>
      <c r="FJ509" s="24">
        <f>IF(AND($E$3&gt;EK509,$E$3&lt;EM509,$B$3=EX7),EX509,0)</f>
        <v>0</v>
      </c>
      <c r="FK509" s="24">
        <f>IF(AND($E$3&gt;EK509,$E$3&lt;EM509,$B$3=EY7),EY509,0)</f>
        <v>0</v>
      </c>
    </row>
    <row r="510" spans="24:167" ht="12.75" customHeight="1" x14ac:dyDescent="0.2">
      <c r="X510" s="142"/>
      <c r="Y510" s="68">
        <v>72824.239999999991</v>
      </c>
      <c r="Z510" s="69" t="s">
        <v>3</v>
      </c>
      <c r="AA510" s="70">
        <v>72940.55</v>
      </c>
      <c r="AB510" s="71"/>
      <c r="AC510" s="71"/>
      <c r="AD510" s="71"/>
      <c r="AE510" s="71">
        <v>12.69</v>
      </c>
      <c r="AF510" s="71">
        <v>65.27</v>
      </c>
      <c r="AG510" s="72">
        <v>97.02</v>
      </c>
      <c r="AH510" s="73">
        <v>173.2</v>
      </c>
      <c r="AI510" s="74">
        <v>254.18</v>
      </c>
      <c r="AJ510" s="74">
        <v>335.16</v>
      </c>
      <c r="AK510" s="74">
        <v>416.14</v>
      </c>
      <c r="AL510" s="74">
        <v>497.12</v>
      </c>
      <c r="AM510" s="74">
        <v>578.1</v>
      </c>
      <c r="AN510" s="24">
        <f t="shared" si="125"/>
        <v>0</v>
      </c>
      <c r="AO510" s="24">
        <f t="shared" si="126"/>
        <v>0</v>
      </c>
      <c r="AP510" s="24">
        <f t="shared" si="127"/>
        <v>0</v>
      </c>
      <c r="AQ510" s="24">
        <f t="shared" si="128"/>
        <v>0</v>
      </c>
      <c r="AR510" s="24">
        <f t="shared" si="129"/>
        <v>0</v>
      </c>
      <c r="AS510" s="24">
        <f t="shared" si="130"/>
        <v>0</v>
      </c>
      <c r="AT510" s="24">
        <f t="shared" si="131"/>
        <v>0</v>
      </c>
      <c r="AU510" s="24">
        <f t="shared" si="132"/>
        <v>0</v>
      </c>
      <c r="AV510" s="24">
        <f t="shared" si="133"/>
        <v>0</v>
      </c>
      <c r="AW510" s="24">
        <f t="shared" si="134"/>
        <v>0</v>
      </c>
      <c r="AX510" s="24">
        <f t="shared" si="135"/>
        <v>0</v>
      </c>
      <c r="AY510" s="24">
        <f t="shared" si="136"/>
        <v>0</v>
      </c>
      <c r="BC510" s="86">
        <v>72824.239999999991</v>
      </c>
      <c r="BD510" s="87" t="s">
        <v>3</v>
      </c>
      <c r="BE510" s="88">
        <v>72940.55</v>
      </c>
      <c r="BF510" s="89"/>
      <c r="BG510" s="90"/>
      <c r="BH510" s="90">
        <v>12.69</v>
      </c>
      <c r="BI510" s="90">
        <v>65.27</v>
      </c>
      <c r="BJ510" s="90">
        <v>120.91</v>
      </c>
      <c r="BK510" s="90">
        <v>242.14</v>
      </c>
      <c r="BL510" s="90">
        <v>333.46</v>
      </c>
      <c r="BM510" s="90">
        <v>424.78</v>
      </c>
      <c r="BN510" s="90">
        <v>516.1</v>
      </c>
      <c r="BO510" s="90">
        <v>607.41999999999996</v>
      </c>
      <c r="BP510" s="90">
        <v>698.75</v>
      </c>
      <c r="BQ510" s="90">
        <v>790.07</v>
      </c>
      <c r="BR510" s="24">
        <f>IF(AND($E$3&gt;BC510,$E$3&lt;BE510,$B$3=BF7),BF510,0)</f>
        <v>0</v>
      </c>
      <c r="BS510" s="24">
        <f>IF(AND($E$3&gt;BC510,$E$3&lt;BE510,$B$3=BG7),BG510,0)</f>
        <v>0</v>
      </c>
      <c r="BT510" s="24">
        <f>IF(AND($E$3&gt;BC510,$E$3&lt;BE510,$B$3=BH7),BH510,0)</f>
        <v>0</v>
      </c>
      <c r="BU510" s="24">
        <f>IF(AND($E$3&gt;BC510,$E$3&lt;BE510,$B$3=BI7),BI510,0)</f>
        <v>0</v>
      </c>
      <c r="BV510" s="24">
        <f>IF(AND($E$3&gt;BC510,$E$3&lt;BE510,$B$3=BJ7),BJ510,0)</f>
        <v>0</v>
      </c>
      <c r="BW510" s="24">
        <f>IF(AND($E$3&gt;BC510,$E$3&lt;BE510,$B$3=BK7),BK510,0)</f>
        <v>0</v>
      </c>
      <c r="BX510" s="24">
        <f>IF(AND($E$3&gt;BC510,$E$3&lt;BE510,$B$3=BL7),BL510,0)</f>
        <v>0</v>
      </c>
      <c r="BY510" s="24">
        <f>IF(AND($E$3&gt;BC510,$E$3&lt;BE510,$B$3=BM7),BM510,0)</f>
        <v>0</v>
      </c>
      <c r="BZ510" s="24">
        <f>IF(AND($E$3&gt;BC510,$E$3&lt;BE510,$B$3=BN7),BN510,0)</f>
        <v>0</v>
      </c>
      <c r="CA510" s="24">
        <f>IF(AND($E$3&gt;BC510,$E$3&lt;BE510,$B$3=BO7),BO510,0)</f>
        <v>0</v>
      </c>
      <c r="CB510" s="24">
        <f>IF(AND($E$3&gt;BC510,$E$3&lt;BE510,$B$3=BP7),BP510,0)</f>
        <v>0</v>
      </c>
      <c r="CC510" s="24">
        <f>IF(AND($E$3&gt;BC510,$E$3&lt;BE510,$B$3=BQ7),BQ510,0)</f>
        <v>0</v>
      </c>
      <c r="CF510" s="21"/>
      <c r="CG510" s="21"/>
      <c r="CH510" s="21"/>
      <c r="CI510" s="21"/>
      <c r="CJ510" s="22"/>
      <c r="CK510" s="22"/>
      <c r="CL510" s="22"/>
      <c r="CM510" s="22"/>
      <c r="CN510" s="22"/>
      <c r="CO510" s="22"/>
      <c r="CP510" s="22"/>
      <c r="CQ510" s="22"/>
      <c r="CR510" s="22"/>
      <c r="CS510" s="22"/>
      <c r="CT510" s="22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H510" s="86">
        <v>84224.83</v>
      </c>
      <c r="DI510" s="107" t="s">
        <v>3</v>
      </c>
      <c r="DJ510" s="70">
        <v>84341.15</v>
      </c>
      <c r="DK510" s="105"/>
      <c r="DL510" s="106"/>
      <c r="DM510" s="106" t="s">
        <v>3</v>
      </c>
      <c r="DN510" s="106" t="s">
        <v>3</v>
      </c>
      <c r="DO510" s="106">
        <v>54.18</v>
      </c>
      <c r="DP510" s="106">
        <v>107.2</v>
      </c>
      <c r="DQ510" s="106">
        <v>198.46</v>
      </c>
      <c r="DR510" s="106">
        <v>290.73</v>
      </c>
      <c r="DS510" s="106">
        <v>383</v>
      </c>
      <c r="DT510" s="106">
        <v>475.27</v>
      </c>
      <c r="DU510" s="106">
        <v>567.54</v>
      </c>
      <c r="DV510" s="106">
        <v>659.81</v>
      </c>
      <c r="DW510" s="24">
        <f>IF(AND($E$3&gt;DH510,$E$3&lt;DJ510,$B$3=DK7),DK510,0)</f>
        <v>0</v>
      </c>
      <c r="DX510" s="24">
        <f>IF(AND($E$3&gt;DH510,$E$3&lt;DJ510,$B$3=DL7),DL510,0)</f>
        <v>0</v>
      </c>
      <c r="DY510" s="24">
        <f>IF(AND($E$3&gt;DH510,$E$3&lt;DJ510,$B$3=DM7),DM510,0)</f>
        <v>0</v>
      </c>
      <c r="DZ510" s="24">
        <f>IF(AND($E$3&gt;DH510,$E$3&lt;DJ510,$B$3=DN7),DN510,0)</f>
        <v>0</v>
      </c>
      <c r="EA510" s="24">
        <f>IF(AND($E$3&gt;DH510,$E$3&lt;DJ510,$B$3=DO7),DO510,0)</f>
        <v>0</v>
      </c>
      <c r="EB510" s="24">
        <f>IF(AND($E$3&gt;DH510,$E$3&lt;DJ510,$B$3=DP7),DP510,0)</f>
        <v>0</v>
      </c>
      <c r="EC510" s="24">
        <f>IF(AND($E$3&gt;DH510,$E$3&lt;DJ510,$B$3=DQ7),DQ510,0)</f>
        <v>0</v>
      </c>
      <c r="ED510" s="24">
        <f>IF(AND($E$3&gt;DH510,$E$3&lt;DJ510,$B$3=DR7),DR510,0)</f>
        <v>0</v>
      </c>
      <c r="EE510" s="24">
        <f>IF(AND($E$3&gt;DH510,$E$3&lt;DJ510,$B$3=DS7),DS510,0)</f>
        <v>0</v>
      </c>
      <c r="EF510" s="24">
        <f>IF(AND($E$3&gt;DH510,$E$3&lt;DJ510,$B$3=DT7),DT510,0)</f>
        <v>0</v>
      </c>
      <c r="EG510" s="24">
        <f>IF(AND($E$3&gt;DH510,$E$3&lt;DJ510,$B$3=DU7),DU510,0)</f>
        <v>0</v>
      </c>
      <c r="EH510" s="24">
        <f>IF(AND($E$3&gt;DH510,$E$3&lt;DJ510,$B$3=DV7),DV510,0)</f>
        <v>0</v>
      </c>
      <c r="EK510" s="86">
        <v>84224.83</v>
      </c>
      <c r="EL510" s="91" t="s">
        <v>3</v>
      </c>
      <c r="EM510" s="88">
        <v>84341.15</v>
      </c>
      <c r="EN510" s="89"/>
      <c r="EO510" s="90" t="s">
        <v>3</v>
      </c>
      <c r="EP510" s="90" t="s">
        <v>3</v>
      </c>
      <c r="EQ510" s="90">
        <v>63.02</v>
      </c>
      <c r="ER510" s="90">
        <v>135.68</v>
      </c>
      <c r="ES510" s="90">
        <v>325</v>
      </c>
      <c r="ET510" s="90">
        <v>459.03</v>
      </c>
      <c r="EU510" s="90">
        <v>590.38</v>
      </c>
      <c r="EV510" s="90">
        <v>721.74</v>
      </c>
      <c r="EW510" s="90">
        <v>853.09</v>
      </c>
      <c r="EX510" s="90">
        <v>984.45</v>
      </c>
      <c r="EY510" s="90">
        <v>1115.8</v>
      </c>
      <c r="EZ510" s="24">
        <f>IF(AND($E$3&gt;EK510,$E$3&lt;EM510,$B$3=EN7),EN510,0)</f>
        <v>0</v>
      </c>
      <c r="FA510" s="24">
        <f>IF(AND($E$3&gt;EK510,$E$3&lt;EM510,$B$3=EO7),EO510,0)</f>
        <v>0</v>
      </c>
      <c r="FB510" s="24">
        <f>IF(AND($E$3&gt;EK510,$E$3&lt;EM510,$B$3=EP7),EP510,0)</f>
        <v>0</v>
      </c>
      <c r="FC510" s="24">
        <f>IF(AND($E$3&gt;EK510,$E$3&lt;EM510,$B$3=EQ7),EQ510,0)</f>
        <v>0</v>
      </c>
      <c r="FD510" s="24">
        <f>IF(AND($E$3&gt;EK510,$E$3&lt;EM510,$B$3=ER7),ER510,0)</f>
        <v>0</v>
      </c>
      <c r="FE510" s="24">
        <f>IF(AND($E$3&gt;EK510,$E$3&lt;EM510,$B$3=ES7),ES510,0)</f>
        <v>0</v>
      </c>
      <c r="FF510" s="24">
        <f>IF(AND($E$3&gt;EK510,$E$3&lt;EM510,$B$3=ET7),ET510,0)</f>
        <v>0</v>
      </c>
      <c r="FG510" s="24">
        <f>IF(AND($E$3&gt;EK510,$E$3&lt;EM510,$B$3=EU7),EU510,0)</f>
        <v>0</v>
      </c>
      <c r="FH510" s="24">
        <f>IF(AND($E$3&gt;EK510,$E$3&lt;EM510,$B$3=EV7),EV510,0)</f>
        <v>0</v>
      </c>
      <c r="FI510" s="24">
        <f>IF(AND($E$3&gt;EK510,$E$3&lt;EM510,$B$3=EW7),EW510,0)</f>
        <v>0</v>
      </c>
      <c r="FJ510" s="24">
        <f>IF(AND($E$3&gt;EK510,$E$3&lt;EM510,$B$3=EX7),EX510,0)</f>
        <v>0</v>
      </c>
      <c r="FK510" s="24">
        <f>IF(AND($E$3&gt;EK510,$E$3&lt;EM510,$B$3=EY7),EY510,0)</f>
        <v>0</v>
      </c>
    </row>
    <row r="511" spans="24:167" ht="12.75" customHeight="1" x14ac:dyDescent="0.2">
      <c r="X511" s="142"/>
      <c r="Y511" s="60">
        <v>72940.56</v>
      </c>
      <c r="Z511" s="61" t="s">
        <v>3</v>
      </c>
      <c r="AA511" s="62">
        <v>73056.88</v>
      </c>
      <c r="AB511" s="63"/>
      <c r="AC511" s="63"/>
      <c r="AD511" s="63"/>
      <c r="AE511" s="63">
        <v>12.43</v>
      </c>
      <c r="AF511" s="64">
        <v>64.87</v>
      </c>
      <c r="AG511" s="65">
        <v>96.5</v>
      </c>
      <c r="AH511" s="66">
        <v>172.47</v>
      </c>
      <c r="AI511" s="67">
        <v>253.34</v>
      </c>
      <c r="AJ511" s="67">
        <v>334.21</v>
      </c>
      <c r="AK511" s="67">
        <v>415.08</v>
      </c>
      <c r="AL511" s="67">
        <v>495.95</v>
      </c>
      <c r="AM511" s="67">
        <v>576.82000000000005</v>
      </c>
      <c r="AN511" s="24">
        <f t="shared" si="125"/>
        <v>0</v>
      </c>
      <c r="AO511" s="24">
        <f t="shared" si="126"/>
        <v>0</v>
      </c>
      <c r="AP511" s="24">
        <f t="shared" si="127"/>
        <v>0</v>
      </c>
      <c r="AQ511" s="24">
        <f t="shared" si="128"/>
        <v>0</v>
      </c>
      <c r="AR511" s="24">
        <f t="shared" si="129"/>
        <v>0</v>
      </c>
      <c r="AS511" s="24">
        <f t="shared" si="130"/>
        <v>0</v>
      </c>
      <c r="AT511" s="24">
        <f t="shared" si="131"/>
        <v>0</v>
      </c>
      <c r="AU511" s="24">
        <f t="shared" si="132"/>
        <v>0</v>
      </c>
      <c r="AV511" s="24">
        <f t="shared" si="133"/>
        <v>0</v>
      </c>
      <c r="AW511" s="24">
        <f t="shared" si="134"/>
        <v>0</v>
      </c>
      <c r="AX511" s="24">
        <f t="shared" si="135"/>
        <v>0</v>
      </c>
      <c r="AY511" s="24">
        <f t="shared" si="136"/>
        <v>0</v>
      </c>
      <c r="BC511" s="81">
        <v>72940.56</v>
      </c>
      <c r="BD511" s="82" t="s">
        <v>3</v>
      </c>
      <c r="BE511" s="83">
        <v>73056.88</v>
      </c>
      <c r="BF511" s="84"/>
      <c r="BG511" s="84"/>
      <c r="BH511" s="85">
        <v>12.43</v>
      </c>
      <c r="BI511" s="85">
        <v>64.87</v>
      </c>
      <c r="BJ511" s="85">
        <v>120.28</v>
      </c>
      <c r="BK511" s="85">
        <v>241.2</v>
      </c>
      <c r="BL511" s="85">
        <v>332.38</v>
      </c>
      <c r="BM511" s="85">
        <v>423.56</v>
      </c>
      <c r="BN511" s="85">
        <v>514.74</v>
      </c>
      <c r="BO511" s="85">
        <v>605.91999999999996</v>
      </c>
      <c r="BP511" s="85">
        <v>697.1</v>
      </c>
      <c r="BQ511" s="85">
        <v>788.28</v>
      </c>
      <c r="BR511" s="24">
        <f>IF(AND($E$3&gt;BC511,$E$3&lt;BE511,$B$3=BF7),BF511,0)</f>
        <v>0</v>
      </c>
      <c r="BS511" s="24">
        <f>IF(AND($E$3&gt;BC511,$E$3&lt;BE511,$B$3=BG7),BG511,0)</f>
        <v>0</v>
      </c>
      <c r="BT511" s="24">
        <f>IF(AND($E$3&gt;BC511,$E$3&lt;BE511,$B$3=BH7),BH511,0)</f>
        <v>0</v>
      </c>
      <c r="BU511" s="24">
        <f>IF(AND($E$3&gt;BC511,$E$3&lt;BE511,$B$3=BI7),BI511,0)</f>
        <v>0</v>
      </c>
      <c r="BV511" s="24">
        <f>IF(AND($E$3&gt;BC511,$E$3&lt;BE511,$B$3=BJ7),BJ511,0)</f>
        <v>0</v>
      </c>
      <c r="BW511" s="24">
        <f>IF(AND($E$3&gt;BC511,$E$3&lt;BE511,$B$3=BK7),BK511,0)</f>
        <v>0</v>
      </c>
      <c r="BX511" s="24">
        <f>IF(AND($E$3&gt;BC511,$E$3&lt;BE511,$B$3=BL7),BL511,0)</f>
        <v>0</v>
      </c>
      <c r="BY511" s="24">
        <f>IF(AND($E$3&gt;BC511,$E$3&lt;BE511,$B$3=BM7),BM511,0)</f>
        <v>0</v>
      </c>
      <c r="BZ511" s="24">
        <f>IF(AND($E$3&gt;BC511,$E$3&lt;BE511,$B$3=BN7),BN511,0)</f>
        <v>0</v>
      </c>
      <c r="CA511" s="24">
        <f>IF(AND($E$3&gt;BC511,$E$3&lt;BE511,$B$3=BO7),BO511,0)</f>
        <v>0</v>
      </c>
      <c r="CB511" s="24">
        <f>IF(AND($E$3&gt;BC511,$E$3&lt;BE511,$B$3=BP7),BP511,0)</f>
        <v>0</v>
      </c>
      <c r="CC511" s="24">
        <f>IF(AND($E$3&gt;BC511,$E$3&lt;BE511,$B$3=BQ7),BQ511,0)</f>
        <v>0</v>
      </c>
      <c r="CF511" s="21"/>
      <c r="CG511" s="21"/>
      <c r="CH511" s="21"/>
      <c r="CI511" s="21"/>
      <c r="CJ511" s="21"/>
      <c r="CK511" s="22"/>
      <c r="CL511" s="22"/>
      <c r="CM511" s="22"/>
      <c r="CN511" s="22"/>
      <c r="CO511" s="22"/>
      <c r="CP511" s="22"/>
      <c r="CQ511" s="22"/>
      <c r="CR511" s="22"/>
      <c r="CS511" s="22"/>
      <c r="CT511" s="22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H511" s="81">
        <v>84341.159999999989</v>
      </c>
      <c r="DI511" s="61" t="s">
        <v>3</v>
      </c>
      <c r="DJ511" s="62">
        <v>84457.46</v>
      </c>
      <c r="DK511" s="103"/>
      <c r="DL511" s="104"/>
      <c r="DM511" s="104" t="s">
        <v>3</v>
      </c>
      <c r="DN511" s="104" t="s">
        <v>3</v>
      </c>
      <c r="DO511" s="104">
        <v>53.35</v>
      </c>
      <c r="DP511" s="104">
        <v>106.01</v>
      </c>
      <c r="DQ511" s="104">
        <v>197.02</v>
      </c>
      <c r="DR511" s="104">
        <v>289.07</v>
      </c>
      <c r="DS511" s="104">
        <v>381.13</v>
      </c>
      <c r="DT511" s="104">
        <v>473.18</v>
      </c>
      <c r="DU511" s="104">
        <v>565.23</v>
      </c>
      <c r="DV511" s="104">
        <v>657.29</v>
      </c>
      <c r="DW511" s="24">
        <f>IF(AND($E$3&gt;DH511,$E$3&lt;DJ511,$B$3=DK7),DK511,0)</f>
        <v>0</v>
      </c>
      <c r="DX511" s="24">
        <f>IF(AND($E$3&gt;DH511,$E$3&lt;DJ511,$B$3=DL7),DL511,0)</f>
        <v>0</v>
      </c>
      <c r="DY511" s="24">
        <f>IF(AND($E$3&gt;DH511,$E$3&lt;DJ511,$B$3=DM7),DM511,0)</f>
        <v>0</v>
      </c>
      <c r="DZ511" s="24">
        <f>IF(AND($E$3&gt;DH511,$E$3&lt;DJ511,$B$3=DN7),DN511,0)</f>
        <v>0</v>
      </c>
      <c r="EA511" s="24">
        <f>IF(AND($E$3&gt;DH511,$E$3&lt;DJ511,$B$3=DO7),DO511,0)</f>
        <v>0</v>
      </c>
      <c r="EB511" s="24">
        <f>IF(AND($E$3&gt;DH511,$E$3&lt;DJ511,$B$3=DP7),DP511,0)</f>
        <v>0</v>
      </c>
      <c r="EC511" s="24">
        <f>IF(AND($E$3&gt;DH511,$E$3&lt;DJ511,$B$3=DQ7),DQ511,0)</f>
        <v>0</v>
      </c>
      <c r="ED511" s="24">
        <f>IF(AND($E$3&gt;DH511,$E$3&lt;DJ511,$B$3=DR7),DR511,0)</f>
        <v>0</v>
      </c>
      <c r="EE511" s="24">
        <f>IF(AND($E$3&gt;DH511,$E$3&lt;DJ511,$B$3=DS7),DS511,0)</f>
        <v>0</v>
      </c>
      <c r="EF511" s="24">
        <f>IF(AND($E$3&gt;DH511,$E$3&lt;DJ511,$B$3=DT7),DT511,0)</f>
        <v>0</v>
      </c>
      <c r="EG511" s="24">
        <f>IF(AND($E$3&gt;DH511,$E$3&lt;DJ511,$B$3=DU7),DU511,0)</f>
        <v>0</v>
      </c>
      <c r="EH511" s="24">
        <f>IF(AND($E$3&gt;DH511,$E$3&lt;DJ511,$B$3=DV7),DV511,0)</f>
        <v>0</v>
      </c>
      <c r="EK511" s="81">
        <v>84341.159999999989</v>
      </c>
      <c r="EL511" s="82" t="s">
        <v>3</v>
      </c>
      <c r="EM511" s="83">
        <v>84457.46</v>
      </c>
      <c r="EN511" s="84"/>
      <c r="EO511" s="85" t="s">
        <v>3</v>
      </c>
      <c r="EP511" s="85" t="s">
        <v>3</v>
      </c>
      <c r="EQ511" s="85">
        <v>62.07</v>
      </c>
      <c r="ER511" s="85">
        <v>134.4</v>
      </c>
      <c r="ES511" s="85">
        <v>323.60000000000002</v>
      </c>
      <c r="ET511" s="85">
        <v>457.32</v>
      </c>
      <c r="EU511" s="85">
        <v>588.41999999999996</v>
      </c>
      <c r="EV511" s="85">
        <v>719.52</v>
      </c>
      <c r="EW511" s="85">
        <v>850.61</v>
      </c>
      <c r="EX511" s="85">
        <v>981.71</v>
      </c>
      <c r="EY511" s="85">
        <v>1112.81</v>
      </c>
      <c r="EZ511" s="24">
        <f>IF(AND($E$3&gt;EK511,$E$3&lt;EM511,$B$3=EN7),EN511,0)</f>
        <v>0</v>
      </c>
      <c r="FA511" s="24">
        <f>IF(AND($E$3&gt;EK511,$E$3&lt;EM511,$B$3=EO7),EO511,0)</f>
        <v>0</v>
      </c>
      <c r="FB511" s="24">
        <f>IF(AND($E$3&gt;EK511,$E$3&lt;EM511,$B$3=EP7),EP511,0)</f>
        <v>0</v>
      </c>
      <c r="FC511" s="24">
        <f>IF(AND($E$3&gt;EK511,$E$3&lt;EM511,$B$3=EQ7),EQ511,0)</f>
        <v>0</v>
      </c>
      <c r="FD511" s="24">
        <f>IF(AND($E$3&gt;EK511,$E$3&lt;EM511,$B$3=ER7),ER511,0)</f>
        <v>0</v>
      </c>
      <c r="FE511" s="24">
        <f>IF(AND($E$3&gt;EK511,$E$3&lt;EM511,$B$3=ES7),ES511,0)</f>
        <v>0</v>
      </c>
      <c r="FF511" s="24">
        <f>IF(AND($E$3&gt;EK511,$E$3&lt;EM511,$B$3=ET7),ET511,0)</f>
        <v>0</v>
      </c>
      <c r="FG511" s="24">
        <f>IF(AND($E$3&gt;EK511,$E$3&lt;EM511,$B$3=EU7),EU511,0)</f>
        <v>0</v>
      </c>
      <c r="FH511" s="24">
        <f>IF(AND($E$3&gt;EK511,$E$3&lt;EM511,$B$3=EV7),EV511,0)</f>
        <v>0</v>
      </c>
      <c r="FI511" s="24">
        <f>IF(AND($E$3&gt;EK511,$E$3&lt;EM511,$B$3=EW7),EW511,0)</f>
        <v>0</v>
      </c>
      <c r="FJ511" s="24">
        <f>IF(AND($E$3&gt;EK511,$E$3&lt;EM511,$B$3=EX7),EX511,0)</f>
        <v>0</v>
      </c>
      <c r="FK511" s="24">
        <f>IF(AND($E$3&gt;EK511,$E$3&lt;EM511,$B$3=EY7),EY511,0)</f>
        <v>0</v>
      </c>
    </row>
    <row r="512" spans="24:167" ht="12.75" customHeight="1" x14ac:dyDescent="0.2">
      <c r="X512" s="142"/>
      <c r="Y512" s="68">
        <v>73056.89</v>
      </c>
      <c r="Z512" s="69" t="s">
        <v>3</v>
      </c>
      <c r="AA512" s="70">
        <v>73173.22</v>
      </c>
      <c r="AB512" s="71"/>
      <c r="AC512" s="71"/>
      <c r="AD512" s="71"/>
      <c r="AE512" s="71">
        <v>12.17</v>
      </c>
      <c r="AF512" s="71">
        <v>64.47</v>
      </c>
      <c r="AG512" s="72">
        <v>95.98</v>
      </c>
      <c r="AH512" s="73">
        <v>171.73</v>
      </c>
      <c r="AI512" s="74">
        <v>252.49</v>
      </c>
      <c r="AJ512" s="74">
        <v>333.25</v>
      </c>
      <c r="AK512" s="74">
        <v>414.01</v>
      </c>
      <c r="AL512" s="74">
        <v>494.77</v>
      </c>
      <c r="AM512" s="74">
        <v>575.53</v>
      </c>
      <c r="AN512" s="24">
        <f t="shared" si="125"/>
        <v>0</v>
      </c>
      <c r="AO512" s="24">
        <f t="shared" si="126"/>
        <v>0</v>
      </c>
      <c r="AP512" s="24">
        <f t="shared" si="127"/>
        <v>0</v>
      </c>
      <c r="AQ512" s="24">
        <f t="shared" si="128"/>
        <v>0</v>
      </c>
      <c r="AR512" s="24">
        <f t="shared" si="129"/>
        <v>0</v>
      </c>
      <c r="AS512" s="24">
        <f t="shared" si="130"/>
        <v>0</v>
      </c>
      <c r="AT512" s="24">
        <f t="shared" si="131"/>
        <v>0</v>
      </c>
      <c r="AU512" s="24">
        <f t="shared" si="132"/>
        <v>0</v>
      </c>
      <c r="AV512" s="24">
        <f t="shared" si="133"/>
        <v>0</v>
      </c>
      <c r="AW512" s="24">
        <f t="shared" si="134"/>
        <v>0</v>
      </c>
      <c r="AX512" s="24">
        <f t="shared" si="135"/>
        <v>0</v>
      </c>
      <c r="AY512" s="24">
        <f t="shared" si="136"/>
        <v>0</v>
      </c>
      <c r="BC512" s="86">
        <v>73056.89</v>
      </c>
      <c r="BD512" s="91" t="s">
        <v>3</v>
      </c>
      <c r="BE512" s="88">
        <v>73173.22</v>
      </c>
      <c r="BF512" s="89"/>
      <c r="BG512" s="90"/>
      <c r="BH512" s="90">
        <v>12.17</v>
      </c>
      <c r="BI512" s="90">
        <v>64.47</v>
      </c>
      <c r="BJ512" s="90">
        <v>119.64</v>
      </c>
      <c r="BK512" s="90">
        <v>240.26</v>
      </c>
      <c r="BL512" s="90">
        <v>331.3</v>
      </c>
      <c r="BM512" s="90">
        <v>422.34</v>
      </c>
      <c r="BN512" s="90">
        <v>513.38</v>
      </c>
      <c r="BO512" s="90">
        <v>604.41999999999996</v>
      </c>
      <c r="BP512" s="90">
        <v>695.46</v>
      </c>
      <c r="BQ512" s="90">
        <v>786.49</v>
      </c>
      <c r="BR512" s="24">
        <f>IF(AND($E$3&gt;BC512,$E$3&lt;BE512,$B$3=BF7),BF512,0)</f>
        <v>0</v>
      </c>
      <c r="BS512" s="24">
        <f>IF(AND($E$3&gt;BC512,$E$3&lt;BE512,$B$3=BG7),BG512,0)</f>
        <v>0</v>
      </c>
      <c r="BT512" s="24">
        <f>IF(AND($E$3&gt;BC512,$E$3&lt;BE512,$B$3=BH7),BH512,0)</f>
        <v>0</v>
      </c>
      <c r="BU512" s="24">
        <f>IF(AND($E$3&gt;BC512,$E$3&lt;BE512,$B$3=BI7),BI512,0)</f>
        <v>0</v>
      </c>
      <c r="BV512" s="24">
        <f>IF(AND($E$3&gt;BC512,$E$3&lt;BE512,$B$3=BJ7),BJ512,0)</f>
        <v>0</v>
      </c>
      <c r="BW512" s="24">
        <f>IF(AND($E$3&gt;BC512,$E$3&lt;BE512,$B$3=BK7),BK512,0)</f>
        <v>0</v>
      </c>
      <c r="BX512" s="24">
        <f>IF(AND($E$3&gt;BC512,$E$3&lt;BE512,$B$3=BL7),BL512,0)</f>
        <v>0</v>
      </c>
      <c r="BY512" s="24">
        <f>IF(AND($E$3&gt;BC512,$E$3&lt;BE512,$B$3=BM7),BM512,0)</f>
        <v>0</v>
      </c>
      <c r="BZ512" s="24">
        <f>IF(AND($E$3&gt;BC512,$E$3&lt;BE512,$B$3=BN7),BN512,0)</f>
        <v>0</v>
      </c>
      <c r="CA512" s="24">
        <f>IF(AND($E$3&gt;BC512,$E$3&lt;BE512,$B$3=BO7),BO512,0)</f>
        <v>0</v>
      </c>
      <c r="CB512" s="24">
        <f>IF(AND($E$3&gt;BC512,$E$3&lt;BE512,$B$3=BP7),BP512,0)</f>
        <v>0</v>
      </c>
      <c r="CC512" s="24">
        <f>IF(AND($E$3&gt;BC512,$E$3&lt;BE512,$B$3=BQ7),BQ512,0)</f>
        <v>0</v>
      </c>
      <c r="CF512" s="21"/>
      <c r="CG512" s="25"/>
      <c r="CH512" s="21"/>
      <c r="CI512" s="21"/>
      <c r="CJ512" s="22"/>
      <c r="CK512" s="22"/>
      <c r="CL512" s="22"/>
      <c r="CM512" s="22"/>
      <c r="CN512" s="22"/>
      <c r="CO512" s="22"/>
      <c r="CP512" s="22"/>
      <c r="CQ512" s="22"/>
      <c r="CR512" s="22"/>
      <c r="CS512" s="22"/>
      <c r="CT512" s="22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H512" s="86">
        <v>84457.47</v>
      </c>
      <c r="DI512" s="107" t="s">
        <v>3</v>
      </c>
      <c r="DJ512" s="70">
        <v>84573.81</v>
      </c>
      <c r="DK512" s="105"/>
      <c r="DL512" s="106"/>
      <c r="DM512" s="106" t="s">
        <v>3</v>
      </c>
      <c r="DN512" s="106" t="s">
        <v>3</v>
      </c>
      <c r="DO512" s="106">
        <v>52.52</v>
      </c>
      <c r="DP512" s="106">
        <v>104.81</v>
      </c>
      <c r="DQ512" s="106">
        <v>195.59</v>
      </c>
      <c r="DR512" s="106">
        <v>287.43</v>
      </c>
      <c r="DS512" s="106">
        <v>379.27</v>
      </c>
      <c r="DT512" s="106">
        <v>471.11</v>
      </c>
      <c r="DU512" s="106">
        <v>562.94000000000005</v>
      </c>
      <c r="DV512" s="106">
        <v>654.78</v>
      </c>
      <c r="DW512" s="24">
        <f>IF(AND($E$3&gt;DH512,$E$3&lt;DJ512,$B$3=DK7),DK512,0)</f>
        <v>0</v>
      </c>
      <c r="DX512" s="24">
        <f>IF(AND($E$3&gt;DH512,$E$3&lt;DJ512,$B$3=DL7),DL512,0)</f>
        <v>0</v>
      </c>
      <c r="DY512" s="24">
        <f>IF(AND($E$3&gt;DH512,$E$3&lt;DJ512,$B$3=DM7),DM512,0)</f>
        <v>0</v>
      </c>
      <c r="DZ512" s="24">
        <f>IF(AND($E$3&gt;DH512,$E$3&lt;DJ512,$B$3=DN7),DN512,0)</f>
        <v>0</v>
      </c>
      <c r="EA512" s="24">
        <f>IF(AND($E$3&gt;DH512,$E$3&lt;DJ512,$B$3=DO7),DO512,0)</f>
        <v>0</v>
      </c>
      <c r="EB512" s="24">
        <f>IF(AND($E$3&gt;DH512,$E$3&lt;DJ512,$B$3=DP7),DP512,0)</f>
        <v>0</v>
      </c>
      <c r="EC512" s="24">
        <f>IF(AND($E$3&gt;DH512,$E$3&lt;DJ512,$B$3=DQ7),DQ512,0)</f>
        <v>0</v>
      </c>
      <c r="ED512" s="24">
        <f>IF(AND($E$3&gt;DH512,$E$3&lt;DJ512,$B$3=DR7),DR512,0)</f>
        <v>0</v>
      </c>
      <c r="EE512" s="24">
        <f>IF(AND($E$3&gt;DH512,$E$3&lt;DJ512,$B$3=DS7),DS512,0)</f>
        <v>0</v>
      </c>
      <c r="EF512" s="24">
        <f>IF(AND($E$3&gt;DH512,$E$3&lt;DJ512,$B$3=DT7),DT512,0)</f>
        <v>0</v>
      </c>
      <c r="EG512" s="24">
        <f>IF(AND($E$3&gt;DH512,$E$3&lt;DJ512,$B$3=DU7),DU512,0)</f>
        <v>0</v>
      </c>
      <c r="EH512" s="24">
        <f>IF(AND($E$3&gt;DH512,$E$3&lt;DJ512,$B$3=DV7),DV512,0)</f>
        <v>0</v>
      </c>
      <c r="EK512" s="86">
        <v>84457.47</v>
      </c>
      <c r="EL512" s="91" t="s">
        <v>3</v>
      </c>
      <c r="EM512" s="88">
        <v>84573.81</v>
      </c>
      <c r="EN512" s="89"/>
      <c r="EO512" s="90" t="s">
        <v>3</v>
      </c>
      <c r="EP512" s="90" t="s">
        <v>3</v>
      </c>
      <c r="EQ512" s="90">
        <v>61.11</v>
      </c>
      <c r="ER512" s="90">
        <v>133.12</v>
      </c>
      <c r="ES512" s="90">
        <v>322.2</v>
      </c>
      <c r="ET512" s="90">
        <v>455.62</v>
      </c>
      <c r="EU512" s="90">
        <v>586.46</v>
      </c>
      <c r="EV512" s="90">
        <v>717.31</v>
      </c>
      <c r="EW512" s="90">
        <v>848.15</v>
      </c>
      <c r="EX512" s="90">
        <v>978.99</v>
      </c>
      <c r="EY512" s="90">
        <v>1109.8399999999999</v>
      </c>
      <c r="EZ512" s="24">
        <f>IF(AND($E$3&gt;EK512,$E$3&lt;EM512,$B$3=EN7),EN512,0)</f>
        <v>0</v>
      </c>
      <c r="FA512" s="24">
        <f>IF(AND($E$3&gt;EK512,$E$3&lt;EM512,$B$3=EO7),EO512,0)</f>
        <v>0</v>
      </c>
      <c r="FB512" s="24">
        <f>IF(AND($E$3&gt;EK512,$E$3&lt;EM512,$B$3=EP7),EP512,0)</f>
        <v>0</v>
      </c>
      <c r="FC512" s="24">
        <f>IF(AND($E$3&gt;EK512,$E$3&lt;EM512,$B$3=EQ7),EQ512,0)</f>
        <v>0</v>
      </c>
      <c r="FD512" s="24">
        <f>IF(AND($E$3&gt;EK512,$E$3&lt;EM512,$B$3=ER7),ER512,0)</f>
        <v>0</v>
      </c>
      <c r="FE512" s="24">
        <f>IF(AND($E$3&gt;EK512,$E$3&lt;EM512,$B$3=ES7),ES512,0)</f>
        <v>0</v>
      </c>
      <c r="FF512" s="24">
        <f>IF(AND($E$3&gt;EK512,$E$3&lt;EM512,$B$3=ET7),ET512,0)</f>
        <v>0</v>
      </c>
      <c r="FG512" s="24">
        <f>IF(AND($E$3&gt;EK512,$E$3&lt;EM512,$B$3=EU7),EU512,0)</f>
        <v>0</v>
      </c>
      <c r="FH512" s="24">
        <f>IF(AND($E$3&gt;EK512,$E$3&lt;EM512,$B$3=EV7),EV512,0)</f>
        <v>0</v>
      </c>
      <c r="FI512" s="24">
        <f>IF(AND($E$3&gt;EK512,$E$3&lt;EM512,$B$3=EW7),EW512,0)</f>
        <v>0</v>
      </c>
      <c r="FJ512" s="24">
        <f>IF(AND($E$3&gt;EK512,$E$3&lt;EM512,$B$3=EX7),EX512,0)</f>
        <v>0</v>
      </c>
      <c r="FK512" s="24">
        <f>IF(AND($E$3&gt;EK512,$E$3&lt;EM512,$B$3=EY7),EY512,0)</f>
        <v>0</v>
      </c>
    </row>
    <row r="513" spans="24:167" ht="12.75" customHeight="1" x14ac:dyDescent="0.2">
      <c r="X513" s="142"/>
      <c r="Y513" s="60">
        <v>73173.23</v>
      </c>
      <c r="Z513" s="61" t="s">
        <v>3</v>
      </c>
      <c r="AA513" s="62">
        <v>73289.55</v>
      </c>
      <c r="AB513" s="63"/>
      <c r="AC513" s="63"/>
      <c r="AD513" s="63"/>
      <c r="AE513" s="63">
        <v>11.92</v>
      </c>
      <c r="AF513" s="64">
        <v>64.069999999999993</v>
      </c>
      <c r="AG513" s="65">
        <v>95.47</v>
      </c>
      <c r="AH513" s="66">
        <v>171</v>
      </c>
      <c r="AI513" s="67">
        <v>251.65</v>
      </c>
      <c r="AJ513" s="67">
        <v>332.3</v>
      </c>
      <c r="AK513" s="67">
        <v>412.95</v>
      </c>
      <c r="AL513" s="67">
        <v>493.6</v>
      </c>
      <c r="AM513" s="67">
        <v>574.25</v>
      </c>
      <c r="AN513" s="24">
        <f t="shared" si="125"/>
        <v>0</v>
      </c>
      <c r="AO513" s="24">
        <f t="shared" si="126"/>
        <v>0</v>
      </c>
      <c r="AP513" s="24">
        <f t="shared" si="127"/>
        <v>0</v>
      </c>
      <c r="AQ513" s="24">
        <f t="shared" si="128"/>
        <v>0</v>
      </c>
      <c r="AR513" s="24">
        <f t="shared" si="129"/>
        <v>0</v>
      </c>
      <c r="AS513" s="24">
        <f t="shared" si="130"/>
        <v>0</v>
      </c>
      <c r="AT513" s="24">
        <f t="shared" si="131"/>
        <v>0</v>
      </c>
      <c r="AU513" s="24">
        <f t="shared" si="132"/>
        <v>0</v>
      </c>
      <c r="AV513" s="24">
        <f t="shared" si="133"/>
        <v>0</v>
      </c>
      <c r="AW513" s="24">
        <f t="shared" si="134"/>
        <v>0</v>
      </c>
      <c r="AX513" s="24">
        <f t="shared" si="135"/>
        <v>0</v>
      </c>
      <c r="AY513" s="24">
        <f t="shared" si="136"/>
        <v>0</v>
      </c>
      <c r="BC513" s="81">
        <v>73173.23</v>
      </c>
      <c r="BD513" s="82" t="s">
        <v>3</v>
      </c>
      <c r="BE513" s="83">
        <v>73289.55</v>
      </c>
      <c r="BF513" s="84"/>
      <c r="BG513" s="85"/>
      <c r="BH513" s="85">
        <v>11.92</v>
      </c>
      <c r="BI513" s="85">
        <v>64.069999999999993</v>
      </c>
      <c r="BJ513" s="85">
        <v>119.01</v>
      </c>
      <c r="BK513" s="85">
        <v>239.32</v>
      </c>
      <c r="BL513" s="85">
        <v>330.22</v>
      </c>
      <c r="BM513" s="85">
        <v>421.12</v>
      </c>
      <c r="BN513" s="85">
        <v>512.01</v>
      </c>
      <c r="BO513" s="85">
        <v>602.91</v>
      </c>
      <c r="BP513" s="85">
        <v>693.81</v>
      </c>
      <c r="BQ513" s="85">
        <v>784.71</v>
      </c>
      <c r="BR513" s="24">
        <f>IF(AND($E$3&gt;BC513,$E$3&lt;BE513,$B$3=BF7),BF513,0)</f>
        <v>0</v>
      </c>
      <c r="BS513" s="24">
        <f>IF(AND($E$3&gt;BC513,$E$3&lt;BE513,$B$3=BG7),BG513,0)</f>
        <v>0</v>
      </c>
      <c r="BT513" s="24">
        <f>IF(AND($E$3&gt;BC513,$E$3&lt;BE513,$B$3=BH7),BH513,0)</f>
        <v>0</v>
      </c>
      <c r="BU513" s="24">
        <f>IF(AND($E$3&gt;BC513,$E$3&lt;BE513,$B$3=BI7),BI513,0)</f>
        <v>0</v>
      </c>
      <c r="BV513" s="24">
        <f>IF(AND($E$3&gt;BC513,$E$3&lt;BE513,$B$3=BJ7),BJ513,0)</f>
        <v>0</v>
      </c>
      <c r="BW513" s="24">
        <f>IF(AND($E$3&gt;BC513,$E$3&lt;BE513,$B$3=BK7),BK513,0)</f>
        <v>0</v>
      </c>
      <c r="BX513" s="24">
        <f>IF(AND($E$3&gt;BC513,$E$3&lt;BE513,$B$3=BL7),BL513,0)</f>
        <v>0</v>
      </c>
      <c r="BY513" s="24">
        <f>IF(AND($E$3&gt;BC513,$E$3&lt;BE513,$B$3=BM7),BM513,0)</f>
        <v>0</v>
      </c>
      <c r="BZ513" s="24">
        <f>IF(AND($E$3&gt;BC513,$E$3&lt;BE513,$B$3=BN7),BN513,0)</f>
        <v>0</v>
      </c>
      <c r="CA513" s="24">
        <f>IF(AND($E$3&gt;BC513,$E$3&lt;BE513,$B$3=BO7),BO513,0)</f>
        <v>0</v>
      </c>
      <c r="CB513" s="24">
        <f>IF(AND($E$3&gt;BC513,$E$3&lt;BE513,$B$3=BP7),BP513,0)</f>
        <v>0</v>
      </c>
      <c r="CC513" s="24">
        <f>IF(AND($E$3&gt;BC513,$E$3&lt;BE513,$B$3=BQ7),BQ513,0)</f>
        <v>0</v>
      </c>
      <c r="CF513" s="21"/>
      <c r="CG513" s="21"/>
      <c r="CH513" s="21"/>
      <c r="CI513" s="21"/>
      <c r="CJ513" s="22"/>
      <c r="CK513" s="22"/>
      <c r="CL513" s="22"/>
      <c r="CM513" s="22"/>
      <c r="CN513" s="22"/>
      <c r="CO513" s="22"/>
      <c r="CP513" s="22"/>
      <c r="CQ513" s="22"/>
      <c r="CR513" s="22"/>
      <c r="CS513" s="22"/>
      <c r="CT513" s="22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H513" s="81">
        <v>84573.819999999992</v>
      </c>
      <c r="DI513" s="61" t="s">
        <v>3</v>
      </c>
      <c r="DJ513" s="62">
        <v>84690.15</v>
      </c>
      <c r="DK513" s="103"/>
      <c r="DL513" s="104"/>
      <c r="DM513" s="104" t="s">
        <v>3</v>
      </c>
      <c r="DN513" s="104" t="s">
        <v>3</v>
      </c>
      <c r="DO513" s="104">
        <v>51.69</v>
      </c>
      <c r="DP513" s="104">
        <v>103.61</v>
      </c>
      <c r="DQ513" s="104">
        <v>194.15</v>
      </c>
      <c r="DR513" s="104">
        <v>285.77</v>
      </c>
      <c r="DS513" s="104">
        <v>377.4</v>
      </c>
      <c r="DT513" s="104">
        <v>469.02</v>
      </c>
      <c r="DU513" s="104">
        <v>560.64</v>
      </c>
      <c r="DV513" s="104">
        <v>652.26</v>
      </c>
      <c r="DW513" s="24">
        <f>IF(AND($E$3&gt;DH513,$E$3&lt;DJ513,$B$3=DK7),DK513,0)</f>
        <v>0</v>
      </c>
      <c r="DX513" s="24">
        <f>IF(AND($E$3&gt;DH513,$E$3&lt;DJ513,$B$3=DL7),DL513,0)</f>
        <v>0</v>
      </c>
      <c r="DY513" s="24">
        <f>IF(AND($E$3&gt;DH513,$E$3&lt;DJ513,$B$3=DM7),DM513,0)</f>
        <v>0</v>
      </c>
      <c r="DZ513" s="24">
        <f>IF(AND($E$3&gt;DH513,$E$3&lt;DJ513,$B$3=DN7),DN513,0)</f>
        <v>0</v>
      </c>
      <c r="EA513" s="24">
        <f>IF(AND($E$3&gt;DH513,$E$3&lt;DJ513,$B$3=DO7),DO513,0)</f>
        <v>0</v>
      </c>
      <c r="EB513" s="24">
        <f>IF(AND($E$3&gt;DH513,$E$3&lt;DJ513,$B$3=DP7),DP513,0)</f>
        <v>0</v>
      </c>
      <c r="EC513" s="24">
        <f>IF(AND($E$3&gt;DH513,$E$3&lt;DJ513,$B$3=DQ7),DQ513,0)</f>
        <v>0</v>
      </c>
      <c r="ED513" s="24">
        <f>IF(AND($E$3&gt;DH513,$E$3&lt;DJ513,$B$3=DR7),DR513,0)</f>
        <v>0</v>
      </c>
      <c r="EE513" s="24">
        <f>IF(AND($E$3&gt;DH513,$E$3&lt;DJ513,$B$3=DS7),DS513,0)</f>
        <v>0</v>
      </c>
      <c r="EF513" s="24">
        <f>IF(AND($E$3&gt;DH513,$E$3&lt;DJ513,$B$3=DT7),DT513,0)</f>
        <v>0</v>
      </c>
      <c r="EG513" s="24">
        <f>IF(AND($E$3&gt;DH513,$E$3&lt;DJ513,$B$3=DU7),DU513,0)</f>
        <v>0</v>
      </c>
      <c r="EH513" s="24">
        <f>IF(AND($E$3&gt;DH513,$E$3&lt;DJ513,$B$3=DV7),DV513,0)</f>
        <v>0</v>
      </c>
      <c r="EK513" s="81">
        <v>84573.819999999992</v>
      </c>
      <c r="EL513" s="82" t="s">
        <v>3</v>
      </c>
      <c r="EM513" s="83">
        <v>84690.15</v>
      </c>
      <c r="EN513" s="84"/>
      <c r="EO513" s="85" t="s">
        <v>3</v>
      </c>
      <c r="EP513" s="85" t="s">
        <v>3</v>
      </c>
      <c r="EQ513" s="85">
        <v>60.16</v>
      </c>
      <c r="ER513" s="85">
        <v>131.85</v>
      </c>
      <c r="ES513" s="85">
        <v>320.8</v>
      </c>
      <c r="ET513" s="85">
        <v>453.91</v>
      </c>
      <c r="EU513" s="85">
        <v>584.5</v>
      </c>
      <c r="EV513" s="85">
        <v>715.08</v>
      </c>
      <c r="EW513" s="85">
        <v>845.67</v>
      </c>
      <c r="EX513" s="85">
        <v>976.26</v>
      </c>
      <c r="EY513" s="85">
        <v>1106.8399999999999</v>
      </c>
      <c r="EZ513" s="24">
        <f>IF(AND($E$3&gt;EK513,$E$3&lt;EM513,$B$3=EN7),EN513,0)</f>
        <v>0</v>
      </c>
      <c r="FA513" s="24">
        <f>IF(AND($E$3&gt;EK513,$E$3&lt;EM513,$B$3=EO7),EO513,0)</f>
        <v>0</v>
      </c>
      <c r="FB513" s="24">
        <f>IF(AND($E$3&gt;EK513,$E$3&lt;EM513,$B$3=EP7),EP513,0)</f>
        <v>0</v>
      </c>
      <c r="FC513" s="24">
        <f>IF(AND($E$3&gt;EK513,$E$3&lt;EM513,$B$3=EQ7),EQ513,0)</f>
        <v>0</v>
      </c>
      <c r="FD513" s="24">
        <f>IF(AND($E$3&gt;EK513,$E$3&lt;EM513,$B$3=ER7),ER513,0)</f>
        <v>0</v>
      </c>
      <c r="FE513" s="24">
        <f>IF(AND($E$3&gt;EK513,$E$3&lt;EM513,$B$3=ES7),ES513,0)</f>
        <v>0</v>
      </c>
      <c r="FF513" s="24">
        <f>IF(AND($E$3&gt;EK513,$E$3&lt;EM513,$B$3=ET7),ET513,0)</f>
        <v>0</v>
      </c>
      <c r="FG513" s="24">
        <f>IF(AND($E$3&gt;EK513,$E$3&lt;EM513,$B$3=EU7),EU513,0)</f>
        <v>0</v>
      </c>
      <c r="FH513" s="24">
        <f>IF(AND($E$3&gt;EK513,$E$3&lt;EM513,$B$3=EV7),EV513,0)</f>
        <v>0</v>
      </c>
      <c r="FI513" s="24">
        <f>IF(AND($E$3&gt;EK513,$E$3&lt;EM513,$B$3=EW7),EW513,0)</f>
        <v>0</v>
      </c>
      <c r="FJ513" s="24">
        <f>IF(AND($E$3&gt;EK513,$E$3&lt;EM513,$B$3=EX7),EX513,0)</f>
        <v>0</v>
      </c>
      <c r="FK513" s="24">
        <f>IF(AND($E$3&gt;EK513,$E$3&lt;EM513,$B$3=EY7),EY513,0)</f>
        <v>0</v>
      </c>
    </row>
    <row r="514" spans="24:167" ht="12.75" customHeight="1" x14ac:dyDescent="0.2">
      <c r="X514" s="142"/>
      <c r="Y514" s="68">
        <v>73289.56</v>
      </c>
      <c r="Z514" s="69" t="s">
        <v>3</v>
      </c>
      <c r="AA514" s="70">
        <v>73405.88</v>
      </c>
      <c r="AB514" s="71"/>
      <c r="AC514" s="71"/>
      <c r="AD514" s="71"/>
      <c r="AE514" s="71">
        <v>11.66</v>
      </c>
      <c r="AF514" s="71">
        <v>63.67</v>
      </c>
      <c r="AG514" s="72">
        <v>94.95</v>
      </c>
      <c r="AH514" s="73">
        <v>170.27</v>
      </c>
      <c r="AI514" s="74">
        <v>250.81</v>
      </c>
      <c r="AJ514" s="74">
        <v>331.35</v>
      </c>
      <c r="AK514" s="74">
        <v>411.89</v>
      </c>
      <c r="AL514" s="74">
        <v>492.43</v>
      </c>
      <c r="AM514" s="74">
        <v>572.97</v>
      </c>
      <c r="AN514" s="24">
        <f t="shared" si="125"/>
        <v>0</v>
      </c>
      <c r="AO514" s="24">
        <f t="shared" si="126"/>
        <v>0</v>
      </c>
      <c r="AP514" s="24">
        <f t="shared" si="127"/>
        <v>0</v>
      </c>
      <c r="AQ514" s="24">
        <f t="shared" si="128"/>
        <v>0</v>
      </c>
      <c r="AR514" s="24">
        <f t="shared" si="129"/>
        <v>0</v>
      </c>
      <c r="AS514" s="24">
        <f t="shared" si="130"/>
        <v>0</v>
      </c>
      <c r="AT514" s="24">
        <f t="shared" si="131"/>
        <v>0</v>
      </c>
      <c r="AU514" s="24">
        <f t="shared" si="132"/>
        <v>0</v>
      </c>
      <c r="AV514" s="24">
        <f t="shared" si="133"/>
        <v>0</v>
      </c>
      <c r="AW514" s="24">
        <f t="shared" si="134"/>
        <v>0</v>
      </c>
      <c r="AX514" s="24">
        <f t="shared" si="135"/>
        <v>0</v>
      </c>
      <c r="AY514" s="24">
        <f t="shared" si="136"/>
        <v>0</v>
      </c>
      <c r="BC514" s="86">
        <v>73289.56</v>
      </c>
      <c r="BD514" s="87" t="s">
        <v>3</v>
      </c>
      <c r="BE514" s="88">
        <v>73405.88</v>
      </c>
      <c r="BF514" s="89"/>
      <c r="BG514" s="90"/>
      <c r="BH514" s="90">
        <v>11.66</v>
      </c>
      <c r="BI514" s="90">
        <v>63.67</v>
      </c>
      <c r="BJ514" s="90">
        <v>118.38</v>
      </c>
      <c r="BK514" s="90">
        <v>238.38</v>
      </c>
      <c r="BL514" s="90">
        <v>329.14</v>
      </c>
      <c r="BM514" s="90">
        <v>419.89</v>
      </c>
      <c r="BN514" s="90">
        <v>510.65</v>
      </c>
      <c r="BO514" s="90">
        <v>601.41</v>
      </c>
      <c r="BP514" s="90">
        <v>692.17</v>
      </c>
      <c r="BQ514" s="90">
        <v>782.92</v>
      </c>
      <c r="BR514" s="24">
        <f>IF(AND($E$3&gt;BC514,$E$3&lt;BE514,$B$3=BF7),BF514,0)</f>
        <v>0</v>
      </c>
      <c r="BS514" s="24">
        <f>IF(AND($E$3&gt;BC514,$E$3&lt;BE514,$B$3=BG7),BG514,0)</f>
        <v>0</v>
      </c>
      <c r="BT514" s="24">
        <f>IF(AND($E$3&gt;BC514,$E$3&lt;BE514,$B$3=BH7),BH514,0)</f>
        <v>0</v>
      </c>
      <c r="BU514" s="24">
        <f>IF(AND($E$3&gt;BC514,$E$3&lt;BE514,$B$3=BI7),BI514,0)</f>
        <v>0</v>
      </c>
      <c r="BV514" s="24">
        <f>IF(AND($E$3&gt;BC514,$E$3&lt;BE514,$B$3=BJ7),BJ514,0)</f>
        <v>0</v>
      </c>
      <c r="BW514" s="24">
        <f>IF(AND($E$3&gt;BC514,$E$3&lt;BE514,$B$3=BK7),BK514,0)</f>
        <v>0</v>
      </c>
      <c r="BX514" s="24">
        <f>IF(AND($E$3&gt;BC514,$E$3&lt;BE514,$B$3=BL7),BL514,0)</f>
        <v>0</v>
      </c>
      <c r="BY514" s="24">
        <f>IF(AND($E$3&gt;BC514,$E$3&lt;BE514,$B$3=BM7),BM514,0)</f>
        <v>0</v>
      </c>
      <c r="BZ514" s="24">
        <f>IF(AND($E$3&gt;BC514,$E$3&lt;BE514,$B$3=BN7),BN514,0)</f>
        <v>0</v>
      </c>
      <c r="CA514" s="24">
        <f>IF(AND($E$3&gt;BC514,$E$3&lt;BE514,$B$3=BO7),BO514,0)</f>
        <v>0</v>
      </c>
      <c r="CB514" s="24">
        <f>IF(AND($E$3&gt;BC514,$E$3&lt;BE514,$B$3=BP7),BP514,0)</f>
        <v>0</v>
      </c>
      <c r="CC514" s="24">
        <f>IF(AND($E$3&gt;BC514,$E$3&lt;BE514,$B$3=BQ7),BQ514,0)</f>
        <v>0</v>
      </c>
      <c r="CF514" s="21"/>
      <c r="CG514" s="21"/>
      <c r="CH514" s="21"/>
      <c r="CI514" s="21"/>
      <c r="CJ514" s="22"/>
      <c r="CK514" s="22"/>
      <c r="CL514" s="22"/>
      <c r="CM514" s="22"/>
      <c r="CN514" s="22"/>
      <c r="CO514" s="22"/>
      <c r="CP514" s="22"/>
      <c r="CQ514" s="22"/>
      <c r="CR514" s="22"/>
      <c r="CS514" s="22"/>
      <c r="CT514" s="22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H514" s="86">
        <v>84690.159999999989</v>
      </c>
      <c r="DI514" s="107" t="s">
        <v>3</v>
      </c>
      <c r="DJ514" s="70">
        <v>84806.48</v>
      </c>
      <c r="DK514" s="105"/>
      <c r="DL514" s="106"/>
      <c r="DM514" s="106" t="s">
        <v>3</v>
      </c>
      <c r="DN514" s="106" t="s">
        <v>3</v>
      </c>
      <c r="DO514" s="106">
        <v>50.86</v>
      </c>
      <c r="DP514" s="106">
        <v>102.41</v>
      </c>
      <c r="DQ514" s="106">
        <v>192.72</v>
      </c>
      <c r="DR514" s="106">
        <v>284.13</v>
      </c>
      <c r="DS514" s="106">
        <v>375.54</v>
      </c>
      <c r="DT514" s="106">
        <v>466.94</v>
      </c>
      <c r="DU514" s="106">
        <v>558.35</v>
      </c>
      <c r="DV514" s="106">
        <v>649.76</v>
      </c>
      <c r="DW514" s="24">
        <f>IF(AND($E$3&gt;DH514,$E$3&lt;DJ514,$B$3=DK7),DK514,0)</f>
        <v>0</v>
      </c>
      <c r="DX514" s="24">
        <f>IF(AND($E$3&gt;DH514,$E$3&lt;DJ514,$B$3=DL7),DL514,0)</f>
        <v>0</v>
      </c>
      <c r="DY514" s="24">
        <f>IF(AND($E$3&gt;DH514,$E$3&lt;DJ514,$B$3=DM7),DM514,0)</f>
        <v>0</v>
      </c>
      <c r="DZ514" s="24">
        <f>IF(AND($E$3&gt;DH514,$E$3&lt;DJ514,$B$3=DN7),DN514,0)</f>
        <v>0</v>
      </c>
      <c r="EA514" s="24">
        <f>IF(AND($E$3&gt;DH514,$E$3&lt;DJ514,$B$3=DO7),DO514,0)</f>
        <v>0</v>
      </c>
      <c r="EB514" s="24">
        <f>IF(AND($E$3&gt;DH514,$E$3&lt;DJ514,$B$3=DP7),DP514,0)</f>
        <v>0</v>
      </c>
      <c r="EC514" s="24">
        <f>IF(AND($E$3&gt;DH514,$E$3&lt;DJ514,$B$3=DQ7),DQ514,0)</f>
        <v>0</v>
      </c>
      <c r="ED514" s="24">
        <f>IF(AND($E$3&gt;DH514,$E$3&lt;DJ514,$B$3=DR7),DR514,0)</f>
        <v>0</v>
      </c>
      <c r="EE514" s="24">
        <f>IF(AND($E$3&gt;DH514,$E$3&lt;DJ514,$B$3=DS7),DS514,0)</f>
        <v>0</v>
      </c>
      <c r="EF514" s="24">
        <f>IF(AND($E$3&gt;DH514,$E$3&lt;DJ514,$B$3=DT7),DT514,0)</f>
        <v>0</v>
      </c>
      <c r="EG514" s="24">
        <f>IF(AND($E$3&gt;DH514,$E$3&lt;DJ514,$B$3=DU7),DU514,0)</f>
        <v>0</v>
      </c>
      <c r="EH514" s="24">
        <f>IF(AND($E$3&gt;DH514,$E$3&lt;DJ514,$B$3=DV7),DV514,0)</f>
        <v>0</v>
      </c>
      <c r="EK514" s="86">
        <v>84690.159999999989</v>
      </c>
      <c r="EL514" s="91" t="s">
        <v>3</v>
      </c>
      <c r="EM514" s="88">
        <v>84806.48</v>
      </c>
      <c r="EN514" s="89"/>
      <c r="EO514" s="90" t="s">
        <v>3</v>
      </c>
      <c r="EP514" s="90" t="s">
        <v>3</v>
      </c>
      <c r="EQ514" s="90">
        <v>59.2</v>
      </c>
      <c r="ER514" s="90">
        <v>130.57</v>
      </c>
      <c r="ES514" s="90">
        <v>319.39999999999998</v>
      </c>
      <c r="ET514" s="90">
        <v>452.21</v>
      </c>
      <c r="EU514" s="90">
        <v>582.54</v>
      </c>
      <c r="EV514" s="90">
        <v>712.87</v>
      </c>
      <c r="EW514" s="90">
        <v>843.2</v>
      </c>
      <c r="EX514" s="90">
        <v>973.54</v>
      </c>
      <c r="EY514" s="90">
        <v>1103.8699999999999</v>
      </c>
      <c r="EZ514" s="24">
        <f>IF(AND($E$3&gt;EK514,$E$3&lt;EM514,$B$3=EN7),EN514,0)</f>
        <v>0</v>
      </c>
      <c r="FA514" s="24">
        <f>IF(AND($E$3&gt;EK514,$E$3&lt;EM514,$B$3=EO7),EO514,0)</f>
        <v>0</v>
      </c>
      <c r="FB514" s="24">
        <f>IF(AND($E$3&gt;EK514,$E$3&lt;EM514,$B$3=EP7),EP514,0)</f>
        <v>0</v>
      </c>
      <c r="FC514" s="24">
        <f>IF(AND($E$3&gt;EK514,$E$3&lt;EM514,$B$3=EQ7),EQ514,0)</f>
        <v>0</v>
      </c>
      <c r="FD514" s="24">
        <f>IF(AND($E$3&gt;EK514,$E$3&lt;EM514,$B$3=ER7),ER514,0)</f>
        <v>0</v>
      </c>
      <c r="FE514" s="24">
        <f>IF(AND($E$3&gt;EK514,$E$3&lt;EM514,$B$3=ES7),ES514,0)</f>
        <v>0</v>
      </c>
      <c r="FF514" s="24">
        <f>IF(AND($E$3&gt;EK514,$E$3&lt;EM514,$B$3=ET7),ET514,0)</f>
        <v>0</v>
      </c>
      <c r="FG514" s="24">
        <f>IF(AND($E$3&gt;EK514,$E$3&lt;EM514,$B$3=EU7),EU514,0)</f>
        <v>0</v>
      </c>
      <c r="FH514" s="24">
        <f>IF(AND($E$3&gt;EK514,$E$3&lt;EM514,$B$3=EV7),EV514,0)</f>
        <v>0</v>
      </c>
      <c r="FI514" s="24">
        <f>IF(AND($E$3&gt;EK514,$E$3&lt;EM514,$B$3=EW7),EW514,0)</f>
        <v>0</v>
      </c>
      <c r="FJ514" s="24">
        <f>IF(AND($E$3&gt;EK514,$E$3&lt;EM514,$B$3=EX7),EX514,0)</f>
        <v>0</v>
      </c>
      <c r="FK514" s="24">
        <f>IF(AND($E$3&gt;EK514,$E$3&lt;EM514,$B$3=EY7),EY514,0)</f>
        <v>0</v>
      </c>
    </row>
    <row r="515" spans="24:167" ht="12.75" customHeight="1" x14ac:dyDescent="0.2">
      <c r="X515" s="142"/>
      <c r="Y515" s="60">
        <v>73405.89</v>
      </c>
      <c r="Z515" s="61" t="s">
        <v>3</v>
      </c>
      <c r="AA515" s="62">
        <v>73522.210000000006</v>
      </c>
      <c r="AB515" s="63"/>
      <c r="AC515" s="63"/>
      <c r="AD515" s="63"/>
      <c r="AE515" s="63">
        <v>11.4</v>
      </c>
      <c r="AF515" s="64">
        <v>63.27</v>
      </c>
      <c r="AG515" s="65">
        <v>94.43</v>
      </c>
      <c r="AH515" s="66">
        <v>169.53</v>
      </c>
      <c r="AI515" s="67">
        <v>249.96</v>
      </c>
      <c r="AJ515" s="67">
        <v>330.39</v>
      </c>
      <c r="AK515" s="67">
        <v>410.82</v>
      </c>
      <c r="AL515" s="67">
        <v>491.25</v>
      </c>
      <c r="AM515" s="67">
        <v>571.67999999999995</v>
      </c>
      <c r="AN515" s="24">
        <f t="shared" si="125"/>
        <v>0</v>
      </c>
      <c r="AO515" s="24">
        <f t="shared" si="126"/>
        <v>0</v>
      </c>
      <c r="AP515" s="24">
        <f t="shared" si="127"/>
        <v>0</v>
      </c>
      <c r="AQ515" s="24">
        <f t="shared" si="128"/>
        <v>0</v>
      </c>
      <c r="AR515" s="24">
        <f t="shared" si="129"/>
        <v>0</v>
      </c>
      <c r="AS515" s="24">
        <f t="shared" si="130"/>
        <v>0</v>
      </c>
      <c r="AT515" s="24">
        <f t="shared" si="131"/>
        <v>0</v>
      </c>
      <c r="AU515" s="24">
        <f t="shared" si="132"/>
        <v>0</v>
      </c>
      <c r="AV515" s="24">
        <f t="shared" si="133"/>
        <v>0</v>
      </c>
      <c r="AW515" s="24">
        <f t="shared" si="134"/>
        <v>0</v>
      </c>
      <c r="AX515" s="24">
        <f t="shared" si="135"/>
        <v>0</v>
      </c>
      <c r="AY515" s="24">
        <f t="shared" si="136"/>
        <v>0</v>
      </c>
      <c r="BC515" s="81">
        <v>73405.89</v>
      </c>
      <c r="BD515" s="82" t="s">
        <v>3</v>
      </c>
      <c r="BE515" s="83">
        <v>73522.210000000006</v>
      </c>
      <c r="BF515" s="84"/>
      <c r="BG515" s="84"/>
      <c r="BH515" s="85">
        <v>11.4</v>
      </c>
      <c r="BI515" s="85">
        <v>63.27</v>
      </c>
      <c r="BJ515" s="85">
        <v>117.74</v>
      </c>
      <c r="BK515" s="85">
        <v>237.43</v>
      </c>
      <c r="BL515" s="85">
        <v>328.04</v>
      </c>
      <c r="BM515" s="85">
        <v>418.66</v>
      </c>
      <c r="BN515" s="85">
        <v>509.27</v>
      </c>
      <c r="BO515" s="85">
        <v>599.89</v>
      </c>
      <c r="BP515" s="85">
        <v>690.5</v>
      </c>
      <c r="BQ515" s="85">
        <v>781.12</v>
      </c>
      <c r="BR515" s="24">
        <f>IF(AND($E$3&gt;BC515,$E$3&lt;BE515,$B$3=BF7),BF515,0)</f>
        <v>0</v>
      </c>
      <c r="BS515" s="24">
        <f>IF(AND($E$3&gt;BC515,$E$3&lt;BE515,$B$3=BG7),BG515,0)</f>
        <v>0</v>
      </c>
      <c r="BT515" s="24">
        <f>IF(AND($E$3&gt;BC515,$E$3&lt;BE515,$B$3=BH7),BH515,0)</f>
        <v>0</v>
      </c>
      <c r="BU515" s="24">
        <f>IF(AND($E$3&gt;BC515,$E$3&lt;BE515,$B$3=BI7),BI515,0)</f>
        <v>0</v>
      </c>
      <c r="BV515" s="24">
        <f>IF(AND($E$3&gt;BC515,$E$3&lt;BE515,$B$3=BJ7),BJ515,0)</f>
        <v>0</v>
      </c>
      <c r="BW515" s="24">
        <f>IF(AND($E$3&gt;BC515,$E$3&lt;BE515,$B$3=BK7),BK515,0)</f>
        <v>0</v>
      </c>
      <c r="BX515" s="24">
        <f>IF(AND($E$3&gt;BC515,$E$3&lt;BE515,$B$3=BL7),BL515,0)</f>
        <v>0</v>
      </c>
      <c r="BY515" s="24">
        <f>IF(AND($E$3&gt;BC515,$E$3&lt;BE515,$B$3=BM7),BM515,0)</f>
        <v>0</v>
      </c>
      <c r="BZ515" s="24">
        <f>IF(AND($E$3&gt;BC515,$E$3&lt;BE515,$B$3=BN7),BN515,0)</f>
        <v>0</v>
      </c>
      <c r="CA515" s="24">
        <f>IF(AND($E$3&gt;BC515,$E$3&lt;BE515,$B$3=BO7),BO515,0)</f>
        <v>0</v>
      </c>
      <c r="CB515" s="24">
        <f>IF(AND($E$3&gt;BC515,$E$3&lt;BE515,$B$3=BP7),BP515,0)</f>
        <v>0</v>
      </c>
      <c r="CC515" s="24">
        <f>IF(AND($E$3&gt;BC515,$E$3&lt;BE515,$B$3=BQ7),BQ515,0)</f>
        <v>0</v>
      </c>
      <c r="CF515" s="21"/>
      <c r="CG515" s="21"/>
      <c r="CH515" s="21"/>
      <c r="CI515" s="21"/>
      <c r="CJ515" s="21"/>
      <c r="CK515" s="22"/>
      <c r="CL515" s="22"/>
      <c r="CM515" s="22"/>
      <c r="CN515" s="22"/>
      <c r="CO515" s="22"/>
      <c r="CP515" s="22"/>
      <c r="CQ515" s="22"/>
      <c r="CR515" s="22"/>
      <c r="CS515" s="22"/>
      <c r="CT515" s="22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H515" s="81">
        <v>84806.489999999991</v>
      </c>
      <c r="DI515" s="61" t="s">
        <v>3</v>
      </c>
      <c r="DJ515" s="62">
        <v>84922.82</v>
      </c>
      <c r="DK515" s="103"/>
      <c r="DL515" s="104"/>
      <c r="DM515" s="104" t="s">
        <v>3</v>
      </c>
      <c r="DN515" s="104" t="s">
        <v>3</v>
      </c>
      <c r="DO515" s="104">
        <v>50.04</v>
      </c>
      <c r="DP515" s="104">
        <v>101.21</v>
      </c>
      <c r="DQ515" s="104">
        <v>191.28</v>
      </c>
      <c r="DR515" s="104">
        <v>282.47000000000003</v>
      </c>
      <c r="DS515" s="104">
        <v>373.66</v>
      </c>
      <c r="DT515" s="104">
        <v>464.86</v>
      </c>
      <c r="DU515" s="104">
        <v>556.04999999999995</v>
      </c>
      <c r="DV515" s="104">
        <v>647.24</v>
      </c>
      <c r="DW515" s="24">
        <f>IF(AND($E$3&gt;DH515,$E$3&lt;DJ515,$B$3=DK7),DK515,0)</f>
        <v>0</v>
      </c>
      <c r="DX515" s="24">
        <f>IF(AND($E$3&gt;DH515,$E$3&lt;DJ515,$B$3=DL7),DL515,0)</f>
        <v>0</v>
      </c>
      <c r="DY515" s="24">
        <f>IF(AND($E$3&gt;DH515,$E$3&lt;DJ515,$B$3=DM7),DM515,0)</f>
        <v>0</v>
      </c>
      <c r="DZ515" s="24">
        <f>IF(AND($E$3&gt;DH515,$E$3&lt;DJ515,$B$3=DN7),DN515,0)</f>
        <v>0</v>
      </c>
      <c r="EA515" s="24">
        <f>IF(AND($E$3&gt;DH515,$E$3&lt;DJ515,$B$3=DO7),DO515,0)</f>
        <v>0</v>
      </c>
      <c r="EB515" s="24">
        <f>IF(AND($E$3&gt;DH515,$E$3&lt;DJ515,$B$3=DP7),DP515,0)</f>
        <v>0</v>
      </c>
      <c r="EC515" s="24">
        <f>IF(AND($E$3&gt;DH515,$E$3&lt;DJ515,$B$3=DQ7),DQ515,0)</f>
        <v>0</v>
      </c>
      <c r="ED515" s="24">
        <f>IF(AND($E$3&gt;DH515,$E$3&lt;DJ515,$B$3=DR7),DR515,0)</f>
        <v>0</v>
      </c>
      <c r="EE515" s="24">
        <f>IF(AND($E$3&gt;DH515,$E$3&lt;DJ515,$B$3=DS7),DS515,0)</f>
        <v>0</v>
      </c>
      <c r="EF515" s="24">
        <f>IF(AND($E$3&gt;DH515,$E$3&lt;DJ515,$B$3=DT7),DT515,0)</f>
        <v>0</v>
      </c>
      <c r="EG515" s="24">
        <f>IF(AND($E$3&gt;DH515,$E$3&lt;DJ515,$B$3=DU7),DU515,0)</f>
        <v>0</v>
      </c>
      <c r="EH515" s="24">
        <f>IF(AND($E$3&gt;DH515,$E$3&lt;DJ515,$B$3=DV7),DV515,0)</f>
        <v>0</v>
      </c>
      <c r="EK515" s="81">
        <v>84806.489999999991</v>
      </c>
      <c r="EL515" s="82" t="s">
        <v>3</v>
      </c>
      <c r="EM515" s="83">
        <v>84922.82</v>
      </c>
      <c r="EN515" s="84"/>
      <c r="EO515" s="85" t="s">
        <v>3</v>
      </c>
      <c r="EP515" s="85" t="s">
        <v>3</v>
      </c>
      <c r="EQ515" s="85">
        <v>58.25</v>
      </c>
      <c r="ER515" s="85">
        <v>129.29</v>
      </c>
      <c r="ES515" s="85">
        <v>318</v>
      </c>
      <c r="ET515" s="85">
        <v>450.5</v>
      </c>
      <c r="EU515" s="85">
        <v>580.58000000000004</v>
      </c>
      <c r="EV515" s="85">
        <v>710.65</v>
      </c>
      <c r="EW515" s="85">
        <v>840.73</v>
      </c>
      <c r="EX515" s="85">
        <v>970.8</v>
      </c>
      <c r="EY515" s="85">
        <v>1100.8800000000001</v>
      </c>
      <c r="EZ515" s="24">
        <f>IF(AND($E$3&gt;EK515,$E$3&lt;EM515,$B$3=EN7),EN515,0)</f>
        <v>0</v>
      </c>
      <c r="FA515" s="24">
        <f>IF(AND($E$3&gt;EK515,$E$3&lt;EM515,$B$3=EO7),EO515,0)</f>
        <v>0</v>
      </c>
      <c r="FB515" s="24">
        <f>IF(AND($E$3&gt;EK515,$E$3&lt;EM515,$B$3=EP7),EP515,0)</f>
        <v>0</v>
      </c>
      <c r="FC515" s="24">
        <f>IF(AND($E$3&gt;EK515,$E$3&lt;EM515,$B$3=EQ7),EQ515,0)</f>
        <v>0</v>
      </c>
      <c r="FD515" s="24">
        <f>IF(AND($E$3&gt;EK515,$E$3&lt;EM515,$B$3=ER7),ER515,0)</f>
        <v>0</v>
      </c>
      <c r="FE515" s="24">
        <f>IF(AND($E$3&gt;EK515,$E$3&lt;EM515,$B$3=ES7),ES515,0)</f>
        <v>0</v>
      </c>
      <c r="FF515" s="24">
        <f>IF(AND($E$3&gt;EK515,$E$3&lt;EM515,$B$3=ET7),ET515,0)</f>
        <v>0</v>
      </c>
      <c r="FG515" s="24">
        <f>IF(AND($E$3&gt;EK515,$E$3&lt;EM515,$B$3=EU7),EU515,0)</f>
        <v>0</v>
      </c>
      <c r="FH515" s="24">
        <f>IF(AND($E$3&gt;EK515,$E$3&lt;EM515,$B$3=EV7),EV515,0)</f>
        <v>0</v>
      </c>
      <c r="FI515" s="24">
        <f>IF(AND($E$3&gt;EK515,$E$3&lt;EM515,$B$3=EW7),EW515,0)</f>
        <v>0</v>
      </c>
      <c r="FJ515" s="24">
        <f>IF(AND($E$3&gt;EK515,$E$3&lt;EM515,$B$3=EX7),EX515,0)</f>
        <v>0</v>
      </c>
      <c r="FK515" s="24">
        <f>IF(AND($E$3&gt;EK515,$E$3&lt;EM515,$B$3=EY7),EY515,0)</f>
        <v>0</v>
      </c>
    </row>
    <row r="516" spans="24:167" ht="12.75" customHeight="1" x14ac:dyDescent="0.2">
      <c r="X516" s="142"/>
      <c r="Y516" s="68">
        <v>73522.22</v>
      </c>
      <c r="Z516" s="69" t="s">
        <v>3</v>
      </c>
      <c r="AA516" s="70">
        <v>73638.55</v>
      </c>
      <c r="AB516" s="71"/>
      <c r="AC516" s="71"/>
      <c r="AD516" s="71"/>
      <c r="AE516" s="71">
        <v>11.14</v>
      </c>
      <c r="AF516" s="71">
        <v>62.87</v>
      </c>
      <c r="AG516" s="72">
        <v>93.92</v>
      </c>
      <c r="AH516" s="73">
        <v>168.8</v>
      </c>
      <c r="AI516" s="74">
        <v>249.12</v>
      </c>
      <c r="AJ516" s="74">
        <v>329.44</v>
      </c>
      <c r="AK516" s="74">
        <v>409.76</v>
      </c>
      <c r="AL516" s="74">
        <v>490.08</v>
      </c>
      <c r="AM516" s="74">
        <v>570.4</v>
      </c>
      <c r="AN516" s="24">
        <f t="shared" si="125"/>
        <v>0</v>
      </c>
      <c r="AO516" s="24">
        <f t="shared" si="126"/>
        <v>0</v>
      </c>
      <c r="AP516" s="24">
        <f t="shared" si="127"/>
        <v>0</v>
      </c>
      <c r="AQ516" s="24">
        <f t="shared" si="128"/>
        <v>0</v>
      </c>
      <c r="AR516" s="24">
        <f t="shared" si="129"/>
        <v>0</v>
      </c>
      <c r="AS516" s="24">
        <f t="shared" si="130"/>
        <v>0</v>
      </c>
      <c r="AT516" s="24">
        <f t="shared" si="131"/>
        <v>0</v>
      </c>
      <c r="AU516" s="24">
        <f t="shared" si="132"/>
        <v>0</v>
      </c>
      <c r="AV516" s="24">
        <f t="shared" si="133"/>
        <v>0</v>
      </c>
      <c r="AW516" s="24">
        <f t="shared" si="134"/>
        <v>0</v>
      </c>
      <c r="AX516" s="24">
        <f t="shared" si="135"/>
        <v>0</v>
      </c>
      <c r="AY516" s="24">
        <f t="shared" si="136"/>
        <v>0</v>
      </c>
      <c r="BC516" s="86">
        <v>73522.22</v>
      </c>
      <c r="BD516" s="91" t="s">
        <v>3</v>
      </c>
      <c r="BE516" s="88">
        <v>73638.55</v>
      </c>
      <c r="BF516" s="89"/>
      <c r="BG516" s="90"/>
      <c r="BH516" s="90">
        <v>11.14</v>
      </c>
      <c r="BI516" s="90">
        <v>62.87</v>
      </c>
      <c r="BJ516" s="90">
        <v>117.11</v>
      </c>
      <c r="BK516" s="90">
        <v>236.49</v>
      </c>
      <c r="BL516" s="90">
        <v>326.95999999999998</v>
      </c>
      <c r="BM516" s="90">
        <v>417.44</v>
      </c>
      <c r="BN516" s="90">
        <v>507.91</v>
      </c>
      <c r="BO516" s="90">
        <v>598.38</v>
      </c>
      <c r="BP516" s="90">
        <v>688.86</v>
      </c>
      <c r="BQ516" s="90">
        <v>779.33</v>
      </c>
      <c r="BR516" s="24">
        <f>IF(AND($E$3&gt;BC516,$E$3&lt;BE516,$B$3=BF7),BF516,0)</f>
        <v>0</v>
      </c>
      <c r="BS516" s="24">
        <f>IF(AND($E$3&gt;BC516,$E$3&lt;BE516,$B$3=BG7),BG516,0)</f>
        <v>0</v>
      </c>
      <c r="BT516" s="24">
        <f>IF(AND($E$3&gt;BC516,$E$3&lt;BE516,$B$3=BH7),BH516,0)</f>
        <v>0</v>
      </c>
      <c r="BU516" s="24">
        <f>IF(AND($E$3&gt;BC516,$E$3&lt;BE516,$B$3=BI7),BI516,0)</f>
        <v>0</v>
      </c>
      <c r="BV516" s="24">
        <f>IF(AND($E$3&gt;BC516,$E$3&lt;BE516,$B$3=BJ7),BJ516,0)</f>
        <v>0</v>
      </c>
      <c r="BW516" s="24">
        <f>IF(AND($E$3&gt;BC516,$E$3&lt;BE516,$B$3=BK7),BK516,0)</f>
        <v>0</v>
      </c>
      <c r="BX516" s="24">
        <f>IF(AND($E$3&gt;BC516,$E$3&lt;BE516,$B$3=BL7),BL516,0)</f>
        <v>0</v>
      </c>
      <c r="BY516" s="24">
        <f>IF(AND($E$3&gt;BC516,$E$3&lt;BE516,$B$3=BM7),BM516,0)</f>
        <v>0</v>
      </c>
      <c r="BZ516" s="24">
        <f>IF(AND($E$3&gt;BC516,$E$3&lt;BE516,$B$3=BN7),BN516,0)</f>
        <v>0</v>
      </c>
      <c r="CA516" s="24">
        <f>IF(AND($E$3&gt;BC516,$E$3&lt;BE516,$B$3=BO7),BO516,0)</f>
        <v>0</v>
      </c>
      <c r="CB516" s="24">
        <f>IF(AND($E$3&gt;BC516,$E$3&lt;BE516,$B$3=BP7),BP516,0)</f>
        <v>0</v>
      </c>
      <c r="CC516" s="24">
        <f>IF(AND($E$3&gt;BC516,$E$3&lt;BE516,$B$3=BQ7),BQ516,0)</f>
        <v>0</v>
      </c>
      <c r="CF516" s="21"/>
      <c r="CG516" s="25"/>
      <c r="CH516" s="21"/>
      <c r="CI516" s="21"/>
      <c r="CJ516" s="22"/>
      <c r="CK516" s="22"/>
      <c r="CL516" s="22"/>
      <c r="CM516" s="22"/>
      <c r="CN516" s="22"/>
      <c r="CO516" s="22"/>
      <c r="CP516" s="22"/>
      <c r="CQ516" s="22"/>
      <c r="CR516" s="22"/>
      <c r="CS516" s="22"/>
      <c r="CT516" s="22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H516" s="86">
        <v>84922.83</v>
      </c>
      <c r="DI516" s="107" t="s">
        <v>3</v>
      </c>
      <c r="DJ516" s="70">
        <v>85039.15</v>
      </c>
      <c r="DK516" s="105"/>
      <c r="DL516" s="106"/>
      <c r="DM516" s="106" t="s">
        <v>3</v>
      </c>
      <c r="DN516" s="106" t="s">
        <v>3</v>
      </c>
      <c r="DO516" s="106">
        <v>49.21</v>
      </c>
      <c r="DP516" s="106">
        <v>100.01</v>
      </c>
      <c r="DQ516" s="106">
        <v>189.85</v>
      </c>
      <c r="DR516" s="106">
        <v>280.83</v>
      </c>
      <c r="DS516" s="106">
        <v>371.81</v>
      </c>
      <c r="DT516" s="106">
        <v>462.78</v>
      </c>
      <c r="DU516" s="106">
        <v>553.76</v>
      </c>
      <c r="DV516" s="106">
        <v>644.74</v>
      </c>
      <c r="DW516" s="24">
        <f>IF(AND($E$3&gt;DH516,$E$3&lt;DJ516,$B$3=DK7),DK516,0)</f>
        <v>0</v>
      </c>
      <c r="DX516" s="24">
        <f>IF(AND($E$3&gt;DH516,$E$3&lt;DJ516,$B$3=DL7),DL516,0)</f>
        <v>0</v>
      </c>
      <c r="DY516" s="24">
        <f>IF(AND($E$3&gt;DH516,$E$3&lt;DJ516,$B$3=DM7),DM516,0)</f>
        <v>0</v>
      </c>
      <c r="DZ516" s="24">
        <f>IF(AND($E$3&gt;DH516,$E$3&lt;DJ516,$B$3=DN7),DN516,0)</f>
        <v>0</v>
      </c>
      <c r="EA516" s="24">
        <f>IF(AND($E$3&gt;DH516,$E$3&lt;DJ516,$B$3=DO7),DO516,0)</f>
        <v>0</v>
      </c>
      <c r="EB516" s="24">
        <f>IF(AND($E$3&gt;DH516,$E$3&lt;DJ516,$B$3=DP7),DP516,0)</f>
        <v>0</v>
      </c>
      <c r="EC516" s="24">
        <f>IF(AND($E$3&gt;DH516,$E$3&lt;DJ516,$B$3=DQ7),DQ516,0)</f>
        <v>0</v>
      </c>
      <c r="ED516" s="24">
        <f>IF(AND($E$3&gt;DH516,$E$3&lt;DJ516,$B$3=DR7),DR516,0)</f>
        <v>0</v>
      </c>
      <c r="EE516" s="24">
        <f>IF(AND($E$3&gt;DH516,$E$3&lt;DJ516,$B$3=DS7),DS516,0)</f>
        <v>0</v>
      </c>
      <c r="EF516" s="24">
        <f>IF(AND($E$3&gt;DH516,$E$3&lt;DJ516,$B$3=DT7),DT516,0)</f>
        <v>0</v>
      </c>
      <c r="EG516" s="24">
        <f>IF(AND($E$3&gt;DH516,$E$3&lt;DJ516,$B$3=DU7),DU516,0)</f>
        <v>0</v>
      </c>
      <c r="EH516" s="24">
        <f>IF(AND($E$3&gt;DH516,$E$3&lt;DJ516,$B$3=DV7),DV516,0)</f>
        <v>0</v>
      </c>
      <c r="EK516" s="86">
        <v>84922.83</v>
      </c>
      <c r="EL516" s="91" t="s">
        <v>3</v>
      </c>
      <c r="EM516" s="88">
        <v>85039.15</v>
      </c>
      <c r="EN516" s="89"/>
      <c r="EO516" s="90" t="s">
        <v>3</v>
      </c>
      <c r="EP516" s="90" t="s">
        <v>3</v>
      </c>
      <c r="EQ516" s="90">
        <v>57.29</v>
      </c>
      <c r="ER516" s="90">
        <v>128.01</v>
      </c>
      <c r="ES516" s="90">
        <v>316.60000000000002</v>
      </c>
      <c r="ET516" s="90">
        <v>448.8</v>
      </c>
      <c r="EU516" s="90">
        <v>578.62</v>
      </c>
      <c r="EV516" s="90">
        <v>708.44</v>
      </c>
      <c r="EW516" s="90">
        <v>838.26</v>
      </c>
      <c r="EX516" s="90">
        <v>968.08</v>
      </c>
      <c r="EY516" s="90">
        <v>1097.9000000000001</v>
      </c>
      <c r="EZ516" s="24">
        <f>IF(AND($E$3&gt;EK516,$E$3&lt;EM516,$B$3=EN7),EN516,0)</f>
        <v>0</v>
      </c>
      <c r="FA516" s="24">
        <f>IF(AND($E$3&gt;EK516,$E$3&lt;EM516,$B$3=EO7),EO516,0)</f>
        <v>0</v>
      </c>
      <c r="FB516" s="24">
        <f>IF(AND($E$3&gt;EK516,$E$3&lt;EM516,$B$3=EP7),EP516,0)</f>
        <v>0</v>
      </c>
      <c r="FC516" s="24">
        <f>IF(AND($E$3&gt;EK516,$E$3&lt;EM516,$B$3=EQ7),EQ516,0)</f>
        <v>0</v>
      </c>
      <c r="FD516" s="24">
        <f>IF(AND($E$3&gt;EK516,$E$3&lt;EM516,$B$3=ER7),ER516,0)</f>
        <v>0</v>
      </c>
      <c r="FE516" s="24">
        <f>IF(AND($E$3&gt;EK516,$E$3&lt;EM516,$B$3=ES7),ES516,0)</f>
        <v>0</v>
      </c>
      <c r="FF516" s="24">
        <f>IF(AND($E$3&gt;EK516,$E$3&lt;EM516,$B$3=ET7),ET516,0)</f>
        <v>0</v>
      </c>
      <c r="FG516" s="24">
        <f>IF(AND($E$3&gt;EK516,$E$3&lt;EM516,$B$3=EU7),EU516,0)</f>
        <v>0</v>
      </c>
      <c r="FH516" s="24">
        <f>IF(AND($E$3&gt;EK516,$E$3&lt;EM516,$B$3=EV7),EV516,0)</f>
        <v>0</v>
      </c>
      <c r="FI516" s="24">
        <f>IF(AND($E$3&gt;EK516,$E$3&lt;EM516,$B$3=EW7),EW516,0)</f>
        <v>0</v>
      </c>
      <c r="FJ516" s="24">
        <f>IF(AND($E$3&gt;EK516,$E$3&lt;EM516,$B$3=EX7),EX516,0)</f>
        <v>0</v>
      </c>
      <c r="FK516" s="24">
        <f>IF(AND($E$3&gt;EK516,$E$3&lt;EM516,$B$3=EY7),EY516,0)</f>
        <v>0</v>
      </c>
    </row>
    <row r="517" spans="24:167" ht="12.75" customHeight="1" x14ac:dyDescent="0.2">
      <c r="X517" s="142"/>
      <c r="Y517" s="60">
        <v>73638.559999999998</v>
      </c>
      <c r="Z517" s="61" t="s">
        <v>3</v>
      </c>
      <c r="AA517" s="62">
        <v>73754.880000000005</v>
      </c>
      <c r="AB517" s="63"/>
      <c r="AC517" s="63"/>
      <c r="AD517" s="63"/>
      <c r="AE517" s="63">
        <v>10.88</v>
      </c>
      <c r="AF517" s="64">
        <v>62.47</v>
      </c>
      <c r="AG517" s="65">
        <v>93.4</v>
      </c>
      <c r="AH517" s="66">
        <v>168.07</v>
      </c>
      <c r="AI517" s="67">
        <v>248.28</v>
      </c>
      <c r="AJ517" s="67">
        <v>328.49</v>
      </c>
      <c r="AK517" s="67">
        <v>408.7</v>
      </c>
      <c r="AL517" s="67">
        <v>488.91</v>
      </c>
      <c r="AM517" s="67">
        <v>569.12</v>
      </c>
      <c r="AN517" s="24">
        <f t="shared" si="125"/>
        <v>0</v>
      </c>
      <c r="AO517" s="24">
        <f t="shared" si="126"/>
        <v>0</v>
      </c>
      <c r="AP517" s="24">
        <f t="shared" si="127"/>
        <v>0</v>
      </c>
      <c r="AQ517" s="24">
        <f t="shared" si="128"/>
        <v>0</v>
      </c>
      <c r="AR517" s="24">
        <f t="shared" si="129"/>
        <v>0</v>
      </c>
      <c r="AS517" s="24">
        <f t="shared" si="130"/>
        <v>0</v>
      </c>
      <c r="AT517" s="24">
        <f t="shared" si="131"/>
        <v>0</v>
      </c>
      <c r="AU517" s="24">
        <f t="shared" si="132"/>
        <v>0</v>
      </c>
      <c r="AV517" s="24">
        <f t="shared" si="133"/>
        <v>0</v>
      </c>
      <c r="AW517" s="24">
        <f t="shared" si="134"/>
        <v>0</v>
      </c>
      <c r="AX517" s="24">
        <f t="shared" si="135"/>
        <v>0</v>
      </c>
      <c r="AY517" s="24">
        <f t="shared" si="136"/>
        <v>0</v>
      </c>
      <c r="BC517" s="81">
        <v>73638.559999999998</v>
      </c>
      <c r="BD517" s="82" t="s">
        <v>3</v>
      </c>
      <c r="BE517" s="83">
        <v>73754.880000000005</v>
      </c>
      <c r="BF517" s="84"/>
      <c r="BG517" s="85"/>
      <c r="BH517" s="85">
        <v>10.88</v>
      </c>
      <c r="BI517" s="85">
        <v>62.47</v>
      </c>
      <c r="BJ517" s="85">
        <v>116.48</v>
      </c>
      <c r="BK517" s="85">
        <v>235.55</v>
      </c>
      <c r="BL517" s="85">
        <v>325.88</v>
      </c>
      <c r="BM517" s="85">
        <v>416.22</v>
      </c>
      <c r="BN517" s="85">
        <v>506.55</v>
      </c>
      <c r="BO517" s="85">
        <v>596.88</v>
      </c>
      <c r="BP517" s="85">
        <v>687.21</v>
      </c>
      <c r="BQ517" s="85">
        <v>777.55</v>
      </c>
      <c r="BR517" s="24">
        <f>IF(AND($E$3&gt;BC517,$E$3&lt;BE517,$B$3=BF7),BF517,0)</f>
        <v>0</v>
      </c>
      <c r="BS517" s="24">
        <f>IF(AND($E$3&gt;BC517,$E$3&lt;BE517,$B$3=BG7),BG517,0)</f>
        <v>0</v>
      </c>
      <c r="BT517" s="24">
        <f>IF(AND($E$3&gt;BC517,$E$3&lt;BE517,$B$3=BH7),BH517,0)</f>
        <v>0</v>
      </c>
      <c r="BU517" s="24">
        <f>IF(AND($E$3&gt;BC517,$E$3&lt;BE517,$B$3=BI7),BI517,0)</f>
        <v>0</v>
      </c>
      <c r="BV517" s="24">
        <f>IF(AND($E$3&gt;BC517,$E$3&lt;BE517,$B$3=BJ7),BJ517,0)</f>
        <v>0</v>
      </c>
      <c r="BW517" s="24">
        <f>IF(AND($E$3&gt;BC517,$E$3&lt;BE517,$B$3=BK7),BK517,0)</f>
        <v>0</v>
      </c>
      <c r="BX517" s="24">
        <f>IF(AND($E$3&gt;BC517,$E$3&lt;BE517,$B$3=BL7),BL517,0)</f>
        <v>0</v>
      </c>
      <c r="BY517" s="24">
        <f>IF(AND($E$3&gt;BC517,$E$3&lt;BE517,$B$3=BM7),BM517,0)</f>
        <v>0</v>
      </c>
      <c r="BZ517" s="24">
        <f>IF(AND($E$3&gt;BC517,$E$3&lt;BE517,$B$3=BN7),BN517,0)</f>
        <v>0</v>
      </c>
      <c r="CA517" s="24">
        <f>IF(AND($E$3&gt;BC517,$E$3&lt;BE517,$B$3=BO7),BO517,0)</f>
        <v>0</v>
      </c>
      <c r="CB517" s="24">
        <f>IF(AND($E$3&gt;BC517,$E$3&lt;BE517,$B$3=BP7),BP517,0)</f>
        <v>0</v>
      </c>
      <c r="CC517" s="24">
        <f>IF(AND($E$3&gt;BC517,$E$3&lt;BE517,$B$3=BQ7),BQ517,0)</f>
        <v>0</v>
      </c>
      <c r="CF517" s="21"/>
      <c r="CG517" s="21"/>
      <c r="CH517" s="21"/>
      <c r="CI517" s="21"/>
      <c r="CJ517" s="22"/>
      <c r="CK517" s="22"/>
      <c r="CL517" s="22"/>
      <c r="CM517" s="22"/>
      <c r="CN517" s="22"/>
      <c r="CO517" s="22"/>
      <c r="CP517" s="22"/>
      <c r="CQ517" s="22"/>
      <c r="CR517" s="22"/>
      <c r="CS517" s="22"/>
      <c r="CT517" s="22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H517" s="81">
        <v>85039.159999999989</v>
      </c>
      <c r="DI517" s="61" t="s">
        <v>3</v>
      </c>
      <c r="DJ517" s="62">
        <v>85155.49</v>
      </c>
      <c r="DK517" s="103"/>
      <c r="DL517" s="104"/>
      <c r="DM517" s="104" t="s">
        <v>3</v>
      </c>
      <c r="DN517" s="104" t="s">
        <v>3</v>
      </c>
      <c r="DO517" s="104">
        <v>48.38</v>
      </c>
      <c r="DP517" s="104">
        <v>98.81</v>
      </c>
      <c r="DQ517" s="104">
        <v>188.41</v>
      </c>
      <c r="DR517" s="104">
        <v>279.17</v>
      </c>
      <c r="DS517" s="104">
        <v>369.93</v>
      </c>
      <c r="DT517" s="104">
        <v>460.69</v>
      </c>
      <c r="DU517" s="104">
        <v>551.46</v>
      </c>
      <c r="DV517" s="104">
        <v>642.22</v>
      </c>
      <c r="DW517" s="24">
        <f>IF(AND($E$3&gt;DH517,$E$3&lt;DJ517,$B$3=DK7),DK517,0)</f>
        <v>0</v>
      </c>
      <c r="DX517" s="24">
        <f>IF(AND($E$3&gt;DH517,$E$3&lt;DJ517,$B$3=DL7),DL517,0)</f>
        <v>0</v>
      </c>
      <c r="DY517" s="24">
        <f>IF(AND($E$3&gt;DH517,$E$3&lt;DJ517,$B$3=DM7),DM517,0)</f>
        <v>0</v>
      </c>
      <c r="DZ517" s="24">
        <f>IF(AND($E$3&gt;DH517,$E$3&lt;DJ517,$B$3=DN7),DN517,0)</f>
        <v>0</v>
      </c>
      <c r="EA517" s="24">
        <f>IF(AND($E$3&gt;DH517,$E$3&lt;DJ517,$B$3=DO7),DO517,0)</f>
        <v>0</v>
      </c>
      <c r="EB517" s="24">
        <f>IF(AND($E$3&gt;DH517,$E$3&lt;DJ517,$B$3=DP7),DP517,0)</f>
        <v>0</v>
      </c>
      <c r="EC517" s="24">
        <f>IF(AND($E$3&gt;DH517,$E$3&lt;DJ517,$B$3=DQ7),DQ517,0)</f>
        <v>0</v>
      </c>
      <c r="ED517" s="24">
        <f>IF(AND($E$3&gt;DH517,$E$3&lt;DJ517,$B$3=DR7),DR517,0)</f>
        <v>0</v>
      </c>
      <c r="EE517" s="24">
        <f>IF(AND($E$3&gt;DH517,$E$3&lt;DJ517,$B$3=DS7),DS517,0)</f>
        <v>0</v>
      </c>
      <c r="EF517" s="24">
        <f>IF(AND($E$3&gt;DH517,$E$3&lt;DJ517,$B$3=DT7),DT517,0)</f>
        <v>0</v>
      </c>
      <c r="EG517" s="24">
        <f>IF(AND($E$3&gt;DH517,$E$3&lt;DJ517,$B$3=DU7),DU517,0)</f>
        <v>0</v>
      </c>
      <c r="EH517" s="24">
        <f>IF(AND($E$3&gt;DH517,$E$3&lt;DJ517,$B$3=DV7),DV517,0)</f>
        <v>0</v>
      </c>
      <c r="EK517" s="81">
        <v>85039.159999999989</v>
      </c>
      <c r="EL517" s="82" t="s">
        <v>3</v>
      </c>
      <c r="EM517" s="83">
        <v>85155.49</v>
      </c>
      <c r="EN517" s="84"/>
      <c r="EO517" s="85" t="s">
        <v>3</v>
      </c>
      <c r="EP517" s="85" t="s">
        <v>3</v>
      </c>
      <c r="EQ517" s="85">
        <v>56.34</v>
      </c>
      <c r="ER517" s="85">
        <v>126.74</v>
      </c>
      <c r="ES517" s="85">
        <v>315.2</v>
      </c>
      <c r="ET517" s="85">
        <v>447.09</v>
      </c>
      <c r="EU517" s="85">
        <v>576.65</v>
      </c>
      <c r="EV517" s="85">
        <v>706.22</v>
      </c>
      <c r="EW517" s="85">
        <v>835.78</v>
      </c>
      <c r="EX517" s="85">
        <v>965.34</v>
      </c>
      <c r="EY517" s="85">
        <v>1094.9100000000001</v>
      </c>
      <c r="EZ517" s="24">
        <f>IF(AND($E$3&gt;EK517,$E$3&lt;EM517,$B$3=EN7),EN517,0)</f>
        <v>0</v>
      </c>
      <c r="FA517" s="24">
        <f>IF(AND($E$3&gt;EK517,$E$3&lt;EM517,$B$3=EO7),EO517,0)</f>
        <v>0</v>
      </c>
      <c r="FB517" s="24">
        <f>IF(AND($E$3&gt;EK517,$E$3&lt;EM517,$B$3=EP7),EP517,0)</f>
        <v>0</v>
      </c>
      <c r="FC517" s="24">
        <f>IF(AND($E$3&gt;EK517,$E$3&lt;EM517,$B$3=EQ7),EQ517,0)</f>
        <v>0</v>
      </c>
      <c r="FD517" s="24">
        <f>IF(AND($E$3&gt;EK517,$E$3&lt;EM517,$B$3=ER7),ER517,0)</f>
        <v>0</v>
      </c>
      <c r="FE517" s="24">
        <f>IF(AND($E$3&gt;EK517,$E$3&lt;EM517,$B$3=ES7),ES517,0)</f>
        <v>0</v>
      </c>
      <c r="FF517" s="24">
        <f>IF(AND($E$3&gt;EK517,$E$3&lt;EM517,$B$3=ET7),ET517,0)</f>
        <v>0</v>
      </c>
      <c r="FG517" s="24">
        <f>IF(AND($E$3&gt;EK517,$E$3&lt;EM517,$B$3=EU7),EU517,0)</f>
        <v>0</v>
      </c>
      <c r="FH517" s="24">
        <f>IF(AND($E$3&gt;EK517,$E$3&lt;EM517,$B$3=EV7),EV517,0)</f>
        <v>0</v>
      </c>
      <c r="FI517" s="24">
        <f>IF(AND($E$3&gt;EK517,$E$3&lt;EM517,$B$3=EW7),EW517,0)</f>
        <v>0</v>
      </c>
      <c r="FJ517" s="24">
        <f>IF(AND($E$3&gt;EK517,$E$3&lt;EM517,$B$3=EX7),EX517,0)</f>
        <v>0</v>
      </c>
      <c r="FK517" s="24">
        <f>IF(AND($E$3&gt;EK517,$E$3&lt;EM517,$B$3=EY7),EY517,0)</f>
        <v>0</v>
      </c>
    </row>
    <row r="518" spans="24:167" ht="12.75" customHeight="1" x14ac:dyDescent="0.2">
      <c r="X518" s="142"/>
      <c r="Y518" s="68">
        <v>73754.89</v>
      </c>
      <c r="Z518" s="69" t="s">
        <v>3</v>
      </c>
      <c r="AA518" s="70">
        <v>73871.199999999997</v>
      </c>
      <c r="AB518" s="71"/>
      <c r="AC518" s="71"/>
      <c r="AD518" s="71"/>
      <c r="AE518" s="71">
        <v>10.62</v>
      </c>
      <c r="AF518" s="71">
        <v>62.07</v>
      </c>
      <c r="AG518" s="72">
        <v>92.88</v>
      </c>
      <c r="AH518" s="73">
        <v>167.33</v>
      </c>
      <c r="AI518" s="74">
        <v>247.43</v>
      </c>
      <c r="AJ518" s="74">
        <v>327.52999999999997</v>
      </c>
      <c r="AK518" s="74">
        <v>407.63</v>
      </c>
      <c r="AL518" s="74">
        <v>487.73</v>
      </c>
      <c r="AM518" s="74">
        <v>567.83000000000004</v>
      </c>
      <c r="AN518" s="24">
        <f t="shared" si="125"/>
        <v>0</v>
      </c>
      <c r="AO518" s="24">
        <f t="shared" si="126"/>
        <v>0</v>
      </c>
      <c r="AP518" s="24">
        <f t="shared" si="127"/>
        <v>0</v>
      </c>
      <c r="AQ518" s="24">
        <f t="shared" si="128"/>
        <v>0</v>
      </c>
      <c r="AR518" s="24">
        <f t="shared" si="129"/>
        <v>0</v>
      </c>
      <c r="AS518" s="24">
        <f t="shared" si="130"/>
        <v>0</v>
      </c>
      <c r="AT518" s="24">
        <f t="shared" si="131"/>
        <v>0</v>
      </c>
      <c r="AU518" s="24">
        <f t="shared" si="132"/>
        <v>0</v>
      </c>
      <c r="AV518" s="24">
        <f t="shared" si="133"/>
        <v>0</v>
      </c>
      <c r="AW518" s="24">
        <f t="shared" si="134"/>
        <v>0</v>
      </c>
      <c r="AX518" s="24">
        <f t="shared" si="135"/>
        <v>0</v>
      </c>
      <c r="AY518" s="24">
        <f t="shared" si="136"/>
        <v>0</v>
      </c>
      <c r="BC518" s="86">
        <v>73754.89</v>
      </c>
      <c r="BD518" s="87" t="s">
        <v>3</v>
      </c>
      <c r="BE518" s="88">
        <v>73871.199999999997</v>
      </c>
      <c r="BF518" s="89"/>
      <c r="BG518" s="90"/>
      <c r="BH518" s="90">
        <v>10.62</v>
      </c>
      <c r="BI518" s="90">
        <v>62.07</v>
      </c>
      <c r="BJ518" s="90">
        <v>115.84</v>
      </c>
      <c r="BK518" s="90">
        <v>234.61</v>
      </c>
      <c r="BL518" s="90">
        <v>324.8</v>
      </c>
      <c r="BM518" s="90">
        <v>414.99</v>
      </c>
      <c r="BN518" s="90">
        <v>505.18</v>
      </c>
      <c r="BO518" s="90">
        <v>595.38</v>
      </c>
      <c r="BP518" s="90">
        <v>685.57</v>
      </c>
      <c r="BQ518" s="90">
        <v>775.76</v>
      </c>
      <c r="BR518" s="24">
        <f>IF(AND($E$3&gt;BC518,$E$3&lt;BE518,$B$3=BF7),BF518,0)</f>
        <v>0</v>
      </c>
      <c r="BS518" s="24">
        <f>IF(AND($E$3&gt;BC518,$E$3&lt;BE518,$B$3=BG7),BG518,0)</f>
        <v>0</v>
      </c>
      <c r="BT518" s="24">
        <f>IF(AND($E$3&gt;BC518,$E$3&lt;BE518,$B$3=BH7),BH518,0)</f>
        <v>0</v>
      </c>
      <c r="BU518" s="24">
        <f>IF(AND($E$3&gt;BC518,$E$3&lt;BE518,$B$3=BI7),BI518,0)</f>
        <v>0</v>
      </c>
      <c r="BV518" s="24">
        <f>IF(AND($E$3&gt;BC518,$E$3&lt;BE518,$B$3=BJ7),BJ518,0)</f>
        <v>0</v>
      </c>
      <c r="BW518" s="24">
        <f>IF(AND($E$3&gt;BC518,$E$3&lt;BE518,$B$3=BK7),BK518,0)</f>
        <v>0</v>
      </c>
      <c r="BX518" s="24">
        <f>IF(AND($E$3&gt;BC518,$E$3&lt;BE518,$B$3=BL7),BL518,0)</f>
        <v>0</v>
      </c>
      <c r="BY518" s="24">
        <f>IF(AND($E$3&gt;BC518,$E$3&lt;BE518,$B$3=BM7),BM518,0)</f>
        <v>0</v>
      </c>
      <c r="BZ518" s="24">
        <f>IF(AND($E$3&gt;BC518,$E$3&lt;BE518,$B$3=BN7),BN518,0)</f>
        <v>0</v>
      </c>
      <c r="CA518" s="24">
        <f>IF(AND($E$3&gt;BC518,$E$3&lt;BE518,$B$3=BO7),BO518,0)</f>
        <v>0</v>
      </c>
      <c r="CB518" s="24">
        <f>IF(AND($E$3&gt;BC518,$E$3&lt;BE518,$B$3=BP7),BP518,0)</f>
        <v>0</v>
      </c>
      <c r="CC518" s="24">
        <f>IF(AND($E$3&gt;BC518,$E$3&lt;BE518,$B$3=BQ7),BQ518,0)</f>
        <v>0</v>
      </c>
      <c r="CF518" s="21"/>
      <c r="CG518" s="21"/>
      <c r="CH518" s="21"/>
      <c r="CI518" s="21"/>
      <c r="CJ518" s="22"/>
      <c r="CK518" s="22"/>
      <c r="CL518" s="22"/>
      <c r="CM518" s="22"/>
      <c r="CN518" s="22"/>
      <c r="CO518" s="22"/>
      <c r="CP518" s="22"/>
      <c r="CQ518" s="22"/>
      <c r="CR518" s="22"/>
      <c r="CS518" s="22"/>
      <c r="CT518" s="22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H518" s="86">
        <v>85155.5</v>
      </c>
      <c r="DI518" s="107" t="s">
        <v>3</v>
      </c>
      <c r="DJ518" s="70">
        <v>85271.81</v>
      </c>
      <c r="DK518" s="105"/>
      <c r="DL518" s="106"/>
      <c r="DM518" s="106" t="s">
        <v>3</v>
      </c>
      <c r="DN518" s="106" t="s">
        <v>3</v>
      </c>
      <c r="DO518" s="106">
        <v>47.55</v>
      </c>
      <c r="DP518" s="106">
        <v>97.61</v>
      </c>
      <c r="DQ518" s="106">
        <v>186.98</v>
      </c>
      <c r="DR518" s="106">
        <v>277.52999999999997</v>
      </c>
      <c r="DS518" s="106">
        <v>368.07</v>
      </c>
      <c r="DT518" s="106">
        <v>458.62</v>
      </c>
      <c r="DU518" s="106">
        <v>549.16999999999996</v>
      </c>
      <c r="DV518" s="106">
        <v>639.72</v>
      </c>
      <c r="DW518" s="24">
        <f>IF(AND($E$3&gt;DH518,$E$3&lt;DJ518,$B$3=DK7),DK518,0)</f>
        <v>0</v>
      </c>
      <c r="DX518" s="24">
        <f>IF(AND($E$3&gt;DH518,$E$3&lt;DJ518,$B$3=DL7),DL518,0)</f>
        <v>0</v>
      </c>
      <c r="DY518" s="24">
        <f>IF(AND($E$3&gt;DH518,$E$3&lt;DJ518,$B$3=DM7),DM518,0)</f>
        <v>0</v>
      </c>
      <c r="DZ518" s="24">
        <f>IF(AND($E$3&gt;DH518,$E$3&lt;DJ518,$B$3=DN7),DN518,0)</f>
        <v>0</v>
      </c>
      <c r="EA518" s="24">
        <f>IF(AND($E$3&gt;DH518,$E$3&lt;DJ518,$B$3=DO7),DO518,0)</f>
        <v>0</v>
      </c>
      <c r="EB518" s="24">
        <f>IF(AND($E$3&gt;DH518,$E$3&lt;DJ518,$B$3=DP7),DP518,0)</f>
        <v>0</v>
      </c>
      <c r="EC518" s="24">
        <f>IF(AND($E$3&gt;DH518,$E$3&lt;DJ518,$B$3=DQ7),DQ518,0)</f>
        <v>0</v>
      </c>
      <c r="ED518" s="24">
        <f>IF(AND($E$3&gt;DH518,$E$3&lt;DJ518,$B$3=DR7),DR518,0)</f>
        <v>0</v>
      </c>
      <c r="EE518" s="24">
        <f>IF(AND($E$3&gt;DH518,$E$3&lt;DJ518,$B$3=DS7),DS518,0)</f>
        <v>0</v>
      </c>
      <c r="EF518" s="24">
        <f>IF(AND($E$3&gt;DH518,$E$3&lt;DJ518,$B$3=DT7),DT518,0)</f>
        <v>0</v>
      </c>
      <c r="EG518" s="24">
        <f>IF(AND($E$3&gt;DH518,$E$3&lt;DJ518,$B$3=DU7),DU518,0)</f>
        <v>0</v>
      </c>
      <c r="EH518" s="24">
        <f>IF(AND($E$3&gt;DH518,$E$3&lt;DJ518,$B$3=DV7),DV518,0)</f>
        <v>0</v>
      </c>
      <c r="EK518" s="86">
        <v>85155.5</v>
      </c>
      <c r="EL518" s="91" t="s">
        <v>3</v>
      </c>
      <c r="EM518" s="88">
        <v>85271.81</v>
      </c>
      <c r="EN518" s="89"/>
      <c r="EO518" s="90" t="s">
        <v>3</v>
      </c>
      <c r="EP518" s="90" t="s">
        <v>3</v>
      </c>
      <c r="EQ518" s="90">
        <v>55.38</v>
      </c>
      <c r="ER518" s="90">
        <v>125.46</v>
      </c>
      <c r="ES518" s="90">
        <v>313.8</v>
      </c>
      <c r="ET518" s="90">
        <v>445.39</v>
      </c>
      <c r="EU518" s="90">
        <v>574.70000000000005</v>
      </c>
      <c r="EV518" s="90">
        <v>704.01</v>
      </c>
      <c r="EW518" s="90">
        <v>833.32</v>
      </c>
      <c r="EX518" s="90">
        <v>962.62</v>
      </c>
      <c r="EY518" s="90">
        <v>1091.93</v>
      </c>
      <c r="EZ518" s="24">
        <f>IF(AND($E$3&gt;EK518,$E$3&lt;EM518,$B$3=EN7),EN518,0)</f>
        <v>0</v>
      </c>
      <c r="FA518" s="24">
        <f>IF(AND($E$3&gt;EK518,$E$3&lt;EM518,$B$3=EO7),EO518,0)</f>
        <v>0</v>
      </c>
      <c r="FB518" s="24">
        <f>IF(AND($E$3&gt;EK518,$E$3&lt;EM518,$B$3=EP7),EP518,0)</f>
        <v>0</v>
      </c>
      <c r="FC518" s="24">
        <f>IF(AND($E$3&gt;EK518,$E$3&lt;EM518,$B$3=EQ7),EQ518,0)</f>
        <v>0</v>
      </c>
      <c r="FD518" s="24">
        <f>IF(AND($E$3&gt;EK518,$E$3&lt;EM518,$B$3=ER7),ER518,0)</f>
        <v>0</v>
      </c>
      <c r="FE518" s="24">
        <f>IF(AND($E$3&gt;EK518,$E$3&lt;EM518,$B$3=ES7),ES518,0)</f>
        <v>0</v>
      </c>
      <c r="FF518" s="24">
        <f>IF(AND($E$3&gt;EK518,$E$3&lt;EM518,$B$3=ET7),ET518,0)</f>
        <v>0</v>
      </c>
      <c r="FG518" s="24">
        <f>IF(AND($E$3&gt;EK518,$E$3&lt;EM518,$B$3=EU7),EU518,0)</f>
        <v>0</v>
      </c>
      <c r="FH518" s="24">
        <f>IF(AND($E$3&gt;EK518,$E$3&lt;EM518,$B$3=EV7),EV518,0)</f>
        <v>0</v>
      </c>
      <c r="FI518" s="24">
        <f>IF(AND($E$3&gt;EK518,$E$3&lt;EM518,$B$3=EW7),EW518,0)</f>
        <v>0</v>
      </c>
      <c r="FJ518" s="24">
        <f>IF(AND($E$3&gt;EK518,$E$3&lt;EM518,$B$3=EX7),EX518,0)</f>
        <v>0</v>
      </c>
      <c r="FK518" s="24">
        <f>IF(AND($E$3&gt;EK518,$E$3&lt;EM518,$B$3=EY7),EY518,0)</f>
        <v>0</v>
      </c>
    </row>
    <row r="519" spans="24:167" ht="12.75" customHeight="1" x14ac:dyDescent="0.2">
      <c r="X519" s="142"/>
      <c r="Y519" s="60">
        <v>73871.209999999992</v>
      </c>
      <c r="Z519" s="61" t="s">
        <v>3</v>
      </c>
      <c r="AA519" s="62">
        <v>73987.55</v>
      </c>
      <c r="AB519" s="63"/>
      <c r="AC519" s="63"/>
      <c r="AD519" s="63"/>
      <c r="AE519" s="63">
        <v>10.37</v>
      </c>
      <c r="AF519" s="64">
        <v>61.67</v>
      </c>
      <c r="AG519" s="65">
        <v>92.37</v>
      </c>
      <c r="AH519" s="66">
        <v>166.6</v>
      </c>
      <c r="AI519" s="67">
        <v>246.59</v>
      </c>
      <c r="AJ519" s="67">
        <v>326.58</v>
      </c>
      <c r="AK519" s="67">
        <v>406.57</v>
      </c>
      <c r="AL519" s="67">
        <v>486.56</v>
      </c>
      <c r="AM519" s="67">
        <v>566.54999999999995</v>
      </c>
      <c r="AN519" s="24">
        <f t="shared" si="125"/>
        <v>0</v>
      </c>
      <c r="AO519" s="24">
        <f t="shared" si="126"/>
        <v>0</v>
      </c>
      <c r="AP519" s="24">
        <f t="shared" si="127"/>
        <v>0</v>
      </c>
      <c r="AQ519" s="24">
        <f t="shared" si="128"/>
        <v>0</v>
      </c>
      <c r="AR519" s="24">
        <f t="shared" si="129"/>
        <v>0</v>
      </c>
      <c r="AS519" s="24">
        <f t="shared" si="130"/>
        <v>0</v>
      </c>
      <c r="AT519" s="24">
        <f t="shared" si="131"/>
        <v>0</v>
      </c>
      <c r="AU519" s="24">
        <f t="shared" si="132"/>
        <v>0</v>
      </c>
      <c r="AV519" s="24">
        <f t="shared" si="133"/>
        <v>0</v>
      </c>
      <c r="AW519" s="24">
        <f t="shared" si="134"/>
        <v>0</v>
      </c>
      <c r="AX519" s="24">
        <f t="shared" si="135"/>
        <v>0</v>
      </c>
      <c r="AY519" s="24">
        <f t="shared" si="136"/>
        <v>0</v>
      </c>
      <c r="BC519" s="81">
        <v>73871.209999999992</v>
      </c>
      <c r="BD519" s="82" t="s">
        <v>3</v>
      </c>
      <c r="BE519" s="83">
        <v>73987.55</v>
      </c>
      <c r="BF519" s="84"/>
      <c r="BG519" s="84"/>
      <c r="BH519" s="85">
        <v>10.37</v>
      </c>
      <c r="BI519" s="85">
        <v>61.67</v>
      </c>
      <c r="BJ519" s="85">
        <v>115.21</v>
      </c>
      <c r="BK519" s="85">
        <v>233.67</v>
      </c>
      <c r="BL519" s="85">
        <v>323.72000000000003</v>
      </c>
      <c r="BM519" s="85">
        <v>413.77</v>
      </c>
      <c r="BN519" s="85">
        <v>503.82</v>
      </c>
      <c r="BO519" s="85">
        <v>593.87</v>
      </c>
      <c r="BP519" s="85">
        <v>683.92</v>
      </c>
      <c r="BQ519" s="85">
        <v>773.97</v>
      </c>
      <c r="BR519" s="24">
        <f>IF(AND($E$3&gt;BC519,$E$3&lt;BE519,$B$3=BF7),BF519,0)</f>
        <v>0</v>
      </c>
      <c r="BS519" s="24">
        <f>IF(AND($E$3&gt;BC519,$E$3&lt;BE519,$B$3=BG7),BG519,0)</f>
        <v>0</v>
      </c>
      <c r="BT519" s="24">
        <f>IF(AND($E$3&gt;BC519,$E$3&lt;BE519,$B$3=BH7),BH519,0)</f>
        <v>0</v>
      </c>
      <c r="BU519" s="24">
        <f>IF(AND($E$3&gt;BC519,$E$3&lt;BE519,$B$3=BI7),BI519,0)</f>
        <v>0</v>
      </c>
      <c r="BV519" s="24">
        <f>IF(AND($E$3&gt;BC519,$E$3&lt;BE519,$B$3=BJ7),BJ519,0)</f>
        <v>0</v>
      </c>
      <c r="BW519" s="24">
        <f>IF(AND($E$3&gt;BC519,$E$3&lt;BE519,$B$3=BK7),BK519,0)</f>
        <v>0</v>
      </c>
      <c r="BX519" s="24">
        <f>IF(AND($E$3&gt;BC519,$E$3&lt;BE519,$B$3=BL7),BL519,0)</f>
        <v>0</v>
      </c>
      <c r="BY519" s="24">
        <f>IF(AND($E$3&gt;BC519,$E$3&lt;BE519,$B$3=BM7),BM519,0)</f>
        <v>0</v>
      </c>
      <c r="BZ519" s="24">
        <f>IF(AND($E$3&gt;BC519,$E$3&lt;BE519,$B$3=BN7),BN519,0)</f>
        <v>0</v>
      </c>
      <c r="CA519" s="24">
        <f>IF(AND($E$3&gt;BC519,$E$3&lt;BE519,$B$3=BO7),BO519,0)</f>
        <v>0</v>
      </c>
      <c r="CB519" s="24">
        <f>IF(AND($E$3&gt;BC519,$E$3&lt;BE519,$B$3=BP7),BP519,0)</f>
        <v>0</v>
      </c>
      <c r="CC519" s="24">
        <f>IF(AND($E$3&gt;BC519,$E$3&lt;BE519,$B$3=BQ7),BQ519,0)</f>
        <v>0</v>
      </c>
      <c r="CF519" s="21"/>
      <c r="CG519" s="21"/>
      <c r="CH519" s="21"/>
      <c r="CI519" s="21"/>
      <c r="CJ519" s="21"/>
      <c r="CK519" s="22"/>
      <c r="CL519" s="22"/>
      <c r="CM519" s="22"/>
      <c r="CN519" s="22"/>
      <c r="CO519" s="22"/>
      <c r="CP519" s="22"/>
      <c r="CQ519" s="22"/>
      <c r="CR519" s="22"/>
      <c r="CS519" s="22"/>
      <c r="CT519" s="22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H519" s="81">
        <v>85271.819999999992</v>
      </c>
      <c r="DI519" s="61" t="s">
        <v>3</v>
      </c>
      <c r="DJ519" s="62">
        <v>85388.15</v>
      </c>
      <c r="DK519" s="103"/>
      <c r="DL519" s="104"/>
      <c r="DM519" s="104" t="s">
        <v>3</v>
      </c>
      <c r="DN519" s="104" t="s">
        <v>3</v>
      </c>
      <c r="DO519" s="104">
        <v>46.72</v>
      </c>
      <c r="DP519" s="104">
        <v>96.41</v>
      </c>
      <c r="DQ519" s="104">
        <v>185.54</v>
      </c>
      <c r="DR519" s="104">
        <v>275.87</v>
      </c>
      <c r="DS519" s="104">
        <v>366.2</v>
      </c>
      <c r="DT519" s="104">
        <v>456.53</v>
      </c>
      <c r="DU519" s="104">
        <v>546.86</v>
      </c>
      <c r="DV519" s="104">
        <v>637.20000000000005</v>
      </c>
      <c r="DW519" s="24">
        <f>IF(AND($E$3&gt;DH519,$E$3&lt;DJ519,$B$3=DK7),DK519,0)</f>
        <v>0</v>
      </c>
      <c r="DX519" s="24">
        <f>IF(AND($E$3&gt;DH519,$E$3&lt;DJ519,$B$3=DL7),DL519,0)</f>
        <v>0</v>
      </c>
      <c r="DY519" s="24">
        <f>IF(AND($E$3&gt;DH519,$E$3&lt;DJ519,$B$3=DM7),DM519,0)</f>
        <v>0</v>
      </c>
      <c r="DZ519" s="24">
        <f>IF(AND($E$3&gt;DH519,$E$3&lt;DJ519,$B$3=DN7),DN519,0)</f>
        <v>0</v>
      </c>
      <c r="EA519" s="24">
        <f>IF(AND($E$3&gt;DH519,$E$3&lt;DJ519,$B$3=DO7),DO519,0)</f>
        <v>0</v>
      </c>
      <c r="EB519" s="24">
        <f>IF(AND($E$3&gt;DH519,$E$3&lt;DJ519,$B$3=DP7),DP519,0)</f>
        <v>0</v>
      </c>
      <c r="EC519" s="24">
        <f>IF(AND($E$3&gt;DH519,$E$3&lt;DJ519,$B$3=DQ7),DQ519,0)</f>
        <v>0</v>
      </c>
      <c r="ED519" s="24">
        <f>IF(AND($E$3&gt;DH519,$E$3&lt;DJ519,$B$3=DR7),DR519,0)</f>
        <v>0</v>
      </c>
      <c r="EE519" s="24">
        <f>IF(AND($E$3&gt;DH519,$E$3&lt;DJ519,$B$3=DS7),DS519,0)</f>
        <v>0</v>
      </c>
      <c r="EF519" s="24">
        <f>IF(AND($E$3&gt;DH519,$E$3&lt;DJ519,$B$3=DT7),DT519,0)</f>
        <v>0</v>
      </c>
      <c r="EG519" s="24">
        <f>IF(AND($E$3&gt;DH519,$E$3&lt;DJ519,$B$3=DU7),DU519,0)</f>
        <v>0</v>
      </c>
      <c r="EH519" s="24">
        <f>IF(AND($E$3&gt;DH519,$E$3&lt;DJ519,$B$3=DV7),DV519,0)</f>
        <v>0</v>
      </c>
      <c r="EK519" s="81">
        <v>85271.819999999992</v>
      </c>
      <c r="EL519" s="82" t="s">
        <v>3</v>
      </c>
      <c r="EM519" s="83">
        <v>85388.15</v>
      </c>
      <c r="EN519" s="84"/>
      <c r="EO519" s="85" t="s">
        <v>3</v>
      </c>
      <c r="EP519" s="85" t="s">
        <v>3</v>
      </c>
      <c r="EQ519" s="85">
        <v>54.43</v>
      </c>
      <c r="ER519" s="85">
        <v>124.18</v>
      </c>
      <c r="ES519" s="85">
        <v>312.39999999999998</v>
      </c>
      <c r="ET519" s="85">
        <v>443.68</v>
      </c>
      <c r="EU519" s="85">
        <v>572.73</v>
      </c>
      <c r="EV519" s="85">
        <v>701.78</v>
      </c>
      <c r="EW519" s="85">
        <v>830.84</v>
      </c>
      <c r="EX519" s="85">
        <v>959.89</v>
      </c>
      <c r="EY519" s="85">
        <v>1088.94</v>
      </c>
      <c r="EZ519" s="24">
        <f>IF(AND($E$3&gt;EK519,$E$3&lt;EM519,$B$3=EN7),EN519,0)</f>
        <v>0</v>
      </c>
      <c r="FA519" s="24">
        <f>IF(AND($E$3&gt;EK519,$E$3&lt;EM519,$B$3=EO7),EO519,0)</f>
        <v>0</v>
      </c>
      <c r="FB519" s="24">
        <f>IF(AND($E$3&gt;EK519,$E$3&lt;EM519,$B$3=EP7),EP519,0)</f>
        <v>0</v>
      </c>
      <c r="FC519" s="24">
        <f>IF(AND($E$3&gt;EK519,$E$3&lt;EM519,$B$3=EQ7),EQ519,0)</f>
        <v>0</v>
      </c>
      <c r="FD519" s="24">
        <f>IF(AND($E$3&gt;EK519,$E$3&lt;EM519,$B$3=ER7),ER519,0)</f>
        <v>0</v>
      </c>
      <c r="FE519" s="24">
        <f>IF(AND($E$3&gt;EK519,$E$3&lt;EM519,$B$3=ES7),ES519,0)</f>
        <v>0</v>
      </c>
      <c r="FF519" s="24">
        <f>IF(AND($E$3&gt;EK519,$E$3&lt;EM519,$B$3=ET7),ET519,0)</f>
        <v>0</v>
      </c>
      <c r="FG519" s="24">
        <f>IF(AND($E$3&gt;EK519,$E$3&lt;EM519,$B$3=EU7),EU519,0)</f>
        <v>0</v>
      </c>
      <c r="FH519" s="24">
        <f>IF(AND($E$3&gt;EK519,$E$3&lt;EM519,$B$3=EV7),EV519,0)</f>
        <v>0</v>
      </c>
      <c r="FI519" s="24">
        <f>IF(AND($E$3&gt;EK519,$E$3&lt;EM519,$B$3=EW7),EW519,0)</f>
        <v>0</v>
      </c>
      <c r="FJ519" s="24">
        <f>IF(AND($E$3&gt;EK519,$E$3&lt;EM519,$B$3=EX7),EX519,0)</f>
        <v>0</v>
      </c>
      <c r="FK519" s="24">
        <f>IF(AND($E$3&gt;EK519,$E$3&lt;EM519,$B$3=EY7),EY519,0)</f>
        <v>0</v>
      </c>
    </row>
    <row r="520" spans="24:167" ht="12.75" customHeight="1" x14ac:dyDescent="0.2">
      <c r="X520" s="142"/>
      <c r="Y520" s="68">
        <v>73987.56</v>
      </c>
      <c r="Z520" s="69" t="s">
        <v>3</v>
      </c>
      <c r="AA520" s="70">
        <v>74103.87</v>
      </c>
      <c r="AB520" s="71"/>
      <c r="AC520" s="71"/>
      <c r="AD520" s="71"/>
      <c r="AE520" s="71">
        <v>10.11</v>
      </c>
      <c r="AF520" s="71">
        <v>61.27</v>
      </c>
      <c r="AG520" s="72">
        <v>91.85</v>
      </c>
      <c r="AH520" s="73">
        <v>165.87</v>
      </c>
      <c r="AI520" s="74">
        <v>245.75</v>
      </c>
      <c r="AJ520" s="74">
        <v>325.63</v>
      </c>
      <c r="AK520" s="74">
        <v>405.51</v>
      </c>
      <c r="AL520" s="74">
        <v>485.39</v>
      </c>
      <c r="AM520" s="74">
        <v>565.27</v>
      </c>
      <c r="AN520" s="24">
        <f t="shared" si="125"/>
        <v>0</v>
      </c>
      <c r="AO520" s="24">
        <f t="shared" si="126"/>
        <v>0</v>
      </c>
      <c r="AP520" s="24">
        <f t="shared" si="127"/>
        <v>0</v>
      </c>
      <c r="AQ520" s="24">
        <f t="shared" si="128"/>
        <v>0</v>
      </c>
      <c r="AR520" s="24">
        <f t="shared" si="129"/>
        <v>0</v>
      </c>
      <c r="AS520" s="24">
        <f t="shared" si="130"/>
        <v>0</v>
      </c>
      <c r="AT520" s="24">
        <f t="shared" si="131"/>
        <v>0</v>
      </c>
      <c r="AU520" s="24">
        <f t="shared" si="132"/>
        <v>0</v>
      </c>
      <c r="AV520" s="24">
        <f t="shared" si="133"/>
        <v>0</v>
      </c>
      <c r="AW520" s="24">
        <f t="shared" si="134"/>
        <v>0</v>
      </c>
      <c r="AX520" s="24">
        <f t="shared" si="135"/>
        <v>0</v>
      </c>
      <c r="AY520" s="24">
        <f t="shared" si="136"/>
        <v>0</v>
      </c>
      <c r="BC520" s="86">
        <v>73987.56</v>
      </c>
      <c r="BD520" s="91" t="s">
        <v>3</v>
      </c>
      <c r="BE520" s="88">
        <v>74103.87</v>
      </c>
      <c r="BF520" s="89"/>
      <c r="BG520" s="90"/>
      <c r="BH520" s="90">
        <v>10.11</v>
      </c>
      <c r="BI520" s="90">
        <v>61.27</v>
      </c>
      <c r="BJ520" s="90">
        <v>114.58</v>
      </c>
      <c r="BK520" s="90">
        <v>232.73</v>
      </c>
      <c r="BL520" s="90">
        <v>322.64</v>
      </c>
      <c r="BM520" s="90">
        <v>412.55</v>
      </c>
      <c r="BN520" s="90">
        <v>502.46</v>
      </c>
      <c r="BO520" s="90">
        <v>592.37</v>
      </c>
      <c r="BP520" s="90">
        <v>682.28</v>
      </c>
      <c r="BQ520" s="90">
        <v>772.19</v>
      </c>
      <c r="BR520" s="24">
        <f>IF(AND($E$3&gt;BC520,$E$3&lt;BE520,$B$3=BF7),BF520,0)</f>
        <v>0</v>
      </c>
      <c r="BS520" s="24">
        <f>IF(AND($E$3&gt;BC520,$E$3&lt;BE520,$B$3=BG7),BG520,0)</f>
        <v>0</v>
      </c>
      <c r="BT520" s="24">
        <f>IF(AND($E$3&gt;BC520,$E$3&lt;BE520,$B$3=BH7),BH520,0)</f>
        <v>0</v>
      </c>
      <c r="BU520" s="24">
        <f>IF(AND($E$3&gt;BC520,$E$3&lt;BE520,$B$3=BI7),BI520,0)</f>
        <v>0</v>
      </c>
      <c r="BV520" s="24">
        <f>IF(AND($E$3&gt;BC520,$E$3&lt;BE520,$B$3=BJ7),BJ520,0)</f>
        <v>0</v>
      </c>
      <c r="BW520" s="24">
        <f>IF(AND($E$3&gt;BC520,$E$3&lt;BE520,$B$3=BK7),BK520,0)</f>
        <v>0</v>
      </c>
      <c r="BX520" s="24">
        <f>IF(AND($E$3&gt;BC520,$E$3&lt;BE520,$B$3=BL7),BL520,0)</f>
        <v>0</v>
      </c>
      <c r="BY520" s="24">
        <f>IF(AND($E$3&gt;BC520,$E$3&lt;BE520,$B$3=BM7),BM520,0)</f>
        <v>0</v>
      </c>
      <c r="BZ520" s="24">
        <f>IF(AND($E$3&gt;BC520,$E$3&lt;BE520,$B$3=BN7),BN520,0)</f>
        <v>0</v>
      </c>
      <c r="CA520" s="24">
        <f>IF(AND($E$3&gt;BC520,$E$3&lt;BE520,$B$3=BO7),BO520,0)</f>
        <v>0</v>
      </c>
      <c r="CB520" s="24">
        <f>IF(AND($E$3&gt;BC520,$E$3&lt;BE520,$B$3=BP7),BP520,0)</f>
        <v>0</v>
      </c>
      <c r="CC520" s="24">
        <f>IF(AND($E$3&gt;BC520,$E$3&lt;BE520,$B$3=BQ7),BQ520,0)</f>
        <v>0</v>
      </c>
      <c r="CF520" s="21"/>
      <c r="CG520" s="25"/>
      <c r="CH520" s="21"/>
      <c r="CI520" s="21"/>
      <c r="CJ520" s="22"/>
      <c r="CK520" s="22"/>
      <c r="CL520" s="22"/>
      <c r="CM520" s="22"/>
      <c r="CN520" s="22"/>
      <c r="CO520" s="22"/>
      <c r="CP520" s="22"/>
      <c r="CQ520" s="22"/>
      <c r="CR520" s="22"/>
      <c r="CS520" s="22"/>
      <c r="CT520" s="22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H520" s="86">
        <v>85388.159999999989</v>
      </c>
      <c r="DI520" s="107" t="s">
        <v>3</v>
      </c>
      <c r="DJ520" s="70">
        <v>85504.48</v>
      </c>
      <c r="DK520" s="105"/>
      <c r="DL520" s="106"/>
      <c r="DM520" s="106" t="s">
        <v>3</v>
      </c>
      <c r="DN520" s="106" t="s">
        <v>3</v>
      </c>
      <c r="DO520" s="106">
        <v>45.89</v>
      </c>
      <c r="DP520" s="106">
        <v>95.21</v>
      </c>
      <c r="DQ520" s="106">
        <v>184.11</v>
      </c>
      <c r="DR520" s="106">
        <v>274.23</v>
      </c>
      <c r="DS520" s="106">
        <v>364.34</v>
      </c>
      <c r="DT520" s="106">
        <v>454.46</v>
      </c>
      <c r="DU520" s="106">
        <v>544.58000000000004</v>
      </c>
      <c r="DV520" s="106">
        <v>634.69000000000005</v>
      </c>
      <c r="DW520" s="24">
        <f>IF(AND($E$3&gt;DH520,$E$3&lt;DJ520,$B$3=DK7),DK520,0)</f>
        <v>0</v>
      </c>
      <c r="DX520" s="24">
        <f>IF(AND($E$3&gt;DH520,$E$3&lt;DJ520,$B$3=DL7),DL520,0)</f>
        <v>0</v>
      </c>
      <c r="DY520" s="24">
        <f>IF(AND($E$3&gt;DH520,$E$3&lt;DJ520,$B$3=DM7),DM520,0)</f>
        <v>0</v>
      </c>
      <c r="DZ520" s="24">
        <f>IF(AND($E$3&gt;DH520,$E$3&lt;DJ520,$B$3=DN7),DN520,0)</f>
        <v>0</v>
      </c>
      <c r="EA520" s="24">
        <f>IF(AND($E$3&gt;DH520,$E$3&lt;DJ520,$B$3=DO7),DO520,0)</f>
        <v>0</v>
      </c>
      <c r="EB520" s="24">
        <f>IF(AND($E$3&gt;DH520,$E$3&lt;DJ520,$B$3=DP7),DP520,0)</f>
        <v>0</v>
      </c>
      <c r="EC520" s="24">
        <f>IF(AND($E$3&gt;DH520,$E$3&lt;DJ520,$B$3=DQ7),DQ520,0)</f>
        <v>0</v>
      </c>
      <c r="ED520" s="24">
        <f>IF(AND($E$3&gt;DH520,$E$3&lt;DJ520,$B$3=DR7),DR520,0)</f>
        <v>0</v>
      </c>
      <c r="EE520" s="24">
        <f>IF(AND($E$3&gt;DH520,$E$3&lt;DJ520,$B$3=DS7),DS520,0)</f>
        <v>0</v>
      </c>
      <c r="EF520" s="24">
        <f>IF(AND($E$3&gt;DH520,$E$3&lt;DJ520,$B$3=DT7),DT520,0)</f>
        <v>0</v>
      </c>
      <c r="EG520" s="24">
        <f>IF(AND($E$3&gt;DH520,$E$3&lt;DJ520,$B$3=DU7),DU520,0)</f>
        <v>0</v>
      </c>
      <c r="EH520" s="24">
        <f>IF(AND($E$3&gt;DH520,$E$3&lt;DJ520,$B$3=DV7),DV520,0)</f>
        <v>0</v>
      </c>
      <c r="EK520" s="86">
        <v>85388.159999999989</v>
      </c>
      <c r="EL520" s="91" t="s">
        <v>3</v>
      </c>
      <c r="EM520" s="88">
        <v>85504.48</v>
      </c>
      <c r="EN520" s="89"/>
      <c r="EO520" s="90" t="s">
        <v>3</v>
      </c>
      <c r="EP520" s="90" t="s">
        <v>3</v>
      </c>
      <c r="EQ520" s="90">
        <v>53.47</v>
      </c>
      <c r="ER520" s="90">
        <v>122.9</v>
      </c>
      <c r="ES520" s="90">
        <v>311</v>
      </c>
      <c r="ET520" s="90">
        <v>441.98</v>
      </c>
      <c r="EU520" s="90">
        <v>570.78</v>
      </c>
      <c r="EV520" s="90">
        <v>699.57</v>
      </c>
      <c r="EW520" s="90">
        <v>828.37</v>
      </c>
      <c r="EX520" s="90">
        <v>957.17</v>
      </c>
      <c r="EY520" s="90">
        <v>1085.97</v>
      </c>
      <c r="EZ520" s="24">
        <f>IF(AND($E$3&gt;EK520,$E$3&lt;EM520,$B$3=EN7),EN520,0)</f>
        <v>0</v>
      </c>
      <c r="FA520" s="24">
        <f>IF(AND($E$3&gt;EK520,$E$3&lt;EM520,$B$3=EO7),EO520,0)</f>
        <v>0</v>
      </c>
      <c r="FB520" s="24">
        <f>IF(AND($E$3&gt;EK520,$E$3&lt;EM520,$B$3=EP7),EP520,0)</f>
        <v>0</v>
      </c>
      <c r="FC520" s="24">
        <f>IF(AND($E$3&gt;EK520,$E$3&lt;EM520,$B$3=EQ7),EQ520,0)</f>
        <v>0</v>
      </c>
      <c r="FD520" s="24">
        <f>IF(AND($E$3&gt;EK520,$E$3&lt;EM520,$B$3=ER7),ER520,0)</f>
        <v>0</v>
      </c>
      <c r="FE520" s="24">
        <f>IF(AND($E$3&gt;EK520,$E$3&lt;EM520,$B$3=ES7),ES520,0)</f>
        <v>0</v>
      </c>
      <c r="FF520" s="24">
        <f>IF(AND($E$3&gt;EK520,$E$3&lt;EM520,$B$3=ET7),ET520,0)</f>
        <v>0</v>
      </c>
      <c r="FG520" s="24">
        <f>IF(AND($E$3&gt;EK520,$E$3&lt;EM520,$B$3=EU7),EU520,0)</f>
        <v>0</v>
      </c>
      <c r="FH520" s="24">
        <f>IF(AND($E$3&gt;EK520,$E$3&lt;EM520,$B$3=EV7),EV520,0)</f>
        <v>0</v>
      </c>
      <c r="FI520" s="24">
        <f>IF(AND($E$3&gt;EK520,$E$3&lt;EM520,$B$3=EW7),EW520,0)</f>
        <v>0</v>
      </c>
      <c r="FJ520" s="24">
        <f>IF(AND($E$3&gt;EK520,$E$3&lt;EM520,$B$3=EX7),EX520,0)</f>
        <v>0</v>
      </c>
      <c r="FK520" s="24">
        <f>IF(AND($E$3&gt;EK520,$E$3&lt;EM520,$B$3=EY7),EY520,0)</f>
        <v>0</v>
      </c>
    </row>
    <row r="521" spans="24:167" ht="12.75" customHeight="1" x14ac:dyDescent="0.2">
      <c r="X521" s="142"/>
      <c r="Y521" s="60">
        <v>74103.87999999999</v>
      </c>
      <c r="Z521" s="61" t="s">
        <v>3</v>
      </c>
      <c r="AA521" s="62">
        <v>74220.22</v>
      </c>
      <c r="AB521" s="63"/>
      <c r="AC521" s="63"/>
      <c r="AD521" s="63"/>
      <c r="AE521" s="63">
        <v>9.85</v>
      </c>
      <c r="AF521" s="64">
        <v>60.87</v>
      </c>
      <c r="AG521" s="65">
        <v>91.33</v>
      </c>
      <c r="AH521" s="66">
        <v>165.13</v>
      </c>
      <c r="AI521" s="67">
        <v>244.9</v>
      </c>
      <c r="AJ521" s="67">
        <v>324.67</v>
      </c>
      <c r="AK521" s="67">
        <v>404.44</v>
      </c>
      <c r="AL521" s="67">
        <v>484.21</v>
      </c>
      <c r="AM521" s="67">
        <v>563.98</v>
      </c>
      <c r="AN521" s="24">
        <f t="shared" si="125"/>
        <v>0</v>
      </c>
      <c r="AO521" s="24">
        <f t="shared" si="126"/>
        <v>0</v>
      </c>
      <c r="AP521" s="24">
        <f t="shared" si="127"/>
        <v>0</v>
      </c>
      <c r="AQ521" s="24">
        <f t="shared" si="128"/>
        <v>0</v>
      </c>
      <c r="AR521" s="24">
        <f t="shared" si="129"/>
        <v>0</v>
      </c>
      <c r="AS521" s="24">
        <f t="shared" si="130"/>
        <v>0</v>
      </c>
      <c r="AT521" s="24">
        <f t="shared" si="131"/>
        <v>0</v>
      </c>
      <c r="AU521" s="24">
        <f t="shared" si="132"/>
        <v>0</v>
      </c>
      <c r="AV521" s="24">
        <f t="shared" si="133"/>
        <v>0</v>
      </c>
      <c r="AW521" s="24">
        <f t="shared" si="134"/>
        <v>0</v>
      </c>
      <c r="AX521" s="24">
        <f t="shared" si="135"/>
        <v>0</v>
      </c>
      <c r="AY521" s="24">
        <f t="shared" si="136"/>
        <v>0</v>
      </c>
      <c r="BC521" s="81">
        <v>74103.87999999999</v>
      </c>
      <c r="BD521" s="82" t="s">
        <v>3</v>
      </c>
      <c r="BE521" s="83">
        <v>74220.22</v>
      </c>
      <c r="BF521" s="84"/>
      <c r="BG521" s="85"/>
      <c r="BH521" s="85">
        <v>9.85</v>
      </c>
      <c r="BI521" s="85">
        <v>60.87</v>
      </c>
      <c r="BJ521" s="85">
        <v>113.94</v>
      </c>
      <c r="BK521" s="85">
        <v>231.78</v>
      </c>
      <c r="BL521" s="85">
        <v>321.55</v>
      </c>
      <c r="BM521" s="85">
        <v>411.31</v>
      </c>
      <c r="BN521" s="85">
        <v>501.08</v>
      </c>
      <c r="BO521" s="85">
        <v>590.85</v>
      </c>
      <c r="BP521" s="85">
        <v>680.62</v>
      </c>
      <c r="BQ521" s="85">
        <v>770.38</v>
      </c>
      <c r="BR521" s="24">
        <f>IF(AND($E$3&gt;BC521,$E$3&lt;BE521,$B$3=BF7),BF521,0)</f>
        <v>0</v>
      </c>
      <c r="BS521" s="24">
        <f>IF(AND($E$3&gt;BC521,$E$3&lt;BE521,$B$3=BG7),BG521,0)</f>
        <v>0</v>
      </c>
      <c r="BT521" s="24">
        <f>IF(AND($E$3&gt;BC521,$E$3&lt;BE521,$B$3=BH7),BH521,0)</f>
        <v>0</v>
      </c>
      <c r="BU521" s="24">
        <f>IF(AND($E$3&gt;BC521,$E$3&lt;BE521,$B$3=BI7),BI521,0)</f>
        <v>0</v>
      </c>
      <c r="BV521" s="24">
        <f>IF(AND($E$3&gt;BC521,$E$3&lt;BE521,$B$3=BJ7),BJ521,0)</f>
        <v>0</v>
      </c>
      <c r="BW521" s="24">
        <f>IF(AND($E$3&gt;BC521,$E$3&lt;BE521,$B$3=BK7),BK521,0)</f>
        <v>0</v>
      </c>
      <c r="BX521" s="24">
        <f>IF(AND($E$3&gt;BC521,$E$3&lt;BE521,$B$3=BL7),BL521,0)</f>
        <v>0</v>
      </c>
      <c r="BY521" s="24">
        <f>IF(AND($E$3&gt;BC521,$E$3&lt;BE521,$B$3=BM7),BM521,0)</f>
        <v>0</v>
      </c>
      <c r="BZ521" s="24">
        <f>IF(AND($E$3&gt;BC521,$E$3&lt;BE521,$B$3=BN7),BN521,0)</f>
        <v>0</v>
      </c>
      <c r="CA521" s="24">
        <f>IF(AND($E$3&gt;BC521,$E$3&lt;BE521,$B$3=BO7),BO521,0)</f>
        <v>0</v>
      </c>
      <c r="CB521" s="24">
        <f>IF(AND($E$3&gt;BC521,$E$3&lt;BE521,$B$3=BP7),BP521,0)</f>
        <v>0</v>
      </c>
      <c r="CC521" s="24">
        <f>IF(AND($E$3&gt;BC521,$E$3&lt;BE521,$B$3=BQ7),BQ521,0)</f>
        <v>0</v>
      </c>
      <c r="CF521" s="21"/>
      <c r="CG521" s="21"/>
      <c r="CH521" s="21"/>
      <c r="CI521" s="21"/>
      <c r="CJ521" s="22"/>
      <c r="CK521" s="22"/>
      <c r="CL521" s="22"/>
      <c r="CM521" s="22"/>
      <c r="CN521" s="22"/>
      <c r="CO521" s="22"/>
      <c r="CP521" s="22"/>
      <c r="CQ521" s="22"/>
      <c r="CR521" s="22"/>
      <c r="CS521" s="22"/>
      <c r="CT521" s="22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H521" s="81">
        <v>85504.489999999991</v>
      </c>
      <c r="DI521" s="61" t="s">
        <v>3</v>
      </c>
      <c r="DJ521" s="62">
        <v>85620.82</v>
      </c>
      <c r="DK521" s="103"/>
      <c r="DL521" s="104"/>
      <c r="DM521" s="104" t="s">
        <v>3</v>
      </c>
      <c r="DN521" s="104" t="s">
        <v>3</v>
      </c>
      <c r="DO521" s="104">
        <v>45.07</v>
      </c>
      <c r="DP521" s="104">
        <v>94.01</v>
      </c>
      <c r="DQ521" s="104">
        <v>182.67</v>
      </c>
      <c r="DR521" s="104">
        <v>272.57</v>
      </c>
      <c r="DS521" s="104">
        <v>362.47</v>
      </c>
      <c r="DT521" s="104">
        <v>452.37</v>
      </c>
      <c r="DU521" s="104">
        <v>542.27</v>
      </c>
      <c r="DV521" s="104">
        <v>632.16999999999996</v>
      </c>
      <c r="DW521" s="24">
        <f>IF(AND($E$3&gt;DH521,$E$3&lt;DJ521,$B$3=DK7),DK521,0)</f>
        <v>0</v>
      </c>
      <c r="DX521" s="24">
        <f>IF(AND($E$3&gt;DH521,$E$3&lt;DJ521,$B$3=DL7),DL521,0)</f>
        <v>0</v>
      </c>
      <c r="DY521" s="24">
        <f>IF(AND($E$3&gt;DH521,$E$3&lt;DJ521,$B$3=DM7),DM521,0)</f>
        <v>0</v>
      </c>
      <c r="DZ521" s="24">
        <f>IF(AND($E$3&gt;DH521,$E$3&lt;DJ521,$B$3=DN7),DN521,0)</f>
        <v>0</v>
      </c>
      <c r="EA521" s="24">
        <f>IF(AND($E$3&gt;DH521,$E$3&lt;DJ521,$B$3=DO7),DO521,0)</f>
        <v>0</v>
      </c>
      <c r="EB521" s="24">
        <f>IF(AND($E$3&gt;DH521,$E$3&lt;DJ521,$B$3=DP7),DP521,0)</f>
        <v>0</v>
      </c>
      <c r="EC521" s="24">
        <f>IF(AND($E$3&gt;DH521,$E$3&lt;DJ521,$B$3=DQ7),DQ521,0)</f>
        <v>0</v>
      </c>
      <c r="ED521" s="24">
        <f>IF(AND($E$3&gt;DH521,$E$3&lt;DJ521,$B$3=DR7),DR521,0)</f>
        <v>0</v>
      </c>
      <c r="EE521" s="24">
        <f>IF(AND($E$3&gt;DH521,$E$3&lt;DJ521,$B$3=DS7),DS521,0)</f>
        <v>0</v>
      </c>
      <c r="EF521" s="24">
        <f>IF(AND($E$3&gt;DH521,$E$3&lt;DJ521,$B$3=DT7),DT521,0)</f>
        <v>0</v>
      </c>
      <c r="EG521" s="24">
        <f>IF(AND($E$3&gt;DH521,$E$3&lt;DJ521,$B$3=DU7),DU521,0)</f>
        <v>0</v>
      </c>
      <c r="EH521" s="24">
        <f>IF(AND($E$3&gt;DH521,$E$3&lt;DJ521,$B$3=DV7),DV521,0)</f>
        <v>0</v>
      </c>
      <c r="EK521" s="81">
        <v>85504.489999999991</v>
      </c>
      <c r="EL521" s="82" t="s">
        <v>3</v>
      </c>
      <c r="EM521" s="83">
        <v>85620.82</v>
      </c>
      <c r="EN521" s="84"/>
      <c r="EO521" s="85" t="s">
        <v>3</v>
      </c>
      <c r="EP521" s="85" t="s">
        <v>3</v>
      </c>
      <c r="EQ521" s="85">
        <v>52.52</v>
      </c>
      <c r="ER521" s="85">
        <v>121.63</v>
      </c>
      <c r="ES521" s="85">
        <v>309.60000000000002</v>
      </c>
      <c r="ET521" s="85">
        <v>440.27</v>
      </c>
      <c r="EU521" s="85">
        <v>568.80999999999995</v>
      </c>
      <c r="EV521" s="85">
        <v>697.35</v>
      </c>
      <c r="EW521" s="85">
        <v>825.89</v>
      </c>
      <c r="EX521" s="85">
        <v>954.43</v>
      </c>
      <c r="EY521" s="85">
        <v>1082.97</v>
      </c>
      <c r="EZ521" s="24">
        <f>IF(AND($E$3&gt;EK521,$E$3&lt;EM521,$B$3=EN7),EN521,0)</f>
        <v>0</v>
      </c>
      <c r="FA521" s="24">
        <f>IF(AND($E$3&gt;EK521,$E$3&lt;EM521,$B$3=EO7),EO521,0)</f>
        <v>0</v>
      </c>
      <c r="FB521" s="24">
        <f>IF(AND($E$3&gt;EK521,$E$3&lt;EM521,$B$3=EP7),EP521,0)</f>
        <v>0</v>
      </c>
      <c r="FC521" s="24">
        <f>IF(AND($E$3&gt;EK521,$E$3&lt;EM521,$B$3=EQ7),EQ521,0)</f>
        <v>0</v>
      </c>
      <c r="FD521" s="24">
        <f>IF(AND($E$3&gt;EK521,$E$3&lt;EM521,$B$3=ER7),ER521,0)</f>
        <v>0</v>
      </c>
      <c r="FE521" s="24">
        <f>IF(AND($E$3&gt;EK521,$E$3&lt;EM521,$B$3=ES7),ES521,0)</f>
        <v>0</v>
      </c>
      <c r="FF521" s="24">
        <f>IF(AND($E$3&gt;EK521,$E$3&lt;EM521,$B$3=ET7),ET521,0)</f>
        <v>0</v>
      </c>
      <c r="FG521" s="24">
        <f>IF(AND($E$3&gt;EK521,$E$3&lt;EM521,$B$3=EU7),EU521,0)</f>
        <v>0</v>
      </c>
      <c r="FH521" s="24">
        <f>IF(AND($E$3&gt;EK521,$E$3&lt;EM521,$B$3=EV7),EV521,0)</f>
        <v>0</v>
      </c>
      <c r="FI521" s="24">
        <f>IF(AND($E$3&gt;EK521,$E$3&lt;EM521,$B$3=EW7),EW521,0)</f>
        <v>0</v>
      </c>
      <c r="FJ521" s="24">
        <f>IF(AND($E$3&gt;EK521,$E$3&lt;EM521,$B$3=EX7),EX521,0)</f>
        <v>0</v>
      </c>
      <c r="FK521" s="24">
        <f>IF(AND($E$3&gt;EK521,$E$3&lt;EM521,$B$3=EY7),EY521,0)</f>
        <v>0</v>
      </c>
    </row>
    <row r="522" spans="24:167" ht="12.75" customHeight="1" x14ac:dyDescent="0.2">
      <c r="X522" s="142"/>
      <c r="Y522" s="68">
        <v>74220.23</v>
      </c>
      <c r="Z522" s="69" t="s">
        <v>3</v>
      </c>
      <c r="AA522" s="70">
        <v>74336.56</v>
      </c>
      <c r="AB522" s="71"/>
      <c r="AC522" s="71"/>
      <c r="AD522" s="71"/>
      <c r="AE522" s="71">
        <v>9.59</v>
      </c>
      <c r="AF522" s="71">
        <v>60.47</v>
      </c>
      <c r="AG522" s="72">
        <v>90.82</v>
      </c>
      <c r="AH522" s="73">
        <v>164.4</v>
      </c>
      <c r="AI522" s="74">
        <v>244.06</v>
      </c>
      <c r="AJ522" s="74">
        <v>323.72000000000003</v>
      </c>
      <c r="AK522" s="74">
        <v>403.38</v>
      </c>
      <c r="AL522" s="74">
        <v>483.04</v>
      </c>
      <c r="AM522" s="74">
        <v>562.70000000000005</v>
      </c>
      <c r="AN522" s="24">
        <f t="shared" si="125"/>
        <v>0</v>
      </c>
      <c r="AO522" s="24">
        <f t="shared" si="126"/>
        <v>0</v>
      </c>
      <c r="AP522" s="24">
        <f t="shared" si="127"/>
        <v>0</v>
      </c>
      <c r="AQ522" s="24">
        <f t="shared" si="128"/>
        <v>0</v>
      </c>
      <c r="AR522" s="24">
        <f t="shared" si="129"/>
        <v>0</v>
      </c>
      <c r="AS522" s="24">
        <f t="shared" si="130"/>
        <v>0</v>
      </c>
      <c r="AT522" s="24">
        <f t="shared" si="131"/>
        <v>0</v>
      </c>
      <c r="AU522" s="24">
        <f t="shared" si="132"/>
        <v>0</v>
      </c>
      <c r="AV522" s="24">
        <f t="shared" si="133"/>
        <v>0</v>
      </c>
      <c r="AW522" s="24">
        <f t="shared" si="134"/>
        <v>0</v>
      </c>
      <c r="AX522" s="24">
        <f t="shared" si="135"/>
        <v>0</v>
      </c>
      <c r="AY522" s="24">
        <f t="shared" si="136"/>
        <v>0</v>
      </c>
      <c r="BC522" s="86">
        <v>74220.23</v>
      </c>
      <c r="BD522" s="87" t="s">
        <v>3</v>
      </c>
      <c r="BE522" s="88">
        <v>74336.56</v>
      </c>
      <c r="BF522" s="89"/>
      <c r="BG522" s="90"/>
      <c r="BH522" s="90">
        <v>9.59</v>
      </c>
      <c r="BI522" s="90">
        <v>60.47</v>
      </c>
      <c r="BJ522" s="90">
        <v>113.31</v>
      </c>
      <c r="BK522" s="90">
        <v>230.84</v>
      </c>
      <c r="BL522" s="90">
        <v>320.47000000000003</v>
      </c>
      <c r="BM522" s="90">
        <v>410.09</v>
      </c>
      <c r="BN522" s="90">
        <v>499.72</v>
      </c>
      <c r="BO522" s="90">
        <v>589.34</v>
      </c>
      <c r="BP522" s="90">
        <v>678.97</v>
      </c>
      <c r="BQ522" s="90">
        <v>768.6</v>
      </c>
      <c r="BR522" s="24">
        <f>IF(AND($E$3&gt;BC522,$E$3&lt;BE522,$B$3=BF7),BF522,0)</f>
        <v>0</v>
      </c>
      <c r="BS522" s="24">
        <f>IF(AND($E$3&gt;BC522,$E$3&lt;BE522,$B$3=BG7),BG522,0)</f>
        <v>0</v>
      </c>
      <c r="BT522" s="24">
        <f>IF(AND($E$3&gt;BC522,$E$3&lt;BE522,$B$3=BH7),BH522,0)</f>
        <v>0</v>
      </c>
      <c r="BU522" s="24">
        <f>IF(AND($E$3&gt;BC522,$E$3&lt;BE522,$B$3=BI7),BI522,0)</f>
        <v>0</v>
      </c>
      <c r="BV522" s="24">
        <f>IF(AND($E$3&gt;BC522,$E$3&lt;BE522,$B$3=BJ7),BJ522,0)</f>
        <v>0</v>
      </c>
      <c r="BW522" s="24">
        <f>IF(AND($E$3&gt;BC522,$E$3&lt;BE522,$B$3=BK7),BK522,0)</f>
        <v>0</v>
      </c>
      <c r="BX522" s="24">
        <f>IF(AND($E$3&gt;BC522,$E$3&lt;BE522,$B$3=BL7),BL522,0)</f>
        <v>0</v>
      </c>
      <c r="BY522" s="24">
        <f>IF(AND($E$3&gt;BC522,$E$3&lt;BE522,$B$3=BM7),BM522,0)</f>
        <v>0</v>
      </c>
      <c r="BZ522" s="24">
        <f>IF(AND($E$3&gt;BC522,$E$3&lt;BE522,$B$3=BN7),BN522,0)</f>
        <v>0</v>
      </c>
      <c r="CA522" s="24">
        <f>IF(AND($E$3&gt;BC522,$E$3&lt;BE522,$B$3=BO7),BO522,0)</f>
        <v>0</v>
      </c>
      <c r="CB522" s="24">
        <f>IF(AND($E$3&gt;BC522,$E$3&lt;BE522,$B$3=BP7),BP522,0)</f>
        <v>0</v>
      </c>
      <c r="CC522" s="24">
        <f>IF(AND($E$3&gt;BC522,$E$3&lt;BE522,$B$3=BQ7),BQ522,0)</f>
        <v>0</v>
      </c>
      <c r="CF522" s="21"/>
      <c r="CG522" s="21"/>
      <c r="CH522" s="21"/>
      <c r="CI522" s="21"/>
      <c r="CJ522" s="22"/>
      <c r="CK522" s="22"/>
      <c r="CL522" s="22"/>
      <c r="CM522" s="22"/>
      <c r="CN522" s="22"/>
      <c r="CO522" s="22"/>
      <c r="CP522" s="22"/>
      <c r="CQ522" s="22"/>
      <c r="CR522" s="22"/>
      <c r="CS522" s="22"/>
      <c r="CT522" s="22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H522" s="86">
        <v>85620.83</v>
      </c>
      <c r="DI522" s="107" t="s">
        <v>3</v>
      </c>
      <c r="DJ522" s="70">
        <v>85737.16</v>
      </c>
      <c r="DK522" s="105"/>
      <c r="DL522" s="106"/>
      <c r="DM522" s="106" t="s">
        <v>3</v>
      </c>
      <c r="DN522" s="106" t="s">
        <v>3</v>
      </c>
      <c r="DO522" s="106">
        <v>44.24</v>
      </c>
      <c r="DP522" s="106">
        <v>92.81</v>
      </c>
      <c r="DQ522" s="106">
        <v>181.24</v>
      </c>
      <c r="DR522" s="106">
        <v>270.93</v>
      </c>
      <c r="DS522" s="106">
        <v>360.61</v>
      </c>
      <c r="DT522" s="106">
        <v>450.3</v>
      </c>
      <c r="DU522" s="106">
        <v>539.98</v>
      </c>
      <c r="DV522" s="106">
        <v>629.66999999999996</v>
      </c>
      <c r="DW522" s="24">
        <f>IF(AND($E$3&gt;DH522,$E$3&lt;DJ522,$B$3=DK7),DK522,0)</f>
        <v>0</v>
      </c>
      <c r="DX522" s="24">
        <f>IF(AND($E$3&gt;DH522,$E$3&lt;DJ522,$B$3=DL7),DL522,0)</f>
        <v>0</v>
      </c>
      <c r="DY522" s="24">
        <f>IF(AND($E$3&gt;DH522,$E$3&lt;DJ522,$B$3=DM7),DM522,0)</f>
        <v>0</v>
      </c>
      <c r="DZ522" s="24">
        <f>IF(AND($E$3&gt;DH522,$E$3&lt;DJ522,$B$3=DN7),DN522,0)</f>
        <v>0</v>
      </c>
      <c r="EA522" s="24">
        <f>IF(AND($E$3&gt;DH522,$E$3&lt;DJ522,$B$3=DO7),DO522,0)</f>
        <v>0</v>
      </c>
      <c r="EB522" s="24">
        <f>IF(AND($E$3&gt;DH522,$E$3&lt;DJ522,$B$3=DP7),DP522,0)</f>
        <v>0</v>
      </c>
      <c r="EC522" s="24">
        <f>IF(AND($E$3&gt;DH522,$E$3&lt;DJ522,$B$3=DQ7),DQ522,0)</f>
        <v>0</v>
      </c>
      <c r="ED522" s="24">
        <f>IF(AND($E$3&gt;DH522,$E$3&lt;DJ522,$B$3=DR7),DR522,0)</f>
        <v>0</v>
      </c>
      <c r="EE522" s="24">
        <f>IF(AND($E$3&gt;DH522,$E$3&lt;DJ522,$B$3=DS7),DS522,0)</f>
        <v>0</v>
      </c>
      <c r="EF522" s="24">
        <f>IF(AND($E$3&gt;DH522,$E$3&lt;DJ522,$B$3=DT7),DT522,0)</f>
        <v>0</v>
      </c>
      <c r="EG522" s="24">
        <f>IF(AND($E$3&gt;DH522,$E$3&lt;DJ522,$B$3=DU7),DU522,0)</f>
        <v>0</v>
      </c>
      <c r="EH522" s="24">
        <f>IF(AND($E$3&gt;DH522,$E$3&lt;DJ522,$B$3=DV7),DV522,0)</f>
        <v>0</v>
      </c>
      <c r="EK522" s="86">
        <v>85620.83</v>
      </c>
      <c r="EL522" s="91" t="s">
        <v>3</v>
      </c>
      <c r="EM522" s="88">
        <v>85737.16</v>
      </c>
      <c r="EN522" s="89"/>
      <c r="EO522" s="90" t="s">
        <v>3</v>
      </c>
      <c r="EP522" s="90" t="s">
        <v>3</v>
      </c>
      <c r="EQ522" s="90">
        <v>51.56</v>
      </c>
      <c r="ER522" s="90">
        <v>120.35</v>
      </c>
      <c r="ES522" s="90">
        <v>308.2</v>
      </c>
      <c r="ET522" s="90">
        <v>438.57</v>
      </c>
      <c r="EU522" s="90">
        <v>566.86</v>
      </c>
      <c r="EV522" s="90">
        <v>695.14</v>
      </c>
      <c r="EW522" s="90">
        <v>823.43</v>
      </c>
      <c r="EX522" s="90">
        <v>951.71</v>
      </c>
      <c r="EY522" s="90">
        <v>1080</v>
      </c>
      <c r="EZ522" s="24">
        <f>IF(AND($E$3&gt;EK522,$E$3&lt;EM522,$B$3=EN7),EN522,0)</f>
        <v>0</v>
      </c>
      <c r="FA522" s="24">
        <f>IF(AND($E$3&gt;EK522,$E$3&lt;EM522,$B$3=EO7),EO522,0)</f>
        <v>0</v>
      </c>
      <c r="FB522" s="24">
        <f>IF(AND($E$3&gt;EK522,$E$3&lt;EM522,$B$3=EP7),EP522,0)</f>
        <v>0</v>
      </c>
      <c r="FC522" s="24">
        <f>IF(AND($E$3&gt;EK522,$E$3&lt;EM522,$B$3=EQ7),EQ522,0)</f>
        <v>0</v>
      </c>
      <c r="FD522" s="24">
        <f>IF(AND($E$3&gt;EK522,$E$3&lt;EM522,$B$3=ER7),ER522,0)</f>
        <v>0</v>
      </c>
      <c r="FE522" s="24">
        <f>IF(AND($E$3&gt;EK522,$E$3&lt;EM522,$B$3=ES7),ES522,0)</f>
        <v>0</v>
      </c>
      <c r="FF522" s="24">
        <f>IF(AND($E$3&gt;EK522,$E$3&lt;EM522,$B$3=ET7),ET522,0)</f>
        <v>0</v>
      </c>
      <c r="FG522" s="24">
        <f>IF(AND($E$3&gt;EK522,$E$3&lt;EM522,$B$3=EU7),EU522,0)</f>
        <v>0</v>
      </c>
      <c r="FH522" s="24">
        <f>IF(AND($E$3&gt;EK522,$E$3&lt;EM522,$B$3=EV7),EV522,0)</f>
        <v>0</v>
      </c>
      <c r="FI522" s="24">
        <f>IF(AND($E$3&gt;EK522,$E$3&lt;EM522,$B$3=EW7),EW522,0)</f>
        <v>0</v>
      </c>
      <c r="FJ522" s="24">
        <f>IF(AND($E$3&gt;EK522,$E$3&lt;EM522,$B$3=EX7),EX522,0)</f>
        <v>0</v>
      </c>
      <c r="FK522" s="24">
        <f>IF(AND($E$3&gt;EK522,$E$3&lt;EM522,$B$3=EY7),EY522,0)</f>
        <v>0</v>
      </c>
    </row>
    <row r="523" spans="24:167" ht="12.75" customHeight="1" x14ac:dyDescent="0.2">
      <c r="X523" s="142"/>
      <c r="Y523" s="60">
        <v>74336.569999999992</v>
      </c>
      <c r="Z523" s="61" t="s">
        <v>3</v>
      </c>
      <c r="AA523" s="62">
        <v>74452.89</v>
      </c>
      <c r="AB523" s="63"/>
      <c r="AC523" s="63"/>
      <c r="AD523" s="63"/>
      <c r="AE523" s="63">
        <v>9.33</v>
      </c>
      <c r="AF523" s="64">
        <v>60.07</v>
      </c>
      <c r="AG523" s="65">
        <v>90.3</v>
      </c>
      <c r="AH523" s="66">
        <v>163.66999999999999</v>
      </c>
      <c r="AI523" s="67">
        <v>243.22</v>
      </c>
      <c r="AJ523" s="67">
        <v>322.77</v>
      </c>
      <c r="AK523" s="67">
        <v>402.32</v>
      </c>
      <c r="AL523" s="67">
        <v>481.87</v>
      </c>
      <c r="AM523" s="67">
        <v>561.41999999999996</v>
      </c>
      <c r="AN523" s="24">
        <f t="shared" si="125"/>
        <v>0</v>
      </c>
      <c r="AO523" s="24">
        <f t="shared" si="126"/>
        <v>0</v>
      </c>
      <c r="AP523" s="24">
        <f t="shared" si="127"/>
        <v>0</v>
      </c>
      <c r="AQ523" s="24">
        <f t="shared" si="128"/>
        <v>0</v>
      </c>
      <c r="AR523" s="24">
        <f t="shared" si="129"/>
        <v>0</v>
      </c>
      <c r="AS523" s="24">
        <f t="shared" si="130"/>
        <v>0</v>
      </c>
      <c r="AT523" s="24">
        <f t="shared" si="131"/>
        <v>0</v>
      </c>
      <c r="AU523" s="24">
        <f t="shared" si="132"/>
        <v>0</v>
      </c>
      <c r="AV523" s="24">
        <f t="shared" si="133"/>
        <v>0</v>
      </c>
      <c r="AW523" s="24">
        <f t="shared" si="134"/>
        <v>0</v>
      </c>
      <c r="AX523" s="24">
        <f t="shared" si="135"/>
        <v>0</v>
      </c>
      <c r="AY523" s="24">
        <f t="shared" si="136"/>
        <v>0</v>
      </c>
      <c r="BC523" s="81">
        <v>74336.569999999992</v>
      </c>
      <c r="BD523" s="82" t="s">
        <v>3</v>
      </c>
      <c r="BE523" s="83">
        <v>74452.89</v>
      </c>
      <c r="BF523" s="84"/>
      <c r="BG523" s="84"/>
      <c r="BH523" s="85">
        <v>9.33</v>
      </c>
      <c r="BI523" s="85">
        <v>60.07</v>
      </c>
      <c r="BJ523" s="85">
        <v>112.68</v>
      </c>
      <c r="BK523" s="85">
        <v>229.9</v>
      </c>
      <c r="BL523" s="85">
        <v>319.39</v>
      </c>
      <c r="BM523" s="85">
        <v>408.87</v>
      </c>
      <c r="BN523" s="85">
        <v>498.36</v>
      </c>
      <c r="BO523" s="85">
        <v>587.84</v>
      </c>
      <c r="BP523" s="85">
        <v>677.33</v>
      </c>
      <c r="BQ523" s="85">
        <v>766.81</v>
      </c>
      <c r="BR523" s="24">
        <f>IF(AND($E$3&gt;BC523,$E$3&lt;BE523,$B$3=BF7),BF523,0)</f>
        <v>0</v>
      </c>
      <c r="BS523" s="24">
        <f>IF(AND($E$3&gt;BC523,$E$3&lt;BE523,$B$3=BG7),BG523,0)</f>
        <v>0</v>
      </c>
      <c r="BT523" s="24">
        <f>IF(AND($E$3&gt;BC523,$E$3&lt;BE523,$B$3=BH7),BH523,0)</f>
        <v>0</v>
      </c>
      <c r="BU523" s="24">
        <f>IF(AND($E$3&gt;BC523,$E$3&lt;BE523,$B$3=BI7),BI523,0)</f>
        <v>0</v>
      </c>
      <c r="BV523" s="24">
        <f>IF(AND($E$3&gt;BC523,$E$3&lt;BE523,$B$3=BJ7),BJ523,0)</f>
        <v>0</v>
      </c>
      <c r="BW523" s="24">
        <f>IF(AND($E$3&gt;BC523,$E$3&lt;BE523,$B$3=BK7),BK523,0)</f>
        <v>0</v>
      </c>
      <c r="BX523" s="24">
        <f>IF(AND($E$3&gt;BC523,$E$3&lt;BE523,$B$3=BL7),BL523,0)</f>
        <v>0</v>
      </c>
      <c r="BY523" s="24">
        <f>IF(AND($E$3&gt;BC523,$E$3&lt;BE523,$B$3=BM7),BM523,0)</f>
        <v>0</v>
      </c>
      <c r="BZ523" s="24">
        <f>IF(AND($E$3&gt;BC523,$E$3&lt;BE523,$B$3=BN7),BN523,0)</f>
        <v>0</v>
      </c>
      <c r="CA523" s="24">
        <f>IF(AND($E$3&gt;BC523,$E$3&lt;BE523,$B$3=BO7),BO523,0)</f>
        <v>0</v>
      </c>
      <c r="CB523" s="24">
        <f>IF(AND($E$3&gt;BC523,$E$3&lt;BE523,$B$3=BP7),BP523,0)</f>
        <v>0</v>
      </c>
      <c r="CC523" s="24">
        <f>IF(AND($E$3&gt;BC523,$E$3&lt;BE523,$B$3=BQ7),BQ523,0)</f>
        <v>0</v>
      </c>
      <c r="CF523" s="21"/>
      <c r="CG523" s="21"/>
      <c r="CH523" s="21"/>
      <c r="CI523" s="21"/>
      <c r="CJ523" s="21"/>
      <c r="CK523" s="22"/>
      <c r="CL523" s="22"/>
      <c r="CM523" s="22"/>
      <c r="CN523" s="22"/>
      <c r="CO523" s="22"/>
      <c r="CP523" s="22"/>
      <c r="CQ523" s="22"/>
      <c r="CR523" s="22"/>
      <c r="CS523" s="22"/>
      <c r="CT523" s="22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H523" s="81">
        <v>85737.17</v>
      </c>
      <c r="DI523" s="61" t="s">
        <v>3</v>
      </c>
      <c r="DJ523" s="62">
        <v>85853.49</v>
      </c>
      <c r="DK523" s="103"/>
      <c r="DL523" s="104"/>
      <c r="DM523" s="104" t="s">
        <v>3</v>
      </c>
      <c r="DN523" s="104" t="s">
        <v>3</v>
      </c>
      <c r="DO523" s="104">
        <v>43.41</v>
      </c>
      <c r="DP523" s="104">
        <v>91.62</v>
      </c>
      <c r="DQ523" s="104">
        <v>179.8</v>
      </c>
      <c r="DR523" s="104">
        <v>269.27</v>
      </c>
      <c r="DS523" s="104">
        <v>358.74</v>
      </c>
      <c r="DT523" s="104">
        <v>448.21</v>
      </c>
      <c r="DU523" s="104">
        <v>537.67999999999995</v>
      </c>
      <c r="DV523" s="104">
        <v>627.15</v>
      </c>
      <c r="DW523" s="24">
        <f>IF(AND($E$3&gt;DH523,$E$3&lt;DJ523,$B$3=DK7),DK523,0)</f>
        <v>0</v>
      </c>
      <c r="DX523" s="24">
        <f>IF(AND($E$3&gt;DH523,$E$3&lt;DJ523,$B$3=DL7),DL523,0)</f>
        <v>0</v>
      </c>
      <c r="DY523" s="24">
        <f>IF(AND($E$3&gt;DH523,$E$3&lt;DJ523,$B$3=DM7),DM523,0)</f>
        <v>0</v>
      </c>
      <c r="DZ523" s="24">
        <f>IF(AND($E$3&gt;DH523,$E$3&lt;DJ523,$B$3=DN7),DN523,0)</f>
        <v>0</v>
      </c>
      <c r="EA523" s="24">
        <f>IF(AND($E$3&gt;DH523,$E$3&lt;DJ523,$B$3=DO7),DO523,0)</f>
        <v>0</v>
      </c>
      <c r="EB523" s="24">
        <f>IF(AND($E$3&gt;DH523,$E$3&lt;DJ523,$B$3=DP7),DP523,0)</f>
        <v>0</v>
      </c>
      <c r="EC523" s="24">
        <f>IF(AND($E$3&gt;DH523,$E$3&lt;DJ523,$B$3=DQ7),DQ523,0)</f>
        <v>0</v>
      </c>
      <c r="ED523" s="24">
        <f>IF(AND($E$3&gt;DH523,$E$3&lt;DJ523,$B$3=DR7),DR523,0)</f>
        <v>0</v>
      </c>
      <c r="EE523" s="24">
        <f>IF(AND($E$3&gt;DH523,$E$3&lt;DJ523,$B$3=DS7),DS523,0)</f>
        <v>0</v>
      </c>
      <c r="EF523" s="24">
        <f>IF(AND($E$3&gt;DH523,$E$3&lt;DJ523,$B$3=DT7),DT523,0)</f>
        <v>0</v>
      </c>
      <c r="EG523" s="24">
        <f>IF(AND($E$3&gt;DH523,$E$3&lt;DJ523,$B$3=DU7),DU523,0)</f>
        <v>0</v>
      </c>
      <c r="EH523" s="24">
        <f>IF(AND($E$3&gt;DH523,$E$3&lt;DJ523,$B$3=DV7),DV523,0)</f>
        <v>0</v>
      </c>
      <c r="EK523" s="81">
        <v>85737.17</v>
      </c>
      <c r="EL523" s="82" t="s">
        <v>3</v>
      </c>
      <c r="EM523" s="83">
        <v>85853.49</v>
      </c>
      <c r="EN523" s="84"/>
      <c r="EO523" s="85" t="s">
        <v>3</v>
      </c>
      <c r="EP523" s="85" t="s">
        <v>3</v>
      </c>
      <c r="EQ523" s="85">
        <v>50.61</v>
      </c>
      <c r="ER523" s="85">
        <v>119.07</v>
      </c>
      <c r="ES523" s="85">
        <v>306.8</v>
      </c>
      <c r="ET523" s="85">
        <v>436.86</v>
      </c>
      <c r="EU523" s="85">
        <v>564.89</v>
      </c>
      <c r="EV523" s="85">
        <v>692.92</v>
      </c>
      <c r="EW523" s="85">
        <v>820.95</v>
      </c>
      <c r="EX523" s="85">
        <v>948.98</v>
      </c>
      <c r="EY523" s="85">
        <v>1077.01</v>
      </c>
      <c r="EZ523" s="24">
        <f>IF(AND($E$3&gt;EK523,$E$3&lt;EM523,$B$3=EN7),EN523,0)</f>
        <v>0</v>
      </c>
      <c r="FA523" s="24">
        <f>IF(AND($E$3&gt;EK523,$E$3&lt;EM523,$B$3=EO7),EO523,0)</f>
        <v>0</v>
      </c>
      <c r="FB523" s="24">
        <f>IF(AND($E$3&gt;EK523,$E$3&lt;EM523,$B$3=EP7),EP523,0)</f>
        <v>0</v>
      </c>
      <c r="FC523" s="24">
        <f>IF(AND($E$3&gt;EK523,$E$3&lt;EM523,$B$3=EQ7),EQ523,0)</f>
        <v>0</v>
      </c>
      <c r="FD523" s="24">
        <f>IF(AND($E$3&gt;EK523,$E$3&lt;EM523,$B$3=ER7),ER523,0)</f>
        <v>0</v>
      </c>
      <c r="FE523" s="24">
        <f>IF(AND($E$3&gt;EK523,$E$3&lt;EM523,$B$3=ES7),ES523,0)</f>
        <v>0</v>
      </c>
      <c r="FF523" s="24">
        <f>IF(AND($E$3&gt;EK523,$E$3&lt;EM523,$B$3=ET7),ET523,0)</f>
        <v>0</v>
      </c>
      <c r="FG523" s="24">
        <f>IF(AND($E$3&gt;EK523,$E$3&lt;EM523,$B$3=EU7),EU523,0)</f>
        <v>0</v>
      </c>
      <c r="FH523" s="24">
        <f>IF(AND($E$3&gt;EK523,$E$3&lt;EM523,$B$3=EV7),EV523,0)</f>
        <v>0</v>
      </c>
      <c r="FI523" s="24">
        <f>IF(AND($E$3&gt;EK523,$E$3&lt;EM523,$B$3=EW7),EW523,0)</f>
        <v>0</v>
      </c>
      <c r="FJ523" s="24">
        <f>IF(AND($E$3&gt;EK523,$E$3&lt;EM523,$B$3=EX7),EX523,0)</f>
        <v>0</v>
      </c>
      <c r="FK523" s="24">
        <f>IF(AND($E$3&gt;EK523,$E$3&lt;EM523,$B$3=EY7),EY523,0)</f>
        <v>0</v>
      </c>
    </row>
    <row r="524" spans="24:167" ht="12.75" customHeight="1" x14ac:dyDescent="0.2">
      <c r="X524" s="142"/>
      <c r="Y524" s="68">
        <v>74452.899999999994</v>
      </c>
      <c r="Z524" s="69" t="s">
        <v>3</v>
      </c>
      <c r="AA524" s="70">
        <v>74569.22</v>
      </c>
      <c r="AB524" s="71"/>
      <c r="AC524" s="71"/>
      <c r="AD524" s="71"/>
      <c r="AE524" s="71">
        <v>9.07</v>
      </c>
      <c r="AF524" s="71">
        <v>59.67</v>
      </c>
      <c r="AG524" s="72">
        <v>89.78</v>
      </c>
      <c r="AH524" s="73">
        <v>162.93</v>
      </c>
      <c r="AI524" s="74">
        <v>242.37</v>
      </c>
      <c r="AJ524" s="74">
        <v>321.81</v>
      </c>
      <c r="AK524" s="74">
        <v>401.25</v>
      </c>
      <c r="AL524" s="74">
        <v>480.69</v>
      </c>
      <c r="AM524" s="74">
        <v>560.13</v>
      </c>
      <c r="AN524" s="24">
        <f t="shared" ref="AN524:AN587" si="137">IF(AND($E$3&gt;$Y524,$E$3&lt;$AA524,$B$3=$AB$7),$AB524,0)</f>
        <v>0</v>
      </c>
      <c r="AO524" s="24">
        <f t="shared" ref="AO524:AO587" si="138">IF(AND($E$3&gt;$Y524,$E$3&lt;$AA524,$B$3=$AC$7),$AC524,0)</f>
        <v>0</v>
      </c>
      <c r="AP524" s="24">
        <f t="shared" ref="AP524:AP587" si="139">IF(AND($E$3&gt;$Y524,$E$3&lt;$AA524,$B$3=$AD$7),$AD524,0)</f>
        <v>0</v>
      </c>
      <c r="AQ524" s="24">
        <f t="shared" ref="AQ524:AQ587" si="140">IF(AND($E$3&gt;$Y524,$E$3&lt;$AA524,$B$3=$AE$7),$AE524,0)</f>
        <v>0</v>
      </c>
      <c r="AR524" s="24">
        <f t="shared" ref="AR524:AR587" si="141">IF(AND($E$3&gt;$Y524,$E$3&lt;$AA524,$B$3=$AF$7),$AF524,0)</f>
        <v>0</v>
      </c>
      <c r="AS524" s="24">
        <f t="shared" ref="AS524:AS587" si="142">IF(AND($E$3&gt;$Y524,$E$3&lt;$AA524,$B$3=$AG$7),$AG524,0)</f>
        <v>0</v>
      </c>
      <c r="AT524" s="24">
        <f t="shared" ref="AT524:AT587" si="143">IF(AND($E$3&gt;$Y524,$E$3&lt;$AA524,$B$3=$AH$7),$AH524,0)</f>
        <v>0</v>
      </c>
      <c r="AU524" s="24">
        <f t="shared" ref="AU524:AU587" si="144">IF(AND($E$3&gt;$Y524,$E$3&lt;$AA524,$B$3=$AI$7),$AI524,0)</f>
        <v>0</v>
      </c>
      <c r="AV524" s="24">
        <f t="shared" ref="AV524:AV587" si="145">IF(AND($E$3&gt;$Y524,$E$3&lt;$AA524,$B$3=$AJ$7),$AJ524,0)</f>
        <v>0</v>
      </c>
      <c r="AW524" s="24">
        <f t="shared" ref="AW524:AW587" si="146">IF(AND($E$3&gt;$Y524,$E$3&lt;$AA524,$B$3=$AK$7),$AK524,0)</f>
        <v>0</v>
      </c>
      <c r="AX524" s="24">
        <f t="shared" ref="AX524:AX587" si="147">IF(AND($E$3&gt;$Y524,$E$3&lt;$AA524,$B$3=$AL$7),$AL524,0)</f>
        <v>0</v>
      </c>
      <c r="AY524" s="24">
        <f t="shared" ref="AY524:AY587" si="148">IF(AND($E$3&gt;$Y524,$E$3&lt;$AA524,$B$3=$AM$7),$AM524,0)</f>
        <v>0</v>
      </c>
      <c r="BC524" s="86">
        <v>74452.899999999994</v>
      </c>
      <c r="BD524" s="91" t="s">
        <v>3</v>
      </c>
      <c r="BE524" s="88">
        <v>74569.22</v>
      </c>
      <c r="BF524" s="89"/>
      <c r="BG524" s="90"/>
      <c r="BH524" s="90">
        <v>9.07</v>
      </c>
      <c r="BI524" s="90">
        <v>59.67</v>
      </c>
      <c r="BJ524" s="90">
        <v>112.04</v>
      </c>
      <c r="BK524" s="90">
        <v>228.96</v>
      </c>
      <c r="BL524" s="90">
        <v>318.3</v>
      </c>
      <c r="BM524" s="90">
        <v>407.65</v>
      </c>
      <c r="BN524" s="90">
        <v>496.99</v>
      </c>
      <c r="BO524" s="90">
        <v>586.34</v>
      </c>
      <c r="BP524" s="90">
        <v>675.68</v>
      </c>
      <c r="BQ524" s="90">
        <v>765.02</v>
      </c>
      <c r="BR524" s="24">
        <f>IF(AND($E$3&gt;BC524,$E$3&lt;BE524,$B$3=BF7),BF524,0)</f>
        <v>0</v>
      </c>
      <c r="BS524" s="24">
        <f>IF(AND($E$3&gt;BC524,$E$3&lt;BE524,$B$3=BG7),BG524,0)</f>
        <v>0</v>
      </c>
      <c r="BT524" s="24">
        <f>IF(AND($E$3&gt;BC524,$E$3&lt;BE524,$B$3=BH7),BH524,0)</f>
        <v>0</v>
      </c>
      <c r="BU524" s="24">
        <f>IF(AND($E$3&gt;BC524,$E$3&lt;BE524,$B$3=BI7),BI524,0)</f>
        <v>0</v>
      </c>
      <c r="BV524" s="24">
        <f>IF(AND($E$3&gt;BC524,$E$3&lt;BE524,$B$3=BJ7),BJ524,0)</f>
        <v>0</v>
      </c>
      <c r="BW524" s="24">
        <f>IF(AND($E$3&gt;BC524,$E$3&lt;BE524,$B$3=BK7),BK524,0)</f>
        <v>0</v>
      </c>
      <c r="BX524" s="24">
        <f>IF(AND($E$3&gt;BC524,$E$3&lt;BE524,$B$3=BL7),BL524,0)</f>
        <v>0</v>
      </c>
      <c r="BY524" s="24">
        <f>IF(AND($E$3&gt;BC524,$E$3&lt;BE524,$B$3=BM7),BM524,0)</f>
        <v>0</v>
      </c>
      <c r="BZ524" s="24">
        <f>IF(AND($E$3&gt;BC524,$E$3&lt;BE524,$B$3=BN7),BN524,0)</f>
        <v>0</v>
      </c>
      <c r="CA524" s="24">
        <f>IF(AND($E$3&gt;BC524,$E$3&lt;BE524,$B$3=BO7),BO524,0)</f>
        <v>0</v>
      </c>
      <c r="CB524" s="24">
        <f>IF(AND($E$3&gt;BC524,$E$3&lt;BE524,$B$3=BP7),BP524,0)</f>
        <v>0</v>
      </c>
      <c r="CC524" s="24">
        <f>IF(AND($E$3&gt;BC524,$E$3&lt;BE524,$B$3=BQ7),BQ524,0)</f>
        <v>0</v>
      </c>
      <c r="CF524" s="21"/>
      <c r="CG524" s="25"/>
      <c r="CH524" s="21"/>
      <c r="CI524" s="21"/>
      <c r="CJ524" s="22"/>
      <c r="CK524" s="22"/>
      <c r="CL524" s="22"/>
      <c r="CM524" s="22"/>
      <c r="CN524" s="22"/>
      <c r="CO524" s="22"/>
      <c r="CP524" s="22"/>
      <c r="CQ524" s="22"/>
      <c r="CR524" s="22"/>
      <c r="CS524" s="22"/>
      <c r="CT524" s="22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H524" s="86">
        <v>85853.5</v>
      </c>
      <c r="DI524" s="107" t="s">
        <v>3</v>
      </c>
      <c r="DJ524" s="70">
        <v>85969.81</v>
      </c>
      <c r="DK524" s="105"/>
      <c r="DL524" s="106"/>
      <c r="DM524" s="106" t="s">
        <v>3</v>
      </c>
      <c r="DN524" s="106" t="s">
        <v>3</v>
      </c>
      <c r="DO524" s="106">
        <v>42.58</v>
      </c>
      <c r="DP524" s="106">
        <v>90.42</v>
      </c>
      <c r="DQ524" s="106">
        <v>178.37</v>
      </c>
      <c r="DR524" s="106">
        <v>267.63</v>
      </c>
      <c r="DS524" s="106">
        <v>356.88</v>
      </c>
      <c r="DT524" s="106">
        <v>446.14</v>
      </c>
      <c r="DU524" s="106">
        <v>535.39</v>
      </c>
      <c r="DV524" s="106">
        <v>624.65</v>
      </c>
      <c r="DW524" s="24">
        <f>IF(AND($E$3&gt;DH524,$E$3&lt;DJ524,$B$3=DK7),DK524,0)</f>
        <v>0</v>
      </c>
      <c r="DX524" s="24">
        <f>IF(AND($E$3&gt;DH524,$E$3&lt;DJ524,$B$3=DL7),DL524,0)</f>
        <v>0</v>
      </c>
      <c r="DY524" s="24">
        <f>IF(AND($E$3&gt;DH524,$E$3&lt;DJ524,$B$3=DM7),DM524,0)</f>
        <v>0</v>
      </c>
      <c r="DZ524" s="24">
        <f>IF(AND($E$3&gt;DH524,$E$3&lt;DJ524,$B$3=DN7),DN524,0)</f>
        <v>0</v>
      </c>
      <c r="EA524" s="24">
        <f>IF(AND($E$3&gt;DH524,$E$3&lt;DJ524,$B$3=DO7),DO524,0)</f>
        <v>0</v>
      </c>
      <c r="EB524" s="24">
        <f>IF(AND($E$3&gt;DH524,$E$3&lt;DJ524,$B$3=DP7),DP524,0)</f>
        <v>0</v>
      </c>
      <c r="EC524" s="24">
        <f>IF(AND($E$3&gt;DH524,$E$3&lt;DJ524,$B$3=DQ7),DQ524,0)</f>
        <v>0</v>
      </c>
      <c r="ED524" s="24">
        <f>IF(AND($E$3&gt;DH524,$E$3&lt;DJ524,$B$3=DR7),DR524,0)</f>
        <v>0</v>
      </c>
      <c r="EE524" s="24">
        <f>IF(AND($E$3&gt;DH524,$E$3&lt;DJ524,$B$3=DS7),DS524,0)</f>
        <v>0</v>
      </c>
      <c r="EF524" s="24">
        <f>IF(AND($E$3&gt;DH524,$E$3&lt;DJ524,$B$3=DT7),DT524,0)</f>
        <v>0</v>
      </c>
      <c r="EG524" s="24">
        <f>IF(AND($E$3&gt;DH524,$E$3&lt;DJ524,$B$3=DU7),DU524,0)</f>
        <v>0</v>
      </c>
      <c r="EH524" s="24">
        <f>IF(AND($E$3&gt;DH524,$E$3&lt;DJ524,$B$3=DV7),DV524,0)</f>
        <v>0</v>
      </c>
      <c r="EK524" s="86">
        <v>85853.5</v>
      </c>
      <c r="EL524" s="91" t="s">
        <v>3</v>
      </c>
      <c r="EM524" s="88">
        <v>85969.81</v>
      </c>
      <c r="EN524" s="89"/>
      <c r="EO524" s="90" t="s">
        <v>3</v>
      </c>
      <c r="EP524" s="90" t="s">
        <v>3</v>
      </c>
      <c r="EQ524" s="90">
        <v>49.65</v>
      </c>
      <c r="ER524" s="90">
        <v>117.79</v>
      </c>
      <c r="ES524" s="90">
        <v>305.39999999999998</v>
      </c>
      <c r="ET524" s="90">
        <v>435.16</v>
      </c>
      <c r="EU524" s="90">
        <v>562.92999999999995</v>
      </c>
      <c r="EV524" s="90">
        <v>690.71</v>
      </c>
      <c r="EW524" s="90">
        <v>818.48</v>
      </c>
      <c r="EX524" s="90">
        <v>946.26</v>
      </c>
      <c r="EY524" s="90">
        <v>1074.03</v>
      </c>
      <c r="EZ524" s="24">
        <f>IF(AND($E$3&gt;EK524,$E$3&lt;EM524,$B$3=EN7),EN524,0)</f>
        <v>0</v>
      </c>
      <c r="FA524" s="24">
        <f>IF(AND($E$3&gt;EK524,$E$3&lt;EM524,$B$3=EO7),EO524,0)</f>
        <v>0</v>
      </c>
      <c r="FB524" s="24">
        <f>IF(AND($E$3&gt;EK524,$E$3&lt;EM524,$B$3=EP7),EP524,0)</f>
        <v>0</v>
      </c>
      <c r="FC524" s="24">
        <f>IF(AND($E$3&gt;EK524,$E$3&lt;EM524,$B$3=EQ7),EQ524,0)</f>
        <v>0</v>
      </c>
      <c r="FD524" s="24">
        <f>IF(AND($E$3&gt;EK524,$E$3&lt;EM524,$B$3=ER7),ER524,0)</f>
        <v>0</v>
      </c>
      <c r="FE524" s="24">
        <f>IF(AND($E$3&gt;EK524,$E$3&lt;EM524,$B$3=ES7),ES524,0)</f>
        <v>0</v>
      </c>
      <c r="FF524" s="24">
        <f>IF(AND($E$3&gt;EK524,$E$3&lt;EM524,$B$3=ET7),ET524,0)</f>
        <v>0</v>
      </c>
      <c r="FG524" s="24">
        <f>IF(AND($E$3&gt;EK524,$E$3&lt;EM524,$B$3=EU7),EU524,0)</f>
        <v>0</v>
      </c>
      <c r="FH524" s="24">
        <f>IF(AND($E$3&gt;EK524,$E$3&lt;EM524,$B$3=EV7),EV524,0)</f>
        <v>0</v>
      </c>
      <c r="FI524" s="24">
        <f>IF(AND($E$3&gt;EK524,$E$3&lt;EM524,$B$3=EW7),EW524,0)</f>
        <v>0</v>
      </c>
      <c r="FJ524" s="24">
        <f>IF(AND($E$3&gt;EK524,$E$3&lt;EM524,$B$3=EX7),EX524,0)</f>
        <v>0</v>
      </c>
      <c r="FK524" s="24">
        <f>IF(AND($E$3&gt;EK524,$E$3&lt;EM524,$B$3=EY7),EY524,0)</f>
        <v>0</v>
      </c>
    </row>
    <row r="525" spans="24:167" ht="12.75" customHeight="1" x14ac:dyDescent="0.2">
      <c r="X525" s="142"/>
      <c r="Y525" s="60">
        <v>74569.23</v>
      </c>
      <c r="Z525" s="61" t="s">
        <v>3</v>
      </c>
      <c r="AA525" s="62">
        <v>74685.55</v>
      </c>
      <c r="AB525" s="63"/>
      <c r="AC525" s="63"/>
      <c r="AD525" s="63"/>
      <c r="AE525" s="63">
        <v>8.82</v>
      </c>
      <c r="AF525" s="64">
        <v>59.27</v>
      </c>
      <c r="AG525" s="65">
        <v>89.27</v>
      </c>
      <c r="AH525" s="66">
        <v>162.19999999999999</v>
      </c>
      <c r="AI525" s="67">
        <v>241.53</v>
      </c>
      <c r="AJ525" s="67">
        <v>320.86</v>
      </c>
      <c r="AK525" s="67">
        <v>400.19</v>
      </c>
      <c r="AL525" s="67">
        <v>479.52</v>
      </c>
      <c r="AM525" s="67">
        <v>558.85</v>
      </c>
      <c r="AN525" s="24">
        <f t="shared" si="137"/>
        <v>0</v>
      </c>
      <c r="AO525" s="24">
        <f t="shared" si="138"/>
        <v>0</v>
      </c>
      <c r="AP525" s="24">
        <f t="shared" si="139"/>
        <v>0</v>
      </c>
      <c r="AQ525" s="24">
        <f t="shared" si="140"/>
        <v>0</v>
      </c>
      <c r="AR525" s="24">
        <f t="shared" si="141"/>
        <v>0</v>
      </c>
      <c r="AS525" s="24">
        <f t="shared" si="142"/>
        <v>0</v>
      </c>
      <c r="AT525" s="24">
        <f t="shared" si="143"/>
        <v>0</v>
      </c>
      <c r="AU525" s="24">
        <f t="shared" si="144"/>
        <v>0</v>
      </c>
      <c r="AV525" s="24">
        <f t="shared" si="145"/>
        <v>0</v>
      </c>
      <c r="AW525" s="24">
        <f t="shared" si="146"/>
        <v>0</v>
      </c>
      <c r="AX525" s="24">
        <f t="shared" si="147"/>
        <v>0</v>
      </c>
      <c r="AY525" s="24">
        <f t="shared" si="148"/>
        <v>0</v>
      </c>
      <c r="BC525" s="81">
        <v>74569.23</v>
      </c>
      <c r="BD525" s="82" t="s">
        <v>3</v>
      </c>
      <c r="BE525" s="83">
        <v>74685.55</v>
      </c>
      <c r="BF525" s="84"/>
      <c r="BG525" s="85"/>
      <c r="BH525" s="85">
        <v>8.82</v>
      </c>
      <c r="BI525" s="85">
        <v>59.27</v>
      </c>
      <c r="BJ525" s="85">
        <v>111.41</v>
      </c>
      <c r="BK525" s="85">
        <v>228.02</v>
      </c>
      <c r="BL525" s="85">
        <v>317.22000000000003</v>
      </c>
      <c r="BM525" s="85">
        <v>406.43</v>
      </c>
      <c r="BN525" s="85">
        <v>495.63</v>
      </c>
      <c r="BO525" s="85">
        <v>584.83000000000004</v>
      </c>
      <c r="BP525" s="85">
        <v>674.04</v>
      </c>
      <c r="BQ525" s="85">
        <v>763.24</v>
      </c>
      <c r="BR525" s="24">
        <f>IF(AND($E$3&gt;BC525,$E$3&lt;BE525,$B$3=BF7),BF525,0)</f>
        <v>0</v>
      </c>
      <c r="BS525" s="24">
        <f>IF(AND($E$3&gt;BC525,$E$3&lt;BE525,$B$3=BG7),BG525,0)</f>
        <v>0</v>
      </c>
      <c r="BT525" s="24">
        <f>IF(AND($E$3&gt;BC525,$E$3&lt;BE525,$B$3=BH7),BH525,0)</f>
        <v>0</v>
      </c>
      <c r="BU525" s="24">
        <f>IF(AND($E$3&gt;BC525,$E$3&lt;BE525,$B$3=BI7),BI525,0)</f>
        <v>0</v>
      </c>
      <c r="BV525" s="24">
        <f>IF(AND($E$3&gt;BC525,$E$3&lt;BE525,$B$3=BJ7),BJ525,0)</f>
        <v>0</v>
      </c>
      <c r="BW525" s="24">
        <f>IF(AND($E$3&gt;BC525,$E$3&lt;BE525,$B$3=BK7),BK525,0)</f>
        <v>0</v>
      </c>
      <c r="BX525" s="24">
        <f>IF(AND($E$3&gt;BC525,$E$3&lt;BE525,$B$3=BL7),BL525,0)</f>
        <v>0</v>
      </c>
      <c r="BY525" s="24">
        <f>IF(AND($E$3&gt;BC525,$E$3&lt;BE525,$B$3=BM7),BM525,0)</f>
        <v>0</v>
      </c>
      <c r="BZ525" s="24">
        <f>IF(AND($E$3&gt;BC525,$E$3&lt;BE525,$B$3=BN7),BN525,0)</f>
        <v>0</v>
      </c>
      <c r="CA525" s="24">
        <f>IF(AND($E$3&gt;BC525,$E$3&lt;BE525,$B$3=BO7),BO525,0)</f>
        <v>0</v>
      </c>
      <c r="CB525" s="24">
        <f>IF(AND($E$3&gt;BC525,$E$3&lt;BE525,$B$3=BP7),BP525,0)</f>
        <v>0</v>
      </c>
      <c r="CC525" s="24">
        <f>IF(AND($E$3&gt;BC525,$E$3&lt;BE525,$B$3=BQ7),BQ525,0)</f>
        <v>0</v>
      </c>
      <c r="CF525" s="21"/>
      <c r="CG525" s="21"/>
      <c r="CH525" s="21"/>
      <c r="CI525" s="21"/>
      <c r="CJ525" s="22"/>
      <c r="CK525" s="22"/>
      <c r="CL525" s="22"/>
      <c r="CM525" s="22"/>
      <c r="CN525" s="22"/>
      <c r="CO525" s="22"/>
      <c r="CP525" s="22"/>
      <c r="CQ525" s="22"/>
      <c r="CR525" s="22"/>
      <c r="CS525" s="22"/>
      <c r="CT525" s="22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H525" s="81">
        <v>85969.819999999992</v>
      </c>
      <c r="DI525" s="61" t="s">
        <v>3</v>
      </c>
      <c r="DJ525" s="62">
        <v>86086.13</v>
      </c>
      <c r="DK525" s="103"/>
      <c r="DL525" s="104"/>
      <c r="DM525" s="104" t="s">
        <v>3</v>
      </c>
      <c r="DN525" s="104" t="s">
        <v>3</v>
      </c>
      <c r="DO525" s="104">
        <v>41.75</v>
      </c>
      <c r="DP525" s="104">
        <v>89.22</v>
      </c>
      <c r="DQ525" s="104">
        <v>176.93</v>
      </c>
      <c r="DR525" s="104">
        <v>265.97000000000003</v>
      </c>
      <c r="DS525" s="104">
        <v>355.01</v>
      </c>
      <c r="DT525" s="104">
        <v>444.05</v>
      </c>
      <c r="DU525" s="104">
        <v>533.09</v>
      </c>
      <c r="DV525" s="104">
        <v>622.13</v>
      </c>
      <c r="DW525" s="24">
        <f>IF(AND($E$3&gt;DH525,$E$3&lt;DJ525,$B$3=DK7),DK525,0)</f>
        <v>0</v>
      </c>
      <c r="DX525" s="24">
        <f>IF(AND($E$3&gt;DH525,$E$3&lt;DJ525,$B$3=DL7),DL525,0)</f>
        <v>0</v>
      </c>
      <c r="DY525" s="24">
        <f>IF(AND($E$3&gt;DH525,$E$3&lt;DJ525,$B$3=DM7),DM525,0)</f>
        <v>0</v>
      </c>
      <c r="DZ525" s="24">
        <f>IF(AND($E$3&gt;DH525,$E$3&lt;DJ525,$B$3=DN7),DN525,0)</f>
        <v>0</v>
      </c>
      <c r="EA525" s="24">
        <f>IF(AND($E$3&gt;DH525,$E$3&lt;DJ525,$B$3=DO7),DO525,0)</f>
        <v>0</v>
      </c>
      <c r="EB525" s="24">
        <f>IF(AND($E$3&gt;DH525,$E$3&lt;DJ525,$B$3=DP7),DP525,0)</f>
        <v>0</v>
      </c>
      <c r="EC525" s="24">
        <f>IF(AND($E$3&gt;DH525,$E$3&lt;DJ525,$B$3=DQ7),DQ525,0)</f>
        <v>0</v>
      </c>
      <c r="ED525" s="24">
        <f>IF(AND($E$3&gt;DH525,$E$3&lt;DJ525,$B$3=DR7),DR525,0)</f>
        <v>0</v>
      </c>
      <c r="EE525" s="24">
        <f>IF(AND($E$3&gt;DH525,$E$3&lt;DJ525,$B$3=DS7),DS525,0)</f>
        <v>0</v>
      </c>
      <c r="EF525" s="24">
        <f>IF(AND($E$3&gt;DH525,$E$3&lt;DJ525,$B$3=DT7),DT525,0)</f>
        <v>0</v>
      </c>
      <c r="EG525" s="24">
        <f>IF(AND($E$3&gt;DH525,$E$3&lt;DJ525,$B$3=DU7),DU525,0)</f>
        <v>0</v>
      </c>
      <c r="EH525" s="24">
        <f>IF(AND($E$3&gt;DH525,$E$3&lt;DJ525,$B$3=DV7),DV525,0)</f>
        <v>0</v>
      </c>
      <c r="EK525" s="81">
        <v>85969.819999999992</v>
      </c>
      <c r="EL525" s="82" t="s">
        <v>3</v>
      </c>
      <c r="EM525" s="83">
        <v>86086.13</v>
      </c>
      <c r="EN525" s="84"/>
      <c r="EO525" s="85" t="s">
        <v>3</v>
      </c>
      <c r="EP525" s="85" t="s">
        <v>3</v>
      </c>
      <c r="EQ525" s="85">
        <v>48.7</v>
      </c>
      <c r="ER525" s="85">
        <v>116.52</v>
      </c>
      <c r="ES525" s="85">
        <v>304</v>
      </c>
      <c r="ET525" s="85">
        <v>433.45</v>
      </c>
      <c r="EU525" s="85">
        <v>560.97</v>
      </c>
      <c r="EV525" s="85">
        <v>688.49</v>
      </c>
      <c r="EW525" s="85">
        <v>816</v>
      </c>
      <c r="EX525" s="85">
        <v>943.52</v>
      </c>
      <c r="EY525" s="85">
        <v>1071.04</v>
      </c>
      <c r="EZ525" s="24">
        <f>IF(AND($E$3&gt;EK525,$E$3&lt;EM525,$B$3=EN7),EN525,0)</f>
        <v>0</v>
      </c>
      <c r="FA525" s="24">
        <f>IF(AND($E$3&gt;EK525,$E$3&lt;EM525,$B$3=EO7),EO525,0)</f>
        <v>0</v>
      </c>
      <c r="FB525" s="24">
        <f>IF(AND($E$3&gt;EK525,$E$3&lt;EM525,$B$3=EP7),EP525,0)</f>
        <v>0</v>
      </c>
      <c r="FC525" s="24">
        <f>IF(AND($E$3&gt;EK525,$E$3&lt;EM525,$B$3=EQ7),EQ525,0)</f>
        <v>0</v>
      </c>
      <c r="FD525" s="24">
        <f>IF(AND($E$3&gt;EK525,$E$3&lt;EM525,$B$3=ER7),ER525,0)</f>
        <v>0</v>
      </c>
      <c r="FE525" s="24">
        <f>IF(AND($E$3&gt;EK525,$E$3&lt;EM525,$B$3=ES7),ES525,0)</f>
        <v>0</v>
      </c>
      <c r="FF525" s="24">
        <f>IF(AND($E$3&gt;EK525,$E$3&lt;EM525,$B$3=ET7),ET525,0)</f>
        <v>0</v>
      </c>
      <c r="FG525" s="24">
        <f>IF(AND($E$3&gt;EK525,$E$3&lt;EM525,$B$3=EU7),EU525,0)</f>
        <v>0</v>
      </c>
      <c r="FH525" s="24">
        <f>IF(AND($E$3&gt;EK525,$E$3&lt;EM525,$B$3=EV7),EV525,0)</f>
        <v>0</v>
      </c>
      <c r="FI525" s="24">
        <f>IF(AND($E$3&gt;EK525,$E$3&lt;EM525,$B$3=EW7),EW525,0)</f>
        <v>0</v>
      </c>
      <c r="FJ525" s="24">
        <f>IF(AND($E$3&gt;EK525,$E$3&lt;EM525,$B$3=EX7),EX525,0)</f>
        <v>0</v>
      </c>
      <c r="FK525" s="24">
        <f>IF(AND($E$3&gt;EK525,$E$3&lt;EM525,$B$3=EY7),EY525,0)</f>
        <v>0</v>
      </c>
    </row>
    <row r="526" spans="24:167" ht="12.75" customHeight="1" x14ac:dyDescent="0.2">
      <c r="X526" s="142"/>
      <c r="Y526" s="68">
        <v>74685.56</v>
      </c>
      <c r="Z526" s="69" t="s">
        <v>3</v>
      </c>
      <c r="AA526" s="70">
        <v>74801.89</v>
      </c>
      <c r="AB526" s="71"/>
      <c r="AC526" s="71"/>
      <c r="AD526" s="71"/>
      <c r="AE526" s="71">
        <v>8.56</v>
      </c>
      <c r="AF526" s="71">
        <v>58.87</v>
      </c>
      <c r="AG526" s="72">
        <v>88.75</v>
      </c>
      <c r="AH526" s="73">
        <v>161.47</v>
      </c>
      <c r="AI526" s="74">
        <v>240.69</v>
      </c>
      <c r="AJ526" s="74">
        <v>319.91000000000003</v>
      </c>
      <c r="AK526" s="74">
        <v>399.13</v>
      </c>
      <c r="AL526" s="74">
        <v>478.35</v>
      </c>
      <c r="AM526" s="74">
        <v>557.57000000000005</v>
      </c>
      <c r="AN526" s="24">
        <f t="shared" si="137"/>
        <v>0</v>
      </c>
      <c r="AO526" s="24">
        <f t="shared" si="138"/>
        <v>0</v>
      </c>
      <c r="AP526" s="24">
        <f t="shared" si="139"/>
        <v>0</v>
      </c>
      <c r="AQ526" s="24">
        <f t="shared" si="140"/>
        <v>0</v>
      </c>
      <c r="AR526" s="24">
        <f t="shared" si="141"/>
        <v>0</v>
      </c>
      <c r="AS526" s="24">
        <f t="shared" si="142"/>
        <v>0</v>
      </c>
      <c r="AT526" s="24">
        <f t="shared" si="143"/>
        <v>0</v>
      </c>
      <c r="AU526" s="24">
        <f t="shared" si="144"/>
        <v>0</v>
      </c>
      <c r="AV526" s="24">
        <f t="shared" si="145"/>
        <v>0</v>
      </c>
      <c r="AW526" s="24">
        <f t="shared" si="146"/>
        <v>0</v>
      </c>
      <c r="AX526" s="24">
        <f t="shared" si="147"/>
        <v>0</v>
      </c>
      <c r="AY526" s="24">
        <f t="shared" si="148"/>
        <v>0</v>
      </c>
      <c r="BC526" s="86">
        <v>74685.56</v>
      </c>
      <c r="BD526" s="87" t="s">
        <v>3</v>
      </c>
      <c r="BE526" s="88">
        <v>74801.89</v>
      </c>
      <c r="BF526" s="89"/>
      <c r="BG526" s="90"/>
      <c r="BH526" s="90">
        <v>8.56</v>
      </c>
      <c r="BI526" s="90">
        <v>58.87</v>
      </c>
      <c r="BJ526" s="90">
        <v>110.78</v>
      </c>
      <c r="BK526" s="90">
        <v>227.08</v>
      </c>
      <c r="BL526" s="90">
        <v>316.14</v>
      </c>
      <c r="BM526" s="90">
        <v>405.2</v>
      </c>
      <c r="BN526" s="90">
        <v>494.27</v>
      </c>
      <c r="BO526" s="90">
        <v>583.33000000000004</v>
      </c>
      <c r="BP526" s="90">
        <v>672.39</v>
      </c>
      <c r="BQ526" s="90">
        <v>761.45</v>
      </c>
      <c r="BR526" s="24">
        <f>IF(AND($E$3&gt;BC526,$E$3&lt;BE526,$B$3=BF7),BF526,0)</f>
        <v>0</v>
      </c>
      <c r="BS526" s="24">
        <f>IF(AND($E$3&gt;BC526,$E$3&lt;BE526,$B$3=BG7),BG526,0)</f>
        <v>0</v>
      </c>
      <c r="BT526" s="24">
        <f>IF(AND($E$3&gt;BC526,$E$3&lt;BE526,$B$3=BH7),BH526,0)</f>
        <v>0</v>
      </c>
      <c r="BU526" s="24">
        <f>IF(AND($E$3&gt;BC526,$E$3&lt;BE526,$B$3=BI7),BI526,0)</f>
        <v>0</v>
      </c>
      <c r="BV526" s="24">
        <f>IF(AND($E$3&gt;BC526,$E$3&lt;BE526,$B$3=BJ7),BJ526,0)</f>
        <v>0</v>
      </c>
      <c r="BW526" s="24">
        <f>IF(AND($E$3&gt;BC526,$E$3&lt;BE526,$B$3=BK7),BK526,0)</f>
        <v>0</v>
      </c>
      <c r="BX526" s="24">
        <f>IF(AND($E$3&gt;BC526,$E$3&lt;BE526,$B$3=BL7),BL526,0)</f>
        <v>0</v>
      </c>
      <c r="BY526" s="24">
        <f>IF(AND($E$3&gt;BC526,$E$3&lt;BE526,$B$3=BM7),BM526,0)</f>
        <v>0</v>
      </c>
      <c r="BZ526" s="24">
        <f>IF(AND($E$3&gt;BC526,$E$3&lt;BE526,$B$3=BN7),BN526,0)</f>
        <v>0</v>
      </c>
      <c r="CA526" s="24">
        <f>IF(AND($E$3&gt;BC526,$E$3&lt;BE526,$B$3=BO7),BO526,0)</f>
        <v>0</v>
      </c>
      <c r="CB526" s="24">
        <f>IF(AND($E$3&gt;BC526,$E$3&lt;BE526,$B$3=BP7),BP526,0)</f>
        <v>0</v>
      </c>
      <c r="CC526" s="24">
        <f>IF(AND($E$3&gt;BC526,$E$3&lt;BE526,$B$3=BQ7),BQ526,0)</f>
        <v>0</v>
      </c>
      <c r="CF526" s="21"/>
      <c r="CG526" s="21"/>
      <c r="CH526" s="21"/>
      <c r="CI526" s="21"/>
      <c r="CJ526" s="22"/>
      <c r="CK526" s="22"/>
      <c r="CL526" s="22"/>
      <c r="CM526" s="22"/>
      <c r="CN526" s="22"/>
      <c r="CO526" s="22"/>
      <c r="CP526" s="22"/>
      <c r="CQ526" s="22"/>
      <c r="CR526" s="22"/>
      <c r="CS526" s="22"/>
      <c r="CT526" s="22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H526" s="86">
        <v>86086.14</v>
      </c>
      <c r="DI526" s="107" t="s">
        <v>3</v>
      </c>
      <c r="DJ526" s="70">
        <v>86202.47</v>
      </c>
      <c r="DK526" s="105"/>
      <c r="DL526" s="106"/>
      <c r="DM526" s="106" t="s">
        <v>3</v>
      </c>
      <c r="DN526" s="106" t="s">
        <v>3</v>
      </c>
      <c r="DO526" s="106">
        <v>40.92</v>
      </c>
      <c r="DP526" s="106">
        <v>88.02</v>
      </c>
      <c r="DQ526" s="106">
        <v>175.5</v>
      </c>
      <c r="DR526" s="106">
        <v>264.33</v>
      </c>
      <c r="DS526" s="106">
        <v>353.15</v>
      </c>
      <c r="DT526" s="106">
        <v>441.98</v>
      </c>
      <c r="DU526" s="106">
        <v>530.79999999999995</v>
      </c>
      <c r="DV526" s="106">
        <v>619.63</v>
      </c>
      <c r="DW526" s="24">
        <f>IF(AND($E$3&gt;DH526,$E$3&lt;DJ526,$B$3=DK7),DK526,0)</f>
        <v>0</v>
      </c>
      <c r="DX526" s="24">
        <f>IF(AND($E$3&gt;DH526,$E$3&lt;DJ526,$B$3=DL7),DL526,0)</f>
        <v>0</v>
      </c>
      <c r="DY526" s="24">
        <f>IF(AND($E$3&gt;DH526,$E$3&lt;DJ526,$B$3=DM7),DM526,0)</f>
        <v>0</v>
      </c>
      <c r="DZ526" s="24">
        <f>IF(AND($E$3&gt;DH526,$E$3&lt;DJ526,$B$3=DN7),DN526,0)</f>
        <v>0</v>
      </c>
      <c r="EA526" s="24">
        <f>IF(AND($E$3&gt;DH526,$E$3&lt;DJ526,$B$3=DO7),DO526,0)</f>
        <v>0</v>
      </c>
      <c r="EB526" s="24">
        <f>IF(AND($E$3&gt;DH526,$E$3&lt;DJ526,$B$3=DP7),DP526,0)</f>
        <v>0</v>
      </c>
      <c r="EC526" s="24">
        <f>IF(AND($E$3&gt;DH526,$E$3&lt;DJ526,$B$3=DQ7),DQ526,0)</f>
        <v>0</v>
      </c>
      <c r="ED526" s="24">
        <f>IF(AND($E$3&gt;DH526,$E$3&lt;DJ526,$B$3=DR7),DR526,0)</f>
        <v>0</v>
      </c>
      <c r="EE526" s="24">
        <f>IF(AND($E$3&gt;DH526,$E$3&lt;DJ526,$B$3=DS7),DS526,0)</f>
        <v>0</v>
      </c>
      <c r="EF526" s="24">
        <f>IF(AND($E$3&gt;DH526,$E$3&lt;DJ526,$B$3=DT7),DT526,0)</f>
        <v>0</v>
      </c>
      <c r="EG526" s="24">
        <f>IF(AND($E$3&gt;DH526,$E$3&lt;DJ526,$B$3=DU7),DU526,0)</f>
        <v>0</v>
      </c>
      <c r="EH526" s="24">
        <f>IF(AND($E$3&gt;DH526,$E$3&lt;DJ526,$B$3=DV7),DV526,0)</f>
        <v>0</v>
      </c>
      <c r="EK526" s="86">
        <v>86086.14</v>
      </c>
      <c r="EL526" s="91" t="s">
        <v>3</v>
      </c>
      <c r="EM526" s="88">
        <v>86202.47</v>
      </c>
      <c r="EN526" s="89"/>
      <c r="EO526" s="90" t="s">
        <v>3</v>
      </c>
      <c r="EP526" s="90" t="s">
        <v>3</v>
      </c>
      <c r="EQ526" s="90">
        <v>47.74</v>
      </c>
      <c r="ER526" s="90">
        <v>115.24</v>
      </c>
      <c r="ES526" s="90">
        <v>302.60000000000002</v>
      </c>
      <c r="ET526" s="90">
        <v>431.75</v>
      </c>
      <c r="EU526" s="90">
        <v>559.01</v>
      </c>
      <c r="EV526" s="90">
        <v>686.28</v>
      </c>
      <c r="EW526" s="90">
        <v>813.54</v>
      </c>
      <c r="EX526" s="90">
        <v>940.8</v>
      </c>
      <c r="EY526" s="90">
        <v>1068.06</v>
      </c>
      <c r="EZ526" s="24">
        <f>IF(AND($E$3&gt;EK526,$E$3&lt;EM526,$B$3=EN7),EN526,0)</f>
        <v>0</v>
      </c>
      <c r="FA526" s="24">
        <f>IF(AND($E$3&gt;EK526,$E$3&lt;EM526,$B$3=EO7),EO526,0)</f>
        <v>0</v>
      </c>
      <c r="FB526" s="24">
        <f>IF(AND($E$3&gt;EK526,$E$3&lt;EM526,$B$3=EP7),EP526,0)</f>
        <v>0</v>
      </c>
      <c r="FC526" s="24">
        <f>IF(AND($E$3&gt;EK526,$E$3&lt;EM526,$B$3=EQ7),EQ526,0)</f>
        <v>0</v>
      </c>
      <c r="FD526" s="24">
        <f>IF(AND($E$3&gt;EK526,$E$3&lt;EM526,$B$3=ER7),ER526,0)</f>
        <v>0</v>
      </c>
      <c r="FE526" s="24">
        <f>IF(AND($E$3&gt;EK526,$E$3&lt;EM526,$B$3=ES7),ES526,0)</f>
        <v>0</v>
      </c>
      <c r="FF526" s="24">
        <f>IF(AND($E$3&gt;EK526,$E$3&lt;EM526,$B$3=ET7),ET526,0)</f>
        <v>0</v>
      </c>
      <c r="FG526" s="24">
        <f>IF(AND($E$3&gt;EK526,$E$3&lt;EM526,$B$3=EU7),EU526,0)</f>
        <v>0</v>
      </c>
      <c r="FH526" s="24">
        <f>IF(AND($E$3&gt;EK526,$E$3&lt;EM526,$B$3=EV7),EV526,0)</f>
        <v>0</v>
      </c>
      <c r="FI526" s="24">
        <f>IF(AND($E$3&gt;EK526,$E$3&lt;EM526,$B$3=EW7),EW526,0)</f>
        <v>0</v>
      </c>
      <c r="FJ526" s="24">
        <f>IF(AND($E$3&gt;EK526,$E$3&lt;EM526,$B$3=EX7),EX526,0)</f>
        <v>0</v>
      </c>
      <c r="FK526" s="24">
        <f>IF(AND($E$3&gt;EK526,$E$3&lt;EM526,$B$3=EY7),EY526,0)</f>
        <v>0</v>
      </c>
    </row>
    <row r="527" spans="24:167" ht="12.75" customHeight="1" x14ac:dyDescent="0.2">
      <c r="X527" s="142"/>
      <c r="Y527" s="60">
        <v>74801.899999999994</v>
      </c>
      <c r="Z527" s="61" t="s">
        <v>3</v>
      </c>
      <c r="AA527" s="62">
        <v>74918.210000000006</v>
      </c>
      <c r="AB527" s="63"/>
      <c r="AC527" s="63"/>
      <c r="AD527" s="63"/>
      <c r="AE527" s="63">
        <v>8.3000000000000007</v>
      </c>
      <c r="AF527" s="64">
        <v>58.47</v>
      </c>
      <c r="AG527" s="65">
        <v>88.23</v>
      </c>
      <c r="AH527" s="66">
        <v>160.72999999999999</v>
      </c>
      <c r="AI527" s="67">
        <v>239.84</v>
      </c>
      <c r="AJ527" s="67">
        <v>318.95</v>
      </c>
      <c r="AK527" s="67">
        <v>398.06</v>
      </c>
      <c r="AL527" s="67">
        <v>477.17</v>
      </c>
      <c r="AM527" s="67">
        <v>556.28</v>
      </c>
      <c r="AN527" s="24">
        <f t="shared" si="137"/>
        <v>0</v>
      </c>
      <c r="AO527" s="24">
        <f t="shared" si="138"/>
        <v>0</v>
      </c>
      <c r="AP527" s="24">
        <f t="shared" si="139"/>
        <v>0</v>
      </c>
      <c r="AQ527" s="24">
        <f t="shared" si="140"/>
        <v>0</v>
      </c>
      <c r="AR527" s="24">
        <f t="shared" si="141"/>
        <v>0</v>
      </c>
      <c r="AS527" s="24">
        <f t="shared" si="142"/>
        <v>0</v>
      </c>
      <c r="AT527" s="24">
        <f t="shared" si="143"/>
        <v>0</v>
      </c>
      <c r="AU527" s="24">
        <f t="shared" si="144"/>
        <v>0</v>
      </c>
      <c r="AV527" s="24">
        <f t="shared" si="145"/>
        <v>0</v>
      </c>
      <c r="AW527" s="24">
        <f t="shared" si="146"/>
        <v>0</v>
      </c>
      <c r="AX527" s="24">
        <f t="shared" si="147"/>
        <v>0</v>
      </c>
      <c r="AY527" s="24">
        <f t="shared" si="148"/>
        <v>0</v>
      </c>
      <c r="BC527" s="81">
        <v>74801.899999999994</v>
      </c>
      <c r="BD527" s="82" t="s">
        <v>3</v>
      </c>
      <c r="BE527" s="83">
        <v>74918.210000000006</v>
      </c>
      <c r="BF527" s="84"/>
      <c r="BG527" s="84"/>
      <c r="BH527" s="85">
        <v>8.3000000000000007</v>
      </c>
      <c r="BI527" s="85">
        <v>58.47</v>
      </c>
      <c r="BJ527" s="85">
        <v>110.14</v>
      </c>
      <c r="BK527" s="85">
        <v>226.13</v>
      </c>
      <c r="BL527" s="85">
        <v>315.05</v>
      </c>
      <c r="BM527" s="85">
        <v>403.97</v>
      </c>
      <c r="BN527" s="85">
        <v>492.89</v>
      </c>
      <c r="BO527" s="85">
        <v>581.80999999999995</v>
      </c>
      <c r="BP527" s="85">
        <v>670.73</v>
      </c>
      <c r="BQ527" s="85">
        <v>759.65</v>
      </c>
      <c r="BR527" s="24">
        <f>IF(AND($E$3&gt;BC527,$E$3&lt;BE527,$B$3=BF7),BF527,0)</f>
        <v>0</v>
      </c>
      <c r="BS527" s="24">
        <f>IF(AND($E$3&gt;BC527,$E$3&lt;BE527,$B$3=BG7),BG527,0)</f>
        <v>0</v>
      </c>
      <c r="BT527" s="24">
        <f>IF(AND($E$3&gt;BC527,$E$3&lt;BE527,$B$3=BH7),BH527,0)</f>
        <v>0</v>
      </c>
      <c r="BU527" s="24">
        <f>IF(AND($E$3&gt;BC527,$E$3&lt;BE527,$B$3=BI7),BI527,0)</f>
        <v>0</v>
      </c>
      <c r="BV527" s="24">
        <f>IF(AND($E$3&gt;BC527,$E$3&lt;BE527,$B$3=BJ7),BJ527,0)</f>
        <v>0</v>
      </c>
      <c r="BW527" s="24">
        <f>IF(AND($E$3&gt;BC527,$E$3&lt;BE527,$B$3=BK7),BK527,0)</f>
        <v>0</v>
      </c>
      <c r="BX527" s="24">
        <f>IF(AND($E$3&gt;BC527,$E$3&lt;BE527,$B$3=BL7),BL527,0)</f>
        <v>0</v>
      </c>
      <c r="BY527" s="24">
        <f>IF(AND($E$3&gt;BC527,$E$3&lt;BE527,$B$3=BM7),BM527,0)</f>
        <v>0</v>
      </c>
      <c r="BZ527" s="24">
        <f>IF(AND($E$3&gt;BC527,$E$3&lt;BE527,$B$3=BN7),BN527,0)</f>
        <v>0</v>
      </c>
      <c r="CA527" s="24">
        <f>IF(AND($E$3&gt;BC527,$E$3&lt;BE527,$B$3=BO7),BO527,0)</f>
        <v>0</v>
      </c>
      <c r="CB527" s="24">
        <f>IF(AND($E$3&gt;BC527,$E$3&lt;BE527,$B$3=BP7),BP527,0)</f>
        <v>0</v>
      </c>
      <c r="CC527" s="24">
        <f>IF(AND($E$3&gt;BC527,$E$3&lt;BE527,$B$3=BQ7),BQ527,0)</f>
        <v>0</v>
      </c>
      <c r="CF527" s="21"/>
      <c r="CG527" s="21"/>
      <c r="CH527" s="21"/>
      <c r="CI527" s="21"/>
      <c r="CJ527" s="21"/>
      <c r="CK527" s="22"/>
      <c r="CL527" s="22"/>
      <c r="CM527" s="22"/>
      <c r="CN527" s="22"/>
      <c r="CO527" s="22"/>
      <c r="CP527" s="22"/>
      <c r="CQ527" s="22"/>
      <c r="CR527" s="22"/>
      <c r="CS527" s="22"/>
      <c r="CT527" s="22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H527" s="81">
        <v>86202.48</v>
      </c>
      <c r="DI527" s="61" t="s">
        <v>3</v>
      </c>
      <c r="DJ527" s="62">
        <v>86318.8</v>
      </c>
      <c r="DK527" s="103"/>
      <c r="DL527" s="104"/>
      <c r="DM527" s="104" t="s">
        <v>3</v>
      </c>
      <c r="DN527" s="104" t="s">
        <v>3</v>
      </c>
      <c r="DO527" s="104">
        <v>40.1</v>
      </c>
      <c r="DP527" s="104">
        <v>86.82</v>
      </c>
      <c r="DQ527" s="104">
        <v>174.06</v>
      </c>
      <c r="DR527" s="104">
        <v>262.67</v>
      </c>
      <c r="DS527" s="104">
        <v>351.28</v>
      </c>
      <c r="DT527" s="104">
        <v>439.89</v>
      </c>
      <c r="DU527" s="104">
        <v>528.5</v>
      </c>
      <c r="DV527" s="104">
        <v>617.11</v>
      </c>
      <c r="DW527" s="24">
        <f>IF(AND($E$3&gt;DH527,$E$3&lt;DJ527,$B$3=DK7),DK527,0)</f>
        <v>0</v>
      </c>
      <c r="DX527" s="24">
        <f>IF(AND($E$3&gt;DH527,$E$3&lt;DJ527,$B$3=DL7),DL527,0)</f>
        <v>0</v>
      </c>
      <c r="DY527" s="24">
        <f>IF(AND($E$3&gt;DH527,$E$3&lt;DJ527,$B$3=DM7),DM527,0)</f>
        <v>0</v>
      </c>
      <c r="DZ527" s="24">
        <f>IF(AND($E$3&gt;DH527,$E$3&lt;DJ527,$B$3=DN7),DN527,0)</f>
        <v>0</v>
      </c>
      <c r="EA527" s="24">
        <f>IF(AND($E$3&gt;DH527,$E$3&lt;DJ527,$B$3=DO7),DO527,0)</f>
        <v>0</v>
      </c>
      <c r="EB527" s="24">
        <f>IF(AND($E$3&gt;DH527,$E$3&lt;DJ527,$B$3=DP7),DP527,0)</f>
        <v>0</v>
      </c>
      <c r="EC527" s="24">
        <f>IF(AND($E$3&gt;DH527,$E$3&lt;DJ527,$B$3=DQ7),DQ527,0)</f>
        <v>0</v>
      </c>
      <c r="ED527" s="24">
        <f>IF(AND($E$3&gt;DH527,$E$3&lt;DJ527,$B$3=DR7),DR527,0)</f>
        <v>0</v>
      </c>
      <c r="EE527" s="24">
        <f>IF(AND($E$3&gt;DH527,$E$3&lt;DJ527,$B$3=DS7),DS527,0)</f>
        <v>0</v>
      </c>
      <c r="EF527" s="24">
        <f>IF(AND($E$3&gt;DH527,$E$3&lt;DJ527,$B$3=DT7),DT527,0)</f>
        <v>0</v>
      </c>
      <c r="EG527" s="24">
        <f>IF(AND($E$3&gt;DH527,$E$3&lt;DJ527,$B$3=DU7),DU527,0)</f>
        <v>0</v>
      </c>
      <c r="EH527" s="24">
        <f>IF(AND($E$3&gt;DH527,$E$3&lt;DJ527,$B$3=DV7),DV527,0)</f>
        <v>0</v>
      </c>
      <c r="EK527" s="81">
        <v>86202.48</v>
      </c>
      <c r="EL527" s="82" t="s">
        <v>3</v>
      </c>
      <c r="EM527" s="83">
        <v>86318.8</v>
      </c>
      <c r="EN527" s="84"/>
      <c r="EO527" s="85" t="s">
        <v>3</v>
      </c>
      <c r="EP527" s="85" t="s">
        <v>3</v>
      </c>
      <c r="EQ527" s="85">
        <v>46.79</v>
      </c>
      <c r="ER527" s="85">
        <v>113.96</v>
      </c>
      <c r="ES527" s="85">
        <v>301.2</v>
      </c>
      <c r="ET527" s="85">
        <v>430.04</v>
      </c>
      <c r="EU527" s="85">
        <v>557.04999999999995</v>
      </c>
      <c r="EV527" s="85">
        <v>684.05</v>
      </c>
      <c r="EW527" s="85">
        <v>811.06</v>
      </c>
      <c r="EX527" s="85">
        <v>938.06</v>
      </c>
      <c r="EY527" s="85">
        <v>1065.07</v>
      </c>
      <c r="EZ527" s="24">
        <f>IF(AND($E$3&gt;EK527,$E$3&lt;EM527,$B$3=EN7),EN527,0)</f>
        <v>0</v>
      </c>
      <c r="FA527" s="24">
        <f>IF(AND($E$3&gt;EK527,$E$3&lt;EM527,$B$3=EO7),EO527,0)</f>
        <v>0</v>
      </c>
      <c r="FB527" s="24">
        <f>IF(AND($E$3&gt;EK527,$E$3&lt;EM527,$B$3=EP7),EP527,0)</f>
        <v>0</v>
      </c>
      <c r="FC527" s="24">
        <f>IF(AND($E$3&gt;EK527,$E$3&lt;EM527,$B$3=EQ7),EQ527,0)</f>
        <v>0</v>
      </c>
      <c r="FD527" s="24">
        <f>IF(AND($E$3&gt;EK527,$E$3&lt;EM527,$B$3=ER7),ER527,0)</f>
        <v>0</v>
      </c>
      <c r="FE527" s="24">
        <f>IF(AND($E$3&gt;EK527,$E$3&lt;EM527,$B$3=ES7),ES527,0)</f>
        <v>0</v>
      </c>
      <c r="FF527" s="24">
        <f>IF(AND($E$3&gt;EK527,$E$3&lt;EM527,$B$3=ET7),ET527,0)</f>
        <v>0</v>
      </c>
      <c r="FG527" s="24">
        <f>IF(AND($E$3&gt;EK527,$E$3&lt;EM527,$B$3=EU7),EU527,0)</f>
        <v>0</v>
      </c>
      <c r="FH527" s="24">
        <f>IF(AND($E$3&gt;EK527,$E$3&lt;EM527,$B$3=EV7),EV527,0)</f>
        <v>0</v>
      </c>
      <c r="FI527" s="24">
        <f>IF(AND($E$3&gt;EK527,$E$3&lt;EM527,$B$3=EW7),EW527,0)</f>
        <v>0</v>
      </c>
      <c r="FJ527" s="24">
        <f>IF(AND($E$3&gt;EK527,$E$3&lt;EM527,$B$3=EX7),EX527,0)</f>
        <v>0</v>
      </c>
      <c r="FK527" s="24">
        <f>IF(AND($E$3&gt;EK527,$E$3&lt;EM527,$B$3=EY7),EY527,0)</f>
        <v>0</v>
      </c>
    </row>
    <row r="528" spans="24:167" ht="12.75" customHeight="1" x14ac:dyDescent="0.2">
      <c r="X528" s="142"/>
      <c r="Y528" s="68">
        <v>74918.22</v>
      </c>
      <c r="Z528" s="69" t="s">
        <v>3</v>
      </c>
      <c r="AA528" s="70">
        <v>75034.55</v>
      </c>
      <c r="AB528" s="71"/>
      <c r="AC528" s="71"/>
      <c r="AD528" s="71"/>
      <c r="AE528" s="71">
        <v>8.0399999999999991</v>
      </c>
      <c r="AF528" s="71">
        <v>58.07</v>
      </c>
      <c r="AG528" s="72">
        <v>87.72</v>
      </c>
      <c r="AH528" s="73">
        <v>160</v>
      </c>
      <c r="AI528" s="74">
        <v>239</v>
      </c>
      <c r="AJ528" s="74">
        <v>318</v>
      </c>
      <c r="AK528" s="74">
        <v>397</v>
      </c>
      <c r="AL528" s="74">
        <v>476</v>
      </c>
      <c r="AM528" s="74">
        <v>555</v>
      </c>
      <c r="AN528" s="24">
        <f t="shared" si="137"/>
        <v>0</v>
      </c>
      <c r="AO528" s="24">
        <f t="shared" si="138"/>
        <v>0</v>
      </c>
      <c r="AP528" s="24">
        <f t="shared" si="139"/>
        <v>0</v>
      </c>
      <c r="AQ528" s="24">
        <f t="shared" si="140"/>
        <v>0</v>
      </c>
      <c r="AR528" s="24">
        <f t="shared" si="141"/>
        <v>0</v>
      </c>
      <c r="AS528" s="24">
        <f t="shared" si="142"/>
        <v>0</v>
      </c>
      <c r="AT528" s="24">
        <f t="shared" si="143"/>
        <v>0</v>
      </c>
      <c r="AU528" s="24">
        <f t="shared" si="144"/>
        <v>0</v>
      </c>
      <c r="AV528" s="24">
        <f t="shared" si="145"/>
        <v>0</v>
      </c>
      <c r="AW528" s="24">
        <f t="shared" si="146"/>
        <v>0</v>
      </c>
      <c r="AX528" s="24">
        <f t="shared" si="147"/>
        <v>0</v>
      </c>
      <c r="AY528" s="24">
        <f t="shared" si="148"/>
        <v>0</v>
      </c>
      <c r="BC528" s="86">
        <v>74918.22</v>
      </c>
      <c r="BD528" s="91" t="s">
        <v>3</v>
      </c>
      <c r="BE528" s="88">
        <v>75034.55</v>
      </c>
      <c r="BF528" s="89"/>
      <c r="BG528" s="90"/>
      <c r="BH528" s="90">
        <v>8.0399999999999991</v>
      </c>
      <c r="BI528" s="90">
        <v>58.07</v>
      </c>
      <c r="BJ528" s="90">
        <v>109.51</v>
      </c>
      <c r="BK528" s="90">
        <v>225.19</v>
      </c>
      <c r="BL528" s="90">
        <v>313.97000000000003</v>
      </c>
      <c r="BM528" s="90">
        <v>402.75</v>
      </c>
      <c r="BN528" s="90">
        <v>491.53</v>
      </c>
      <c r="BO528" s="90">
        <v>580.29999999999995</v>
      </c>
      <c r="BP528" s="90">
        <v>669.08</v>
      </c>
      <c r="BQ528" s="90">
        <v>757.86</v>
      </c>
      <c r="BR528" s="24">
        <f>IF(AND($E$3&gt;BC528,$E$3&lt;BE528,$B$3=BF7),BF528,0)</f>
        <v>0</v>
      </c>
      <c r="BS528" s="24">
        <f>IF(AND($E$3&gt;BC528,$E$3&lt;BE528,$B$3=BG7),BG528,0)</f>
        <v>0</v>
      </c>
      <c r="BT528" s="24">
        <f>IF(AND($E$3&gt;BC528,$E$3&lt;BE528,$B$3=BH7),BH528,0)</f>
        <v>0</v>
      </c>
      <c r="BU528" s="24">
        <f>IF(AND($E$3&gt;BC528,$E$3&lt;BE528,$B$3=BI7),BI528,0)</f>
        <v>0</v>
      </c>
      <c r="BV528" s="24">
        <f>IF(AND($E$3&gt;BC528,$E$3&lt;BE528,$B$3=BJ7),BJ528,0)</f>
        <v>0</v>
      </c>
      <c r="BW528" s="24">
        <f>IF(AND($E$3&gt;BC528,$E$3&lt;BE528,$B$3=BK7),BK528,0)</f>
        <v>0</v>
      </c>
      <c r="BX528" s="24">
        <f>IF(AND($E$3&gt;BC528,$E$3&lt;BE528,$B$3=BL7),BL528,0)</f>
        <v>0</v>
      </c>
      <c r="BY528" s="24">
        <f>IF(AND($E$3&gt;BC528,$E$3&lt;BE528,$B$3=BM7),BM528,0)</f>
        <v>0</v>
      </c>
      <c r="BZ528" s="24">
        <f>IF(AND($E$3&gt;BC528,$E$3&lt;BE528,$B$3=BN7),BN528,0)</f>
        <v>0</v>
      </c>
      <c r="CA528" s="24">
        <f>IF(AND($E$3&gt;BC528,$E$3&lt;BE528,$B$3=BO7),BO528,0)</f>
        <v>0</v>
      </c>
      <c r="CB528" s="24">
        <f>IF(AND($E$3&gt;BC528,$E$3&lt;BE528,$B$3=BP7),BP528,0)</f>
        <v>0</v>
      </c>
      <c r="CC528" s="24">
        <f>IF(AND($E$3&gt;BC528,$E$3&lt;BE528,$B$3=BQ7),BQ528,0)</f>
        <v>0</v>
      </c>
      <c r="CF528" s="21"/>
      <c r="CG528" s="25"/>
      <c r="CH528" s="21"/>
      <c r="CI528" s="21"/>
      <c r="CJ528" s="22"/>
      <c r="CK528" s="22"/>
      <c r="CL528" s="22"/>
      <c r="CM528" s="22"/>
      <c r="CN528" s="22"/>
      <c r="CO528" s="22"/>
      <c r="CP528" s="22"/>
      <c r="CQ528" s="22"/>
      <c r="CR528" s="22"/>
      <c r="CS528" s="22"/>
      <c r="CT528" s="22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H528" s="86">
        <v>86318.81</v>
      </c>
      <c r="DI528" s="107" t="s">
        <v>3</v>
      </c>
      <c r="DJ528" s="70">
        <v>86435.14</v>
      </c>
      <c r="DK528" s="105"/>
      <c r="DL528" s="106"/>
      <c r="DM528" s="106" t="s">
        <v>3</v>
      </c>
      <c r="DN528" s="106" t="s">
        <v>3</v>
      </c>
      <c r="DO528" s="106">
        <v>39.270000000000003</v>
      </c>
      <c r="DP528" s="106">
        <v>85.62</v>
      </c>
      <c r="DQ528" s="106">
        <v>172.63</v>
      </c>
      <c r="DR528" s="106">
        <v>261.02</v>
      </c>
      <c r="DS528" s="106">
        <v>349.42</v>
      </c>
      <c r="DT528" s="106">
        <v>437.81</v>
      </c>
      <c r="DU528" s="106">
        <v>526.21</v>
      </c>
      <c r="DV528" s="106">
        <v>614.6</v>
      </c>
      <c r="DW528" s="24">
        <f>IF(AND($E$3&gt;DH528,$E$3&lt;DJ528,$B$3=DK7),DK528,0)</f>
        <v>0</v>
      </c>
      <c r="DX528" s="24">
        <f>IF(AND($E$3&gt;DH528,$E$3&lt;DJ528,$B$3=DL7),DL528,0)</f>
        <v>0</v>
      </c>
      <c r="DY528" s="24">
        <f>IF(AND($E$3&gt;DH528,$E$3&lt;DJ528,$B$3=DM7),DM528,0)</f>
        <v>0</v>
      </c>
      <c r="DZ528" s="24">
        <f>IF(AND($E$3&gt;DH528,$E$3&lt;DJ528,$B$3=DN7),DN528,0)</f>
        <v>0</v>
      </c>
      <c r="EA528" s="24">
        <f>IF(AND($E$3&gt;DH528,$E$3&lt;DJ528,$B$3=DO7),DO528,0)</f>
        <v>0</v>
      </c>
      <c r="EB528" s="24">
        <f>IF(AND($E$3&gt;DH528,$E$3&lt;DJ528,$B$3=DP7),DP528,0)</f>
        <v>0</v>
      </c>
      <c r="EC528" s="24">
        <f>IF(AND($E$3&gt;DH528,$E$3&lt;DJ528,$B$3=DQ7),DQ528,0)</f>
        <v>0</v>
      </c>
      <c r="ED528" s="24">
        <f>IF(AND($E$3&gt;DH528,$E$3&lt;DJ528,$B$3=DR7),DR528,0)</f>
        <v>0</v>
      </c>
      <c r="EE528" s="24">
        <f>IF(AND($E$3&gt;DH528,$E$3&lt;DJ528,$B$3=DS7),DS528,0)</f>
        <v>0</v>
      </c>
      <c r="EF528" s="24">
        <f>IF(AND($E$3&gt;DH528,$E$3&lt;DJ528,$B$3=DT7),DT528,0)</f>
        <v>0</v>
      </c>
      <c r="EG528" s="24">
        <f>IF(AND($E$3&gt;DH528,$E$3&lt;DJ528,$B$3=DU7),DU528,0)</f>
        <v>0</v>
      </c>
      <c r="EH528" s="24">
        <f>IF(AND($E$3&gt;DH528,$E$3&lt;DJ528,$B$3=DV7),DV528,0)</f>
        <v>0</v>
      </c>
      <c r="EK528" s="86">
        <v>86318.81</v>
      </c>
      <c r="EL528" s="91" t="s">
        <v>3</v>
      </c>
      <c r="EM528" s="88">
        <v>86435.14</v>
      </c>
      <c r="EN528" s="89"/>
      <c r="EO528" s="90" t="s">
        <v>3</v>
      </c>
      <c r="EP528" s="90" t="s">
        <v>3</v>
      </c>
      <c r="EQ528" s="90">
        <v>45.83</v>
      </c>
      <c r="ER528" s="90">
        <v>112.68</v>
      </c>
      <c r="ES528" s="90">
        <v>299.8</v>
      </c>
      <c r="ET528" s="90">
        <v>428.34</v>
      </c>
      <c r="EU528" s="90">
        <v>555.09</v>
      </c>
      <c r="EV528" s="90">
        <v>681.84</v>
      </c>
      <c r="EW528" s="90">
        <v>808.59</v>
      </c>
      <c r="EX528" s="90">
        <v>935.34</v>
      </c>
      <c r="EY528" s="90">
        <v>1062.0999999999999</v>
      </c>
      <c r="EZ528" s="24">
        <f>IF(AND($E$3&gt;EK528,$E$3&lt;EM528,$B$3=EN7),EN528,0)</f>
        <v>0</v>
      </c>
      <c r="FA528" s="24">
        <f>IF(AND($E$3&gt;EK528,$E$3&lt;EM528,$B$3=EO7),EO528,0)</f>
        <v>0</v>
      </c>
      <c r="FB528" s="24">
        <f>IF(AND($E$3&gt;EK528,$E$3&lt;EM528,$B$3=EP7),EP528,0)</f>
        <v>0</v>
      </c>
      <c r="FC528" s="24">
        <f>IF(AND($E$3&gt;EK528,$E$3&lt;EM528,$B$3=EQ7),EQ528,0)</f>
        <v>0</v>
      </c>
      <c r="FD528" s="24">
        <f>IF(AND($E$3&gt;EK528,$E$3&lt;EM528,$B$3=ER7),ER528,0)</f>
        <v>0</v>
      </c>
      <c r="FE528" s="24">
        <f>IF(AND($E$3&gt;EK528,$E$3&lt;EM528,$B$3=ES7),ES528,0)</f>
        <v>0</v>
      </c>
      <c r="FF528" s="24">
        <f>IF(AND($E$3&gt;EK528,$E$3&lt;EM528,$B$3=ET7),ET528,0)</f>
        <v>0</v>
      </c>
      <c r="FG528" s="24">
        <f>IF(AND($E$3&gt;EK528,$E$3&lt;EM528,$B$3=EU7),EU528,0)</f>
        <v>0</v>
      </c>
      <c r="FH528" s="24">
        <f>IF(AND($E$3&gt;EK528,$E$3&lt;EM528,$B$3=EV7),EV528,0)</f>
        <v>0</v>
      </c>
      <c r="FI528" s="24">
        <f>IF(AND($E$3&gt;EK528,$E$3&lt;EM528,$B$3=EW7),EW528,0)</f>
        <v>0</v>
      </c>
      <c r="FJ528" s="24">
        <f>IF(AND($E$3&gt;EK528,$E$3&lt;EM528,$B$3=EX7),EX528,0)</f>
        <v>0</v>
      </c>
      <c r="FK528" s="24">
        <f>IF(AND($E$3&gt;EK528,$E$3&lt;EM528,$B$3=EY7),EY528,0)</f>
        <v>0</v>
      </c>
    </row>
    <row r="529" spans="24:167" ht="12.75" customHeight="1" x14ac:dyDescent="0.2">
      <c r="X529" s="142"/>
      <c r="Y529" s="60">
        <v>75034.559999999998</v>
      </c>
      <c r="Z529" s="61" t="s">
        <v>3</v>
      </c>
      <c r="AA529" s="62">
        <v>75150.86</v>
      </c>
      <c r="AB529" s="63"/>
      <c r="AC529" s="63"/>
      <c r="AD529" s="63"/>
      <c r="AE529" s="63">
        <v>7.78</v>
      </c>
      <c r="AF529" s="64">
        <v>57.67</v>
      </c>
      <c r="AG529" s="65">
        <v>87.2</v>
      </c>
      <c r="AH529" s="66">
        <v>159.27000000000001</v>
      </c>
      <c r="AI529" s="67">
        <v>238.16</v>
      </c>
      <c r="AJ529" s="67">
        <v>317.05</v>
      </c>
      <c r="AK529" s="67">
        <v>395.94</v>
      </c>
      <c r="AL529" s="67">
        <v>474.83</v>
      </c>
      <c r="AM529" s="67">
        <v>553.72</v>
      </c>
      <c r="AN529" s="24">
        <f t="shared" si="137"/>
        <v>0</v>
      </c>
      <c r="AO529" s="24">
        <f t="shared" si="138"/>
        <v>0</v>
      </c>
      <c r="AP529" s="24">
        <f t="shared" si="139"/>
        <v>0</v>
      </c>
      <c r="AQ529" s="24">
        <f t="shared" si="140"/>
        <v>0</v>
      </c>
      <c r="AR529" s="24">
        <f t="shared" si="141"/>
        <v>0</v>
      </c>
      <c r="AS529" s="24">
        <f t="shared" si="142"/>
        <v>0</v>
      </c>
      <c r="AT529" s="24">
        <f t="shared" si="143"/>
        <v>0</v>
      </c>
      <c r="AU529" s="24">
        <f t="shared" si="144"/>
        <v>0</v>
      </c>
      <c r="AV529" s="24">
        <f t="shared" si="145"/>
        <v>0</v>
      </c>
      <c r="AW529" s="24">
        <f t="shared" si="146"/>
        <v>0</v>
      </c>
      <c r="AX529" s="24">
        <f t="shared" si="147"/>
        <v>0</v>
      </c>
      <c r="AY529" s="24">
        <f t="shared" si="148"/>
        <v>0</v>
      </c>
      <c r="BC529" s="81">
        <v>75034.559999999998</v>
      </c>
      <c r="BD529" s="82" t="s">
        <v>3</v>
      </c>
      <c r="BE529" s="83">
        <v>75150.86</v>
      </c>
      <c r="BF529" s="84"/>
      <c r="BG529" s="85"/>
      <c r="BH529" s="85">
        <v>7.78</v>
      </c>
      <c r="BI529" s="85">
        <v>57.67</v>
      </c>
      <c r="BJ529" s="85">
        <v>108.88</v>
      </c>
      <c r="BK529" s="85">
        <v>224.25</v>
      </c>
      <c r="BL529" s="85">
        <v>312.89</v>
      </c>
      <c r="BM529" s="85">
        <v>401.53</v>
      </c>
      <c r="BN529" s="85">
        <v>490.16</v>
      </c>
      <c r="BO529" s="85">
        <v>578.79999999999995</v>
      </c>
      <c r="BP529" s="85">
        <v>667.44</v>
      </c>
      <c r="BQ529" s="85">
        <v>756.08</v>
      </c>
      <c r="BR529" s="24">
        <f>IF(AND($E$3&gt;BC529,$E$3&lt;BE529,$B$3=BF7),BF529,0)</f>
        <v>0</v>
      </c>
      <c r="BS529" s="24">
        <f>IF(AND($E$3&gt;BC529,$E$3&lt;BE529,$B$3=BG7),BG529,0)</f>
        <v>0</v>
      </c>
      <c r="BT529" s="24">
        <f>IF(AND($E$3&gt;BC529,$E$3&lt;BE529,$B$3=BH7),BH529,0)</f>
        <v>0</v>
      </c>
      <c r="BU529" s="24">
        <f>IF(AND($E$3&gt;BC529,$E$3&lt;BE529,$B$3=BI7),BI529,0)</f>
        <v>0</v>
      </c>
      <c r="BV529" s="24">
        <f>IF(AND($E$3&gt;BC529,$E$3&lt;BE529,$B$3=BJ7),BJ529,0)</f>
        <v>0</v>
      </c>
      <c r="BW529" s="24">
        <f>IF(AND($E$3&gt;BC529,$E$3&lt;BE529,$B$3=BK7),BK529,0)</f>
        <v>0</v>
      </c>
      <c r="BX529" s="24">
        <f>IF(AND($E$3&gt;BC529,$E$3&lt;BE529,$B$3=BL7),BL529,0)</f>
        <v>0</v>
      </c>
      <c r="BY529" s="24">
        <f>IF(AND($E$3&gt;BC529,$E$3&lt;BE529,$B$3=BM7),BM529,0)</f>
        <v>0</v>
      </c>
      <c r="BZ529" s="24">
        <f>IF(AND($E$3&gt;BC529,$E$3&lt;BE529,$B$3=BN7),BN529,0)</f>
        <v>0</v>
      </c>
      <c r="CA529" s="24">
        <f>IF(AND($E$3&gt;BC529,$E$3&lt;BE529,$B$3=BO7),BO529,0)</f>
        <v>0</v>
      </c>
      <c r="CB529" s="24">
        <f>IF(AND($E$3&gt;BC529,$E$3&lt;BE529,$B$3=BP7),BP529,0)</f>
        <v>0</v>
      </c>
      <c r="CC529" s="24">
        <f>IF(AND($E$3&gt;BC529,$E$3&lt;BE529,$B$3=BQ7),BQ529,0)</f>
        <v>0</v>
      </c>
      <c r="CF529" s="21"/>
      <c r="CG529" s="21"/>
      <c r="CH529" s="21"/>
      <c r="CI529" s="21"/>
      <c r="CJ529" s="22"/>
      <c r="CK529" s="22"/>
      <c r="CL529" s="22"/>
      <c r="CM529" s="22"/>
      <c r="CN529" s="22"/>
      <c r="CO529" s="22"/>
      <c r="CP529" s="22"/>
      <c r="CQ529" s="22"/>
      <c r="CR529" s="22"/>
      <c r="CS529" s="22"/>
      <c r="CT529" s="22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H529" s="81">
        <v>86435.15</v>
      </c>
      <c r="DI529" s="61" t="s">
        <v>3</v>
      </c>
      <c r="DJ529" s="62">
        <v>86551.47</v>
      </c>
      <c r="DK529" s="103"/>
      <c r="DL529" s="104"/>
      <c r="DM529" s="104" t="s">
        <v>3</v>
      </c>
      <c r="DN529" s="104" t="s">
        <v>3</v>
      </c>
      <c r="DO529" s="104">
        <v>38.44</v>
      </c>
      <c r="DP529" s="104">
        <v>84.42</v>
      </c>
      <c r="DQ529" s="104">
        <v>171.19</v>
      </c>
      <c r="DR529" s="104">
        <v>259.37</v>
      </c>
      <c r="DS529" s="104">
        <v>347.55</v>
      </c>
      <c r="DT529" s="104">
        <v>435.73</v>
      </c>
      <c r="DU529" s="104">
        <v>523.9</v>
      </c>
      <c r="DV529" s="104">
        <v>612.08000000000004</v>
      </c>
      <c r="DW529" s="24">
        <f>IF(AND($E$3&gt;DH529,$E$3&lt;DJ529,$B$3=DK7),DK529,0)</f>
        <v>0</v>
      </c>
      <c r="DX529" s="24">
        <f>IF(AND($E$3&gt;DH529,$E$3&lt;DJ529,$B$3=DL7),DL529,0)</f>
        <v>0</v>
      </c>
      <c r="DY529" s="24">
        <f>IF(AND($E$3&gt;DH529,$E$3&lt;DJ529,$B$3=DM7),DM529,0)</f>
        <v>0</v>
      </c>
      <c r="DZ529" s="24">
        <f>IF(AND($E$3&gt;DH529,$E$3&lt;DJ529,$B$3=DN7),DN529,0)</f>
        <v>0</v>
      </c>
      <c r="EA529" s="24">
        <f>IF(AND($E$3&gt;DH529,$E$3&lt;DJ529,$B$3=DO7),DO529,0)</f>
        <v>0</v>
      </c>
      <c r="EB529" s="24">
        <f>IF(AND($E$3&gt;DH529,$E$3&lt;DJ529,$B$3=DP7),DP529,0)</f>
        <v>0</v>
      </c>
      <c r="EC529" s="24">
        <f>IF(AND($E$3&gt;DH529,$E$3&lt;DJ529,$B$3=DQ7),DQ529,0)</f>
        <v>0</v>
      </c>
      <c r="ED529" s="24">
        <f>IF(AND($E$3&gt;DH529,$E$3&lt;DJ529,$B$3=DR7),DR529,0)</f>
        <v>0</v>
      </c>
      <c r="EE529" s="24">
        <f>IF(AND($E$3&gt;DH529,$E$3&lt;DJ529,$B$3=DS7),DS529,0)</f>
        <v>0</v>
      </c>
      <c r="EF529" s="24">
        <f>IF(AND($E$3&gt;DH529,$E$3&lt;DJ529,$B$3=DT7),DT529,0)</f>
        <v>0</v>
      </c>
      <c r="EG529" s="24">
        <f>IF(AND($E$3&gt;DH529,$E$3&lt;DJ529,$B$3=DU7),DU529,0)</f>
        <v>0</v>
      </c>
      <c r="EH529" s="24">
        <f>IF(AND($E$3&gt;DH529,$E$3&lt;DJ529,$B$3=DV7),DV529,0)</f>
        <v>0</v>
      </c>
      <c r="EK529" s="81">
        <v>86435.15</v>
      </c>
      <c r="EL529" s="82" t="s">
        <v>3</v>
      </c>
      <c r="EM529" s="83">
        <v>86551.47</v>
      </c>
      <c r="EN529" s="84"/>
      <c r="EO529" s="85" t="s">
        <v>3</v>
      </c>
      <c r="EP529" s="85" t="s">
        <v>3</v>
      </c>
      <c r="EQ529" s="85">
        <v>44.88</v>
      </c>
      <c r="ER529" s="85">
        <v>111.41</v>
      </c>
      <c r="ES529" s="85">
        <v>298.39999999999998</v>
      </c>
      <c r="ET529" s="85">
        <v>426.63</v>
      </c>
      <c r="EU529" s="85">
        <v>553.12</v>
      </c>
      <c r="EV529" s="85">
        <v>679.62</v>
      </c>
      <c r="EW529" s="85">
        <v>806.11</v>
      </c>
      <c r="EX529" s="85">
        <v>932.61</v>
      </c>
      <c r="EY529" s="85">
        <v>1059.0999999999999</v>
      </c>
      <c r="EZ529" s="24">
        <f>IF(AND($E$3&gt;EK529,$E$3&lt;EM529,$B$3=EN7),EN529,0)</f>
        <v>0</v>
      </c>
      <c r="FA529" s="24">
        <f>IF(AND($E$3&gt;EK529,$E$3&lt;EM529,$B$3=EO7),EO529,0)</f>
        <v>0</v>
      </c>
      <c r="FB529" s="24">
        <f>IF(AND($E$3&gt;EK529,$E$3&lt;EM529,$B$3=EP7),EP529,0)</f>
        <v>0</v>
      </c>
      <c r="FC529" s="24">
        <f>IF(AND($E$3&gt;EK529,$E$3&lt;EM529,$B$3=EQ7),EQ529,0)</f>
        <v>0</v>
      </c>
      <c r="FD529" s="24">
        <f>IF(AND($E$3&gt;EK529,$E$3&lt;EM529,$B$3=ER7),ER529,0)</f>
        <v>0</v>
      </c>
      <c r="FE529" s="24">
        <f>IF(AND($E$3&gt;EK529,$E$3&lt;EM529,$B$3=ES7),ES529,0)</f>
        <v>0</v>
      </c>
      <c r="FF529" s="24">
        <f>IF(AND($E$3&gt;EK529,$E$3&lt;EM529,$B$3=ET7),ET529,0)</f>
        <v>0</v>
      </c>
      <c r="FG529" s="24">
        <f>IF(AND($E$3&gt;EK529,$E$3&lt;EM529,$B$3=EU7),EU529,0)</f>
        <v>0</v>
      </c>
      <c r="FH529" s="24">
        <f>IF(AND($E$3&gt;EK529,$E$3&lt;EM529,$B$3=EV7),EV529,0)</f>
        <v>0</v>
      </c>
      <c r="FI529" s="24">
        <f>IF(AND($E$3&gt;EK529,$E$3&lt;EM529,$B$3=EW7),EW529,0)</f>
        <v>0</v>
      </c>
      <c r="FJ529" s="24">
        <f>IF(AND($E$3&gt;EK529,$E$3&lt;EM529,$B$3=EX7),EX529,0)</f>
        <v>0</v>
      </c>
      <c r="FK529" s="24">
        <f>IF(AND($E$3&gt;EK529,$E$3&lt;EM529,$B$3=EY7),EY529,0)</f>
        <v>0</v>
      </c>
    </row>
    <row r="530" spans="24:167" ht="12.75" customHeight="1" x14ac:dyDescent="0.2">
      <c r="X530" s="142"/>
      <c r="Y530" s="68">
        <v>75150.87</v>
      </c>
      <c r="Z530" s="69" t="s">
        <v>3</v>
      </c>
      <c r="AA530" s="70">
        <v>75267.199999999997</v>
      </c>
      <c r="AB530" s="71"/>
      <c r="AC530" s="71"/>
      <c r="AD530" s="71"/>
      <c r="AE530" s="71">
        <v>7.52</v>
      </c>
      <c r="AF530" s="71">
        <v>57.27</v>
      </c>
      <c r="AG530" s="72">
        <v>86.68</v>
      </c>
      <c r="AH530" s="73">
        <v>158.53</v>
      </c>
      <c r="AI530" s="74">
        <v>237.31</v>
      </c>
      <c r="AJ530" s="74">
        <v>316.08999999999997</v>
      </c>
      <c r="AK530" s="74">
        <v>394.87</v>
      </c>
      <c r="AL530" s="74">
        <v>473.65</v>
      </c>
      <c r="AM530" s="74">
        <v>552.42999999999995</v>
      </c>
      <c r="AN530" s="24">
        <f t="shared" si="137"/>
        <v>0</v>
      </c>
      <c r="AO530" s="24">
        <f t="shared" si="138"/>
        <v>0</v>
      </c>
      <c r="AP530" s="24">
        <f t="shared" si="139"/>
        <v>0</v>
      </c>
      <c r="AQ530" s="24">
        <f t="shared" si="140"/>
        <v>0</v>
      </c>
      <c r="AR530" s="24">
        <f t="shared" si="141"/>
        <v>0</v>
      </c>
      <c r="AS530" s="24">
        <f t="shared" si="142"/>
        <v>0</v>
      </c>
      <c r="AT530" s="24">
        <f t="shared" si="143"/>
        <v>0</v>
      </c>
      <c r="AU530" s="24">
        <f t="shared" si="144"/>
        <v>0</v>
      </c>
      <c r="AV530" s="24">
        <f t="shared" si="145"/>
        <v>0</v>
      </c>
      <c r="AW530" s="24">
        <f t="shared" si="146"/>
        <v>0</v>
      </c>
      <c r="AX530" s="24">
        <f t="shared" si="147"/>
        <v>0</v>
      </c>
      <c r="AY530" s="24">
        <f t="shared" si="148"/>
        <v>0</v>
      </c>
      <c r="BC530" s="86">
        <v>75150.87</v>
      </c>
      <c r="BD530" s="87" t="s">
        <v>3</v>
      </c>
      <c r="BE530" s="88">
        <v>75267.199999999997</v>
      </c>
      <c r="BF530" s="89"/>
      <c r="BG530" s="90"/>
      <c r="BH530" s="90">
        <v>7.52</v>
      </c>
      <c r="BI530" s="90">
        <v>57.27</v>
      </c>
      <c r="BJ530" s="90">
        <v>108.24</v>
      </c>
      <c r="BK530" s="90">
        <v>223.31</v>
      </c>
      <c r="BL530" s="90">
        <v>311.81</v>
      </c>
      <c r="BM530" s="90">
        <v>400.3</v>
      </c>
      <c r="BN530" s="90">
        <v>488.8</v>
      </c>
      <c r="BO530" s="90">
        <v>577.29999999999995</v>
      </c>
      <c r="BP530" s="90">
        <v>665.79</v>
      </c>
      <c r="BQ530" s="90">
        <v>754.29</v>
      </c>
      <c r="BR530" s="24">
        <f>IF(AND($E$3&gt;BC530,$E$3&lt;BE530,$B$3=BF7),BF530,0)</f>
        <v>0</v>
      </c>
      <c r="BS530" s="24">
        <f>IF(AND($E$3&gt;BC530,$E$3&lt;BE530,$B$3=BG7),BG530,0)</f>
        <v>0</v>
      </c>
      <c r="BT530" s="24">
        <f>IF(AND($E$3&gt;BC530,$E$3&lt;BE530,$B$3=BH7),BH530,0)</f>
        <v>0</v>
      </c>
      <c r="BU530" s="24">
        <f>IF(AND($E$3&gt;BC530,$E$3&lt;BE530,$B$3=BI7),BI530,0)</f>
        <v>0</v>
      </c>
      <c r="BV530" s="24">
        <f>IF(AND($E$3&gt;BC530,$E$3&lt;BE530,$B$3=BJ7),BJ530,0)</f>
        <v>0</v>
      </c>
      <c r="BW530" s="24">
        <f>IF(AND($E$3&gt;BC530,$E$3&lt;BE530,$B$3=BK7),BK530,0)</f>
        <v>0</v>
      </c>
      <c r="BX530" s="24">
        <f>IF(AND($E$3&gt;BC530,$E$3&lt;BE530,$B$3=BL7),BL530,0)</f>
        <v>0</v>
      </c>
      <c r="BY530" s="24">
        <f>IF(AND($E$3&gt;BC530,$E$3&lt;BE530,$B$3=BM7),BM530,0)</f>
        <v>0</v>
      </c>
      <c r="BZ530" s="24">
        <f>IF(AND($E$3&gt;BC530,$E$3&lt;BE530,$B$3=BN7),BN530,0)</f>
        <v>0</v>
      </c>
      <c r="CA530" s="24">
        <f>IF(AND($E$3&gt;BC530,$E$3&lt;BE530,$B$3=BO7),BO530,0)</f>
        <v>0</v>
      </c>
      <c r="CB530" s="24">
        <f>IF(AND($E$3&gt;BC530,$E$3&lt;BE530,$B$3=BP7),BP530,0)</f>
        <v>0</v>
      </c>
      <c r="CC530" s="24">
        <f>IF(AND($E$3&gt;BC530,$E$3&lt;BE530,$B$3=BQ7),BQ530,0)</f>
        <v>0</v>
      </c>
      <c r="CF530" s="21"/>
      <c r="CG530" s="21"/>
      <c r="CH530" s="21"/>
      <c r="CI530" s="21"/>
      <c r="CJ530" s="22"/>
      <c r="CK530" s="22"/>
      <c r="CL530" s="22"/>
      <c r="CM530" s="22"/>
      <c r="CN530" s="22"/>
      <c r="CO530" s="22"/>
      <c r="CP530" s="22"/>
      <c r="CQ530" s="22"/>
      <c r="CR530" s="22"/>
      <c r="CS530" s="22"/>
      <c r="CT530" s="22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H530" s="86">
        <v>86551.48</v>
      </c>
      <c r="DI530" s="107" t="s">
        <v>3</v>
      </c>
      <c r="DJ530" s="70">
        <v>86667.8</v>
      </c>
      <c r="DK530" s="105"/>
      <c r="DL530" s="106"/>
      <c r="DM530" s="106" t="s">
        <v>3</v>
      </c>
      <c r="DN530" s="106" t="s">
        <v>3</v>
      </c>
      <c r="DO530" s="106">
        <v>37.61</v>
      </c>
      <c r="DP530" s="106">
        <v>83.22</v>
      </c>
      <c r="DQ530" s="106">
        <v>169.76</v>
      </c>
      <c r="DR530" s="106">
        <v>257.72000000000003</v>
      </c>
      <c r="DS530" s="106">
        <v>345.69</v>
      </c>
      <c r="DT530" s="106">
        <v>433.65</v>
      </c>
      <c r="DU530" s="106">
        <v>521.62</v>
      </c>
      <c r="DV530" s="106">
        <v>609.58000000000004</v>
      </c>
      <c r="DW530" s="24">
        <f>IF(AND($E$3&gt;DH530,$E$3&lt;DJ530,$B$3=DK7),DK530,0)</f>
        <v>0</v>
      </c>
      <c r="DX530" s="24">
        <f>IF(AND($E$3&gt;DH530,$E$3&lt;DJ530,$B$3=DL7),DL530,0)</f>
        <v>0</v>
      </c>
      <c r="DY530" s="24">
        <f>IF(AND($E$3&gt;DH530,$E$3&lt;DJ530,$B$3=DM7),DM530,0)</f>
        <v>0</v>
      </c>
      <c r="DZ530" s="24">
        <f>IF(AND($E$3&gt;DH530,$E$3&lt;DJ530,$B$3=DN7),DN530,0)</f>
        <v>0</v>
      </c>
      <c r="EA530" s="24">
        <f>IF(AND($E$3&gt;DH530,$E$3&lt;DJ530,$B$3=DO7),DO530,0)</f>
        <v>0</v>
      </c>
      <c r="EB530" s="24">
        <f>IF(AND($E$3&gt;DH530,$E$3&lt;DJ530,$B$3=DP7),DP530,0)</f>
        <v>0</v>
      </c>
      <c r="EC530" s="24">
        <f>IF(AND($E$3&gt;DH530,$E$3&lt;DJ530,$B$3=DQ7),DQ530,0)</f>
        <v>0</v>
      </c>
      <c r="ED530" s="24">
        <f>IF(AND($E$3&gt;DH530,$E$3&lt;DJ530,$B$3=DR7),DR530,0)</f>
        <v>0</v>
      </c>
      <c r="EE530" s="24">
        <f>IF(AND($E$3&gt;DH530,$E$3&lt;DJ530,$B$3=DS7),DS530,0)</f>
        <v>0</v>
      </c>
      <c r="EF530" s="24">
        <f>IF(AND($E$3&gt;DH530,$E$3&lt;DJ530,$B$3=DT7),DT530,0)</f>
        <v>0</v>
      </c>
      <c r="EG530" s="24">
        <f>IF(AND($E$3&gt;DH530,$E$3&lt;DJ530,$B$3=DU7),DU530,0)</f>
        <v>0</v>
      </c>
      <c r="EH530" s="24">
        <f>IF(AND($E$3&gt;DH530,$E$3&lt;DJ530,$B$3=DV7),DV530,0)</f>
        <v>0</v>
      </c>
      <c r="EK530" s="86">
        <v>86551.48</v>
      </c>
      <c r="EL530" s="91" t="s">
        <v>3</v>
      </c>
      <c r="EM530" s="88">
        <v>86667.8</v>
      </c>
      <c r="EN530" s="89"/>
      <c r="EO530" s="90" t="s">
        <v>3</v>
      </c>
      <c r="EP530" s="90" t="s">
        <v>3</v>
      </c>
      <c r="EQ530" s="90">
        <v>43.92</v>
      </c>
      <c r="ER530" s="90">
        <v>110.13</v>
      </c>
      <c r="ES530" s="90">
        <v>297</v>
      </c>
      <c r="ET530" s="90">
        <v>424.93</v>
      </c>
      <c r="EU530" s="90">
        <v>551.16999999999996</v>
      </c>
      <c r="EV530" s="90">
        <v>677.41</v>
      </c>
      <c r="EW530" s="90">
        <v>803.65</v>
      </c>
      <c r="EX530" s="90">
        <v>929.89</v>
      </c>
      <c r="EY530" s="90">
        <v>1056.1300000000001</v>
      </c>
      <c r="EZ530" s="24">
        <f>IF(AND($E$3&gt;EK530,$E$3&lt;EM530,$B$3=EN7),EN530,0)</f>
        <v>0</v>
      </c>
      <c r="FA530" s="24">
        <f>IF(AND($E$3&gt;EK530,$E$3&lt;EM530,$B$3=EO7),EO530,0)</f>
        <v>0</v>
      </c>
      <c r="FB530" s="24">
        <f>IF(AND($E$3&gt;EK530,$E$3&lt;EM530,$B$3=EP7),EP530,0)</f>
        <v>0</v>
      </c>
      <c r="FC530" s="24">
        <f>IF(AND($E$3&gt;EK530,$E$3&lt;EM530,$B$3=EQ7),EQ530,0)</f>
        <v>0</v>
      </c>
      <c r="FD530" s="24">
        <f>IF(AND($E$3&gt;EK530,$E$3&lt;EM530,$B$3=ER7),ER530,0)</f>
        <v>0</v>
      </c>
      <c r="FE530" s="24">
        <f>IF(AND($E$3&gt;EK530,$E$3&lt;EM530,$B$3=ES7),ES530,0)</f>
        <v>0</v>
      </c>
      <c r="FF530" s="24">
        <f>IF(AND($E$3&gt;EK530,$E$3&lt;EM530,$B$3=ET7),ET530,0)</f>
        <v>0</v>
      </c>
      <c r="FG530" s="24">
        <f>IF(AND($E$3&gt;EK530,$E$3&lt;EM530,$B$3=EU7),EU530,0)</f>
        <v>0</v>
      </c>
      <c r="FH530" s="24">
        <f>IF(AND($E$3&gt;EK530,$E$3&lt;EM530,$B$3=EV7),EV530,0)</f>
        <v>0</v>
      </c>
      <c r="FI530" s="24">
        <f>IF(AND($E$3&gt;EK530,$E$3&lt;EM530,$B$3=EW7),EW530,0)</f>
        <v>0</v>
      </c>
      <c r="FJ530" s="24">
        <f>IF(AND($E$3&gt;EK530,$E$3&lt;EM530,$B$3=EX7),EX530,0)</f>
        <v>0</v>
      </c>
      <c r="FK530" s="24">
        <f>IF(AND($E$3&gt;EK530,$E$3&lt;EM530,$B$3=EY7),EY530,0)</f>
        <v>0</v>
      </c>
    </row>
    <row r="531" spans="24:167" ht="12.75" customHeight="1" x14ac:dyDescent="0.2">
      <c r="X531" s="142"/>
      <c r="Y531" s="60">
        <v>75267.209999999992</v>
      </c>
      <c r="Z531" s="61" t="s">
        <v>3</v>
      </c>
      <c r="AA531" s="62">
        <v>75383.53</v>
      </c>
      <c r="AB531" s="63"/>
      <c r="AC531" s="63"/>
      <c r="AD531" s="63"/>
      <c r="AE531" s="63">
        <v>7.27</v>
      </c>
      <c r="AF531" s="64">
        <v>56.87</v>
      </c>
      <c r="AG531" s="65">
        <v>86.17</v>
      </c>
      <c r="AH531" s="66">
        <v>157.80000000000001</v>
      </c>
      <c r="AI531" s="67">
        <v>236.47</v>
      </c>
      <c r="AJ531" s="67">
        <v>315.14</v>
      </c>
      <c r="AK531" s="67">
        <v>393.81</v>
      </c>
      <c r="AL531" s="67">
        <v>472.48</v>
      </c>
      <c r="AM531" s="67">
        <v>551.15</v>
      </c>
      <c r="AN531" s="24">
        <f t="shared" si="137"/>
        <v>0</v>
      </c>
      <c r="AO531" s="24">
        <f t="shared" si="138"/>
        <v>0</v>
      </c>
      <c r="AP531" s="24">
        <f t="shared" si="139"/>
        <v>0</v>
      </c>
      <c r="AQ531" s="24">
        <f t="shared" si="140"/>
        <v>0</v>
      </c>
      <c r="AR531" s="24">
        <f t="shared" si="141"/>
        <v>0</v>
      </c>
      <c r="AS531" s="24">
        <f t="shared" si="142"/>
        <v>0</v>
      </c>
      <c r="AT531" s="24">
        <f t="shared" si="143"/>
        <v>0</v>
      </c>
      <c r="AU531" s="24">
        <f t="shared" si="144"/>
        <v>0</v>
      </c>
      <c r="AV531" s="24">
        <f t="shared" si="145"/>
        <v>0</v>
      </c>
      <c r="AW531" s="24">
        <f t="shared" si="146"/>
        <v>0</v>
      </c>
      <c r="AX531" s="24">
        <f t="shared" si="147"/>
        <v>0</v>
      </c>
      <c r="AY531" s="24">
        <f t="shared" si="148"/>
        <v>0</v>
      </c>
      <c r="BC531" s="81">
        <v>75267.209999999992</v>
      </c>
      <c r="BD531" s="82" t="s">
        <v>3</v>
      </c>
      <c r="BE531" s="83">
        <v>75383.53</v>
      </c>
      <c r="BF531" s="84"/>
      <c r="BG531" s="84"/>
      <c r="BH531" s="85">
        <v>7.27</v>
      </c>
      <c r="BI531" s="85">
        <v>56.87</v>
      </c>
      <c r="BJ531" s="85">
        <v>107.61</v>
      </c>
      <c r="BK531" s="85">
        <v>222.37</v>
      </c>
      <c r="BL531" s="85">
        <v>310.73</v>
      </c>
      <c r="BM531" s="85">
        <v>399.08</v>
      </c>
      <c r="BN531" s="85">
        <v>487.44</v>
      </c>
      <c r="BO531" s="85">
        <v>575.79</v>
      </c>
      <c r="BP531" s="85">
        <v>664.15</v>
      </c>
      <c r="BQ531" s="85">
        <v>752.5</v>
      </c>
      <c r="BR531" s="24">
        <f>IF(AND($E$3&gt;BC531,$E$3&lt;BE531,$B$3=BF7),BF531,0)</f>
        <v>0</v>
      </c>
      <c r="BS531" s="24">
        <f>IF(AND($E$3&gt;BC531,$E$3&lt;BE531,$B$3=BG7),BG531,0)</f>
        <v>0</v>
      </c>
      <c r="BT531" s="24">
        <f>IF(AND($E$3&gt;BC531,$E$3&lt;BE531,$B$3=BH7),BH531,0)</f>
        <v>0</v>
      </c>
      <c r="BU531" s="24">
        <f>IF(AND($E$3&gt;BC531,$E$3&lt;BE531,$B$3=BI7),BI531,0)</f>
        <v>0</v>
      </c>
      <c r="BV531" s="24">
        <f>IF(AND($E$3&gt;BC531,$E$3&lt;BE531,$B$3=BJ7),BJ531,0)</f>
        <v>0</v>
      </c>
      <c r="BW531" s="24">
        <f>IF(AND($E$3&gt;BC531,$E$3&lt;BE531,$B$3=BK7),BK531,0)</f>
        <v>0</v>
      </c>
      <c r="BX531" s="24">
        <f>IF(AND($E$3&gt;BC531,$E$3&lt;BE531,$B$3=BL7),BL531,0)</f>
        <v>0</v>
      </c>
      <c r="BY531" s="24">
        <f>IF(AND($E$3&gt;BC531,$E$3&lt;BE531,$B$3=BM7),BM531,0)</f>
        <v>0</v>
      </c>
      <c r="BZ531" s="24">
        <f>IF(AND($E$3&gt;BC531,$E$3&lt;BE531,$B$3=BN7),BN531,0)</f>
        <v>0</v>
      </c>
      <c r="CA531" s="24">
        <f>IF(AND($E$3&gt;BC531,$E$3&lt;BE531,$B$3=BO7),BO531,0)</f>
        <v>0</v>
      </c>
      <c r="CB531" s="24">
        <f>IF(AND($E$3&gt;BC531,$E$3&lt;BE531,$B$3=BP7),BP531,0)</f>
        <v>0</v>
      </c>
      <c r="CC531" s="24">
        <f>IF(AND($E$3&gt;BC531,$E$3&lt;BE531,$B$3=BQ7),BQ531,0)</f>
        <v>0</v>
      </c>
      <c r="CF531" s="21"/>
      <c r="CG531" s="21"/>
      <c r="CH531" s="21"/>
      <c r="CI531" s="21"/>
      <c r="CJ531" s="21"/>
      <c r="CK531" s="22"/>
      <c r="CL531" s="22"/>
      <c r="CM531" s="22"/>
      <c r="CN531" s="22"/>
      <c r="CO531" s="22"/>
      <c r="CP531" s="22"/>
      <c r="CQ531" s="22"/>
      <c r="CR531" s="22"/>
      <c r="CS531" s="22"/>
      <c r="CT531" s="22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H531" s="81">
        <v>86667.81</v>
      </c>
      <c r="DI531" s="61" t="s">
        <v>3</v>
      </c>
      <c r="DJ531" s="62">
        <v>86784.13</v>
      </c>
      <c r="DK531" s="103"/>
      <c r="DL531" s="104"/>
      <c r="DM531" s="104" t="s">
        <v>3</v>
      </c>
      <c r="DN531" s="104" t="s">
        <v>3</v>
      </c>
      <c r="DO531" s="104">
        <v>36.78</v>
      </c>
      <c r="DP531" s="104">
        <v>82.02</v>
      </c>
      <c r="DQ531" s="104">
        <v>168.32</v>
      </c>
      <c r="DR531" s="104">
        <v>256.07</v>
      </c>
      <c r="DS531" s="104">
        <v>343.82</v>
      </c>
      <c r="DT531" s="104">
        <v>431.56</v>
      </c>
      <c r="DU531" s="104">
        <v>519.30999999999995</v>
      </c>
      <c r="DV531" s="104">
        <v>607.05999999999995</v>
      </c>
      <c r="DW531" s="24">
        <f>IF(AND($E$3&gt;DH531,$E$3&lt;DJ531,$B$3=DK7),DK531,0)</f>
        <v>0</v>
      </c>
      <c r="DX531" s="24">
        <f>IF(AND($E$3&gt;DH531,$E$3&lt;DJ531,$B$3=DL7),DL531,0)</f>
        <v>0</v>
      </c>
      <c r="DY531" s="24">
        <f>IF(AND($E$3&gt;DH531,$E$3&lt;DJ531,$B$3=DM7),DM531,0)</f>
        <v>0</v>
      </c>
      <c r="DZ531" s="24">
        <f>IF(AND($E$3&gt;DH531,$E$3&lt;DJ531,$B$3=DN7),DN531,0)</f>
        <v>0</v>
      </c>
      <c r="EA531" s="24">
        <f>IF(AND($E$3&gt;DH531,$E$3&lt;DJ531,$B$3=DO7),DO531,0)</f>
        <v>0</v>
      </c>
      <c r="EB531" s="24">
        <f>IF(AND($E$3&gt;DH531,$E$3&lt;DJ531,$B$3=DP7),DP531,0)</f>
        <v>0</v>
      </c>
      <c r="EC531" s="24">
        <f>IF(AND($E$3&gt;DH531,$E$3&lt;DJ531,$B$3=DQ7),DQ531,0)</f>
        <v>0</v>
      </c>
      <c r="ED531" s="24">
        <f>IF(AND($E$3&gt;DH531,$E$3&lt;DJ531,$B$3=DR7),DR531,0)</f>
        <v>0</v>
      </c>
      <c r="EE531" s="24">
        <f>IF(AND($E$3&gt;DH531,$E$3&lt;DJ531,$B$3=DS7),DS531,0)</f>
        <v>0</v>
      </c>
      <c r="EF531" s="24">
        <f>IF(AND($E$3&gt;DH531,$E$3&lt;DJ531,$B$3=DT7),DT531,0)</f>
        <v>0</v>
      </c>
      <c r="EG531" s="24">
        <f>IF(AND($E$3&gt;DH531,$E$3&lt;DJ531,$B$3=DU7),DU531,0)</f>
        <v>0</v>
      </c>
      <c r="EH531" s="24">
        <f>IF(AND($E$3&gt;DH531,$E$3&lt;DJ531,$B$3=DV7),DV531,0)</f>
        <v>0</v>
      </c>
      <c r="EK531" s="81">
        <v>86667.81</v>
      </c>
      <c r="EL531" s="82" t="s">
        <v>3</v>
      </c>
      <c r="EM531" s="83">
        <v>86784.13</v>
      </c>
      <c r="EN531" s="84"/>
      <c r="EO531" s="85" t="s">
        <v>3</v>
      </c>
      <c r="EP531" s="85" t="s">
        <v>3</v>
      </c>
      <c r="EQ531" s="85">
        <v>42.97</v>
      </c>
      <c r="ER531" s="85">
        <v>108.85</v>
      </c>
      <c r="ES531" s="85">
        <v>295.60000000000002</v>
      </c>
      <c r="ET531" s="85">
        <v>423.22</v>
      </c>
      <c r="EU531" s="85">
        <v>549.20000000000005</v>
      </c>
      <c r="EV531" s="85">
        <v>675.19</v>
      </c>
      <c r="EW531" s="85">
        <v>801.17</v>
      </c>
      <c r="EX531" s="85">
        <v>927.15</v>
      </c>
      <c r="EY531" s="85">
        <v>1053.1400000000001</v>
      </c>
      <c r="EZ531" s="24">
        <f>IF(AND($E$3&gt;EK531,$E$3&lt;EM531,$B$3=EN7),EN531,0)</f>
        <v>0</v>
      </c>
      <c r="FA531" s="24">
        <f>IF(AND($E$3&gt;EK531,$E$3&lt;EM531,$B$3=EO7),EO531,0)</f>
        <v>0</v>
      </c>
      <c r="FB531" s="24">
        <f>IF(AND($E$3&gt;EK531,$E$3&lt;EM531,$B$3=EP7),EP531,0)</f>
        <v>0</v>
      </c>
      <c r="FC531" s="24">
        <f>IF(AND($E$3&gt;EK531,$E$3&lt;EM531,$B$3=EQ7),EQ531,0)</f>
        <v>0</v>
      </c>
      <c r="FD531" s="24">
        <f>IF(AND($E$3&gt;EK531,$E$3&lt;EM531,$B$3=ER7),ER531,0)</f>
        <v>0</v>
      </c>
      <c r="FE531" s="24">
        <f>IF(AND($E$3&gt;EK531,$E$3&lt;EM531,$B$3=ES7),ES531,0)</f>
        <v>0</v>
      </c>
      <c r="FF531" s="24">
        <f>IF(AND($E$3&gt;EK531,$E$3&lt;EM531,$B$3=ET7),ET531,0)</f>
        <v>0</v>
      </c>
      <c r="FG531" s="24">
        <f>IF(AND($E$3&gt;EK531,$E$3&lt;EM531,$B$3=EU7),EU531,0)</f>
        <v>0</v>
      </c>
      <c r="FH531" s="24">
        <f>IF(AND($E$3&gt;EK531,$E$3&lt;EM531,$B$3=EV7),EV531,0)</f>
        <v>0</v>
      </c>
      <c r="FI531" s="24">
        <f>IF(AND($E$3&gt;EK531,$E$3&lt;EM531,$B$3=EW7),EW531,0)</f>
        <v>0</v>
      </c>
      <c r="FJ531" s="24">
        <f>IF(AND($E$3&gt;EK531,$E$3&lt;EM531,$B$3=EX7),EX531,0)</f>
        <v>0</v>
      </c>
      <c r="FK531" s="24">
        <f>IF(AND($E$3&gt;EK531,$E$3&lt;EM531,$B$3=EY7),EY531,0)</f>
        <v>0</v>
      </c>
    </row>
    <row r="532" spans="24:167" ht="12.75" customHeight="1" x14ac:dyDescent="0.2">
      <c r="X532" s="142"/>
      <c r="Y532" s="68">
        <v>75383.539999999994</v>
      </c>
      <c r="Z532" s="69" t="s">
        <v>3</v>
      </c>
      <c r="AA532" s="70">
        <v>75499.88</v>
      </c>
      <c r="AB532" s="71"/>
      <c r="AC532" s="71"/>
      <c r="AD532" s="71"/>
      <c r="AE532" s="71">
        <v>7.01</v>
      </c>
      <c r="AF532" s="71">
        <v>56.47</v>
      </c>
      <c r="AG532" s="72">
        <v>85.65</v>
      </c>
      <c r="AH532" s="73">
        <v>157.07</v>
      </c>
      <c r="AI532" s="74">
        <v>235.63</v>
      </c>
      <c r="AJ532" s="74">
        <v>314.19</v>
      </c>
      <c r="AK532" s="74">
        <v>392.75</v>
      </c>
      <c r="AL532" s="74">
        <v>471.31</v>
      </c>
      <c r="AM532" s="74">
        <v>549.87</v>
      </c>
      <c r="AN532" s="24">
        <f t="shared" si="137"/>
        <v>0</v>
      </c>
      <c r="AO532" s="24">
        <f t="shared" si="138"/>
        <v>0</v>
      </c>
      <c r="AP532" s="24">
        <f t="shared" si="139"/>
        <v>0</v>
      </c>
      <c r="AQ532" s="24">
        <f t="shared" si="140"/>
        <v>0</v>
      </c>
      <c r="AR532" s="24">
        <f t="shared" si="141"/>
        <v>0</v>
      </c>
      <c r="AS532" s="24">
        <f t="shared" si="142"/>
        <v>0</v>
      </c>
      <c r="AT532" s="24">
        <f t="shared" si="143"/>
        <v>0</v>
      </c>
      <c r="AU532" s="24">
        <f t="shared" si="144"/>
        <v>0</v>
      </c>
      <c r="AV532" s="24">
        <f t="shared" si="145"/>
        <v>0</v>
      </c>
      <c r="AW532" s="24">
        <f t="shared" si="146"/>
        <v>0</v>
      </c>
      <c r="AX532" s="24">
        <f t="shared" si="147"/>
        <v>0</v>
      </c>
      <c r="AY532" s="24">
        <f t="shared" si="148"/>
        <v>0</v>
      </c>
      <c r="BC532" s="86">
        <v>75383.539999999994</v>
      </c>
      <c r="BD532" s="91" t="s">
        <v>3</v>
      </c>
      <c r="BE532" s="88">
        <v>75499.88</v>
      </c>
      <c r="BF532" s="89"/>
      <c r="BG532" s="90"/>
      <c r="BH532" s="90">
        <v>7.01</v>
      </c>
      <c r="BI532" s="90">
        <v>56.47</v>
      </c>
      <c r="BJ532" s="90">
        <v>106.98</v>
      </c>
      <c r="BK532" s="90">
        <v>221.43</v>
      </c>
      <c r="BL532" s="90">
        <v>309.64</v>
      </c>
      <c r="BM532" s="90">
        <v>397.86</v>
      </c>
      <c r="BN532" s="90">
        <v>486.07</v>
      </c>
      <c r="BO532" s="90">
        <v>574.29</v>
      </c>
      <c r="BP532" s="90">
        <v>662.5</v>
      </c>
      <c r="BQ532" s="90">
        <v>750.72</v>
      </c>
      <c r="BR532" s="24">
        <f>IF(AND($E$3&gt;BC532,$E$3&lt;BE532,$B$3=BF7),BF532,0)</f>
        <v>0</v>
      </c>
      <c r="BS532" s="24">
        <f>IF(AND($E$3&gt;BC532,$E$3&lt;BE532,$B$3=BG7),BG532,0)</f>
        <v>0</v>
      </c>
      <c r="BT532" s="24">
        <f>IF(AND($E$3&gt;BC532,$E$3&lt;BE532,$B$3=BH7),BH532,0)</f>
        <v>0</v>
      </c>
      <c r="BU532" s="24">
        <f>IF(AND($E$3&gt;BC532,$E$3&lt;BE532,$B$3=BI7),BI532,0)</f>
        <v>0</v>
      </c>
      <c r="BV532" s="24">
        <f>IF(AND($E$3&gt;BC532,$E$3&lt;BE532,$B$3=BJ7),BJ532,0)</f>
        <v>0</v>
      </c>
      <c r="BW532" s="24">
        <f>IF(AND($E$3&gt;BC532,$E$3&lt;BE532,$B$3=BK7),BK532,0)</f>
        <v>0</v>
      </c>
      <c r="BX532" s="24">
        <f>IF(AND($E$3&gt;BC532,$E$3&lt;BE532,$B$3=BL7),BL532,0)</f>
        <v>0</v>
      </c>
      <c r="BY532" s="24">
        <f>IF(AND($E$3&gt;BC532,$E$3&lt;BE532,$B$3=BM7),BM532,0)</f>
        <v>0</v>
      </c>
      <c r="BZ532" s="24">
        <f>IF(AND($E$3&gt;BC532,$E$3&lt;BE532,$B$3=BN7),BN532,0)</f>
        <v>0</v>
      </c>
      <c r="CA532" s="24">
        <f>IF(AND($E$3&gt;BC532,$E$3&lt;BE532,$B$3=BO7),BO532,0)</f>
        <v>0</v>
      </c>
      <c r="CB532" s="24">
        <f>IF(AND($E$3&gt;BC532,$E$3&lt;BE532,$B$3=BP7),BP532,0)</f>
        <v>0</v>
      </c>
      <c r="CC532" s="24">
        <f>IF(AND($E$3&gt;BC532,$E$3&lt;BE532,$B$3=BQ7),BQ532,0)</f>
        <v>0</v>
      </c>
      <c r="CF532" s="21"/>
      <c r="CG532" s="25"/>
      <c r="CH532" s="21"/>
      <c r="CI532" s="21"/>
      <c r="CJ532" s="22"/>
      <c r="CK532" s="22"/>
      <c r="CL532" s="22"/>
      <c r="CM532" s="22"/>
      <c r="CN532" s="22"/>
      <c r="CO532" s="22"/>
      <c r="CP532" s="22"/>
      <c r="CQ532" s="22"/>
      <c r="CR532" s="22"/>
      <c r="CS532" s="22"/>
      <c r="CT532" s="22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H532" s="86">
        <v>86784.14</v>
      </c>
      <c r="DI532" s="107" t="s">
        <v>3</v>
      </c>
      <c r="DJ532" s="70">
        <v>86900.479999999996</v>
      </c>
      <c r="DK532" s="105"/>
      <c r="DL532" s="106"/>
      <c r="DM532" s="106" t="s">
        <v>3</v>
      </c>
      <c r="DN532" s="106" t="s">
        <v>3</v>
      </c>
      <c r="DO532" s="106">
        <v>35.950000000000003</v>
      </c>
      <c r="DP532" s="106">
        <v>80.819999999999993</v>
      </c>
      <c r="DQ532" s="106">
        <v>166.89</v>
      </c>
      <c r="DR532" s="106">
        <v>254.42</v>
      </c>
      <c r="DS532" s="106">
        <v>341.96</v>
      </c>
      <c r="DT532" s="106">
        <v>429.49</v>
      </c>
      <c r="DU532" s="106">
        <v>517.02</v>
      </c>
      <c r="DV532" s="106">
        <v>604.55999999999995</v>
      </c>
      <c r="DW532" s="24">
        <f>IF(AND($E$3&gt;DH532,$E$3&lt;DJ532,$B$3=DK7),DK532,0)</f>
        <v>0</v>
      </c>
      <c r="DX532" s="24">
        <f>IF(AND($E$3&gt;DH532,$E$3&lt;DJ532,$B$3=DL7),DL532,0)</f>
        <v>0</v>
      </c>
      <c r="DY532" s="24">
        <f>IF(AND($E$3&gt;DH532,$E$3&lt;DJ532,$B$3=DM7),DM532,0)</f>
        <v>0</v>
      </c>
      <c r="DZ532" s="24">
        <f>IF(AND($E$3&gt;DH532,$E$3&lt;DJ532,$B$3=DN7),DN532,0)</f>
        <v>0</v>
      </c>
      <c r="EA532" s="24">
        <f>IF(AND($E$3&gt;DH532,$E$3&lt;DJ532,$B$3=DO7),DO532,0)</f>
        <v>0</v>
      </c>
      <c r="EB532" s="24">
        <f>IF(AND($E$3&gt;DH532,$E$3&lt;DJ532,$B$3=DP7),DP532,0)</f>
        <v>0</v>
      </c>
      <c r="EC532" s="24">
        <f>IF(AND($E$3&gt;DH532,$E$3&lt;DJ532,$B$3=DQ7),DQ532,0)</f>
        <v>0</v>
      </c>
      <c r="ED532" s="24">
        <f>IF(AND($E$3&gt;DH532,$E$3&lt;DJ532,$B$3=DR7),DR532,0)</f>
        <v>0</v>
      </c>
      <c r="EE532" s="24">
        <f>IF(AND($E$3&gt;DH532,$E$3&lt;DJ532,$B$3=DS7),DS532,0)</f>
        <v>0</v>
      </c>
      <c r="EF532" s="24">
        <f>IF(AND($E$3&gt;DH532,$E$3&lt;DJ532,$B$3=DT7),DT532,0)</f>
        <v>0</v>
      </c>
      <c r="EG532" s="24">
        <f>IF(AND($E$3&gt;DH532,$E$3&lt;DJ532,$B$3=DU7),DU532,0)</f>
        <v>0</v>
      </c>
      <c r="EH532" s="24">
        <f>IF(AND($E$3&gt;DH532,$E$3&lt;DJ532,$B$3=DV7),DV532,0)</f>
        <v>0</v>
      </c>
      <c r="EK532" s="86">
        <v>86784.14</v>
      </c>
      <c r="EL532" s="91" t="s">
        <v>3</v>
      </c>
      <c r="EM532" s="88">
        <v>86900.479999999996</v>
      </c>
      <c r="EN532" s="89"/>
      <c r="EO532" s="90" t="s">
        <v>3</v>
      </c>
      <c r="EP532" s="90" t="s">
        <v>3</v>
      </c>
      <c r="EQ532" s="90">
        <v>42.01</v>
      </c>
      <c r="ER532" s="90">
        <v>107.57</v>
      </c>
      <c r="ES532" s="90">
        <v>294.2</v>
      </c>
      <c r="ET532" s="90">
        <v>421.52</v>
      </c>
      <c r="EU532" s="90">
        <v>547.25</v>
      </c>
      <c r="EV532" s="90">
        <v>672.98</v>
      </c>
      <c r="EW532" s="90">
        <v>798.7</v>
      </c>
      <c r="EX532" s="90">
        <v>924.43</v>
      </c>
      <c r="EY532" s="90">
        <v>1050.1600000000001</v>
      </c>
      <c r="EZ532" s="24">
        <f>IF(AND($E$3&gt;EK532,$E$3&lt;EM532,$B$3=EN7),EN532,0)</f>
        <v>0</v>
      </c>
      <c r="FA532" s="24">
        <f>IF(AND($E$3&gt;EK532,$E$3&lt;EM532,$B$3=EO7),EO532,0)</f>
        <v>0</v>
      </c>
      <c r="FB532" s="24">
        <f>IF(AND($E$3&gt;EK532,$E$3&lt;EM532,$B$3=EP7),EP532,0)</f>
        <v>0</v>
      </c>
      <c r="FC532" s="24">
        <f>IF(AND($E$3&gt;EK532,$E$3&lt;EM532,$B$3=EQ7),EQ532,0)</f>
        <v>0</v>
      </c>
      <c r="FD532" s="24">
        <f>IF(AND($E$3&gt;EK532,$E$3&lt;EM532,$B$3=ER7),ER532,0)</f>
        <v>0</v>
      </c>
      <c r="FE532" s="24">
        <f>IF(AND($E$3&gt;EK532,$E$3&lt;EM532,$B$3=ES7),ES532,0)</f>
        <v>0</v>
      </c>
      <c r="FF532" s="24">
        <f>IF(AND($E$3&gt;EK532,$E$3&lt;EM532,$B$3=ET7),ET532,0)</f>
        <v>0</v>
      </c>
      <c r="FG532" s="24">
        <f>IF(AND($E$3&gt;EK532,$E$3&lt;EM532,$B$3=EU7),EU532,0)</f>
        <v>0</v>
      </c>
      <c r="FH532" s="24">
        <f>IF(AND($E$3&gt;EK532,$E$3&lt;EM532,$B$3=EV7),EV532,0)</f>
        <v>0</v>
      </c>
      <c r="FI532" s="24">
        <f>IF(AND($E$3&gt;EK532,$E$3&lt;EM532,$B$3=EW7),EW532,0)</f>
        <v>0</v>
      </c>
      <c r="FJ532" s="24">
        <f>IF(AND($E$3&gt;EK532,$E$3&lt;EM532,$B$3=EX7),EX532,0)</f>
        <v>0</v>
      </c>
      <c r="FK532" s="24">
        <f>IF(AND($E$3&gt;EK532,$E$3&lt;EM532,$B$3=EY7),EY532,0)</f>
        <v>0</v>
      </c>
    </row>
    <row r="533" spans="24:167" ht="12.75" customHeight="1" x14ac:dyDescent="0.2">
      <c r="X533" s="142"/>
      <c r="Y533" s="60">
        <v>75499.89</v>
      </c>
      <c r="Z533" s="61" t="s">
        <v>3</v>
      </c>
      <c r="AA533" s="62">
        <v>75616.210000000006</v>
      </c>
      <c r="AB533" s="63"/>
      <c r="AC533" s="63"/>
      <c r="AD533" s="63"/>
      <c r="AE533" s="63">
        <v>6.75</v>
      </c>
      <c r="AF533" s="64">
        <v>56.07</v>
      </c>
      <c r="AG533" s="65">
        <v>85.13</v>
      </c>
      <c r="AH533" s="66">
        <v>156.33000000000001</v>
      </c>
      <c r="AI533" s="67">
        <v>234.78</v>
      </c>
      <c r="AJ533" s="67">
        <v>313.23</v>
      </c>
      <c r="AK533" s="67">
        <v>391.68</v>
      </c>
      <c r="AL533" s="67">
        <v>470.13</v>
      </c>
      <c r="AM533" s="67">
        <v>548.58000000000004</v>
      </c>
      <c r="AN533" s="24">
        <f t="shared" si="137"/>
        <v>0</v>
      </c>
      <c r="AO533" s="24">
        <f t="shared" si="138"/>
        <v>0</v>
      </c>
      <c r="AP533" s="24">
        <f t="shared" si="139"/>
        <v>0</v>
      </c>
      <c r="AQ533" s="24">
        <f t="shared" si="140"/>
        <v>0</v>
      </c>
      <c r="AR533" s="24">
        <f t="shared" si="141"/>
        <v>0</v>
      </c>
      <c r="AS533" s="24">
        <f t="shared" si="142"/>
        <v>0</v>
      </c>
      <c r="AT533" s="24">
        <f t="shared" si="143"/>
        <v>0</v>
      </c>
      <c r="AU533" s="24">
        <f t="shared" si="144"/>
        <v>0</v>
      </c>
      <c r="AV533" s="24">
        <f t="shared" si="145"/>
        <v>0</v>
      </c>
      <c r="AW533" s="24">
        <f t="shared" si="146"/>
        <v>0</v>
      </c>
      <c r="AX533" s="24">
        <f t="shared" si="147"/>
        <v>0</v>
      </c>
      <c r="AY533" s="24">
        <f t="shared" si="148"/>
        <v>0</v>
      </c>
      <c r="BC533" s="81">
        <v>75499.89</v>
      </c>
      <c r="BD533" s="82" t="s">
        <v>3</v>
      </c>
      <c r="BE533" s="83">
        <v>75616.210000000006</v>
      </c>
      <c r="BF533" s="84"/>
      <c r="BG533" s="85"/>
      <c r="BH533" s="85">
        <v>6.75</v>
      </c>
      <c r="BI533" s="85">
        <v>56.07</v>
      </c>
      <c r="BJ533" s="85">
        <v>106.34</v>
      </c>
      <c r="BK533" s="85">
        <v>220.48</v>
      </c>
      <c r="BL533" s="85">
        <v>308.55</v>
      </c>
      <c r="BM533" s="85">
        <v>396.62</v>
      </c>
      <c r="BN533" s="85">
        <v>484.7</v>
      </c>
      <c r="BO533" s="85">
        <v>572.77</v>
      </c>
      <c r="BP533" s="85">
        <v>660.84</v>
      </c>
      <c r="BQ533" s="85">
        <v>748.91</v>
      </c>
      <c r="BR533" s="24">
        <f>IF(AND($E$3&gt;BC533,$E$3&lt;BE533,$B$3=BF7),BF533,0)</f>
        <v>0</v>
      </c>
      <c r="BS533" s="24">
        <f>IF(AND($E$3&gt;BC533,$E$3&lt;BE533,$B$3=BG7),BG533,0)</f>
        <v>0</v>
      </c>
      <c r="BT533" s="24">
        <f>IF(AND($E$3&gt;BC533,$E$3&lt;BE533,$B$3=BH7),BH533,0)</f>
        <v>0</v>
      </c>
      <c r="BU533" s="24">
        <f>IF(AND($E$3&gt;BC533,$E$3&lt;BE533,$B$3=BI7),BI533,0)</f>
        <v>0</v>
      </c>
      <c r="BV533" s="24">
        <f>IF(AND($E$3&gt;BC533,$E$3&lt;BE533,$B$3=BJ7),BJ533,0)</f>
        <v>0</v>
      </c>
      <c r="BW533" s="24">
        <f>IF(AND($E$3&gt;BC533,$E$3&lt;BE533,$B$3=BK7),BK533,0)</f>
        <v>0</v>
      </c>
      <c r="BX533" s="24">
        <f>IF(AND($E$3&gt;BC533,$E$3&lt;BE533,$B$3=BL7),BL533,0)</f>
        <v>0</v>
      </c>
      <c r="BY533" s="24">
        <f>IF(AND($E$3&gt;BC533,$E$3&lt;BE533,$B$3=BM7),BM533,0)</f>
        <v>0</v>
      </c>
      <c r="BZ533" s="24">
        <f>IF(AND($E$3&gt;BC533,$E$3&lt;BE533,$B$3=BN7),BN533,0)</f>
        <v>0</v>
      </c>
      <c r="CA533" s="24">
        <f>IF(AND($E$3&gt;BC533,$E$3&lt;BE533,$B$3=BO7),BO533,0)</f>
        <v>0</v>
      </c>
      <c r="CB533" s="24">
        <f>IF(AND($E$3&gt;BC533,$E$3&lt;BE533,$B$3=BP7),BP533,0)</f>
        <v>0</v>
      </c>
      <c r="CC533" s="24">
        <f>IF(AND($E$3&gt;BC533,$E$3&lt;BE533,$B$3=BQ7),BQ533,0)</f>
        <v>0</v>
      </c>
      <c r="CF533" s="21"/>
      <c r="CG533" s="21"/>
      <c r="CH533" s="21"/>
      <c r="CI533" s="21"/>
      <c r="CJ533" s="22"/>
      <c r="CK533" s="22"/>
      <c r="CL533" s="22"/>
      <c r="CM533" s="22"/>
      <c r="CN533" s="22"/>
      <c r="CO533" s="22"/>
      <c r="CP533" s="22"/>
      <c r="CQ533" s="22"/>
      <c r="CR533" s="22"/>
      <c r="CS533" s="22"/>
      <c r="CT533" s="22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H533" s="81">
        <v>86900.489999999991</v>
      </c>
      <c r="DI533" s="61" t="s">
        <v>3</v>
      </c>
      <c r="DJ533" s="62">
        <v>87016.81</v>
      </c>
      <c r="DK533" s="103"/>
      <c r="DL533" s="104"/>
      <c r="DM533" s="104" t="s">
        <v>3</v>
      </c>
      <c r="DN533" s="104" t="s">
        <v>3</v>
      </c>
      <c r="DO533" s="104">
        <v>35.130000000000003</v>
      </c>
      <c r="DP533" s="104">
        <v>79.62</v>
      </c>
      <c r="DQ533" s="104">
        <v>165.45</v>
      </c>
      <c r="DR533" s="104">
        <v>252.77</v>
      </c>
      <c r="DS533" s="104">
        <v>340.09</v>
      </c>
      <c r="DT533" s="104">
        <v>427.4</v>
      </c>
      <c r="DU533" s="104">
        <v>514.72</v>
      </c>
      <c r="DV533" s="104">
        <v>602.04</v>
      </c>
      <c r="DW533" s="24">
        <f>IF(AND($E$3&gt;DH533,$E$3&lt;DJ533,$B$3=DK7),DK533,0)</f>
        <v>0</v>
      </c>
      <c r="DX533" s="24">
        <f>IF(AND($E$3&gt;DH533,$E$3&lt;DJ533,$B$3=DL7),DL533,0)</f>
        <v>0</v>
      </c>
      <c r="DY533" s="24">
        <f>IF(AND($E$3&gt;DH533,$E$3&lt;DJ533,$B$3=DM7),DM533,0)</f>
        <v>0</v>
      </c>
      <c r="DZ533" s="24">
        <f>IF(AND($E$3&gt;DH533,$E$3&lt;DJ533,$B$3=DN7),DN533,0)</f>
        <v>0</v>
      </c>
      <c r="EA533" s="24">
        <f>IF(AND($E$3&gt;DH533,$E$3&lt;DJ533,$B$3=DO7),DO533,0)</f>
        <v>0</v>
      </c>
      <c r="EB533" s="24">
        <f>IF(AND($E$3&gt;DH533,$E$3&lt;DJ533,$B$3=DP7),DP533,0)</f>
        <v>0</v>
      </c>
      <c r="EC533" s="24">
        <f>IF(AND($E$3&gt;DH533,$E$3&lt;DJ533,$B$3=DQ7),DQ533,0)</f>
        <v>0</v>
      </c>
      <c r="ED533" s="24">
        <f>IF(AND($E$3&gt;DH533,$E$3&lt;DJ533,$B$3=DR7),DR533,0)</f>
        <v>0</v>
      </c>
      <c r="EE533" s="24">
        <f>IF(AND($E$3&gt;DH533,$E$3&lt;DJ533,$B$3=DS7),DS533,0)</f>
        <v>0</v>
      </c>
      <c r="EF533" s="24">
        <f>IF(AND($E$3&gt;DH533,$E$3&lt;DJ533,$B$3=DT7),DT533,0)</f>
        <v>0</v>
      </c>
      <c r="EG533" s="24">
        <f>IF(AND($E$3&gt;DH533,$E$3&lt;DJ533,$B$3=DU7),DU533,0)</f>
        <v>0</v>
      </c>
      <c r="EH533" s="24">
        <f>IF(AND($E$3&gt;DH533,$E$3&lt;DJ533,$B$3=DV7),DV533,0)</f>
        <v>0</v>
      </c>
      <c r="EK533" s="81">
        <v>86900.489999999991</v>
      </c>
      <c r="EL533" s="82" t="s">
        <v>3</v>
      </c>
      <c r="EM533" s="83">
        <v>87016.81</v>
      </c>
      <c r="EN533" s="84"/>
      <c r="EO533" s="85" t="s">
        <v>3</v>
      </c>
      <c r="EP533" s="85" t="s">
        <v>3</v>
      </c>
      <c r="EQ533" s="85">
        <v>41.06</v>
      </c>
      <c r="ER533" s="85">
        <v>106.3</v>
      </c>
      <c r="ES533" s="85">
        <v>292.8</v>
      </c>
      <c r="ET533" s="85">
        <v>419.81</v>
      </c>
      <c r="EU533" s="85">
        <v>545.28</v>
      </c>
      <c r="EV533" s="85">
        <v>670.75</v>
      </c>
      <c r="EW533" s="85">
        <v>796.22</v>
      </c>
      <c r="EX533" s="85">
        <v>921.7</v>
      </c>
      <c r="EY533" s="85">
        <v>1047.17</v>
      </c>
      <c r="EZ533" s="24">
        <f>IF(AND($E$3&gt;EK533,$E$3&lt;EM533,$B$3=EN7),EN533,0)</f>
        <v>0</v>
      </c>
      <c r="FA533" s="24">
        <f>IF(AND($E$3&gt;EK533,$E$3&lt;EM533,$B$3=EO7),EO533,0)</f>
        <v>0</v>
      </c>
      <c r="FB533" s="24">
        <f>IF(AND($E$3&gt;EK533,$E$3&lt;EM533,$B$3=EP7),EP533,0)</f>
        <v>0</v>
      </c>
      <c r="FC533" s="24">
        <f>IF(AND($E$3&gt;EK533,$E$3&lt;EM533,$B$3=EQ7),EQ533,0)</f>
        <v>0</v>
      </c>
      <c r="FD533" s="24">
        <f>IF(AND($E$3&gt;EK533,$E$3&lt;EM533,$B$3=ER7),ER533,0)</f>
        <v>0</v>
      </c>
      <c r="FE533" s="24">
        <f>IF(AND($E$3&gt;EK533,$E$3&lt;EM533,$B$3=ES7),ES533,0)</f>
        <v>0</v>
      </c>
      <c r="FF533" s="24">
        <f>IF(AND($E$3&gt;EK533,$E$3&lt;EM533,$B$3=ET7),ET533,0)</f>
        <v>0</v>
      </c>
      <c r="FG533" s="24">
        <f>IF(AND($E$3&gt;EK533,$E$3&lt;EM533,$B$3=EU7),EU533,0)</f>
        <v>0</v>
      </c>
      <c r="FH533" s="24">
        <f>IF(AND($E$3&gt;EK533,$E$3&lt;EM533,$B$3=EV7),EV533,0)</f>
        <v>0</v>
      </c>
      <c r="FI533" s="24">
        <f>IF(AND($E$3&gt;EK533,$E$3&lt;EM533,$B$3=EW7),EW533,0)</f>
        <v>0</v>
      </c>
      <c r="FJ533" s="24">
        <f>IF(AND($E$3&gt;EK533,$E$3&lt;EM533,$B$3=EX7),EX533,0)</f>
        <v>0</v>
      </c>
      <c r="FK533" s="24">
        <f>IF(AND($E$3&gt;EK533,$E$3&lt;EM533,$B$3=EY7),EY533,0)</f>
        <v>0</v>
      </c>
    </row>
    <row r="534" spans="24:167" ht="12.75" customHeight="1" x14ac:dyDescent="0.2">
      <c r="X534" s="142"/>
      <c r="Y534" s="68">
        <v>75616.22</v>
      </c>
      <c r="Z534" s="69" t="s">
        <v>3</v>
      </c>
      <c r="AA534" s="70">
        <v>75732.539999999994</v>
      </c>
      <c r="AB534" s="71"/>
      <c r="AC534" s="71"/>
      <c r="AD534" s="71"/>
      <c r="AE534" s="71">
        <v>6.49</v>
      </c>
      <c r="AF534" s="71">
        <v>55.67</v>
      </c>
      <c r="AG534" s="72">
        <v>84.62</v>
      </c>
      <c r="AH534" s="73">
        <v>155.6</v>
      </c>
      <c r="AI534" s="74">
        <v>233.94</v>
      </c>
      <c r="AJ534" s="74">
        <v>312.27999999999997</v>
      </c>
      <c r="AK534" s="74">
        <v>390.62</v>
      </c>
      <c r="AL534" s="74">
        <v>468.96</v>
      </c>
      <c r="AM534" s="74">
        <v>547.29999999999995</v>
      </c>
      <c r="AN534" s="24">
        <f t="shared" si="137"/>
        <v>0</v>
      </c>
      <c r="AO534" s="24">
        <f t="shared" si="138"/>
        <v>0</v>
      </c>
      <c r="AP534" s="24">
        <f t="shared" si="139"/>
        <v>0</v>
      </c>
      <c r="AQ534" s="24">
        <f t="shared" si="140"/>
        <v>0</v>
      </c>
      <c r="AR534" s="24">
        <f t="shared" si="141"/>
        <v>0</v>
      </c>
      <c r="AS534" s="24">
        <f t="shared" si="142"/>
        <v>0</v>
      </c>
      <c r="AT534" s="24">
        <f t="shared" si="143"/>
        <v>0</v>
      </c>
      <c r="AU534" s="24">
        <f t="shared" si="144"/>
        <v>0</v>
      </c>
      <c r="AV534" s="24">
        <f t="shared" si="145"/>
        <v>0</v>
      </c>
      <c r="AW534" s="24">
        <f t="shared" si="146"/>
        <v>0</v>
      </c>
      <c r="AX534" s="24">
        <f t="shared" si="147"/>
        <v>0</v>
      </c>
      <c r="AY534" s="24">
        <f t="shared" si="148"/>
        <v>0</v>
      </c>
      <c r="BC534" s="86">
        <v>75616.22</v>
      </c>
      <c r="BD534" s="87" t="s">
        <v>3</v>
      </c>
      <c r="BE534" s="88">
        <v>75732.539999999994</v>
      </c>
      <c r="BF534" s="89"/>
      <c r="BG534" s="90"/>
      <c r="BH534" s="90">
        <v>6.49</v>
      </c>
      <c r="BI534" s="90">
        <v>55.67</v>
      </c>
      <c r="BJ534" s="90">
        <v>105.71</v>
      </c>
      <c r="BK534" s="90">
        <v>219.54</v>
      </c>
      <c r="BL534" s="90">
        <v>307.47000000000003</v>
      </c>
      <c r="BM534" s="90">
        <v>395.4</v>
      </c>
      <c r="BN534" s="90">
        <v>483.33</v>
      </c>
      <c r="BO534" s="90">
        <v>571.26</v>
      </c>
      <c r="BP534" s="90">
        <v>659.2</v>
      </c>
      <c r="BQ534" s="90">
        <v>747.13</v>
      </c>
      <c r="BR534" s="24">
        <f>IF(AND($E$3&gt;BC534,$E$3&lt;BE534,$B$3=BF7),BF534,0)</f>
        <v>0</v>
      </c>
      <c r="BS534" s="24">
        <f>IF(AND($E$3&gt;BC534,$E$3&lt;BE534,$B$3=BG7),BG534,0)</f>
        <v>0</v>
      </c>
      <c r="BT534" s="24">
        <f>IF(AND($E$3&gt;BC534,$E$3&lt;BE534,$B$3=BH7),BH534,0)</f>
        <v>0</v>
      </c>
      <c r="BU534" s="24">
        <f>IF(AND($E$3&gt;BC534,$E$3&lt;BE534,$B$3=BI7),BI534,0)</f>
        <v>0</v>
      </c>
      <c r="BV534" s="24">
        <f>IF(AND($E$3&gt;BC534,$E$3&lt;BE534,$B$3=BJ7),BJ534,0)</f>
        <v>0</v>
      </c>
      <c r="BW534" s="24">
        <f>IF(AND($E$3&gt;BC534,$E$3&lt;BE534,$B$3=BK7),BK534,0)</f>
        <v>0</v>
      </c>
      <c r="BX534" s="24">
        <f>IF(AND($E$3&gt;BC534,$E$3&lt;BE534,$B$3=BL7),BL534,0)</f>
        <v>0</v>
      </c>
      <c r="BY534" s="24">
        <f>IF(AND($E$3&gt;BC534,$E$3&lt;BE534,$B$3=BM7),BM534,0)</f>
        <v>0</v>
      </c>
      <c r="BZ534" s="24">
        <f>IF(AND($E$3&gt;BC534,$E$3&lt;BE534,$B$3=BN7),BN534,0)</f>
        <v>0</v>
      </c>
      <c r="CA534" s="24">
        <f>IF(AND($E$3&gt;BC534,$E$3&lt;BE534,$B$3=BO7),BO534,0)</f>
        <v>0</v>
      </c>
      <c r="CB534" s="24">
        <f>IF(AND($E$3&gt;BC534,$E$3&lt;BE534,$B$3=BP7),BP534,0)</f>
        <v>0</v>
      </c>
      <c r="CC534" s="24">
        <f>IF(AND($E$3&gt;BC534,$E$3&lt;BE534,$B$3=BQ7),BQ534,0)</f>
        <v>0</v>
      </c>
      <c r="CF534" s="21"/>
      <c r="CG534" s="21"/>
      <c r="CH534" s="21"/>
      <c r="CI534" s="21"/>
      <c r="CJ534" s="22"/>
      <c r="CK534" s="22"/>
      <c r="CL534" s="22"/>
      <c r="CM534" s="22"/>
      <c r="CN534" s="22"/>
      <c r="CO534" s="22"/>
      <c r="CP534" s="22"/>
      <c r="CQ534" s="22"/>
      <c r="CR534" s="22"/>
      <c r="CS534" s="22"/>
      <c r="CT534" s="22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H534" s="86">
        <v>87016.819999999992</v>
      </c>
      <c r="DI534" s="107" t="s">
        <v>3</v>
      </c>
      <c r="DJ534" s="70">
        <v>87133.16</v>
      </c>
      <c r="DK534" s="105"/>
      <c r="DL534" s="106"/>
      <c r="DM534" s="106" t="s">
        <v>3</v>
      </c>
      <c r="DN534" s="106" t="s">
        <v>3</v>
      </c>
      <c r="DO534" s="106">
        <v>34.299999999999997</v>
      </c>
      <c r="DP534" s="106">
        <v>78.42</v>
      </c>
      <c r="DQ534" s="106">
        <v>164.02</v>
      </c>
      <c r="DR534" s="106">
        <v>251.12</v>
      </c>
      <c r="DS534" s="106">
        <v>338.23</v>
      </c>
      <c r="DT534" s="106">
        <v>425.33</v>
      </c>
      <c r="DU534" s="106">
        <v>512.42999999999995</v>
      </c>
      <c r="DV534" s="106">
        <v>599.54</v>
      </c>
      <c r="DW534" s="24">
        <f>IF(AND($E$3&gt;DH534,$E$3&lt;DJ534,$B$3=DK7),DK534,0)</f>
        <v>0</v>
      </c>
      <c r="DX534" s="24">
        <f>IF(AND($E$3&gt;DH534,$E$3&lt;DJ534,$B$3=DL7),DL534,0)</f>
        <v>0</v>
      </c>
      <c r="DY534" s="24">
        <f>IF(AND($E$3&gt;DH534,$E$3&lt;DJ534,$B$3=DM7),DM534,0)</f>
        <v>0</v>
      </c>
      <c r="DZ534" s="24">
        <f>IF(AND($E$3&gt;DH534,$E$3&lt;DJ534,$B$3=DN7),DN534,0)</f>
        <v>0</v>
      </c>
      <c r="EA534" s="24">
        <f>IF(AND($E$3&gt;DH534,$E$3&lt;DJ534,$B$3=DO7),DO534,0)</f>
        <v>0</v>
      </c>
      <c r="EB534" s="24">
        <f>IF(AND($E$3&gt;DH534,$E$3&lt;DJ534,$B$3=DP7),DP534,0)</f>
        <v>0</v>
      </c>
      <c r="EC534" s="24">
        <f>IF(AND($E$3&gt;DH534,$E$3&lt;DJ534,$B$3=DQ7),DQ534,0)</f>
        <v>0</v>
      </c>
      <c r="ED534" s="24">
        <f>IF(AND($E$3&gt;DH534,$E$3&lt;DJ534,$B$3=DR7),DR534,0)</f>
        <v>0</v>
      </c>
      <c r="EE534" s="24">
        <f>IF(AND($E$3&gt;DH534,$E$3&lt;DJ534,$B$3=DS7),DS534,0)</f>
        <v>0</v>
      </c>
      <c r="EF534" s="24">
        <f>IF(AND($E$3&gt;DH534,$E$3&lt;DJ534,$B$3=DT7),DT534,0)</f>
        <v>0</v>
      </c>
      <c r="EG534" s="24">
        <f>IF(AND($E$3&gt;DH534,$E$3&lt;DJ534,$B$3=DU7),DU534,0)</f>
        <v>0</v>
      </c>
      <c r="EH534" s="24">
        <f>IF(AND($E$3&gt;DH534,$E$3&lt;DJ534,$B$3=DV7),DV534,0)</f>
        <v>0</v>
      </c>
      <c r="EK534" s="86">
        <v>87016.819999999992</v>
      </c>
      <c r="EL534" s="91" t="s">
        <v>3</v>
      </c>
      <c r="EM534" s="88">
        <v>87133.16</v>
      </c>
      <c r="EN534" s="89"/>
      <c r="EO534" s="90" t="s">
        <v>3</v>
      </c>
      <c r="EP534" s="90" t="s">
        <v>3</v>
      </c>
      <c r="EQ534" s="90">
        <v>40.1</v>
      </c>
      <c r="ER534" s="90">
        <v>105.02</v>
      </c>
      <c r="ES534" s="90">
        <v>291.39999999999998</v>
      </c>
      <c r="ET534" s="90">
        <v>418.11</v>
      </c>
      <c r="EU534" s="90">
        <v>543.33000000000004</v>
      </c>
      <c r="EV534" s="90">
        <v>668.54</v>
      </c>
      <c r="EW534" s="90">
        <v>793.76</v>
      </c>
      <c r="EX534" s="90">
        <v>918.98</v>
      </c>
      <c r="EY534" s="90">
        <v>1044.19</v>
      </c>
      <c r="EZ534" s="24">
        <f>IF(AND($E$3&gt;EK534,$E$3&lt;EM534,$B$3=EN7),EN534,0)</f>
        <v>0</v>
      </c>
      <c r="FA534" s="24">
        <f>IF(AND($E$3&gt;EK534,$E$3&lt;EM534,$B$3=EO7),EO534,0)</f>
        <v>0</v>
      </c>
      <c r="FB534" s="24">
        <f>IF(AND($E$3&gt;EK534,$E$3&lt;EM534,$B$3=EP7),EP534,0)</f>
        <v>0</v>
      </c>
      <c r="FC534" s="24">
        <f>IF(AND($E$3&gt;EK534,$E$3&lt;EM534,$B$3=EQ7),EQ534,0)</f>
        <v>0</v>
      </c>
      <c r="FD534" s="24">
        <f>IF(AND($E$3&gt;EK534,$E$3&lt;EM534,$B$3=ER7),ER534,0)</f>
        <v>0</v>
      </c>
      <c r="FE534" s="24">
        <f>IF(AND($E$3&gt;EK534,$E$3&lt;EM534,$B$3=ES7),ES534,0)</f>
        <v>0</v>
      </c>
      <c r="FF534" s="24">
        <f>IF(AND($E$3&gt;EK534,$E$3&lt;EM534,$B$3=ET7),ET534,0)</f>
        <v>0</v>
      </c>
      <c r="FG534" s="24">
        <f>IF(AND($E$3&gt;EK534,$E$3&lt;EM534,$B$3=EU7),EU534,0)</f>
        <v>0</v>
      </c>
      <c r="FH534" s="24">
        <f>IF(AND($E$3&gt;EK534,$E$3&lt;EM534,$B$3=EV7),EV534,0)</f>
        <v>0</v>
      </c>
      <c r="FI534" s="24">
        <f>IF(AND($E$3&gt;EK534,$E$3&lt;EM534,$B$3=EW7),EW534,0)</f>
        <v>0</v>
      </c>
      <c r="FJ534" s="24">
        <f>IF(AND($E$3&gt;EK534,$E$3&lt;EM534,$B$3=EX7),EX534,0)</f>
        <v>0</v>
      </c>
      <c r="FK534" s="24">
        <f>IF(AND($E$3&gt;EK534,$E$3&lt;EM534,$B$3=EY7),EY534,0)</f>
        <v>0</v>
      </c>
    </row>
    <row r="535" spans="24:167" ht="12.75" customHeight="1" x14ac:dyDescent="0.2">
      <c r="X535" s="142"/>
      <c r="Y535" s="60">
        <v>75732.549999999988</v>
      </c>
      <c r="Z535" s="61" t="s">
        <v>3</v>
      </c>
      <c r="AA535" s="62">
        <v>75848.87</v>
      </c>
      <c r="AB535" s="63"/>
      <c r="AC535" s="63"/>
      <c r="AD535" s="63"/>
      <c r="AE535" s="63">
        <v>6.23</v>
      </c>
      <c r="AF535" s="64">
        <v>55.27</v>
      </c>
      <c r="AG535" s="65">
        <v>84.1</v>
      </c>
      <c r="AH535" s="66">
        <v>154.87</v>
      </c>
      <c r="AI535" s="67">
        <v>233.1</v>
      </c>
      <c r="AJ535" s="67">
        <v>311.33</v>
      </c>
      <c r="AK535" s="67">
        <v>389.56</v>
      </c>
      <c r="AL535" s="67">
        <v>467.79</v>
      </c>
      <c r="AM535" s="67">
        <v>546.02</v>
      </c>
      <c r="AN535" s="24">
        <f t="shared" si="137"/>
        <v>0</v>
      </c>
      <c r="AO535" s="24">
        <f t="shared" si="138"/>
        <v>0</v>
      </c>
      <c r="AP535" s="24">
        <f t="shared" si="139"/>
        <v>0</v>
      </c>
      <c r="AQ535" s="24">
        <f t="shared" si="140"/>
        <v>0</v>
      </c>
      <c r="AR535" s="24">
        <f t="shared" si="141"/>
        <v>0</v>
      </c>
      <c r="AS535" s="24">
        <f t="shared" si="142"/>
        <v>0</v>
      </c>
      <c r="AT535" s="24">
        <f t="shared" si="143"/>
        <v>0</v>
      </c>
      <c r="AU535" s="24">
        <f t="shared" si="144"/>
        <v>0</v>
      </c>
      <c r="AV535" s="24">
        <f t="shared" si="145"/>
        <v>0</v>
      </c>
      <c r="AW535" s="24">
        <f t="shared" si="146"/>
        <v>0</v>
      </c>
      <c r="AX535" s="24">
        <f t="shared" si="147"/>
        <v>0</v>
      </c>
      <c r="AY535" s="24">
        <f t="shared" si="148"/>
        <v>0</v>
      </c>
      <c r="BC535" s="81">
        <v>75732.549999999988</v>
      </c>
      <c r="BD535" s="82" t="s">
        <v>3</v>
      </c>
      <c r="BE535" s="83">
        <v>75848.87</v>
      </c>
      <c r="BF535" s="84"/>
      <c r="BG535" s="84"/>
      <c r="BH535" s="85">
        <v>6.23</v>
      </c>
      <c r="BI535" s="85">
        <v>55.27</v>
      </c>
      <c r="BJ535" s="85">
        <v>105.08</v>
      </c>
      <c r="BK535" s="85">
        <v>218.6</v>
      </c>
      <c r="BL535" s="85">
        <v>306.39</v>
      </c>
      <c r="BM535" s="85">
        <v>394.18</v>
      </c>
      <c r="BN535" s="85">
        <v>481.97</v>
      </c>
      <c r="BO535" s="85">
        <v>569.76</v>
      </c>
      <c r="BP535" s="85">
        <v>657.55</v>
      </c>
      <c r="BQ535" s="85">
        <v>745.34</v>
      </c>
      <c r="BR535" s="24">
        <f>IF(AND($E$3&gt;BC535,$E$3&lt;BE535,$B$3=BF7),BF535,0)</f>
        <v>0</v>
      </c>
      <c r="BS535" s="24">
        <f>IF(AND($E$3&gt;BC535,$E$3&lt;BE535,$B$3=BG7),BG535,0)</f>
        <v>0</v>
      </c>
      <c r="BT535" s="24">
        <f>IF(AND($E$3&gt;BC535,$E$3&lt;BE535,$B$3=BH7),BH535,0)</f>
        <v>0</v>
      </c>
      <c r="BU535" s="24">
        <f>IF(AND($E$3&gt;BC535,$E$3&lt;BE535,$B$3=BI7),BI535,0)</f>
        <v>0</v>
      </c>
      <c r="BV535" s="24">
        <f>IF(AND($E$3&gt;BC535,$E$3&lt;BE535,$B$3=BJ7),BJ535,0)</f>
        <v>0</v>
      </c>
      <c r="BW535" s="24">
        <f>IF(AND($E$3&gt;BC535,$E$3&lt;BE535,$B$3=BK7),BK535,0)</f>
        <v>0</v>
      </c>
      <c r="BX535" s="24">
        <f>IF(AND($E$3&gt;BC535,$E$3&lt;BE535,$B$3=BL7),BL535,0)</f>
        <v>0</v>
      </c>
      <c r="BY535" s="24">
        <f>IF(AND($E$3&gt;BC535,$E$3&lt;BE535,$B$3=BM7),BM535,0)</f>
        <v>0</v>
      </c>
      <c r="BZ535" s="24">
        <f>IF(AND($E$3&gt;BC535,$E$3&lt;BE535,$B$3=BN7),BN535,0)</f>
        <v>0</v>
      </c>
      <c r="CA535" s="24">
        <f>IF(AND($E$3&gt;BC535,$E$3&lt;BE535,$B$3=BO7),BO535,0)</f>
        <v>0</v>
      </c>
      <c r="CB535" s="24">
        <f>IF(AND($E$3&gt;BC535,$E$3&lt;BE535,$B$3=BP7),BP535,0)</f>
        <v>0</v>
      </c>
      <c r="CC535" s="24">
        <f>IF(AND($E$3&gt;BC535,$E$3&lt;BE535,$B$3=BQ7),BQ535,0)</f>
        <v>0</v>
      </c>
      <c r="CF535" s="21"/>
      <c r="CG535" s="21"/>
      <c r="CH535" s="21"/>
      <c r="CI535" s="21"/>
      <c r="CJ535" s="21"/>
      <c r="CK535" s="22"/>
      <c r="CL535" s="22"/>
      <c r="CM535" s="22"/>
      <c r="CN535" s="22"/>
      <c r="CO535" s="22"/>
      <c r="CP535" s="22"/>
      <c r="CQ535" s="22"/>
      <c r="CR535" s="22"/>
      <c r="CS535" s="22"/>
      <c r="CT535" s="22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H535" s="81">
        <v>87133.17</v>
      </c>
      <c r="DI535" s="61" t="s">
        <v>3</v>
      </c>
      <c r="DJ535" s="62">
        <v>87249.48</v>
      </c>
      <c r="DK535" s="103"/>
      <c r="DL535" s="104"/>
      <c r="DM535" s="104" t="s">
        <v>3</v>
      </c>
      <c r="DN535" s="104" t="s">
        <v>3</v>
      </c>
      <c r="DO535" s="104">
        <v>33.47</v>
      </c>
      <c r="DP535" s="104">
        <v>77.23</v>
      </c>
      <c r="DQ535" s="104">
        <v>162.58000000000001</v>
      </c>
      <c r="DR535" s="104">
        <v>249.47</v>
      </c>
      <c r="DS535" s="104">
        <v>336.35</v>
      </c>
      <c r="DT535" s="104">
        <v>423.24</v>
      </c>
      <c r="DU535" s="104">
        <v>510.13</v>
      </c>
      <c r="DV535" s="104">
        <v>597.02</v>
      </c>
      <c r="DW535" s="24">
        <f>IF(AND($E$3&gt;DH535,$E$3&lt;DJ535,$B$3=DK7),DK535,0)</f>
        <v>0</v>
      </c>
      <c r="DX535" s="24">
        <f>IF(AND($E$3&gt;DH535,$E$3&lt;DJ535,$B$3=DL7),DL535,0)</f>
        <v>0</v>
      </c>
      <c r="DY535" s="24">
        <f>IF(AND($E$3&gt;DH535,$E$3&lt;DJ535,$B$3=DM7),DM535,0)</f>
        <v>0</v>
      </c>
      <c r="DZ535" s="24">
        <f>IF(AND($E$3&gt;DH535,$E$3&lt;DJ535,$B$3=DN7),DN535,0)</f>
        <v>0</v>
      </c>
      <c r="EA535" s="24">
        <f>IF(AND($E$3&gt;DH535,$E$3&lt;DJ535,$B$3=DO7),DO535,0)</f>
        <v>0</v>
      </c>
      <c r="EB535" s="24">
        <f>IF(AND($E$3&gt;DH535,$E$3&lt;DJ535,$B$3=DP7),DP535,0)</f>
        <v>0</v>
      </c>
      <c r="EC535" s="24">
        <f>IF(AND($E$3&gt;DH535,$E$3&lt;DJ535,$B$3=DQ7),DQ535,0)</f>
        <v>0</v>
      </c>
      <c r="ED535" s="24">
        <f>IF(AND($E$3&gt;DH535,$E$3&lt;DJ535,$B$3=DR7),DR535,0)</f>
        <v>0</v>
      </c>
      <c r="EE535" s="24">
        <f>IF(AND($E$3&gt;DH535,$E$3&lt;DJ535,$B$3=DS7),DS535,0)</f>
        <v>0</v>
      </c>
      <c r="EF535" s="24">
        <f>IF(AND($E$3&gt;DH535,$E$3&lt;DJ535,$B$3=DT7),DT535,0)</f>
        <v>0</v>
      </c>
      <c r="EG535" s="24">
        <f>IF(AND($E$3&gt;DH535,$E$3&lt;DJ535,$B$3=DU7),DU535,0)</f>
        <v>0</v>
      </c>
      <c r="EH535" s="24">
        <f>IF(AND($E$3&gt;DH535,$E$3&lt;DJ535,$B$3=DV7),DV535,0)</f>
        <v>0</v>
      </c>
      <c r="EK535" s="81">
        <v>87133.17</v>
      </c>
      <c r="EL535" s="82" t="s">
        <v>3</v>
      </c>
      <c r="EM535" s="83">
        <v>87249.48</v>
      </c>
      <c r="EN535" s="84"/>
      <c r="EO535" s="85" t="s">
        <v>3</v>
      </c>
      <c r="EP535" s="85" t="s">
        <v>3</v>
      </c>
      <c r="EQ535" s="85">
        <v>39.15</v>
      </c>
      <c r="ER535" s="85">
        <v>103.74</v>
      </c>
      <c r="ES535" s="85">
        <v>290</v>
      </c>
      <c r="ET535" s="85">
        <v>416.4</v>
      </c>
      <c r="EU535" s="85">
        <v>541.36</v>
      </c>
      <c r="EV535" s="85">
        <v>666.32</v>
      </c>
      <c r="EW535" s="85">
        <v>791.28</v>
      </c>
      <c r="EX535" s="85">
        <v>916.24</v>
      </c>
      <c r="EY535" s="85">
        <v>1041.2</v>
      </c>
      <c r="EZ535" s="24">
        <f>IF(AND($E$3&gt;EK535,$E$3&lt;EM535,$B$3=EN7),EN535,0)</f>
        <v>0</v>
      </c>
      <c r="FA535" s="24">
        <f>IF(AND($E$3&gt;EK535,$E$3&lt;EM535,$B$3=EO7),EO535,0)</f>
        <v>0</v>
      </c>
      <c r="FB535" s="24">
        <f>IF(AND($E$3&gt;EK535,$E$3&lt;EM535,$B$3=EP7),EP535,0)</f>
        <v>0</v>
      </c>
      <c r="FC535" s="24">
        <f>IF(AND($E$3&gt;EK535,$E$3&lt;EM535,$B$3=EQ7),EQ535,0)</f>
        <v>0</v>
      </c>
      <c r="FD535" s="24">
        <f>IF(AND($E$3&gt;EK535,$E$3&lt;EM535,$B$3=ER7),ER535,0)</f>
        <v>0</v>
      </c>
      <c r="FE535" s="24">
        <f>IF(AND($E$3&gt;EK535,$E$3&lt;EM535,$B$3=ES7),ES535,0)</f>
        <v>0</v>
      </c>
      <c r="FF535" s="24">
        <f>IF(AND($E$3&gt;EK535,$E$3&lt;EM535,$B$3=ET7),ET535,0)</f>
        <v>0</v>
      </c>
      <c r="FG535" s="24">
        <f>IF(AND($E$3&gt;EK535,$E$3&lt;EM535,$B$3=EU7),EU535,0)</f>
        <v>0</v>
      </c>
      <c r="FH535" s="24">
        <f>IF(AND($E$3&gt;EK535,$E$3&lt;EM535,$B$3=EV7),EV535,0)</f>
        <v>0</v>
      </c>
      <c r="FI535" s="24">
        <f>IF(AND($E$3&gt;EK535,$E$3&lt;EM535,$B$3=EW7),EW535,0)</f>
        <v>0</v>
      </c>
      <c r="FJ535" s="24">
        <f>IF(AND($E$3&gt;EK535,$E$3&lt;EM535,$B$3=EX7),EX535,0)</f>
        <v>0</v>
      </c>
      <c r="FK535" s="24">
        <f>IF(AND($E$3&gt;EK535,$E$3&lt;EM535,$B$3=EY7),EY535,0)</f>
        <v>0</v>
      </c>
    </row>
    <row r="536" spans="24:167" ht="12.75" customHeight="1" x14ac:dyDescent="0.2">
      <c r="X536" s="142"/>
      <c r="Y536" s="68">
        <v>75848.87999999999</v>
      </c>
      <c r="Z536" s="69" t="s">
        <v>3</v>
      </c>
      <c r="AA536" s="70">
        <v>75965.210000000006</v>
      </c>
      <c r="AB536" s="71"/>
      <c r="AC536" s="71"/>
      <c r="AD536" s="71"/>
      <c r="AE536" s="71">
        <v>5.97</v>
      </c>
      <c r="AF536" s="71">
        <v>54.87</v>
      </c>
      <c r="AG536" s="72">
        <v>83.58</v>
      </c>
      <c r="AH536" s="73">
        <v>154.13</v>
      </c>
      <c r="AI536" s="74">
        <v>232.25</v>
      </c>
      <c r="AJ536" s="74">
        <v>310.37</v>
      </c>
      <c r="AK536" s="74">
        <v>388.49</v>
      </c>
      <c r="AL536" s="74">
        <v>466.61</v>
      </c>
      <c r="AM536" s="74">
        <v>544.73</v>
      </c>
      <c r="AN536" s="24">
        <f t="shared" si="137"/>
        <v>0</v>
      </c>
      <c r="AO536" s="24">
        <f t="shared" si="138"/>
        <v>0</v>
      </c>
      <c r="AP536" s="24">
        <f t="shared" si="139"/>
        <v>0</v>
      </c>
      <c r="AQ536" s="24">
        <f t="shared" si="140"/>
        <v>0</v>
      </c>
      <c r="AR536" s="24">
        <f t="shared" si="141"/>
        <v>0</v>
      </c>
      <c r="AS536" s="24">
        <f t="shared" si="142"/>
        <v>0</v>
      </c>
      <c r="AT536" s="24">
        <f t="shared" si="143"/>
        <v>0</v>
      </c>
      <c r="AU536" s="24">
        <f t="shared" si="144"/>
        <v>0</v>
      </c>
      <c r="AV536" s="24">
        <f t="shared" si="145"/>
        <v>0</v>
      </c>
      <c r="AW536" s="24">
        <f t="shared" si="146"/>
        <v>0</v>
      </c>
      <c r="AX536" s="24">
        <f t="shared" si="147"/>
        <v>0</v>
      </c>
      <c r="AY536" s="24">
        <f t="shared" si="148"/>
        <v>0</v>
      </c>
      <c r="BC536" s="86">
        <v>75848.87999999999</v>
      </c>
      <c r="BD536" s="91" t="s">
        <v>3</v>
      </c>
      <c r="BE536" s="88">
        <v>75965.210000000006</v>
      </c>
      <c r="BF536" s="89"/>
      <c r="BG536" s="90"/>
      <c r="BH536" s="90">
        <v>5.97</v>
      </c>
      <c r="BI536" s="90">
        <v>54.87</v>
      </c>
      <c r="BJ536" s="90">
        <v>104.44</v>
      </c>
      <c r="BK536" s="90">
        <v>217.66</v>
      </c>
      <c r="BL536" s="90">
        <v>305.31</v>
      </c>
      <c r="BM536" s="90">
        <v>392.96</v>
      </c>
      <c r="BN536" s="90">
        <v>480.61</v>
      </c>
      <c r="BO536" s="90">
        <v>568.26</v>
      </c>
      <c r="BP536" s="90">
        <v>655.91</v>
      </c>
      <c r="BQ536" s="90">
        <v>743.55</v>
      </c>
      <c r="BR536" s="24">
        <f>IF(AND($E$3&gt;BC536,$E$3&lt;BE536,$B$3=BF7),BF536,0)</f>
        <v>0</v>
      </c>
      <c r="BS536" s="24">
        <f>IF(AND($E$3&gt;BC536,$E$3&lt;BE536,$B$3=BG7),BG536,0)</f>
        <v>0</v>
      </c>
      <c r="BT536" s="24">
        <f>IF(AND($E$3&gt;BC536,$E$3&lt;BE536,$B$3=BH7),BH536,0)</f>
        <v>0</v>
      </c>
      <c r="BU536" s="24">
        <f>IF(AND($E$3&gt;BC536,$E$3&lt;BE536,$B$3=BI7),BI536,0)</f>
        <v>0</v>
      </c>
      <c r="BV536" s="24">
        <f>IF(AND($E$3&gt;BC536,$E$3&lt;BE536,$B$3=BJ7),BJ536,0)</f>
        <v>0</v>
      </c>
      <c r="BW536" s="24">
        <f>IF(AND($E$3&gt;BC536,$E$3&lt;BE536,$B$3=BK7),BK536,0)</f>
        <v>0</v>
      </c>
      <c r="BX536" s="24">
        <f>IF(AND($E$3&gt;BC536,$E$3&lt;BE536,$B$3=BL7),BL536,0)</f>
        <v>0</v>
      </c>
      <c r="BY536" s="24">
        <f>IF(AND($E$3&gt;BC536,$E$3&lt;BE536,$B$3=BM7),BM536,0)</f>
        <v>0</v>
      </c>
      <c r="BZ536" s="24">
        <f>IF(AND($E$3&gt;BC536,$E$3&lt;BE536,$B$3=BN7),BN536,0)</f>
        <v>0</v>
      </c>
      <c r="CA536" s="24">
        <f>IF(AND($E$3&gt;BC536,$E$3&lt;BE536,$B$3=BO7),BO536,0)</f>
        <v>0</v>
      </c>
      <c r="CB536" s="24">
        <f>IF(AND($E$3&gt;BC536,$E$3&lt;BE536,$B$3=BP7),BP536,0)</f>
        <v>0</v>
      </c>
      <c r="CC536" s="24">
        <f>IF(AND($E$3&gt;BC536,$E$3&lt;BE536,$B$3=BQ7),BQ536,0)</f>
        <v>0</v>
      </c>
      <c r="CF536" s="21"/>
      <c r="CG536" s="25"/>
      <c r="CH536" s="21"/>
      <c r="CI536" s="21"/>
      <c r="CJ536" s="22"/>
      <c r="CK536" s="22"/>
      <c r="CL536" s="22"/>
      <c r="CM536" s="22"/>
      <c r="CN536" s="22"/>
      <c r="CO536" s="22"/>
      <c r="CP536" s="22"/>
      <c r="CQ536" s="22"/>
      <c r="CR536" s="22"/>
      <c r="CS536" s="22"/>
      <c r="CT536" s="22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H536" s="86">
        <v>87249.489999999991</v>
      </c>
      <c r="DI536" s="107" t="s">
        <v>3</v>
      </c>
      <c r="DJ536" s="70">
        <v>87365.81</v>
      </c>
      <c r="DK536" s="105"/>
      <c r="DL536" s="106"/>
      <c r="DM536" s="106" t="s">
        <v>3</v>
      </c>
      <c r="DN536" s="106" t="s">
        <v>3</v>
      </c>
      <c r="DO536" s="106">
        <v>32.64</v>
      </c>
      <c r="DP536" s="106">
        <v>76.03</v>
      </c>
      <c r="DQ536" s="106">
        <v>161.15</v>
      </c>
      <c r="DR536" s="106">
        <v>247.82</v>
      </c>
      <c r="DS536" s="106">
        <v>334.5</v>
      </c>
      <c r="DT536" s="106">
        <v>421.17</v>
      </c>
      <c r="DU536" s="106">
        <v>507.84</v>
      </c>
      <c r="DV536" s="106">
        <v>594.51</v>
      </c>
      <c r="DW536" s="24">
        <f>IF(AND($E$3&gt;DH536,$E$3&lt;DJ536,$B$3=DK7),DK536,0)</f>
        <v>0</v>
      </c>
      <c r="DX536" s="24">
        <f>IF(AND($E$3&gt;DH536,$E$3&lt;DJ536,$B$3=DL7),DL536,0)</f>
        <v>0</v>
      </c>
      <c r="DY536" s="24">
        <f>IF(AND($E$3&gt;DH536,$E$3&lt;DJ536,$B$3=DM7),DM536,0)</f>
        <v>0</v>
      </c>
      <c r="DZ536" s="24">
        <f>IF(AND($E$3&gt;DH536,$E$3&lt;DJ536,$B$3=DN7),DN536,0)</f>
        <v>0</v>
      </c>
      <c r="EA536" s="24">
        <f>IF(AND($E$3&gt;DH536,$E$3&lt;DJ536,$B$3=DO7),DO536,0)</f>
        <v>0</v>
      </c>
      <c r="EB536" s="24">
        <f>IF(AND($E$3&gt;DH536,$E$3&lt;DJ536,$B$3=DP7),DP536,0)</f>
        <v>0</v>
      </c>
      <c r="EC536" s="24">
        <f>IF(AND($E$3&gt;DH536,$E$3&lt;DJ536,$B$3=DQ7),DQ536,0)</f>
        <v>0</v>
      </c>
      <c r="ED536" s="24">
        <f>IF(AND($E$3&gt;DH536,$E$3&lt;DJ536,$B$3=DR7),DR536,0)</f>
        <v>0</v>
      </c>
      <c r="EE536" s="24">
        <f>IF(AND($E$3&gt;DH536,$E$3&lt;DJ536,$B$3=DS7),DS536,0)</f>
        <v>0</v>
      </c>
      <c r="EF536" s="24">
        <f>IF(AND($E$3&gt;DH536,$E$3&lt;DJ536,$B$3=DT7),DT536,0)</f>
        <v>0</v>
      </c>
      <c r="EG536" s="24">
        <f>IF(AND($E$3&gt;DH536,$E$3&lt;DJ536,$B$3=DU7),DU536,0)</f>
        <v>0</v>
      </c>
      <c r="EH536" s="24">
        <f>IF(AND($E$3&gt;DH536,$E$3&lt;DJ536,$B$3=DV7),DV536,0)</f>
        <v>0</v>
      </c>
      <c r="EK536" s="86">
        <v>87249.489999999991</v>
      </c>
      <c r="EL536" s="91" t="s">
        <v>3</v>
      </c>
      <c r="EM536" s="88">
        <v>87365.81</v>
      </c>
      <c r="EN536" s="89"/>
      <c r="EO536" s="90" t="s">
        <v>3</v>
      </c>
      <c r="EP536" s="90" t="s">
        <v>3</v>
      </c>
      <c r="EQ536" s="90">
        <v>38.19</v>
      </c>
      <c r="ER536" s="90">
        <v>102.46</v>
      </c>
      <c r="ES536" s="90">
        <v>288.60000000000002</v>
      </c>
      <c r="ET536" s="90">
        <v>414.7</v>
      </c>
      <c r="EU536" s="90">
        <v>539.41</v>
      </c>
      <c r="EV536" s="90">
        <v>664.11</v>
      </c>
      <c r="EW536" s="90">
        <v>788.82</v>
      </c>
      <c r="EX536" s="90">
        <v>913.52</v>
      </c>
      <c r="EY536" s="90">
        <v>1038.23</v>
      </c>
      <c r="EZ536" s="24">
        <f>IF(AND($E$3&gt;EK536,$E$3&lt;EM536,$B$3=EN7),EN536,0)</f>
        <v>0</v>
      </c>
      <c r="FA536" s="24">
        <f>IF(AND($E$3&gt;EK536,$E$3&lt;EM536,$B$3=EO7),EO536,0)</f>
        <v>0</v>
      </c>
      <c r="FB536" s="24">
        <f>IF(AND($E$3&gt;EK536,$E$3&lt;EM536,$B$3=EP7),EP536,0)</f>
        <v>0</v>
      </c>
      <c r="FC536" s="24">
        <f>IF(AND($E$3&gt;EK536,$E$3&lt;EM536,$B$3=EQ7),EQ536,0)</f>
        <v>0</v>
      </c>
      <c r="FD536" s="24">
        <f>IF(AND($E$3&gt;EK536,$E$3&lt;EM536,$B$3=ER7),ER536,0)</f>
        <v>0</v>
      </c>
      <c r="FE536" s="24">
        <f>IF(AND($E$3&gt;EK536,$E$3&lt;EM536,$B$3=ES7),ES536,0)</f>
        <v>0</v>
      </c>
      <c r="FF536" s="24">
        <f>IF(AND($E$3&gt;EK536,$E$3&lt;EM536,$B$3=ET7),ET536,0)</f>
        <v>0</v>
      </c>
      <c r="FG536" s="24">
        <f>IF(AND($E$3&gt;EK536,$E$3&lt;EM536,$B$3=EU7),EU536,0)</f>
        <v>0</v>
      </c>
      <c r="FH536" s="24">
        <f>IF(AND($E$3&gt;EK536,$E$3&lt;EM536,$B$3=EV7),EV536,0)</f>
        <v>0</v>
      </c>
      <c r="FI536" s="24">
        <f>IF(AND($E$3&gt;EK536,$E$3&lt;EM536,$B$3=EW7),EW536,0)</f>
        <v>0</v>
      </c>
      <c r="FJ536" s="24">
        <f>IF(AND($E$3&gt;EK536,$E$3&lt;EM536,$B$3=EX7),EX536,0)</f>
        <v>0</v>
      </c>
      <c r="FK536" s="24">
        <f>IF(AND($E$3&gt;EK536,$E$3&lt;EM536,$B$3=EY7),EY536,0)</f>
        <v>0</v>
      </c>
    </row>
    <row r="537" spans="24:167" ht="12.75" customHeight="1" x14ac:dyDescent="0.2">
      <c r="X537" s="142"/>
      <c r="Y537" s="60">
        <v>75965.22</v>
      </c>
      <c r="Z537" s="61" t="s">
        <v>3</v>
      </c>
      <c r="AA537" s="62">
        <v>76081.539999999994</v>
      </c>
      <c r="AB537" s="63"/>
      <c r="AC537" s="63"/>
      <c r="AD537" s="63"/>
      <c r="AE537" s="63">
        <v>5.72</v>
      </c>
      <c r="AF537" s="64">
        <v>54.47</v>
      </c>
      <c r="AG537" s="65">
        <v>83.07</v>
      </c>
      <c r="AH537" s="66">
        <v>153.4</v>
      </c>
      <c r="AI537" s="67">
        <v>231.41</v>
      </c>
      <c r="AJ537" s="67">
        <v>309.42</v>
      </c>
      <c r="AK537" s="67">
        <v>387.43</v>
      </c>
      <c r="AL537" s="67">
        <v>465.44</v>
      </c>
      <c r="AM537" s="67">
        <v>543.45000000000005</v>
      </c>
      <c r="AN537" s="24">
        <f t="shared" si="137"/>
        <v>0</v>
      </c>
      <c r="AO537" s="24">
        <f t="shared" si="138"/>
        <v>0</v>
      </c>
      <c r="AP537" s="24">
        <f t="shared" si="139"/>
        <v>0</v>
      </c>
      <c r="AQ537" s="24">
        <f t="shared" si="140"/>
        <v>0</v>
      </c>
      <c r="AR537" s="24">
        <f t="shared" si="141"/>
        <v>0</v>
      </c>
      <c r="AS537" s="24">
        <f t="shared" si="142"/>
        <v>0</v>
      </c>
      <c r="AT537" s="24">
        <f t="shared" si="143"/>
        <v>0</v>
      </c>
      <c r="AU537" s="24">
        <f t="shared" si="144"/>
        <v>0</v>
      </c>
      <c r="AV537" s="24">
        <f t="shared" si="145"/>
        <v>0</v>
      </c>
      <c r="AW537" s="24">
        <f t="shared" si="146"/>
        <v>0</v>
      </c>
      <c r="AX537" s="24">
        <f t="shared" si="147"/>
        <v>0</v>
      </c>
      <c r="AY537" s="24">
        <f t="shared" si="148"/>
        <v>0</v>
      </c>
      <c r="BC537" s="81">
        <v>75965.22</v>
      </c>
      <c r="BD537" s="82" t="s">
        <v>3</v>
      </c>
      <c r="BE537" s="83">
        <v>76081.539999999994</v>
      </c>
      <c r="BF537" s="84"/>
      <c r="BG537" s="85"/>
      <c r="BH537" s="85">
        <v>5.72</v>
      </c>
      <c r="BI537" s="85">
        <v>54.47</v>
      </c>
      <c r="BJ537" s="85">
        <v>103.81</v>
      </c>
      <c r="BK537" s="85">
        <v>216.72</v>
      </c>
      <c r="BL537" s="85">
        <v>304.23</v>
      </c>
      <c r="BM537" s="85">
        <v>391.74</v>
      </c>
      <c r="BN537" s="85">
        <v>479.24</v>
      </c>
      <c r="BO537" s="85">
        <v>566.75</v>
      </c>
      <c r="BP537" s="85">
        <v>654.26</v>
      </c>
      <c r="BQ537" s="85">
        <v>741.77</v>
      </c>
      <c r="BR537" s="24">
        <f>IF(AND($E$3&gt;BC537,$E$3&lt;BE537,$B$3=BF7),BF537,0)</f>
        <v>0</v>
      </c>
      <c r="BS537" s="24">
        <f>IF(AND($E$3&gt;BC537,$E$3&lt;BE537,$B$3=BG7),BG537,0)</f>
        <v>0</v>
      </c>
      <c r="BT537" s="24">
        <f>IF(AND($E$3&gt;BC537,$E$3&lt;BE537,$B$3=BH7),BH537,0)</f>
        <v>0</v>
      </c>
      <c r="BU537" s="24">
        <f>IF(AND($E$3&gt;BC537,$E$3&lt;BE537,$B$3=BI7),BI537,0)</f>
        <v>0</v>
      </c>
      <c r="BV537" s="24">
        <f>IF(AND($E$3&gt;BC537,$E$3&lt;BE537,$B$3=BJ7),BJ537,0)</f>
        <v>0</v>
      </c>
      <c r="BW537" s="24">
        <f>IF(AND($E$3&gt;BC537,$E$3&lt;BE537,$B$3=BK7),BK537,0)</f>
        <v>0</v>
      </c>
      <c r="BX537" s="24">
        <f>IF(AND($E$3&gt;BC537,$E$3&lt;BE537,$B$3=BL7),BL537,0)</f>
        <v>0</v>
      </c>
      <c r="BY537" s="24">
        <f>IF(AND($E$3&gt;BC537,$E$3&lt;BE537,$B$3=BM7),BM537,0)</f>
        <v>0</v>
      </c>
      <c r="BZ537" s="24">
        <f>IF(AND($E$3&gt;BC537,$E$3&lt;BE537,$B$3=BN7),BN537,0)</f>
        <v>0</v>
      </c>
      <c r="CA537" s="24">
        <f>IF(AND($E$3&gt;BC537,$E$3&lt;BE537,$B$3=BO7),BO537,0)</f>
        <v>0</v>
      </c>
      <c r="CB537" s="24">
        <f>IF(AND($E$3&gt;BC537,$E$3&lt;BE537,$B$3=BP7),BP537,0)</f>
        <v>0</v>
      </c>
      <c r="CC537" s="24">
        <f>IF(AND($E$3&gt;BC537,$E$3&lt;BE537,$B$3=BQ7),BQ537,0)</f>
        <v>0</v>
      </c>
      <c r="CF537" s="21"/>
      <c r="CG537" s="21"/>
      <c r="CH537" s="21"/>
      <c r="CI537" s="21"/>
      <c r="CJ537" s="22"/>
      <c r="CK537" s="22"/>
      <c r="CL537" s="22"/>
      <c r="CM537" s="22"/>
      <c r="CN537" s="22"/>
      <c r="CO537" s="22"/>
      <c r="CP537" s="22"/>
      <c r="CQ537" s="22"/>
      <c r="CR537" s="22"/>
      <c r="CS537" s="22"/>
      <c r="CT537" s="22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H537" s="81">
        <v>87365.819999999992</v>
      </c>
      <c r="DI537" s="61" t="s">
        <v>3</v>
      </c>
      <c r="DJ537" s="62">
        <v>87482.14</v>
      </c>
      <c r="DK537" s="103"/>
      <c r="DL537" s="104"/>
      <c r="DM537" s="104" t="s">
        <v>3</v>
      </c>
      <c r="DN537" s="104" t="s">
        <v>3</v>
      </c>
      <c r="DO537" s="104">
        <v>31.81</v>
      </c>
      <c r="DP537" s="104">
        <v>74.83</v>
      </c>
      <c r="DQ537" s="104">
        <v>159.71</v>
      </c>
      <c r="DR537" s="104">
        <v>246.17</v>
      </c>
      <c r="DS537" s="104">
        <v>332.62</v>
      </c>
      <c r="DT537" s="104">
        <v>419.08</v>
      </c>
      <c r="DU537" s="104">
        <v>505.54</v>
      </c>
      <c r="DV537" s="104">
        <v>591.99</v>
      </c>
      <c r="DW537" s="24">
        <f>IF(AND($E$3&gt;DH537,$E$3&lt;DJ537,$B$3=DK7),DK537,0)</f>
        <v>0</v>
      </c>
      <c r="DX537" s="24">
        <f>IF(AND($E$3&gt;DH537,$E$3&lt;DJ537,$B$3=DL7),DL537,0)</f>
        <v>0</v>
      </c>
      <c r="DY537" s="24">
        <f>IF(AND($E$3&gt;DH537,$E$3&lt;DJ537,$B$3=DM7),DM537,0)</f>
        <v>0</v>
      </c>
      <c r="DZ537" s="24">
        <f>IF(AND($E$3&gt;DH537,$E$3&lt;DJ537,$B$3=DN7),DN537,0)</f>
        <v>0</v>
      </c>
      <c r="EA537" s="24">
        <f>IF(AND($E$3&gt;DH537,$E$3&lt;DJ537,$B$3=DO7),DO537,0)</f>
        <v>0</v>
      </c>
      <c r="EB537" s="24">
        <f>IF(AND($E$3&gt;DH537,$E$3&lt;DJ537,$B$3=DP7),DP537,0)</f>
        <v>0</v>
      </c>
      <c r="EC537" s="24">
        <f>IF(AND($E$3&gt;DH537,$E$3&lt;DJ537,$B$3=DQ7),DQ537,0)</f>
        <v>0</v>
      </c>
      <c r="ED537" s="24">
        <f>IF(AND($E$3&gt;DH537,$E$3&lt;DJ537,$B$3=DR7),DR537,0)</f>
        <v>0</v>
      </c>
      <c r="EE537" s="24">
        <f>IF(AND($E$3&gt;DH537,$E$3&lt;DJ537,$B$3=DS7),DS537,0)</f>
        <v>0</v>
      </c>
      <c r="EF537" s="24">
        <f>IF(AND($E$3&gt;DH537,$E$3&lt;DJ537,$B$3=DT7),DT537,0)</f>
        <v>0</v>
      </c>
      <c r="EG537" s="24">
        <f>IF(AND($E$3&gt;DH537,$E$3&lt;DJ537,$B$3=DU7),DU537,0)</f>
        <v>0</v>
      </c>
      <c r="EH537" s="24">
        <f>IF(AND($E$3&gt;DH537,$E$3&lt;DJ537,$B$3=DV7),DV537,0)</f>
        <v>0</v>
      </c>
      <c r="EK537" s="81">
        <v>87365.819999999992</v>
      </c>
      <c r="EL537" s="82" t="s">
        <v>3</v>
      </c>
      <c r="EM537" s="83">
        <v>87482.14</v>
      </c>
      <c r="EN537" s="84"/>
      <c r="EO537" s="85" t="s">
        <v>3</v>
      </c>
      <c r="EP537" s="85" t="s">
        <v>3</v>
      </c>
      <c r="EQ537" s="85">
        <v>37.24</v>
      </c>
      <c r="ER537" s="85">
        <v>101.19</v>
      </c>
      <c r="ES537" s="85">
        <v>287.2</v>
      </c>
      <c r="ET537" s="85">
        <v>412.99</v>
      </c>
      <c r="EU537" s="85">
        <v>537.44000000000005</v>
      </c>
      <c r="EV537" s="85">
        <v>661.89</v>
      </c>
      <c r="EW537" s="85">
        <v>786.34</v>
      </c>
      <c r="EX537" s="85">
        <v>910.78</v>
      </c>
      <c r="EY537" s="85">
        <v>1035.23</v>
      </c>
      <c r="EZ537" s="24">
        <f>IF(AND($E$3&gt;EK537,$E$3&lt;EM537,$B$3=EN7),EN537,0)</f>
        <v>0</v>
      </c>
      <c r="FA537" s="24">
        <f>IF(AND($E$3&gt;EK537,$E$3&lt;EM537,$B$3=EO7),EO537,0)</f>
        <v>0</v>
      </c>
      <c r="FB537" s="24">
        <f>IF(AND($E$3&gt;EK537,$E$3&lt;EM537,$B$3=EP7),EP537,0)</f>
        <v>0</v>
      </c>
      <c r="FC537" s="24">
        <f>IF(AND($E$3&gt;EK537,$E$3&lt;EM537,$B$3=EQ7),EQ537,0)</f>
        <v>0</v>
      </c>
      <c r="FD537" s="24">
        <f>IF(AND($E$3&gt;EK537,$E$3&lt;EM537,$B$3=ER7),ER537,0)</f>
        <v>0</v>
      </c>
      <c r="FE537" s="24">
        <f>IF(AND($E$3&gt;EK537,$E$3&lt;EM537,$B$3=ES7),ES537,0)</f>
        <v>0</v>
      </c>
      <c r="FF537" s="24">
        <f>IF(AND($E$3&gt;EK537,$E$3&lt;EM537,$B$3=ET7),ET537,0)</f>
        <v>0</v>
      </c>
      <c r="FG537" s="24">
        <f>IF(AND($E$3&gt;EK537,$E$3&lt;EM537,$B$3=EU7),EU537,0)</f>
        <v>0</v>
      </c>
      <c r="FH537" s="24">
        <f>IF(AND($E$3&gt;EK537,$E$3&lt;EM537,$B$3=EV7),EV537,0)</f>
        <v>0</v>
      </c>
      <c r="FI537" s="24">
        <f>IF(AND($E$3&gt;EK537,$E$3&lt;EM537,$B$3=EW7),EW537,0)</f>
        <v>0</v>
      </c>
      <c r="FJ537" s="24">
        <f>IF(AND($E$3&gt;EK537,$E$3&lt;EM537,$B$3=EX7),EX537,0)</f>
        <v>0</v>
      </c>
      <c r="FK537" s="24">
        <f>IF(AND($E$3&gt;EK537,$E$3&lt;EM537,$B$3=EY7),EY537,0)</f>
        <v>0</v>
      </c>
    </row>
    <row r="538" spans="24:167" ht="12.75" customHeight="1" x14ac:dyDescent="0.2">
      <c r="X538" s="142"/>
      <c r="Y538" s="68">
        <v>76081.549999999988</v>
      </c>
      <c r="Z538" s="69" t="s">
        <v>3</v>
      </c>
      <c r="AA538" s="70">
        <v>76197.88</v>
      </c>
      <c r="AB538" s="71"/>
      <c r="AC538" s="71"/>
      <c r="AD538" s="71"/>
      <c r="AE538" s="71">
        <v>5.46</v>
      </c>
      <c r="AF538" s="71">
        <v>54.07</v>
      </c>
      <c r="AG538" s="72">
        <v>82.55</v>
      </c>
      <c r="AH538" s="73">
        <v>152.66999999999999</v>
      </c>
      <c r="AI538" s="74">
        <v>230.57</v>
      </c>
      <c r="AJ538" s="74">
        <v>308.47000000000003</v>
      </c>
      <c r="AK538" s="74">
        <v>386.37</v>
      </c>
      <c r="AL538" s="74">
        <v>464.27</v>
      </c>
      <c r="AM538" s="74">
        <v>542.16999999999996</v>
      </c>
      <c r="AN538" s="24">
        <f t="shared" si="137"/>
        <v>0</v>
      </c>
      <c r="AO538" s="24">
        <f t="shared" si="138"/>
        <v>0</v>
      </c>
      <c r="AP538" s="24">
        <f t="shared" si="139"/>
        <v>0</v>
      </c>
      <c r="AQ538" s="24">
        <f t="shared" si="140"/>
        <v>0</v>
      </c>
      <c r="AR538" s="24">
        <f t="shared" si="141"/>
        <v>0</v>
      </c>
      <c r="AS538" s="24">
        <f t="shared" si="142"/>
        <v>0</v>
      </c>
      <c r="AT538" s="24">
        <f t="shared" si="143"/>
        <v>0</v>
      </c>
      <c r="AU538" s="24">
        <f t="shared" si="144"/>
        <v>0</v>
      </c>
      <c r="AV538" s="24">
        <f t="shared" si="145"/>
        <v>0</v>
      </c>
      <c r="AW538" s="24">
        <f t="shared" si="146"/>
        <v>0</v>
      </c>
      <c r="AX538" s="24">
        <f t="shared" si="147"/>
        <v>0</v>
      </c>
      <c r="AY538" s="24">
        <f t="shared" si="148"/>
        <v>0</v>
      </c>
      <c r="BC538" s="86">
        <v>76081.549999999988</v>
      </c>
      <c r="BD538" s="87" t="s">
        <v>3</v>
      </c>
      <c r="BE538" s="88">
        <v>76197.88</v>
      </c>
      <c r="BF538" s="89"/>
      <c r="BG538" s="90"/>
      <c r="BH538" s="90">
        <v>5.46</v>
      </c>
      <c r="BI538" s="90">
        <v>54.07</v>
      </c>
      <c r="BJ538" s="90">
        <v>103.18</v>
      </c>
      <c r="BK538" s="90">
        <v>215.78</v>
      </c>
      <c r="BL538" s="90">
        <v>303.14999999999998</v>
      </c>
      <c r="BM538" s="90">
        <v>390.51</v>
      </c>
      <c r="BN538" s="90">
        <v>477.88</v>
      </c>
      <c r="BO538" s="90">
        <v>565.25</v>
      </c>
      <c r="BP538" s="90">
        <v>652.62</v>
      </c>
      <c r="BQ538" s="90">
        <v>739.98</v>
      </c>
      <c r="BR538" s="24">
        <f>IF(AND($E$3&gt;BC538,$E$3&lt;BE538,$B$3=BF7),BF538,0)</f>
        <v>0</v>
      </c>
      <c r="BS538" s="24">
        <f>IF(AND($E$3&gt;BC538,$E$3&lt;BE538,$B$3=BG7),BG538,0)</f>
        <v>0</v>
      </c>
      <c r="BT538" s="24">
        <f>IF(AND($E$3&gt;BC538,$E$3&lt;BE538,$B$3=BH7),BH538,0)</f>
        <v>0</v>
      </c>
      <c r="BU538" s="24">
        <f>IF(AND($E$3&gt;BC538,$E$3&lt;BE538,$B$3=BI7),BI538,0)</f>
        <v>0</v>
      </c>
      <c r="BV538" s="24">
        <f>IF(AND($E$3&gt;BC538,$E$3&lt;BE538,$B$3=BJ7),BJ538,0)</f>
        <v>0</v>
      </c>
      <c r="BW538" s="24">
        <f>IF(AND($E$3&gt;BC538,$E$3&lt;BE538,$B$3=BK7),BK538,0)</f>
        <v>0</v>
      </c>
      <c r="BX538" s="24">
        <f>IF(AND($E$3&gt;BC538,$E$3&lt;BE538,$B$3=BL7),BL538,0)</f>
        <v>0</v>
      </c>
      <c r="BY538" s="24">
        <f>IF(AND($E$3&gt;BC538,$E$3&lt;BE538,$B$3=BM7),BM538,0)</f>
        <v>0</v>
      </c>
      <c r="BZ538" s="24">
        <f>IF(AND($E$3&gt;BC538,$E$3&lt;BE538,$B$3=BN7),BN538,0)</f>
        <v>0</v>
      </c>
      <c r="CA538" s="24">
        <f>IF(AND($E$3&gt;BC538,$E$3&lt;BE538,$B$3=BO7),BO538,0)</f>
        <v>0</v>
      </c>
      <c r="CB538" s="24">
        <f>IF(AND($E$3&gt;BC538,$E$3&lt;BE538,$B$3=BP7),BP538,0)</f>
        <v>0</v>
      </c>
      <c r="CC538" s="24">
        <f>IF(AND($E$3&gt;BC538,$E$3&lt;BE538,$B$3=BQ7),BQ538,0)</f>
        <v>0</v>
      </c>
      <c r="CF538" s="21"/>
      <c r="CG538" s="21"/>
      <c r="CH538" s="21"/>
      <c r="CI538" s="21"/>
      <c r="CJ538" s="22"/>
      <c r="CK538" s="22"/>
      <c r="CL538" s="22"/>
      <c r="CM538" s="22"/>
      <c r="CN538" s="22"/>
      <c r="CO538" s="22"/>
      <c r="CP538" s="22"/>
      <c r="CQ538" s="22"/>
      <c r="CR538" s="22"/>
      <c r="CS538" s="22"/>
      <c r="CT538" s="22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H538" s="86">
        <v>87482.15</v>
      </c>
      <c r="DI538" s="107" t="s">
        <v>3</v>
      </c>
      <c r="DJ538" s="70">
        <v>87598.45</v>
      </c>
      <c r="DK538" s="105"/>
      <c r="DL538" s="106"/>
      <c r="DM538" s="106" t="s">
        <v>3</v>
      </c>
      <c r="DN538" s="106" t="s">
        <v>3</v>
      </c>
      <c r="DO538" s="106">
        <v>30.98</v>
      </c>
      <c r="DP538" s="106">
        <v>73.63</v>
      </c>
      <c r="DQ538" s="106">
        <v>158.28</v>
      </c>
      <c r="DR538" s="106">
        <v>244.52</v>
      </c>
      <c r="DS538" s="106">
        <v>330.76</v>
      </c>
      <c r="DT538" s="106">
        <v>417.01</v>
      </c>
      <c r="DU538" s="106">
        <v>503.25</v>
      </c>
      <c r="DV538" s="106">
        <v>589.49</v>
      </c>
      <c r="DW538" s="24">
        <f>IF(AND($E$3&gt;DH538,$E$3&lt;DJ538,$B$3=DK7),DK538,0)</f>
        <v>0</v>
      </c>
      <c r="DX538" s="24">
        <f>IF(AND($E$3&gt;DH538,$E$3&lt;DJ538,$B$3=DL7),DL538,0)</f>
        <v>0</v>
      </c>
      <c r="DY538" s="24">
        <f>IF(AND($E$3&gt;DH538,$E$3&lt;DJ538,$B$3=DM7),DM538,0)</f>
        <v>0</v>
      </c>
      <c r="DZ538" s="24">
        <f>IF(AND($E$3&gt;DH538,$E$3&lt;DJ538,$B$3=DN7),DN538,0)</f>
        <v>0</v>
      </c>
      <c r="EA538" s="24">
        <f>IF(AND($E$3&gt;DH538,$E$3&lt;DJ538,$B$3=DO7),DO538,0)</f>
        <v>0</v>
      </c>
      <c r="EB538" s="24">
        <f>IF(AND($E$3&gt;DH538,$E$3&lt;DJ538,$B$3=DP7),DP538,0)</f>
        <v>0</v>
      </c>
      <c r="EC538" s="24">
        <f>IF(AND($E$3&gt;DH538,$E$3&lt;DJ538,$B$3=DQ7),DQ538,0)</f>
        <v>0</v>
      </c>
      <c r="ED538" s="24">
        <f>IF(AND($E$3&gt;DH538,$E$3&lt;DJ538,$B$3=DR7),DR538,0)</f>
        <v>0</v>
      </c>
      <c r="EE538" s="24">
        <f>IF(AND($E$3&gt;DH538,$E$3&lt;DJ538,$B$3=DS7),DS538,0)</f>
        <v>0</v>
      </c>
      <c r="EF538" s="24">
        <f>IF(AND($E$3&gt;DH538,$E$3&lt;DJ538,$B$3=DT7),DT538,0)</f>
        <v>0</v>
      </c>
      <c r="EG538" s="24">
        <f>IF(AND($E$3&gt;DH538,$E$3&lt;DJ538,$B$3=DU7),DU538,0)</f>
        <v>0</v>
      </c>
      <c r="EH538" s="24">
        <f>IF(AND($E$3&gt;DH538,$E$3&lt;DJ538,$B$3=DV7),DV538,0)</f>
        <v>0</v>
      </c>
      <c r="EK538" s="86">
        <v>87482.15</v>
      </c>
      <c r="EL538" s="91" t="s">
        <v>3</v>
      </c>
      <c r="EM538" s="88">
        <v>87598.45</v>
      </c>
      <c r="EN538" s="89"/>
      <c r="EO538" s="90" t="s">
        <v>3</v>
      </c>
      <c r="EP538" s="90" t="s">
        <v>3</v>
      </c>
      <c r="EQ538" s="90">
        <v>36.28</v>
      </c>
      <c r="ER538" s="90">
        <v>99.91</v>
      </c>
      <c r="ES538" s="90">
        <v>285.8</v>
      </c>
      <c r="ET538" s="90">
        <v>411.29</v>
      </c>
      <c r="EU538" s="90">
        <v>535.48</v>
      </c>
      <c r="EV538" s="90">
        <v>659.68</v>
      </c>
      <c r="EW538" s="90">
        <v>783.87</v>
      </c>
      <c r="EX538" s="90">
        <v>908.06</v>
      </c>
      <c r="EY538" s="90">
        <v>1032.26</v>
      </c>
      <c r="EZ538" s="24">
        <f>IF(AND($E$3&gt;EK538,$E$3&lt;EM538,$B$3=EN7),EN538,0)</f>
        <v>0</v>
      </c>
      <c r="FA538" s="24">
        <f>IF(AND($E$3&gt;EK538,$E$3&lt;EM538,$B$3=EO7),EO538,0)</f>
        <v>0</v>
      </c>
      <c r="FB538" s="24">
        <f>IF(AND($E$3&gt;EK538,$E$3&lt;EM538,$B$3=EP7),EP538,0)</f>
        <v>0</v>
      </c>
      <c r="FC538" s="24">
        <f>IF(AND($E$3&gt;EK538,$E$3&lt;EM538,$B$3=EQ7),EQ538,0)</f>
        <v>0</v>
      </c>
      <c r="FD538" s="24">
        <f>IF(AND($E$3&gt;EK538,$E$3&lt;EM538,$B$3=ER7),ER538,0)</f>
        <v>0</v>
      </c>
      <c r="FE538" s="24">
        <f>IF(AND($E$3&gt;EK538,$E$3&lt;EM538,$B$3=ES7),ES538,0)</f>
        <v>0</v>
      </c>
      <c r="FF538" s="24">
        <f>IF(AND($E$3&gt;EK538,$E$3&lt;EM538,$B$3=ET7),ET538,0)</f>
        <v>0</v>
      </c>
      <c r="FG538" s="24">
        <f>IF(AND($E$3&gt;EK538,$E$3&lt;EM538,$B$3=EU7),EU538,0)</f>
        <v>0</v>
      </c>
      <c r="FH538" s="24">
        <f>IF(AND($E$3&gt;EK538,$E$3&lt;EM538,$B$3=EV7),EV538,0)</f>
        <v>0</v>
      </c>
      <c r="FI538" s="24">
        <f>IF(AND($E$3&gt;EK538,$E$3&lt;EM538,$B$3=EW7),EW538,0)</f>
        <v>0</v>
      </c>
      <c r="FJ538" s="24">
        <f>IF(AND($E$3&gt;EK538,$E$3&lt;EM538,$B$3=EX7),EX538,0)</f>
        <v>0</v>
      </c>
      <c r="FK538" s="24">
        <f>IF(AND($E$3&gt;EK538,$E$3&lt;EM538,$B$3=EY7),EY538,0)</f>
        <v>0</v>
      </c>
    </row>
    <row r="539" spans="24:167" ht="12.75" customHeight="1" x14ac:dyDescent="0.2">
      <c r="X539" s="142"/>
      <c r="Y539" s="60">
        <v>76197.89</v>
      </c>
      <c r="Z539" s="61" t="s">
        <v>3</v>
      </c>
      <c r="AA539" s="62">
        <v>76314.210000000006</v>
      </c>
      <c r="AB539" s="63"/>
      <c r="AC539" s="63"/>
      <c r="AD539" s="63"/>
      <c r="AE539" s="63">
        <v>5.2</v>
      </c>
      <c r="AF539" s="64">
        <v>53.67</v>
      </c>
      <c r="AG539" s="65">
        <v>82.03</v>
      </c>
      <c r="AH539" s="66">
        <v>151.93</v>
      </c>
      <c r="AI539" s="67">
        <v>229.72</v>
      </c>
      <c r="AJ539" s="67">
        <v>307.51</v>
      </c>
      <c r="AK539" s="67">
        <v>385.3</v>
      </c>
      <c r="AL539" s="67">
        <v>463.09</v>
      </c>
      <c r="AM539" s="67">
        <v>540.88</v>
      </c>
      <c r="AN539" s="24">
        <f t="shared" si="137"/>
        <v>0</v>
      </c>
      <c r="AO539" s="24">
        <f t="shared" si="138"/>
        <v>0</v>
      </c>
      <c r="AP539" s="24">
        <f t="shared" si="139"/>
        <v>0</v>
      </c>
      <c r="AQ539" s="24">
        <f t="shared" si="140"/>
        <v>0</v>
      </c>
      <c r="AR539" s="24">
        <f t="shared" si="141"/>
        <v>0</v>
      </c>
      <c r="AS539" s="24">
        <f t="shared" si="142"/>
        <v>0</v>
      </c>
      <c r="AT539" s="24">
        <f t="shared" si="143"/>
        <v>0</v>
      </c>
      <c r="AU539" s="24">
        <f t="shared" si="144"/>
        <v>0</v>
      </c>
      <c r="AV539" s="24">
        <f t="shared" si="145"/>
        <v>0</v>
      </c>
      <c r="AW539" s="24">
        <f t="shared" si="146"/>
        <v>0</v>
      </c>
      <c r="AX539" s="24">
        <f t="shared" si="147"/>
        <v>0</v>
      </c>
      <c r="AY539" s="24">
        <f t="shared" si="148"/>
        <v>0</v>
      </c>
      <c r="BC539" s="81">
        <v>76197.89</v>
      </c>
      <c r="BD539" s="82" t="s">
        <v>3</v>
      </c>
      <c r="BE539" s="83">
        <v>76314.210000000006</v>
      </c>
      <c r="BF539" s="84"/>
      <c r="BG539" s="84"/>
      <c r="BH539" s="85">
        <v>5.2</v>
      </c>
      <c r="BI539" s="85">
        <v>53.67</v>
      </c>
      <c r="BJ539" s="85">
        <v>102.54</v>
      </c>
      <c r="BK539" s="85">
        <v>214.83</v>
      </c>
      <c r="BL539" s="85">
        <v>302.05</v>
      </c>
      <c r="BM539" s="85">
        <v>389.28</v>
      </c>
      <c r="BN539" s="85">
        <v>476.5</v>
      </c>
      <c r="BO539" s="85">
        <v>563.73</v>
      </c>
      <c r="BP539" s="85">
        <v>650.95000000000005</v>
      </c>
      <c r="BQ539" s="85">
        <v>738.18</v>
      </c>
      <c r="BR539" s="24">
        <f>IF(AND($E$3&gt;BC539,$E$3&lt;BE539,$B$3=BF7),BF539,0)</f>
        <v>0</v>
      </c>
      <c r="BS539" s="24">
        <f>IF(AND($E$3&gt;BC539,$E$3&lt;BE539,$B$3=BG7),BG539,0)</f>
        <v>0</v>
      </c>
      <c r="BT539" s="24">
        <f>IF(AND($E$3&gt;BC539,$E$3&lt;BE539,$B$3=BH7),BH539,0)</f>
        <v>0</v>
      </c>
      <c r="BU539" s="24">
        <f>IF(AND($E$3&gt;BC539,$E$3&lt;BE539,$B$3=BI7),BI539,0)</f>
        <v>0</v>
      </c>
      <c r="BV539" s="24">
        <f>IF(AND($E$3&gt;BC539,$E$3&lt;BE539,$B$3=BJ7),BJ539,0)</f>
        <v>0</v>
      </c>
      <c r="BW539" s="24">
        <f>IF(AND($E$3&gt;BC539,$E$3&lt;BE539,$B$3=BK7),BK539,0)</f>
        <v>0</v>
      </c>
      <c r="BX539" s="24">
        <f>IF(AND($E$3&gt;BC539,$E$3&lt;BE539,$B$3=BL7),BL539,0)</f>
        <v>0</v>
      </c>
      <c r="BY539" s="24">
        <f>IF(AND($E$3&gt;BC539,$E$3&lt;BE539,$B$3=BM7),BM539,0)</f>
        <v>0</v>
      </c>
      <c r="BZ539" s="24">
        <f>IF(AND($E$3&gt;BC539,$E$3&lt;BE539,$B$3=BN7),BN539,0)</f>
        <v>0</v>
      </c>
      <c r="CA539" s="24">
        <f>IF(AND($E$3&gt;BC539,$E$3&lt;BE539,$B$3=BO7),BO539,0)</f>
        <v>0</v>
      </c>
      <c r="CB539" s="24">
        <f>IF(AND($E$3&gt;BC539,$E$3&lt;BE539,$B$3=BP7),BP539,0)</f>
        <v>0</v>
      </c>
      <c r="CC539" s="24">
        <f>IF(AND($E$3&gt;BC539,$E$3&lt;BE539,$B$3=BQ7),BQ539,0)</f>
        <v>0</v>
      </c>
      <c r="CF539" s="21"/>
      <c r="CG539" s="21"/>
      <c r="CH539" s="21"/>
      <c r="CI539" s="21"/>
      <c r="CJ539" s="21"/>
      <c r="CK539" s="22"/>
      <c r="CL539" s="22"/>
      <c r="CM539" s="22"/>
      <c r="CN539" s="22"/>
      <c r="CO539" s="22"/>
      <c r="CP539" s="22"/>
      <c r="CQ539" s="22"/>
      <c r="CR539" s="22"/>
      <c r="CS539" s="22"/>
      <c r="CT539" s="22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H539" s="81">
        <v>87598.459999999992</v>
      </c>
      <c r="DI539" s="61" t="s">
        <v>3</v>
      </c>
      <c r="DJ539" s="62">
        <v>87714.79</v>
      </c>
      <c r="DK539" s="103"/>
      <c r="DL539" s="104"/>
      <c r="DM539" s="104" t="s">
        <v>3</v>
      </c>
      <c r="DN539" s="104" t="s">
        <v>3</v>
      </c>
      <c r="DO539" s="104">
        <v>30.16</v>
      </c>
      <c r="DP539" s="104">
        <v>72.430000000000007</v>
      </c>
      <c r="DQ539" s="104">
        <v>156.84</v>
      </c>
      <c r="DR539" s="104">
        <v>242.87</v>
      </c>
      <c r="DS539" s="104">
        <v>328.89</v>
      </c>
      <c r="DT539" s="104">
        <v>414.92</v>
      </c>
      <c r="DU539" s="104">
        <v>500.94</v>
      </c>
      <c r="DV539" s="104">
        <v>586.97</v>
      </c>
      <c r="DW539" s="24">
        <f>IF(AND($E$3&gt;DH539,$E$3&lt;DJ539,$B$3=DK7),DK539,0)</f>
        <v>0</v>
      </c>
      <c r="DX539" s="24">
        <f>IF(AND($E$3&gt;DH539,$E$3&lt;DJ539,$B$3=DL7),DL539,0)</f>
        <v>0</v>
      </c>
      <c r="DY539" s="24">
        <f>IF(AND($E$3&gt;DH539,$E$3&lt;DJ539,$B$3=DM7),DM539,0)</f>
        <v>0</v>
      </c>
      <c r="DZ539" s="24">
        <f>IF(AND($E$3&gt;DH539,$E$3&lt;DJ539,$B$3=DN7),DN539,0)</f>
        <v>0</v>
      </c>
      <c r="EA539" s="24">
        <f>IF(AND($E$3&gt;DH539,$E$3&lt;DJ539,$B$3=DO7),DO539,0)</f>
        <v>0</v>
      </c>
      <c r="EB539" s="24">
        <f>IF(AND($E$3&gt;DH539,$E$3&lt;DJ539,$B$3=DP7),DP539,0)</f>
        <v>0</v>
      </c>
      <c r="EC539" s="24">
        <f>IF(AND($E$3&gt;DH539,$E$3&lt;DJ539,$B$3=DQ7),DQ539,0)</f>
        <v>0</v>
      </c>
      <c r="ED539" s="24">
        <f>IF(AND($E$3&gt;DH539,$E$3&lt;DJ539,$B$3=DR7),DR539,0)</f>
        <v>0</v>
      </c>
      <c r="EE539" s="24">
        <f>IF(AND($E$3&gt;DH539,$E$3&lt;DJ539,$B$3=DS7),DS539,0)</f>
        <v>0</v>
      </c>
      <c r="EF539" s="24">
        <f>IF(AND($E$3&gt;DH539,$E$3&lt;DJ539,$B$3=DT7),DT539,0)</f>
        <v>0</v>
      </c>
      <c r="EG539" s="24">
        <f>IF(AND($E$3&gt;DH539,$E$3&lt;DJ539,$B$3=DU7),DU539,0)</f>
        <v>0</v>
      </c>
      <c r="EH539" s="24">
        <f>IF(AND($E$3&gt;DH539,$E$3&lt;DJ539,$B$3=DV7),DV539,0)</f>
        <v>0</v>
      </c>
      <c r="EK539" s="81">
        <v>87598.459999999992</v>
      </c>
      <c r="EL539" s="82" t="s">
        <v>3</v>
      </c>
      <c r="EM539" s="83">
        <v>87714.79</v>
      </c>
      <c r="EN539" s="84"/>
      <c r="EO539" s="85" t="s">
        <v>3</v>
      </c>
      <c r="EP539" s="85" t="s">
        <v>3</v>
      </c>
      <c r="EQ539" s="85">
        <v>35.33</v>
      </c>
      <c r="ER539" s="85">
        <v>98.63</v>
      </c>
      <c r="ES539" s="85">
        <v>284.39999999999998</v>
      </c>
      <c r="ET539" s="85">
        <v>409.58</v>
      </c>
      <c r="EU539" s="85">
        <v>533.52</v>
      </c>
      <c r="EV539" s="85">
        <v>657.45</v>
      </c>
      <c r="EW539" s="85">
        <v>781.39</v>
      </c>
      <c r="EX539" s="85">
        <v>905.33</v>
      </c>
      <c r="EY539" s="85">
        <v>1029.27</v>
      </c>
      <c r="EZ539" s="24">
        <f>IF(AND($E$3&gt;EK539,$E$3&lt;EM539,$B$3=EN7),EN539,0)</f>
        <v>0</v>
      </c>
      <c r="FA539" s="24">
        <f>IF(AND($E$3&gt;EK539,$E$3&lt;EM539,$B$3=EO7),EO539,0)</f>
        <v>0</v>
      </c>
      <c r="FB539" s="24">
        <f>IF(AND($E$3&gt;EK539,$E$3&lt;EM539,$B$3=EP7),EP539,0)</f>
        <v>0</v>
      </c>
      <c r="FC539" s="24">
        <f>IF(AND($E$3&gt;EK539,$E$3&lt;EM539,$B$3=EQ7),EQ539,0)</f>
        <v>0</v>
      </c>
      <c r="FD539" s="24">
        <f>IF(AND($E$3&gt;EK539,$E$3&lt;EM539,$B$3=ER7),ER539,0)</f>
        <v>0</v>
      </c>
      <c r="FE539" s="24">
        <f>IF(AND($E$3&gt;EK539,$E$3&lt;EM539,$B$3=ES7),ES539,0)</f>
        <v>0</v>
      </c>
      <c r="FF539" s="24">
        <f>IF(AND($E$3&gt;EK539,$E$3&lt;EM539,$B$3=ET7),ET539,0)</f>
        <v>0</v>
      </c>
      <c r="FG539" s="24">
        <f>IF(AND($E$3&gt;EK539,$E$3&lt;EM539,$B$3=EU7),EU539,0)</f>
        <v>0</v>
      </c>
      <c r="FH539" s="24">
        <f>IF(AND($E$3&gt;EK539,$E$3&lt;EM539,$B$3=EV7),EV539,0)</f>
        <v>0</v>
      </c>
      <c r="FI539" s="24">
        <f>IF(AND($E$3&gt;EK539,$E$3&lt;EM539,$B$3=EW7),EW539,0)</f>
        <v>0</v>
      </c>
      <c r="FJ539" s="24">
        <f>IF(AND($E$3&gt;EK539,$E$3&lt;EM539,$B$3=EX7),EX539,0)</f>
        <v>0</v>
      </c>
      <c r="FK539" s="24">
        <f>IF(AND($E$3&gt;EK539,$E$3&lt;EM539,$B$3=EY7),EY539,0)</f>
        <v>0</v>
      </c>
    </row>
    <row r="540" spans="24:167" ht="12.75" customHeight="1" x14ac:dyDescent="0.2">
      <c r="X540" s="142"/>
      <c r="Y540" s="68">
        <v>76314.22</v>
      </c>
      <c r="Z540" s="69" t="s">
        <v>3</v>
      </c>
      <c r="AA540" s="70">
        <v>76430.55</v>
      </c>
      <c r="AB540" s="71"/>
      <c r="AC540" s="71"/>
      <c r="AD540" s="71"/>
      <c r="AE540" s="71">
        <v>4.9400000000000004</v>
      </c>
      <c r="AF540" s="71">
        <v>53.27</v>
      </c>
      <c r="AG540" s="72">
        <v>81.52</v>
      </c>
      <c r="AH540" s="73">
        <v>151.19999999999999</v>
      </c>
      <c r="AI540" s="74">
        <v>228.88</v>
      </c>
      <c r="AJ540" s="74">
        <v>306.56</v>
      </c>
      <c r="AK540" s="74">
        <v>384.24</v>
      </c>
      <c r="AL540" s="74">
        <v>461.92</v>
      </c>
      <c r="AM540" s="74">
        <v>539.6</v>
      </c>
      <c r="AN540" s="24">
        <f t="shared" si="137"/>
        <v>0</v>
      </c>
      <c r="AO540" s="24">
        <f t="shared" si="138"/>
        <v>0</v>
      </c>
      <c r="AP540" s="24">
        <f t="shared" si="139"/>
        <v>0</v>
      </c>
      <c r="AQ540" s="24">
        <f t="shared" si="140"/>
        <v>0</v>
      </c>
      <c r="AR540" s="24">
        <f t="shared" si="141"/>
        <v>0</v>
      </c>
      <c r="AS540" s="24">
        <f t="shared" si="142"/>
        <v>0</v>
      </c>
      <c r="AT540" s="24">
        <f t="shared" si="143"/>
        <v>0</v>
      </c>
      <c r="AU540" s="24">
        <f t="shared" si="144"/>
        <v>0</v>
      </c>
      <c r="AV540" s="24">
        <f t="shared" si="145"/>
        <v>0</v>
      </c>
      <c r="AW540" s="24">
        <f t="shared" si="146"/>
        <v>0</v>
      </c>
      <c r="AX540" s="24">
        <f t="shared" si="147"/>
        <v>0</v>
      </c>
      <c r="AY540" s="24">
        <f t="shared" si="148"/>
        <v>0</v>
      </c>
      <c r="BC540" s="86">
        <v>76314.22</v>
      </c>
      <c r="BD540" s="91" t="s">
        <v>3</v>
      </c>
      <c r="BE540" s="88">
        <v>76430.55</v>
      </c>
      <c r="BF540" s="89"/>
      <c r="BG540" s="90"/>
      <c r="BH540" s="90">
        <v>4.9400000000000004</v>
      </c>
      <c r="BI540" s="90">
        <v>53.27</v>
      </c>
      <c r="BJ540" s="90">
        <v>101.91</v>
      </c>
      <c r="BK540" s="90">
        <v>213.89</v>
      </c>
      <c r="BL540" s="90">
        <v>300.97000000000003</v>
      </c>
      <c r="BM540" s="90">
        <v>388.06</v>
      </c>
      <c r="BN540" s="90">
        <v>475.14</v>
      </c>
      <c r="BO540" s="90">
        <v>562.22</v>
      </c>
      <c r="BP540" s="90">
        <v>649.30999999999995</v>
      </c>
      <c r="BQ540" s="90">
        <v>736.39</v>
      </c>
      <c r="BR540" s="24">
        <f>IF(AND($E$3&gt;BC540,$E$3&lt;BE540,$B$3=BF7),BF540,0)</f>
        <v>0</v>
      </c>
      <c r="BS540" s="24">
        <f>IF(AND($E$3&gt;BC540,$E$3&lt;BE540,$B$3=BG7),BG540,0)</f>
        <v>0</v>
      </c>
      <c r="BT540" s="24">
        <f>IF(AND($E$3&gt;BC540,$E$3&lt;BE540,$B$3=BH7),BH540,0)</f>
        <v>0</v>
      </c>
      <c r="BU540" s="24">
        <f>IF(AND($E$3&gt;BC540,$E$3&lt;BE540,$B$3=BI7),BI540,0)</f>
        <v>0</v>
      </c>
      <c r="BV540" s="24">
        <f>IF(AND($E$3&gt;BC540,$E$3&lt;BE540,$B$3=BJ7),BJ540,0)</f>
        <v>0</v>
      </c>
      <c r="BW540" s="24">
        <f>IF(AND($E$3&gt;BC540,$E$3&lt;BE540,$B$3=BK7),BK540,0)</f>
        <v>0</v>
      </c>
      <c r="BX540" s="24">
        <f>IF(AND($E$3&gt;BC540,$E$3&lt;BE540,$B$3=BL7),BL540,0)</f>
        <v>0</v>
      </c>
      <c r="BY540" s="24">
        <f>IF(AND($E$3&gt;BC540,$E$3&lt;BE540,$B$3=BM7),BM540,0)</f>
        <v>0</v>
      </c>
      <c r="BZ540" s="24">
        <f>IF(AND($E$3&gt;BC540,$E$3&lt;BE540,$B$3=BN7),BN540,0)</f>
        <v>0</v>
      </c>
      <c r="CA540" s="24">
        <f>IF(AND($E$3&gt;BC540,$E$3&lt;BE540,$B$3=BO7),BO540,0)</f>
        <v>0</v>
      </c>
      <c r="CB540" s="24">
        <f>IF(AND($E$3&gt;BC540,$E$3&lt;BE540,$B$3=BP7),BP540,0)</f>
        <v>0</v>
      </c>
      <c r="CC540" s="24">
        <f>IF(AND($E$3&gt;BC540,$E$3&lt;BE540,$B$3=BQ7),BQ540,0)</f>
        <v>0</v>
      </c>
      <c r="CF540" s="21"/>
      <c r="CG540" s="25"/>
      <c r="CH540" s="21"/>
      <c r="CI540" s="21"/>
      <c r="CJ540" s="22"/>
      <c r="CK540" s="22"/>
      <c r="CL540" s="22"/>
      <c r="CM540" s="22"/>
      <c r="CN540" s="22"/>
      <c r="CO540" s="22"/>
      <c r="CP540" s="22"/>
      <c r="CQ540" s="22"/>
      <c r="CR540" s="22"/>
      <c r="CS540" s="22"/>
      <c r="CT540" s="22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H540" s="86">
        <v>87714.799999999988</v>
      </c>
      <c r="DI540" s="107" t="s">
        <v>3</v>
      </c>
      <c r="DJ540" s="70">
        <v>87831.12</v>
      </c>
      <c r="DK540" s="105"/>
      <c r="DL540" s="106"/>
      <c r="DM540" s="106" t="s">
        <v>3</v>
      </c>
      <c r="DN540" s="106" t="s">
        <v>3</v>
      </c>
      <c r="DO540" s="106">
        <v>29.33</v>
      </c>
      <c r="DP540" s="106">
        <v>71.23</v>
      </c>
      <c r="DQ540" s="106">
        <v>155.41</v>
      </c>
      <c r="DR540" s="106">
        <v>241.22</v>
      </c>
      <c r="DS540" s="106">
        <v>327.02999999999997</v>
      </c>
      <c r="DT540" s="106">
        <v>412.84</v>
      </c>
      <c r="DU540" s="106">
        <v>498.66</v>
      </c>
      <c r="DV540" s="106">
        <v>584.47</v>
      </c>
      <c r="DW540" s="24">
        <f>IF(AND($E$3&gt;DH540,$E$3&lt;DJ540,$B$3=DK7),DK540,0)</f>
        <v>0</v>
      </c>
      <c r="DX540" s="24">
        <f>IF(AND($E$3&gt;DH540,$E$3&lt;DJ540,$B$3=DL7),DL540,0)</f>
        <v>0</v>
      </c>
      <c r="DY540" s="24">
        <f>IF(AND($E$3&gt;DH540,$E$3&lt;DJ540,$B$3=DM7),DM540,0)</f>
        <v>0</v>
      </c>
      <c r="DZ540" s="24">
        <f>IF(AND($E$3&gt;DH540,$E$3&lt;DJ540,$B$3=DN7),DN540,0)</f>
        <v>0</v>
      </c>
      <c r="EA540" s="24">
        <f>IF(AND($E$3&gt;DH540,$E$3&lt;DJ540,$B$3=DO7),DO540,0)</f>
        <v>0</v>
      </c>
      <c r="EB540" s="24">
        <f>IF(AND($E$3&gt;DH540,$E$3&lt;DJ540,$B$3=DP7),DP540,0)</f>
        <v>0</v>
      </c>
      <c r="EC540" s="24">
        <f>IF(AND($E$3&gt;DH540,$E$3&lt;DJ540,$B$3=DQ7),DQ540,0)</f>
        <v>0</v>
      </c>
      <c r="ED540" s="24">
        <f>IF(AND($E$3&gt;DH540,$E$3&lt;DJ540,$B$3=DR7),DR540,0)</f>
        <v>0</v>
      </c>
      <c r="EE540" s="24">
        <f>IF(AND($E$3&gt;DH540,$E$3&lt;DJ540,$B$3=DS7),DS540,0)</f>
        <v>0</v>
      </c>
      <c r="EF540" s="24">
        <f>IF(AND($E$3&gt;DH540,$E$3&lt;DJ540,$B$3=DT7),DT540,0)</f>
        <v>0</v>
      </c>
      <c r="EG540" s="24">
        <f>IF(AND($E$3&gt;DH540,$E$3&lt;DJ540,$B$3=DU7),DU540,0)</f>
        <v>0</v>
      </c>
      <c r="EH540" s="24">
        <f>IF(AND($E$3&gt;DH540,$E$3&lt;DJ540,$B$3=DV7),DV540,0)</f>
        <v>0</v>
      </c>
      <c r="EK540" s="86">
        <v>87714.799999999988</v>
      </c>
      <c r="EL540" s="91" t="s">
        <v>3</v>
      </c>
      <c r="EM540" s="88">
        <v>87831.12</v>
      </c>
      <c r="EN540" s="89"/>
      <c r="EO540" s="90" t="s">
        <v>3</v>
      </c>
      <c r="EP540" s="90" t="s">
        <v>3</v>
      </c>
      <c r="EQ540" s="90">
        <v>34.369999999999997</v>
      </c>
      <c r="ER540" s="90">
        <v>97.35</v>
      </c>
      <c r="ES540" s="90">
        <v>283</v>
      </c>
      <c r="ET540" s="90">
        <v>407.88</v>
      </c>
      <c r="EU540" s="90">
        <v>531.55999999999995</v>
      </c>
      <c r="EV540" s="90">
        <v>655.24</v>
      </c>
      <c r="EW540" s="90">
        <v>778.93</v>
      </c>
      <c r="EX540" s="90">
        <v>902.61</v>
      </c>
      <c r="EY540" s="90">
        <v>1026.29</v>
      </c>
      <c r="EZ540" s="24">
        <f>IF(AND($E$3&gt;EK540,$E$3&lt;EM540,$B$3=EN7),EN540,0)</f>
        <v>0</v>
      </c>
      <c r="FA540" s="24">
        <f>IF(AND($E$3&gt;EK540,$E$3&lt;EM540,$B$3=EO7),EO540,0)</f>
        <v>0</v>
      </c>
      <c r="FB540" s="24">
        <f>IF(AND($E$3&gt;EK540,$E$3&lt;EM540,$B$3=EP7),EP540,0)</f>
        <v>0</v>
      </c>
      <c r="FC540" s="24">
        <f>IF(AND($E$3&gt;EK540,$E$3&lt;EM540,$B$3=EQ7),EQ540,0)</f>
        <v>0</v>
      </c>
      <c r="FD540" s="24">
        <f>IF(AND($E$3&gt;EK540,$E$3&lt;EM540,$B$3=ER7),ER540,0)</f>
        <v>0</v>
      </c>
      <c r="FE540" s="24">
        <f>IF(AND($E$3&gt;EK540,$E$3&lt;EM540,$B$3=ES7),ES540,0)</f>
        <v>0</v>
      </c>
      <c r="FF540" s="24">
        <f>IF(AND($E$3&gt;EK540,$E$3&lt;EM540,$B$3=ET7),ET540,0)</f>
        <v>0</v>
      </c>
      <c r="FG540" s="24">
        <f>IF(AND($E$3&gt;EK540,$E$3&lt;EM540,$B$3=EU7),EU540,0)</f>
        <v>0</v>
      </c>
      <c r="FH540" s="24">
        <f>IF(AND($E$3&gt;EK540,$E$3&lt;EM540,$B$3=EV7),EV540,0)</f>
        <v>0</v>
      </c>
      <c r="FI540" s="24">
        <f>IF(AND($E$3&gt;EK540,$E$3&lt;EM540,$B$3=EW7),EW540,0)</f>
        <v>0</v>
      </c>
      <c r="FJ540" s="24">
        <f>IF(AND($E$3&gt;EK540,$E$3&lt;EM540,$B$3=EX7),EX540,0)</f>
        <v>0</v>
      </c>
      <c r="FK540" s="24">
        <f>IF(AND($E$3&gt;EK540,$E$3&lt;EM540,$B$3=EY7),EY540,0)</f>
        <v>0</v>
      </c>
    </row>
    <row r="541" spans="24:167" ht="12.75" customHeight="1" x14ac:dyDescent="0.2">
      <c r="X541" s="142"/>
      <c r="Y541" s="60">
        <v>76430.559999999998</v>
      </c>
      <c r="Z541" s="61" t="s">
        <v>3</v>
      </c>
      <c r="AA541" s="62">
        <v>76546.86</v>
      </c>
      <c r="AB541" s="63"/>
      <c r="AC541" s="63"/>
      <c r="AD541" s="63"/>
      <c r="AE541" s="63">
        <v>4.68</v>
      </c>
      <c r="AF541" s="64">
        <v>52.87</v>
      </c>
      <c r="AG541" s="65">
        <v>81</v>
      </c>
      <c r="AH541" s="66">
        <v>150.47</v>
      </c>
      <c r="AI541" s="67">
        <v>228.04</v>
      </c>
      <c r="AJ541" s="67">
        <v>305.61</v>
      </c>
      <c r="AK541" s="67">
        <v>383.18</v>
      </c>
      <c r="AL541" s="67">
        <v>460.75</v>
      </c>
      <c r="AM541" s="67">
        <v>538.32000000000005</v>
      </c>
      <c r="AN541" s="24">
        <f t="shared" si="137"/>
        <v>0</v>
      </c>
      <c r="AO541" s="24">
        <f t="shared" si="138"/>
        <v>0</v>
      </c>
      <c r="AP541" s="24">
        <f t="shared" si="139"/>
        <v>0</v>
      </c>
      <c r="AQ541" s="24">
        <f t="shared" si="140"/>
        <v>0</v>
      </c>
      <c r="AR541" s="24">
        <f t="shared" si="141"/>
        <v>0</v>
      </c>
      <c r="AS541" s="24">
        <f t="shared" si="142"/>
        <v>0</v>
      </c>
      <c r="AT541" s="24">
        <f t="shared" si="143"/>
        <v>0</v>
      </c>
      <c r="AU541" s="24">
        <f t="shared" si="144"/>
        <v>0</v>
      </c>
      <c r="AV541" s="24">
        <f t="shared" si="145"/>
        <v>0</v>
      </c>
      <c r="AW541" s="24">
        <f t="shared" si="146"/>
        <v>0</v>
      </c>
      <c r="AX541" s="24">
        <f t="shared" si="147"/>
        <v>0</v>
      </c>
      <c r="AY541" s="24">
        <f t="shared" si="148"/>
        <v>0</v>
      </c>
      <c r="BC541" s="81">
        <v>76430.559999999998</v>
      </c>
      <c r="BD541" s="82" t="s">
        <v>3</v>
      </c>
      <c r="BE541" s="83">
        <v>76546.86</v>
      </c>
      <c r="BF541" s="84"/>
      <c r="BG541" s="85"/>
      <c r="BH541" s="85">
        <v>4.68</v>
      </c>
      <c r="BI541" s="85">
        <v>52.87</v>
      </c>
      <c r="BJ541" s="85">
        <v>101.28</v>
      </c>
      <c r="BK541" s="85">
        <v>212.95</v>
      </c>
      <c r="BL541" s="85">
        <v>299.89</v>
      </c>
      <c r="BM541" s="85">
        <v>386.84</v>
      </c>
      <c r="BN541" s="85">
        <v>473.78</v>
      </c>
      <c r="BO541" s="85">
        <v>560.72</v>
      </c>
      <c r="BP541" s="85">
        <v>647.66</v>
      </c>
      <c r="BQ541" s="85">
        <v>734.61</v>
      </c>
      <c r="BR541" s="24">
        <f>IF(AND($E$3&gt;BC541,$E$3&lt;BE541,$B$3=BF7),BF541,0)</f>
        <v>0</v>
      </c>
      <c r="BS541" s="24">
        <f>IF(AND($E$3&gt;BC541,$E$3&lt;BE541,$B$3=BG7),BG541,0)</f>
        <v>0</v>
      </c>
      <c r="BT541" s="24">
        <f>IF(AND($E$3&gt;BC541,$E$3&lt;BE541,$B$3=BH7),BH541,0)</f>
        <v>0</v>
      </c>
      <c r="BU541" s="24">
        <f>IF(AND($E$3&gt;BC541,$E$3&lt;BE541,$B$3=BI7),BI541,0)</f>
        <v>0</v>
      </c>
      <c r="BV541" s="24">
        <f>IF(AND($E$3&gt;BC541,$E$3&lt;BE541,$B$3=BJ7),BJ541,0)</f>
        <v>0</v>
      </c>
      <c r="BW541" s="24">
        <f>IF(AND($E$3&gt;BC541,$E$3&lt;BE541,$B$3=BK7),BK541,0)</f>
        <v>0</v>
      </c>
      <c r="BX541" s="24">
        <f>IF(AND($E$3&gt;BC541,$E$3&lt;BE541,$B$3=BL7),BL541,0)</f>
        <v>0</v>
      </c>
      <c r="BY541" s="24">
        <f>IF(AND($E$3&gt;BC541,$E$3&lt;BE541,$B$3=BM7),BM541,0)</f>
        <v>0</v>
      </c>
      <c r="BZ541" s="24">
        <f>IF(AND($E$3&gt;BC541,$E$3&lt;BE541,$B$3=BN7),BN541,0)</f>
        <v>0</v>
      </c>
      <c r="CA541" s="24">
        <f>IF(AND($E$3&gt;BC541,$E$3&lt;BE541,$B$3=BO7),BO541,0)</f>
        <v>0</v>
      </c>
      <c r="CB541" s="24">
        <f>IF(AND($E$3&gt;BC541,$E$3&lt;BE541,$B$3=BP7),BP541,0)</f>
        <v>0</v>
      </c>
      <c r="CC541" s="24">
        <f>IF(AND($E$3&gt;BC541,$E$3&lt;BE541,$B$3=BQ7),BQ541,0)</f>
        <v>0</v>
      </c>
      <c r="CF541" s="21"/>
      <c r="CG541" s="21"/>
      <c r="CH541" s="21"/>
      <c r="CI541" s="21"/>
      <c r="CJ541" s="22"/>
      <c r="CK541" s="22"/>
      <c r="CL541" s="22"/>
      <c r="CM541" s="22"/>
      <c r="CN541" s="22"/>
      <c r="CO541" s="22"/>
      <c r="CP541" s="22"/>
      <c r="CQ541" s="22"/>
      <c r="CR541" s="22"/>
      <c r="CS541" s="22"/>
      <c r="CT541" s="22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H541" s="81">
        <v>87831.12999999999</v>
      </c>
      <c r="DI541" s="61" t="s">
        <v>3</v>
      </c>
      <c r="DJ541" s="62">
        <v>87947.48</v>
      </c>
      <c r="DK541" s="103"/>
      <c r="DL541" s="104"/>
      <c r="DM541" s="104" t="s">
        <v>3</v>
      </c>
      <c r="DN541" s="104" t="s">
        <v>3</v>
      </c>
      <c r="DO541" s="104">
        <v>28.5</v>
      </c>
      <c r="DP541" s="104">
        <v>70.03</v>
      </c>
      <c r="DQ541" s="104">
        <v>153.97</v>
      </c>
      <c r="DR541" s="104">
        <v>239.57</v>
      </c>
      <c r="DS541" s="104">
        <v>325.16000000000003</v>
      </c>
      <c r="DT541" s="104">
        <v>410.76</v>
      </c>
      <c r="DU541" s="104">
        <v>496.35</v>
      </c>
      <c r="DV541" s="104">
        <v>581.95000000000005</v>
      </c>
      <c r="DW541" s="24">
        <f>IF(AND($E$3&gt;DH541,$E$3&lt;DJ541,$B$3=DK7),DK541,0)</f>
        <v>0</v>
      </c>
      <c r="DX541" s="24">
        <f>IF(AND($E$3&gt;DH541,$E$3&lt;DJ541,$B$3=DL7),DL541,0)</f>
        <v>0</v>
      </c>
      <c r="DY541" s="24">
        <f>IF(AND($E$3&gt;DH541,$E$3&lt;DJ541,$B$3=DM7),DM541,0)</f>
        <v>0</v>
      </c>
      <c r="DZ541" s="24">
        <f>IF(AND($E$3&gt;DH541,$E$3&lt;DJ541,$B$3=DN7),DN541,0)</f>
        <v>0</v>
      </c>
      <c r="EA541" s="24">
        <f>IF(AND($E$3&gt;DH541,$E$3&lt;DJ541,$B$3=DO7),DO541,0)</f>
        <v>0</v>
      </c>
      <c r="EB541" s="24">
        <f>IF(AND($E$3&gt;DH541,$E$3&lt;DJ541,$B$3=DP7),DP541,0)</f>
        <v>0</v>
      </c>
      <c r="EC541" s="24">
        <f>IF(AND($E$3&gt;DH541,$E$3&lt;DJ541,$B$3=DQ7),DQ541,0)</f>
        <v>0</v>
      </c>
      <c r="ED541" s="24">
        <f>IF(AND($E$3&gt;DH541,$E$3&lt;DJ541,$B$3=DR7),DR541,0)</f>
        <v>0</v>
      </c>
      <c r="EE541" s="24">
        <f>IF(AND($E$3&gt;DH541,$E$3&lt;DJ541,$B$3=DS7),DS541,0)</f>
        <v>0</v>
      </c>
      <c r="EF541" s="24">
        <f>IF(AND($E$3&gt;DH541,$E$3&lt;DJ541,$B$3=DT7),DT541,0)</f>
        <v>0</v>
      </c>
      <c r="EG541" s="24">
        <f>IF(AND($E$3&gt;DH541,$E$3&lt;DJ541,$B$3=DU7),DU541,0)</f>
        <v>0</v>
      </c>
      <c r="EH541" s="24">
        <f>IF(AND($E$3&gt;DH541,$E$3&lt;DJ541,$B$3=DV7),DV541,0)</f>
        <v>0</v>
      </c>
      <c r="EK541" s="81">
        <v>87831.12999999999</v>
      </c>
      <c r="EL541" s="82" t="s">
        <v>3</v>
      </c>
      <c r="EM541" s="83">
        <v>87947.48</v>
      </c>
      <c r="EN541" s="84"/>
      <c r="EO541" s="85" t="s">
        <v>3</v>
      </c>
      <c r="EP541" s="85" t="s">
        <v>3</v>
      </c>
      <c r="EQ541" s="85">
        <v>33.42</v>
      </c>
      <c r="ER541" s="85">
        <v>96.08</v>
      </c>
      <c r="ES541" s="85">
        <v>281.60000000000002</v>
      </c>
      <c r="ET541" s="85">
        <v>406.17</v>
      </c>
      <c r="EU541" s="85">
        <v>529.6</v>
      </c>
      <c r="EV541" s="85">
        <v>653.02</v>
      </c>
      <c r="EW541" s="85">
        <v>776.45</v>
      </c>
      <c r="EX541" s="85">
        <v>899.87</v>
      </c>
      <c r="EY541" s="85">
        <v>1023.3</v>
      </c>
      <c r="EZ541" s="24">
        <f>IF(AND($E$3&gt;EK541,$E$3&lt;EM541,$B$3=EN7),EN541,0)</f>
        <v>0</v>
      </c>
      <c r="FA541" s="24">
        <f>IF(AND($E$3&gt;EK541,$E$3&lt;EM541,$B$3=EO7),EO541,0)</f>
        <v>0</v>
      </c>
      <c r="FB541" s="24">
        <f>IF(AND($E$3&gt;EK541,$E$3&lt;EM541,$B$3=EP7),EP541,0)</f>
        <v>0</v>
      </c>
      <c r="FC541" s="24">
        <f>IF(AND($E$3&gt;EK541,$E$3&lt;EM541,$B$3=EQ7),EQ541,0)</f>
        <v>0</v>
      </c>
      <c r="FD541" s="24">
        <f>IF(AND($E$3&gt;EK541,$E$3&lt;EM541,$B$3=ER7),ER541,0)</f>
        <v>0</v>
      </c>
      <c r="FE541" s="24">
        <f>IF(AND($E$3&gt;EK541,$E$3&lt;EM541,$B$3=ES7),ES541,0)</f>
        <v>0</v>
      </c>
      <c r="FF541" s="24">
        <f>IF(AND($E$3&gt;EK541,$E$3&lt;EM541,$B$3=ET7),ET541,0)</f>
        <v>0</v>
      </c>
      <c r="FG541" s="24">
        <f>IF(AND($E$3&gt;EK541,$E$3&lt;EM541,$B$3=EU7),EU541,0)</f>
        <v>0</v>
      </c>
      <c r="FH541" s="24">
        <f>IF(AND($E$3&gt;EK541,$E$3&lt;EM541,$B$3=EV7),EV541,0)</f>
        <v>0</v>
      </c>
      <c r="FI541" s="24">
        <f>IF(AND($E$3&gt;EK541,$E$3&lt;EM541,$B$3=EW7),EW541,0)</f>
        <v>0</v>
      </c>
      <c r="FJ541" s="24">
        <f>IF(AND($E$3&gt;EK541,$E$3&lt;EM541,$B$3=EX7),EX541,0)</f>
        <v>0</v>
      </c>
      <c r="FK541" s="24">
        <f>IF(AND($E$3&gt;EK541,$E$3&lt;EM541,$B$3=EY7),EY541,0)</f>
        <v>0</v>
      </c>
    </row>
    <row r="542" spans="24:167" ht="12.75" customHeight="1" x14ac:dyDescent="0.2">
      <c r="X542" s="142"/>
      <c r="Y542" s="68">
        <v>76546.87</v>
      </c>
      <c r="Z542" s="69" t="s">
        <v>3</v>
      </c>
      <c r="AA542" s="70">
        <v>76663.199999999997</v>
      </c>
      <c r="AB542" s="71"/>
      <c r="AC542" s="71"/>
      <c r="AD542" s="71"/>
      <c r="AE542" s="71">
        <v>4.42</v>
      </c>
      <c r="AF542" s="71">
        <v>52.47</v>
      </c>
      <c r="AG542" s="72">
        <v>80.48</v>
      </c>
      <c r="AH542" s="73">
        <v>149.72999999999999</v>
      </c>
      <c r="AI542" s="74">
        <v>227.19</v>
      </c>
      <c r="AJ542" s="74">
        <v>304.64999999999998</v>
      </c>
      <c r="AK542" s="74">
        <v>382.11</v>
      </c>
      <c r="AL542" s="74">
        <v>459.57</v>
      </c>
      <c r="AM542" s="74">
        <v>537.03</v>
      </c>
      <c r="AN542" s="24">
        <f t="shared" si="137"/>
        <v>0</v>
      </c>
      <c r="AO542" s="24">
        <f t="shared" si="138"/>
        <v>0</v>
      </c>
      <c r="AP542" s="24">
        <f t="shared" si="139"/>
        <v>0</v>
      </c>
      <c r="AQ542" s="24">
        <f t="shared" si="140"/>
        <v>0</v>
      </c>
      <c r="AR542" s="24">
        <f t="shared" si="141"/>
        <v>0</v>
      </c>
      <c r="AS542" s="24">
        <f t="shared" si="142"/>
        <v>0</v>
      </c>
      <c r="AT542" s="24">
        <f t="shared" si="143"/>
        <v>0</v>
      </c>
      <c r="AU542" s="24">
        <f t="shared" si="144"/>
        <v>0</v>
      </c>
      <c r="AV542" s="24">
        <f t="shared" si="145"/>
        <v>0</v>
      </c>
      <c r="AW542" s="24">
        <f t="shared" si="146"/>
        <v>0</v>
      </c>
      <c r="AX542" s="24">
        <f t="shared" si="147"/>
        <v>0</v>
      </c>
      <c r="AY542" s="24">
        <f t="shared" si="148"/>
        <v>0</v>
      </c>
      <c r="BC542" s="86">
        <v>76546.87</v>
      </c>
      <c r="BD542" s="87" t="s">
        <v>3</v>
      </c>
      <c r="BE542" s="88">
        <v>76663.199999999997</v>
      </c>
      <c r="BF542" s="89"/>
      <c r="BG542" s="90"/>
      <c r="BH542" s="90">
        <v>4.42</v>
      </c>
      <c r="BI542" s="90">
        <v>52.47</v>
      </c>
      <c r="BJ542" s="90">
        <v>100.64</v>
      </c>
      <c r="BK542" s="90">
        <v>212.01</v>
      </c>
      <c r="BL542" s="90">
        <v>298.81</v>
      </c>
      <c r="BM542" s="90">
        <v>385.61</v>
      </c>
      <c r="BN542" s="90">
        <v>472.41</v>
      </c>
      <c r="BO542" s="90">
        <v>559.22</v>
      </c>
      <c r="BP542" s="90">
        <v>646.02</v>
      </c>
      <c r="BQ542" s="90">
        <v>732.82</v>
      </c>
      <c r="BR542" s="24">
        <f>IF(AND($E$3&gt;BC542,$E$3&lt;BE542,$B$3=BF7),BF542,0)</f>
        <v>0</v>
      </c>
      <c r="BS542" s="24">
        <f>IF(AND($E$3&gt;BC542,$E$3&lt;BE542,$B$3=BG7),BG542,0)</f>
        <v>0</v>
      </c>
      <c r="BT542" s="24">
        <f>IF(AND($E$3&gt;BC542,$E$3&lt;BE542,$B$3=BH7),BH542,0)</f>
        <v>0</v>
      </c>
      <c r="BU542" s="24">
        <f>IF(AND($E$3&gt;BC542,$E$3&lt;BE542,$B$3=BI7),BI542,0)</f>
        <v>0</v>
      </c>
      <c r="BV542" s="24">
        <f>IF(AND($E$3&gt;BC542,$E$3&lt;BE542,$B$3=BJ7),BJ542,0)</f>
        <v>0</v>
      </c>
      <c r="BW542" s="24">
        <f>IF(AND($E$3&gt;BC542,$E$3&lt;BE542,$B$3=BK7),BK542,0)</f>
        <v>0</v>
      </c>
      <c r="BX542" s="24">
        <f>IF(AND($E$3&gt;BC542,$E$3&lt;BE542,$B$3=BL7),BL542,0)</f>
        <v>0</v>
      </c>
      <c r="BY542" s="24">
        <f>IF(AND($E$3&gt;BC542,$E$3&lt;BE542,$B$3=BM7),BM542,0)</f>
        <v>0</v>
      </c>
      <c r="BZ542" s="24">
        <f>IF(AND($E$3&gt;BC542,$E$3&lt;BE542,$B$3=BN7),BN542,0)</f>
        <v>0</v>
      </c>
      <c r="CA542" s="24">
        <f>IF(AND($E$3&gt;BC542,$E$3&lt;BE542,$B$3=BO7),BO542,0)</f>
        <v>0</v>
      </c>
      <c r="CB542" s="24">
        <f>IF(AND($E$3&gt;BC542,$E$3&lt;BE542,$B$3=BP7),BP542,0)</f>
        <v>0</v>
      </c>
      <c r="CC542" s="24">
        <f>IF(AND($E$3&gt;BC542,$E$3&lt;BE542,$B$3=BQ7),BQ542,0)</f>
        <v>0</v>
      </c>
      <c r="CF542" s="21"/>
      <c r="CG542" s="21"/>
      <c r="CH542" s="21"/>
      <c r="CI542" s="21"/>
      <c r="CJ542" s="22"/>
      <c r="CK542" s="22"/>
      <c r="CL542" s="22"/>
      <c r="CM542" s="22"/>
      <c r="CN542" s="22"/>
      <c r="CO542" s="22"/>
      <c r="CP542" s="22"/>
      <c r="CQ542" s="22"/>
      <c r="CR542" s="22"/>
      <c r="CS542" s="22"/>
      <c r="CT542" s="22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H542" s="86">
        <v>87947.489999999991</v>
      </c>
      <c r="DI542" s="107" t="s">
        <v>3</v>
      </c>
      <c r="DJ542" s="70">
        <v>88063.79</v>
      </c>
      <c r="DK542" s="105"/>
      <c r="DL542" s="106"/>
      <c r="DM542" s="106" t="s">
        <v>3</v>
      </c>
      <c r="DN542" s="106" t="s">
        <v>3</v>
      </c>
      <c r="DO542" s="106">
        <v>27.67</v>
      </c>
      <c r="DP542" s="106">
        <v>68.83</v>
      </c>
      <c r="DQ542" s="106">
        <v>152.54</v>
      </c>
      <c r="DR542" s="106">
        <v>237.92</v>
      </c>
      <c r="DS542" s="106">
        <v>323.3</v>
      </c>
      <c r="DT542" s="106">
        <v>408.68</v>
      </c>
      <c r="DU542" s="106">
        <v>494.06</v>
      </c>
      <c r="DV542" s="106">
        <v>579.45000000000005</v>
      </c>
      <c r="DW542" s="24">
        <f>IF(AND($E$3&gt;DH542,$E$3&lt;DJ542,$B$3=DK7),DK542,0)</f>
        <v>0</v>
      </c>
      <c r="DX542" s="24">
        <f>IF(AND($E$3&gt;DH542,$E$3&lt;DJ542,$B$3=DL7),DL542,0)</f>
        <v>0</v>
      </c>
      <c r="DY542" s="24">
        <f>IF(AND($E$3&gt;DH542,$E$3&lt;DJ542,$B$3=DM7),DM542,0)</f>
        <v>0</v>
      </c>
      <c r="DZ542" s="24">
        <f>IF(AND($E$3&gt;DH542,$E$3&lt;DJ542,$B$3=DN7),DN542,0)</f>
        <v>0</v>
      </c>
      <c r="EA542" s="24">
        <f>IF(AND($E$3&gt;DH542,$E$3&lt;DJ542,$B$3=DO7),DO542,0)</f>
        <v>0</v>
      </c>
      <c r="EB542" s="24">
        <f>IF(AND($E$3&gt;DH542,$E$3&lt;DJ542,$B$3=DP7),DP542,0)</f>
        <v>0</v>
      </c>
      <c r="EC542" s="24">
        <f>IF(AND($E$3&gt;DH542,$E$3&lt;DJ542,$B$3=DQ7),DQ542,0)</f>
        <v>0</v>
      </c>
      <c r="ED542" s="24">
        <f>IF(AND($E$3&gt;DH542,$E$3&lt;DJ542,$B$3=DR7),DR542,0)</f>
        <v>0</v>
      </c>
      <c r="EE542" s="24">
        <f>IF(AND($E$3&gt;DH542,$E$3&lt;DJ542,$B$3=DS7),DS542,0)</f>
        <v>0</v>
      </c>
      <c r="EF542" s="24">
        <f>IF(AND($E$3&gt;DH542,$E$3&lt;DJ542,$B$3=DT7),DT542,0)</f>
        <v>0</v>
      </c>
      <c r="EG542" s="24">
        <f>IF(AND($E$3&gt;DH542,$E$3&lt;DJ542,$B$3=DU7),DU542,0)</f>
        <v>0</v>
      </c>
      <c r="EH542" s="24">
        <f>IF(AND($E$3&gt;DH542,$E$3&lt;DJ542,$B$3=DV7),DV542,0)</f>
        <v>0</v>
      </c>
      <c r="EK542" s="86">
        <v>87947.489999999991</v>
      </c>
      <c r="EL542" s="91" t="s">
        <v>3</v>
      </c>
      <c r="EM542" s="88">
        <v>88063.79</v>
      </c>
      <c r="EN542" s="89"/>
      <c r="EO542" s="90" t="s">
        <v>3</v>
      </c>
      <c r="EP542" s="90" t="s">
        <v>3</v>
      </c>
      <c r="EQ542" s="90">
        <v>32.46</v>
      </c>
      <c r="ER542" s="90">
        <v>94.8</v>
      </c>
      <c r="ES542" s="90">
        <v>280.2</v>
      </c>
      <c r="ET542" s="90">
        <v>404.47</v>
      </c>
      <c r="EU542" s="90">
        <v>527.64</v>
      </c>
      <c r="EV542" s="90">
        <v>650.80999999999995</v>
      </c>
      <c r="EW542" s="90">
        <v>773.98</v>
      </c>
      <c r="EX542" s="90">
        <v>897.15</v>
      </c>
      <c r="EY542" s="90">
        <v>1020.32</v>
      </c>
      <c r="EZ542" s="24">
        <f>IF(AND($E$3&gt;EK542,$E$3&lt;EM542,$B$3=EN7),EN542,0)</f>
        <v>0</v>
      </c>
      <c r="FA542" s="24">
        <f>IF(AND($E$3&gt;EK542,$E$3&lt;EM542,$B$3=EO7),EO542,0)</f>
        <v>0</v>
      </c>
      <c r="FB542" s="24">
        <f>IF(AND($E$3&gt;EK542,$E$3&lt;EM542,$B$3=EP7),EP542,0)</f>
        <v>0</v>
      </c>
      <c r="FC542" s="24">
        <f>IF(AND($E$3&gt;EK542,$E$3&lt;EM542,$B$3=EQ7),EQ542,0)</f>
        <v>0</v>
      </c>
      <c r="FD542" s="24">
        <f>IF(AND($E$3&gt;EK542,$E$3&lt;EM542,$B$3=ER7),ER542,0)</f>
        <v>0</v>
      </c>
      <c r="FE542" s="24">
        <f>IF(AND($E$3&gt;EK542,$E$3&lt;EM542,$B$3=ES7),ES542,0)</f>
        <v>0</v>
      </c>
      <c r="FF542" s="24">
        <f>IF(AND($E$3&gt;EK542,$E$3&lt;EM542,$B$3=ET7),ET542,0)</f>
        <v>0</v>
      </c>
      <c r="FG542" s="24">
        <f>IF(AND($E$3&gt;EK542,$E$3&lt;EM542,$B$3=EU7),EU542,0)</f>
        <v>0</v>
      </c>
      <c r="FH542" s="24">
        <f>IF(AND($E$3&gt;EK542,$E$3&lt;EM542,$B$3=EV7),EV542,0)</f>
        <v>0</v>
      </c>
      <c r="FI542" s="24">
        <f>IF(AND($E$3&gt;EK542,$E$3&lt;EM542,$B$3=EW7),EW542,0)</f>
        <v>0</v>
      </c>
      <c r="FJ542" s="24">
        <f>IF(AND($E$3&gt;EK542,$E$3&lt;EM542,$B$3=EX7),EX542,0)</f>
        <v>0</v>
      </c>
      <c r="FK542" s="24">
        <f>IF(AND($E$3&gt;EK542,$E$3&lt;EM542,$B$3=EY7),EY542,0)</f>
        <v>0</v>
      </c>
    </row>
    <row r="543" spans="24:167" ht="12.75" customHeight="1" x14ac:dyDescent="0.2">
      <c r="X543" s="142"/>
      <c r="Y543" s="60">
        <v>76663.209999999992</v>
      </c>
      <c r="Z543" s="61" t="s">
        <v>3</v>
      </c>
      <c r="AA543" s="62">
        <v>76779.539999999994</v>
      </c>
      <c r="AB543" s="63"/>
      <c r="AC543" s="63"/>
      <c r="AD543" s="63"/>
      <c r="AE543" s="63">
        <v>4.17</v>
      </c>
      <c r="AF543" s="64">
        <v>52.07</v>
      </c>
      <c r="AG543" s="65">
        <v>79.97</v>
      </c>
      <c r="AH543" s="66">
        <v>149</v>
      </c>
      <c r="AI543" s="67">
        <v>226.35</v>
      </c>
      <c r="AJ543" s="67">
        <v>303.7</v>
      </c>
      <c r="AK543" s="67">
        <v>381.05</v>
      </c>
      <c r="AL543" s="67">
        <v>458.4</v>
      </c>
      <c r="AM543" s="67">
        <v>535.75</v>
      </c>
      <c r="AN543" s="24">
        <f t="shared" si="137"/>
        <v>0</v>
      </c>
      <c r="AO543" s="24">
        <f t="shared" si="138"/>
        <v>0</v>
      </c>
      <c r="AP543" s="24">
        <f t="shared" si="139"/>
        <v>0</v>
      </c>
      <c r="AQ543" s="24">
        <f t="shared" si="140"/>
        <v>0</v>
      </c>
      <c r="AR543" s="24">
        <f t="shared" si="141"/>
        <v>0</v>
      </c>
      <c r="AS543" s="24">
        <f t="shared" si="142"/>
        <v>0</v>
      </c>
      <c r="AT543" s="24">
        <f t="shared" si="143"/>
        <v>0</v>
      </c>
      <c r="AU543" s="24">
        <f t="shared" si="144"/>
        <v>0</v>
      </c>
      <c r="AV543" s="24">
        <f t="shared" si="145"/>
        <v>0</v>
      </c>
      <c r="AW543" s="24">
        <f t="shared" si="146"/>
        <v>0</v>
      </c>
      <c r="AX543" s="24">
        <f t="shared" si="147"/>
        <v>0</v>
      </c>
      <c r="AY543" s="24">
        <f t="shared" si="148"/>
        <v>0</v>
      </c>
      <c r="BC543" s="81">
        <v>76663.209999999992</v>
      </c>
      <c r="BD543" s="82" t="s">
        <v>3</v>
      </c>
      <c r="BE543" s="83">
        <v>76779.539999999994</v>
      </c>
      <c r="BF543" s="84"/>
      <c r="BG543" s="84"/>
      <c r="BH543" s="85">
        <v>4.17</v>
      </c>
      <c r="BI543" s="85">
        <v>52.07</v>
      </c>
      <c r="BJ543" s="85">
        <v>100.01</v>
      </c>
      <c r="BK543" s="85">
        <v>211.07</v>
      </c>
      <c r="BL543" s="85">
        <v>297.73</v>
      </c>
      <c r="BM543" s="85">
        <v>384.39</v>
      </c>
      <c r="BN543" s="85">
        <v>471.05</v>
      </c>
      <c r="BO543" s="85">
        <v>557.71</v>
      </c>
      <c r="BP543" s="85">
        <v>644.37</v>
      </c>
      <c r="BQ543" s="85">
        <v>731.03</v>
      </c>
      <c r="BR543" s="24">
        <f>IF(AND($E$3&gt;BC543,$E$3&lt;BE543,$B$3=BF7),BF543,0)</f>
        <v>0</v>
      </c>
      <c r="BS543" s="24">
        <f>IF(AND($E$3&gt;BC543,$E$3&lt;BE543,$B$3=BG7),BG543,0)</f>
        <v>0</v>
      </c>
      <c r="BT543" s="24">
        <f>IF(AND($E$3&gt;BC543,$E$3&lt;BE543,$B$3=BH7),BH543,0)</f>
        <v>0</v>
      </c>
      <c r="BU543" s="24">
        <f>IF(AND($E$3&gt;BC543,$E$3&lt;BE543,$B$3=BI7),BI543,0)</f>
        <v>0</v>
      </c>
      <c r="BV543" s="24">
        <f>IF(AND($E$3&gt;BC543,$E$3&lt;BE543,$B$3=BJ7),BJ543,0)</f>
        <v>0</v>
      </c>
      <c r="BW543" s="24">
        <f>IF(AND($E$3&gt;BC543,$E$3&lt;BE543,$B$3=BK7),BK543,0)</f>
        <v>0</v>
      </c>
      <c r="BX543" s="24">
        <f>IF(AND($E$3&gt;BC543,$E$3&lt;BE543,$B$3=BL7),BL543,0)</f>
        <v>0</v>
      </c>
      <c r="BY543" s="24">
        <f>IF(AND($E$3&gt;BC543,$E$3&lt;BE543,$B$3=BM7),BM543,0)</f>
        <v>0</v>
      </c>
      <c r="BZ543" s="24">
        <f>IF(AND($E$3&gt;BC543,$E$3&lt;BE543,$B$3=BN7),BN543,0)</f>
        <v>0</v>
      </c>
      <c r="CA543" s="24">
        <f>IF(AND($E$3&gt;BC543,$E$3&lt;BE543,$B$3=BO7),BO543,0)</f>
        <v>0</v>
      </c>
      <c r="CB543" s="24">
        <f>IF(AND($E$3&gt;BC543,$E$3&lt;BE543,$B$3=BP7),BP543,0)</f>
        <v>0</v>
      </c>
      <c r="CC543" s="24">
        <f>IF(AND($E$3&gt;BC543,$E$3&lt;BE543,$B$3=BQ7),BQ543,0)</f>
        <v>0</v>
      </c>
      <c r="CF543" s="21"/>
      <c r="CG543" s="21"/>
      <c r="CH543" s="21"/>
      <c r="CI543" s="21"/>
      <c r="CJ543" s="21"/>
      <c r="CK543" s="22"/>
      <c r="CL543" s="22"/>
      <c r="CM543" s="22"/>
      <c r="CN543" s="22"/>
      <c r="CO543" s="22"/>
      <c r="CP543" s="22"/>
      <c r="CQ543" s="22"/>
      <c r="CR543" s="22"/>
      <c r="CS543" s="22"/>
      <c r="CT543" s="22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H543" s="81">
        <v>88063.799999999988</v>
      </c>
      <c r="DI543" s="61" t="s">
        <v>3</v>
      </c>
      <c r="DJ543" s="62">
        <v>88180.13</v>
      </c>
      <c r="DK543" s="103"/>
      <c r="DL543" s="104"/>
      <c r="DM543" s="104" t="s">
        <v>3</v>
      </c>
      <c r="DN543" s="104" t="s">
        <v>3</v>
      </c>
      <c r="DO543" s="104">
        <v>26.84</v>
      </c>
      <c r="DP543" s="104">
        <v>67.63</v>
      </c>
      <c r="DQ543" s="104">
        <v>151.1</v>
      </c>
      <c r="DR543" s="104">
        <v>236.27</v>
      </c>
      <c r="DS543" s="104">
        <v>321.43</v>
      </c>
      <c r="DT543" s="104">
        <v>406.6</v>
      </c>
      <c r="DU543" s="104">
        <v>491.76</v>
      </c>
      <c r="DV543" s="104">
        <v>576.92999999999995</v>
      </c>
      <c r="DW543" s="24">
        <f>IF(AND($E$3&gt;DH543,$E$3&lt;DJ543,$B$3=DK7),DK543,0)</f>
        <v>0</v>
      </c>
      <c r="DX543" s="24">
        <f>IF(AND($E$3&gt;DH543,$E$3&lt;DJ543,$B$3=DL7),DL543,0)</f>
        <v>0</v>
      </c>
      <c r="DY543" s="24">
        <f>IF(AND($E$3&gt;DH543,$E$3&lt;DJ543,$B$3=DM7),DM543,0)</f>
        <v>0</v>
      </c>
      <c r="DZ543" s="24">
        <f>IF(AND($E$3&gt;DH543,$E$3&lt;DJ543,$B$3=DN7),DN543,0)</f>
        <v>0</v>
      </c>
      <c r="EA543" s="24">
        <f>IF(AND($E$3&gt;DH543,$E$3&lt;DJ543,$B$3=DO7),DO543,0)</f>
        <v>0</v>
      </c>
      <c r="EB543" s="24">
        <f>IF(AND($E$3&gt;DH543,$E$3&lt;DJ543,$B$3=DP7),DP543,0)</f>
        <v>0</v>
      </c>
      <c r="EC543" s="24">
        <f>IF(AND($E$3&gt;DH543,$E$3&lt;DJ543,$B$3=DQ7),DQ543,0)</f>
        <v>0</v>
      </c>
      <c r="ED543" s="24">
        <f>IF(AND($E$3&gt;DH543,$E$3&lt;DJ543,$B$3=DR7),DR543,0)</f>
        <v>0</v>
      </c>
      <c r="EE543" s="24">
        <f>IF(AND($E$3&gt;DH543,$E$3&lt;DJ543,$B$3=DS7),DS543,0)</f>
        <v>0</v>
      </c>
      <c r="EF543" s="24">
        <f>IF(AND($E$3&gt;DH543,$E$3&lt;DJ543,$B$3=DT7),DT543,0)</f>
        <v>0</v>
      </c>
      <c r="EG543" s="24">
        <f>IF(AND($E$3&gt;DH543,$E$3&lt;DJ543,$B$3=DU7),DU543,0)</f>
        <v>0</v>
      </c>
      <c r="EH543" s="24">
        <f>IF(AND($E$3&gt;DH543,$E$3&lt;DJ543,$B$3=DV7),DV543,0)</f>
        <v>0</v>
      </c>
      <c r="EK543" s="81">
        <v>88063.799999999988</v>
      </c>
      <c r="EL543" s="82" t="s">
        <v>3</v>
      </c>
      <c r="EM543" s="83">
        <v>88180.13</v>
      </c>
      <c r="EN543" s="84"/>
      <c r="EO543" s="85" t="s">
        <v>3</v>
      </c>
      <c r="EP543" s="85" t="s">
        <v>3</v>
      </c>
      <c r="EQ543" s="85">
        <v>31.51</v>
      </c>
      <c r="ER543" s="85">
        <v>93.52</v>
      </c>
      <c r="ES543" s="85">
        <v>278.8</v>
      </c>
      <c r="ET543" s="85">
        <v>402.76</v>
      </c>
      <c r="EU543" s="85">
        <v>525.66999999999996</v>
      </c>
      <c r="EV543" s="85">
        <v>648.59</v>
      </c>
      <c r="EW543" s="85">
        <v>771.5</v>
      </c>
      <c r="EX543" s="85">
        <v>894.42</v>
      </c>
      <c r="EY543" s="85">
        <v>1017.33</v>
      </c>
      <c r="EZ543" s="24">
        <f>IF(AND($E$3&gt;EK543,$E$3&lt;EM543,$B$3=EN7),EN543,0)</f>
        <v>0</v>
      </c>
      <c r="FA543" s="24">
        <f>IF(AND($E$3&gt;EK543,$E$3&lt;EM543,$B$3=EO7),EO543,0)</f>
        <v>0</v>
      </c>
      <c r="FB543" s="24">
        <f>IF(AND($E$3&gt;EK543,$E$3&lt;EM543,$B$3=EP7),EP543,0)</f>
        <v>0</v>
      </c>
      <c r="FC543" s="24">
        <f>IF(AND($E$3&gt;EK543,$E$3&lt;EM543,$B$3=EQ7),EQ543,0)</f>
        <v>0</v>
      </c>
      <c r="FD543" s="24">
        <f>IF(AND($E$3&gt;EK543,$E$3&lt;EM543,$B$3=ER7),ER543,0)</f>
        <v>0</v>
      </c>
      <c r="FE543" s="24">
        <f>IF(AND($E$3&gt;EK543,$E$3&lt;EM543,$B$3=ES7),ES543,0)</f>
        <v>0</v>
      </c>
      <c r="FF543" s="24">
        <f>IF(AND($E$3&gt;EK543,$E$3&lt;EM543,$B$3=ET7),ET543,0)</f>
        <v>0</v>
      </c>
      <c r="FG543" s="24">
        <f>IF(AND($E$3&gt;EK543,$E$3&lt;EM543,$B$3=EU7),EU543,0)</f>
        <v>0</v>
      </c>
      <c r="FH543" s="24">
        <f>IF(AND($E$3&gt;EK543,$E$3&lt;EM543,$B$3=EV7),EV543,0)</f>
        <v>0</v>
      </c>
      <c r="FI543" s="24">
        <f>IF(AND($E$3&gt;EK543,$E$3&lt;EM543,$B$3=EW7),EW543,0)</f>
        <v>0</v>
      </c>
      <c r="FJ543" s="24">
        <f>IF(AND($E$3&gt;EK543,$E$3&lt;EM543,$B$3=EX7),EX543,0)</f>
        <v>0</v>
      </c>
      <c r="FK543" s="24">
        <f>IF(AND($E$3&gt;EK543,$E$3&lt;EM543,$B$3=EY7),EY543,0)</f>
        <v>0</v>
      </c>
    </row>
    <row r="544" spans="24:167" ht="12.75" customHeight="1" x14ac:dyDescent="0.2">
      <c r="X544" s="142"/>
      <c r="Y544" s="68">
        <v>76779.549999999988</v>
      </c>
      <c r="Z544" s="69" t="s">
        <v>3</v>
      </c>
      <c r="AA544" s="70">
        <v>76895.86</v>
      </c>
      <c r="AB544" s="71"/>
      <c r="AC544" s="71"/>
      <c r="AD544" s="71"/>
      <c r="AE544" s="71">
        <v>3.91</v>
      </c>
      <c r="AF544" s="71">
        <v>51.67</v>
      </c>
      <c r="AG544" s="72">
        <v>79.45</v>
      </c>
      <c r="AH544" s="73">
        <v>148.27000000000001</v>
      </c>
      <c r="AI544" s="74">
        <v>225.51</v>
      </c>
      <c r="AJ544" s="74">
        <v>302.75</v>
      </c>
      <c r="AK544" s="74">
        <v>379.99</v>
      </c>
      <c r="AL544" s="74">
        <v>457.23</v>
      </c>
      <c r="AM544" s="74">
        <v>534.47</v>
      </c>
      <c r="AN544" s="24">
        <f t="shared" si="137"/>
        <v>0</v>
      </c>
      <c r="AO544" s="24">
        <f t="shared" si="138"/>
        <v>0</v>
      </c>
      <c r="AP544" s="24">
        <f t="shared" si="139"/>
        <v>0</v>
      </c>
      <c r="AQ544" s="24">
        <f t="shared" si="140"/>
        <v>0</v>
      </c>
      <c r="AR544" s="24">
        <f t="shared" si="141"/>
        <v>0</v>
      </c>
      <c r="AS544" s="24">
        <f t="shared" si="142"/>
        <v>0</v>
      </c>
      <c r="AT544" s="24">
        <f t="shared" si="143"/>
        <v>0</v>
      </c>
      <c r="AU544" s="24">
        <f t="shared" si="144"/>
        <v>0</v>
      </c>
      <c r="AV544" s="24">
        <f t="shared" si="145"/>
        <v>0</v>
      </c>
      <c r="AW544" s="24">
        <f t="shared" si="146"/>
        <v>0</v>
      </c>
      <c r="AX544" s="24">
        <f t="shared" si="147"/>
        <v>0</v>
      </c>
      <c r="AY544" s="24">
        <f t="shared" si="148"/>
        <v>0</v>
      </c>
      <c r="BC544" s="86">
        <v>76779.549999999988</v>
      </c>
      <c r="BD544" s="91" t="s">
        <v>3</v>
      </c>
      <c r="BE544" s="88">
        <v>76895.86</v>
      </c>
      <c r="BF544" s="89"/>
      <c r="BG544" s="90"/>
      <c r="BH544" s="90">
        <v>3.91</v>
      </c>
      <c r="BI544" s="90">
        <v>51.67</v>
      </c>
      <c r="BJ544" s="90">
        <v>99.38</v>
      </c>
      <c r="BK544" s="90">
        <v>210.13</v>
      </c>
      <c r="BL544" s="90">
        <v>296.64999999999998</v>
      </c>
      <c r="BM544" s="90">
        <v>383.17</v>
      </c>
      <c r="BN544" s="90">
        <v>469.69</v>
      </c>
      <c r="BO544" s="90">
        <v>556.21</v>
      </c>
      <c r="BP544" s="90">
        <v>642.73</v>
      </c>
      <c r="BQ544" s="90">
        <v>729.25</v>
      </c>
      <c r="BR544" s="24">
        <f>IF(AND($E$3&gt;BC544,$E$3&lt;BE544,$B$3=BF7),BF544,0)</f>
        <v>0</v>
      </c>
      <c r="BS544" s="24">
        <f>IF(AND($E$3&gt;BC544,$E$3&lt;BE544,$B$3=BG7),BG544,0)</f>
        <v>0</v>
      </c>
      <c r="BT544" s="24">
        <f>IF(AND($E$3&gt;BC544,$E$3&lt;BE544,$B$3=BH7),BH544,0)</f>
        <v>0</v>
      </c>
      <c r="BU544" s="24">
        <f>IF(AND($E$3&gt;BC544,$E$3&lt;BE544,$B$3=BI7),BI544,0)</f>
        <v>0</v>
      </c>
      <c r="BV544" s="24">
        <f>IF(AND($E$3&gt;BC544,$E$3&lt;BE544,$B$3=BJ7),BJ544,0)</f>
        <v>0</v>
      </c>
      <c r="BW544" s="24">
        <f>IF(AND($E$3&gt;BC544,$E$3&lt;BE544,$B$3=BK7),BK544,0)</f>
        <v>0</v>
      </c>
      <c r="BX544" s="24">
        <f>IF(AND($E$3&gt;BC544,$E$3&lt;BE544,$B$3=BL7),BL544,0)</f>
        <v>0</v>
      </c>
      <c r="BY544" s="24">
        <f>IF(AND($E$3&gt;BC544,$E$3&lt;BE544,$B$3=BM7),BM544,0)</f>
        <v>0</v>
      </c>
      <c r="BZ544" s="24">
        <f>IF(AND($E$3&gt;BC544,$E$3&lt;BE544,$B$3=BN7),BN544,0)</f>
        <v>0</v>
      </c>
      <c r="CA544" s="24">
        <f>IF(AND($E$3&gt;BC544,$E$3&lt;BE544,$B$3=BO7),BO544,0)</f>
        <v>0</v>
      </c>
      <c r="CB544" s="24">
        <f>IF(AND($E$3&gt;BC544,$E$3&lt;BE544,$B$3=BP7),BP544,0)</f>
        <v>0</v>
      </c>
      <c r="CC544" s="24">
        <f>IF(AND($E$3&gt;BC544,$E$3&lt;BE544,$B$3=BQ7),BQ544,0)</f>
        <v>0</v>
      </c>
      <c r="CF544" s="21"/>
      <c r="CG544" s="25"/>
      <c r="CH544" s="21"/>
      <c r="CI544" s="21"/>
      <c r="CJ544" s="22"/>
      <c r="CK544" s="22"/>
      <c r="CL544" s="22"/>
      <c r="CM544" s="22"/>
      <c r="CN544" s="22"/>
      <c r="CO544" s="22"/>
      <c r="CP544" s="22"/>
      <c r="CQ544" s="22"/>
      <c r="CR544" s="22"/>
      <c r="CS544" s="22"/>
      <c r="CT544" s="22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H544" s="86">
        <v>88180.14</v>
      </c>
      <c r="DI544" s="107" t="s">
        <v>3</v>
      </c>
      <c r="DJ544" s="70">
        <v>88296.45</v>
      </c>
      <c r="DK544" s="105"/>
      <c r="DL544" s="106"/>
      <c r="DM544" s="106" t="s">
        <v>3</v>
      </c>
      <c r="DN544" s="106" t="s">
        <v>3</v>
      </c>
      <c r="DO544" s="106">
        <v>26.01</v>
      </c>
      <c r="DP544" s="106">
        <v>66.430000000000007</v>
      </c>
      <c r="DQ544" s="106">
        <v>149.66999999999999</v>
      </c>
      <c r="DR544" s="106">
        <v>234.62</v>
      </c>
      <c r="DS544" s="106">
        <v>319.57</v>
      </c>
      <c r="DT544" s="106">
        <v>404.52</v>
      </c>
      <c r="DU544" s="106">
        <v>489.47</v>
      </c>
      <c r="DV544" s="106">
        <v>574.41999999999996</v>
      </c>
      <c r="DW544" s="24">
        <f>IF(AND($E$3&gt;DH544,$E$3&lt;DJ544,$B$3=DK7),DK544,0)</f>
        <v>0</v>
      </c>
      <c r="DX544" s="24">
        <f>IF(AND($E$3&gt;DH544,$E$3&lt;DJ544,$B$3=DL7),DL544,0)</f>
        <v>0</v>
      </c>
      <c r="DY544" s="24">
        <f>IF(AND($E$3&gt;DH544,$E$3&lt;DJ544,$B$3=DM7),DM544,0)</f>
        <v>0</v>
      </c>
      <c r="DZ544" s="24">
        <f>IF(AND($E$3&gt;DH544,$E$3&lt;DJ544,$B$3=DN7),DN544,0)</f>
        <v>0</v>
      </c>
      <c r="EA544" s="24">
        <f>IF(AND($E$3&gt;DH544,$E$3&lt;DJ544,$B$3=DO7),DO544,0)</f>
        <v>0</v>
      </c>
      <c r="EB544" s="24">
        <f>IF(AND($E$3&gt;DH544,$E$3&lt;DJ544,$B$3=DP7),DP544,0)</f>
        <v>0</v>
      </c>
      <c r="EC544" s="24">
        <f>IF(AND($E$3&gt;DH544,$E$3&lt;DJ544,$B$3=DQ7),DQ544,0)</f>
        <v>0</v>
      </c>
      <c r="ED544" s="24">
        <f>IF(AND($E$3&gt;DH544,$E$3&lt;DJ544,$B$3=DR7),DR544,0)</f>
        <v>0</v>
      </c>
      <c r="EE544" s="24">
        <f>IF(AND($E$3&gt;DH544,$E$3&lt;DJ544,$B$3=DS7),DS544,0)</f>
        <v>0</v>
      </c>
      <c r="EF544" s="24">
        <f>IF(AND($E$3&gt;DH544,$E$3&lt;DJ544,$B$3=DT7),DT544,0)</f>
        <v>0</v>
      </c>
      <c r="EG544" s="24">
        <f>IF(AND($E$3&gt;DH544,$E$3&lt;DJ544,$B$3=DU7),DU544,0)</f>
        <v>0</v>
      </c>
      <c r="EH544" s="24">
        <f>IF(AND($E$3&gt;DH544,$E$3&lt;DJ544,$B$3=DV7),DV544,0)</f>
        <v>0</v>
      </c>
      <c r="EK544" s="86">
        <v>88180.14</v>
      </c>
      <c r="EL544" s="91" t="s">
        <v>3</v>
      </c>
      <c r="EM544" s="88">
        <v>88296.45</v>
      </c>
      <c r="EN544" s="89"/>
      <c r="EO544" s="90" t="s">
        <v>3</v>
      </c>
      <c r="EP544" s="90" t="s">
        <v>3</v>
      </c>
      <c r="EQ544" s="90">
        <v>30.55</v>
      </c>
      <c r="ER544" s="90">
        <v>92.24</v>
      </c>
      <c r="ES544" s="90">
        <v>277.39999999999998</v>
      </c>
      <c r="ET544" s="90">
        <v>401.06</v>
      </c>
      <c r="EU544" s="90">
        <v>523.72</v>
      </c>
      <c r="EV544" s="90">
        <v>646.38</v>
      </c>
      <c r="EW544" s="90">
        <v>769.04</v>
      </c>
      <c r="EX544" s="90">
        <v>891.7</v>
      </c>
      <c r="EY544" s="90">
        <v>1014.36</v>
      </c>
      <c r="EZ544" s="24">
        <f>IF(AND($E$3&gt;EK544,$E$3&lt;EM544,$B$3=EN7),EN544,0)</f>
        <v>0</v>
      </c>
      <c r="FA544" s="24">
        <f>IF(AND($E$3&gt;EK544,$E$3&lt;EM544,$B$3=EO7),EO544,0)</f>
        <v>0</v>
      </c>
      <c r="FB544" s="24">
        <f>IF(AND($E$3&gt;EK544,$E$3&lt;EM544,$B$3=EP7),EP544,0)</f>
        <v>0</v>
      </c>
      <c r="FC544" s="24">
        <f>IF(AND($E$3&gt;EK544,$E$3&lt;EM544,$B$3=EQ7),EQ544,0)</f>
        <v>0</v>
      </c>
      <c r="FD544" s="24">
        <f>IF(AND($E$3&gt;EK544,$E$3&lt;EM544,$B$3=ER7),ER544,0)</f>
        <v>0</v>
      </c>
      <c r="FE544" s="24">
        <f>IF(AND($E$3&gt;EK544,$E$3&lt;EM544,$B$3=ES7),ES544,0)</f>
        <v>0</v>
      </c>
      <c r="FF544" s="24">
        <f>IF(AND($E$3&gt;EK544,$E$3&lt;EM544,$B$3=ET7),ET544,0)</f>
        <v>0</v>
      </c>
      <c r="FG544" s="24">
        <f>IF(AND($E$3&gt;EK544,$E$3&lt;EM544,$B$3=EU7),EU544,0)</f>
        <v>0</v>
      </c>
      <c r="FH544" s="24">
        <f>IF(AND($E$3&gt;EK544,$E$3&lt;EM544,$B$3=EV7),EV544,0)</f>
        <v>0</v>
      </c>
      <c r="FI544" s="24">
        <f>IF(AND($E$3&gt;EK544,$E$3&lt;EM544,$B$3=EW7),EW544,0)</f>
        <v>0</v>
      </c>
      <c r="FJ544" s="24">
        <f>IF(AND($E$3&gt;EK544,$E$3&lt;EM544,$B$3=EX7),EX544,0)</f>
        <v>0</v>
      </c>
      <c r="FK544" s="24">
        <f>IF(AND($E$3&gt;EK544,$E$3&lt;EM544,$B$3=EY7),EY544,0)</f>
        <v>0</v>
      </c>
    </row>
    <row r="545" spans="24:167" ht="12.75" customHeight="1" x14ac:dyDescent="0.2">
      <c r="X545" s="142"/>
      <c r="Y545" s="60">
        <v>76895.87</v>
      </c>
      <c r="Z545" s="61" t="s">
        <v>3</v>
      </c>
      <c r="AA545" s="62">
        <v>77012.2</v>
      </c>
      <c r="AB545" s="63"/>
      <c r="AC545" s="63"/>
      <c r="AD545" s="63"/>
      <c r="AE545" s="63">
        <v>3.65</v>
      </c>
      <c r="AF545" s="64">
        <v>51.27</v>
      </c>
      <c r="AG545" s="65">
        <v>78.930000000000007</v>
      </c>
      <c r="AH545" s="66">
        <v>147.53</v>
      </c>
      <c r="AI545" s="67">
        <v>224.66</v>
      </c>
      <c r="AJ545" s="67">
        <v>301.79000000000002</v>
      </c>
      <c r="AK545" s="67">
        <v>378.92</v>
      </c>
      <c r="AL545" s="67">
        <v>456.05</v>
      </c>
      <c r="AM545" s="67">
        <v>533.17999999999995</v>
      </c>
      <c r="AN545" s="24">
        <f t="shared" si="137"/>
        <v>0</v>
      </c>
      <c r="AO545" s="24">
        <f t="shared" si="138"/>
        <v>0</v>
      </c>
      <c r="AP545" s="24">
        <f t="shared" si="139"/>
        <v>0</v>
      </c>
      <c r="AQ545" s="24">
        <f t="shared" si="140"/>
        <v>0</v>
      </c>
      <c r="AR545" s="24">
        <f t="shared" si="141"/>
        <v>0</v>
      </c>
      <c r="AS545" s="24">
        <f t="shared" si="142"/>
        <v>0</v>
      </c>
      <c r="AT545" s="24">
        <f t="shared" si="143"/>
        <v>0</v>
      </c>
      <c r="AU545" s="24">
        <f t="shared" si="144"/>
        <v>0</v>
      </c>
      <c r="AV545" s="24">
        <f t="shared" si="145"/>
        <v>0</v>
      </c>
      <c r="AW545" s="24">
        <f t="shared" si="146"/>
        <v>0</v>
      </c>
      <c r="AX545" s="24">
        <f t="shared" si="147"/>
        <v>0</v>
      </c>
      <c r="AY545" s="24">
        <f t="shared" si="148"/>
        <v>0</v>
      </c>
      <c r="BC545" s="81">
        <v>76895.87</v>
      </c>
      <c r="BD545" s="82" t="s">
        <v>3</v>
      </c>
      <c r="BE545" s="83">
        <v>77012.2</v>
      </c>
      <c r="BF545" s="84"/>
      <c r="BG545" s="85"/>
      <c r="BH545" s="85">
        <v>3.65</v>
      </c>
      <c r="BI545" s="85">
        <v>51.27</v>
      </c>
      <c r="BJ545" s="85">
        <v>98.74</v>
      </c>
      <c r="BK545" s="85">
        <v>209.18</v>
      </c>
      <c r="BL545" s="85">
        <v>295.56</v>
      </c>
      <c r="BM545" s="85">
        <v>381.93</v>
      </c>
      <c r="BN545" s="85">
        <v>468.31</v>
      </c>
      <c r="BO545" s="85">
        <v>554.69000000000005</v>
      </c>
      <c r="BP545" s="85">
        <v>641.07000000000005</v>
      </c>
      <c r="BQ545" s="85">
        <v>727.44</v>
      </c>
      <c r="BR545" s="24">
        <f>IF(AND($E$3&gt;BC545,$E$3&lt;BE545,$B$3=BF7),BF545,0)</f>
        <v>0</v>
      </c>
      <c r="BS545" s="24">
        <f>IF(AND($E$3&gt;BC545,$E$3&lt;BE545,$B$3=BG7),BG545,0)</f>
        <v>0</v>
      </c>
      <c r="BT545" s="24">
        <f>IF(AND($E$3&gt;BC545,$E$3&lt;BE545,$B$3=BH7),BH545,0)</f>
        <v>0</v>
      </c>
      <c r="BU545" s="24">
        <f>IF(AND($E$3&gt;BC545,$E$3&lt;BE545,$B$3=BI7),BI545,0)</f>
        <v>0</v>
      </c>
      <c r="BV545" s="24">
        <f>IF(AND($E$3&gt;BC545,$E$3&lt;BE545,$B$3=BJ7),BJ545,0)</f>
        <v>0</v>
      </c>
      <c r="BW545" s="24">
        <f>IF(AND($E$3&gt;BC545,$E$3&lt;BE545,$B$3=BK7),BK545,0)</f>
        <v>0</v>
      </c>
      <c r="BX545" s="24">
        <f>IF(AND($E$3&gt;BC545,$E$3&lt;BE545,$B$3=BL7),BL545,0)</f>
        <v>0</v>
      </c>
      <c r="BY545" s="24">
        <f>IF(AND($E$3&gt;BC545,$E$3&lt;BE545,$B$3=BM7),BM545,0)</f>
        <v>0</v>
      </c>
      <c r="BZ545" s="24">
        <f>IF(AND($E$3&gt;BC545,$E$3&lt;BE545,$B$3=BN7),BN545,0)</f>
        <v>0</v>
      </c>
      <c r="CA545" s="24">
        <f>IF(AND($E$3&gt;BC545,$E$3&lt;BE545,$B$3=BO7),BO545,0)</f>
        <v>0</v>
      </c>
      <c r="CB545" s="24">
        <f>IF(AND($E$3&gt;BC545,$E$3&lt;BE545,$B$3=BP7),BP545,0)</f>
        <v>0</v>
      </c>
      <c r="CC545" s="24">
        <f>IF(AND($E$3&gt;BC545,$E$3&lt;BE545,$B$3=BQ7),BQ545,0)</f>
        <v>0</v>
      </c>
      <c r="CF545" s="21"/>
      <c r="CG545" s="21"/>
      <c r="CH545" s="21"/>
      <c r="CI545" s="21"/>
      <c r="CJ545" s="22"/>
      <c r="CK545" s="22"/>
      <c r="CL545" s="22"/>
      <c r="CM545" s="22"/>
      <c r="CN545" s="22"/>
      <c r="CO545" s="22"/>
      <c r="CP545" s="22"/>
      <c r="CQ545" s="22"/>
      <c r="CR545" s="22"/>
      <c r="CS545" s="22"/>
      <c r="CT545" s="22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H545" s="81">
        <v>88296.459999999992</v>
      </c>
      <c r="DI545" s="61" t="s">
        <v>3</v>
      </c>
      <c r="DJ545" s="62">
        <v>88412.79</v>
      </c>
      <c r="DK545" s="103"/>
      <c r="DL545" s="104"/>
      <c r="DM545" s="104" t="s">
        <v>3</v>
      </c>
      <c r="DN545" s="104" t="s">
        <v>3</v>
      </c>
      <c r="DO545" s="104">
        <v>25.19</v>
      </c>
      <c r="DP545" s="104">
        <v>65.23</v>
      </c>
      <c r="DQ545" s="104">
        <v>148.22999999999999</v>
      </c>
      <c r="DR545" s="104">
        <v>232.96</v>
      </c>
      <c r="DS545" s="104">
        <v>317.7</v>
      </c>
      <c r="DT545" s="104">
        <v>402.43</v>
      </c>
      <c r="DU545" s="104">
        <v>487.17</v>
      </c>
      <c r="DV545" s="104">
        <v>571.9</v>
      </c>
      <c r="DW545" s="24">
        <f>IF(AND($E$3&gt;DH545,$E$3&lt;DJ545,$B$3=DK7),DK545,0)</f>
        <v>0</v>
      </c>
      <c r="DX545" s="24">
        <f>IF(AND($E$3&gt;DH545,$E$3&lt;DJ545,$B$3=DL7),DL545,0)</f>
        <v>0</v>
      </c>
      <c r="DY545" s="24">
        <f>IF(AND($E$3&gt;DH545,$E$3&lt;DJ545,$B$3=DM7),DM545,0)</f>
        <v>0</v>
      </c>
      <c r="DZ545" s="24">
        <f>IF(AND($E$3&gt;DH545,$E$3&lt;DJ545,$B$3=DN7),DN545,0)</f>
        <v>0</v>
      </c>
      <c r="EA545" s="24">
        <f>IF(AND($E$3&gt;DH545,$E$3&lt;DJ545,$B$3=DO7),DO545,0)</f>
        <v>0</v>
      </c>
      <c r="EB545" s="24">
        <f>IF(AND($E$3&gt;DH545,$E$3&lt;DJ545,$B$3=DP7),DP545,0)</f>
        <v>0</v>
      </c>
      <c r="EC545" s="24">
        <f>IF(AND($E$3&gt;DH545,$E$3&lt;DJ545,$B$3=DQ7),DQ545,0)</f>
        <v>0</v>
      </c>
      <c r="ED545" s="24">
        <f>IF(AND($E$3&gt;DH545,$E$3&lt;DJ545,$B$3=DR7),DR545,0)</f>
        <v>0</v>
      </c>
      <c r="EE545" s="24">
        <f>IF(AND($E$3&gt;DH545,$E$3&lt;DJ545,$B$3=DS7),DS545,0)</f>
        <v>0</v>
      </c>
      <c r="EF545" s="24">
        <f>IF(AND($E$3&gt;DH545,$E$3&lt;DJ545,$B$3=DT7),DT545,0)</f>
        <v>0</v>
      </c>
      <c r="EG545" s="24">
        <f>IF(AND($E$3&gt;DH545,$E$3&lt;DJ545,$B$3=DU7),DU545,0)</f>
        <v>0</v>
      </c>
      <c r="EH545" s="24">
        <f>IF(AND($E$3&gt;DH545,$E$3&lt;DJ545,$B$3=DV7),DV545,0)</f>
        <v>0</v>
      </c>
      <c r="EK545" s="81">
        <v>88296.459999999992</v>
      </c>
      <c r="EL545" s="82" t="s">
        <v>3</v>
      </c>
      <c r="EM545" s="83">
        <v>88412.79</v>
      </c>
      <c r="EN545" s="84"/>
      <c r="EO545" s="85" t="s">
        <v>3</v>
      </c>
      <c r="EP545" s="85" t="s">
        <v>3</v>
      </c>
      <c r="EQ545" s="85">
        <v>29.6</v>
      </c>
      <c r="ER545" s="85">
        <v>90.97</v>
      </c>
      <c r="ES545" s="85">
        <v>276</v>
      </c>
      <c r="ET545" s="85">
        <v>399.35</v>
      </c>
      <c r="EU545" s="85">
        <v>521.75</v>
      </c>
      <c r="EV545" s="85">
        <v>644.16</v>
      </c>
      <c r="EW545" s="85">
        <v>766.56</v>
      </c>
      <c r="EX545" s="85">
        <v>888.96</v>
      </c>
      <c r="EY545" s="85">
        <v>1011.36</v>
      </c>
      <c r="EZ545" s="24">
        <f>IF(AND($E$3&gt;EK545,$E$3&lt;EM545,$B$3=EN7),EN545,0)</f>
        <v>0</v>
      </c>
      <c r="FA545" s="24">
        <f>IF(AND($E$3&gt;EK545,$E$3&lt;EM545,$B$3=EO7),EO545,0)</f>
        <v>0</v>
      </c>
      <c r="FB545" s="24">
        <f>IF(AND($E$3&gt;EK545,$E$3&lt;EM545,$B$3=EP7),EP545,0)</f>
        <v>0</v>
      </c>
      <c r="FC545" s="24">
        <f>IF(AND($E$3&gt;EK545,$E$3&lt;EM545,$B$3=EQ7),EQ545,0)</f>
        <v>0</v>
      </c>
      <c r="FD545" s="24">
        <f>IF(AND($E$3&gt;EK545,$E$3&lt;EM545,$B$3=ER7),ER545,0)</f>
        <v>0</v>
      </c>
      <c r="FE545" s="24">
        <f>IF(AND($E$3&gt;EK545,$E$3&lt;EM545,$B$3=ES7),ES545,0)</f>
        <v>0</v>
      </c>
      <c r="FF545" s="24">
        <f>IF(AND($E$3&gt;EK545,$E$3&lt;EM545,$B$3=ET7),ET545,0)</f>
        <v>0</v>
      </c>
      <c r="FG545" s="24">
        <f>IF(AND($E$3&gt;EK545,$E$3&lt;EM545,$B$3=EU7),EU545,0)</f>
        <v>0</v>
      </c>
      <c r="FH545" s="24">
        <f>IF(AND($E$3&gt;EK545,$E$3&lt;EM545,$B$3=EV7),EV545,0)</f>
        <v>0</v>
      </c>
      <c r="FI545" s="24">
        <f>IF(AND($E$3&gt;EK545,$E$3&lt;EM545,$B$3=EW7),EW545,0)</f>
        <v>0</v>
      </c>
      <c r="FJ545" s="24">
        <f>IF(AND($E$3&gt;EK545,$E$3&lt;EM545,$B$3=EX7),EX545,0)</f>
        <v>0</v>
      </c>
      <c r="FK545" s="24">
        <f>IF(AND($E$3&gt;EK545,$E$3&lt;EM545,$B$3=EY7),EY545,0)</f>
        <v>0</v>
      </c>
    </row>
    <row r="546" spans="24:167" ht="12.75" customHeight="1" x14ac:dyDescent="0.2">
      <c r="X546" s="142"/>
      <c r="Y546" s="68">
        <v>77012.209999999992</v>
      </c>
      <c r="Z546" s="69" t="s">
        <v>3</v>
      </c>
      <c r="AA546" s="70">
        <v>77128.53</v>
      </c>
      <c r="AB546" s="71"/>
      <c r="AC546" s="71"/>
      <c r="AD546" s="71"/>
      <c r="AE546" s="71">
        <v>3.39</v>
      </c>
      <c r="AF546" s="71">
        <v>50.87</v>
      </c>
      <c r="AG546" s="72">
        <v>78.42</v>
      </c>
      <c r="AH546" s="73">
        <v>146.80000000000001</v>
      </c>
      <c r="AI546" s="74">
        <v>223.82</v>
      </c>
      <c r="AJ546" s="74">
        <v>300.83999999999997</v>
      </c>
      <c r="AK546" s="74">
        <v>377.86</v>
      </c>
      <c r="AL546" s="74">
        <v>454.88</v>
      </c>
      <c r="AM546" s="74">
        <v>531.9</v>
      </c>
      <c r="AN546" s="24">
        <f t="shared" si="137"/>
        <v>0</v>
      </c>
      <c r="AO546" s="24">
        <f t="shared" si="138"/>
        <v>0</v>
      </c>
      <c r="AP546" s="24">
        <f t="shared" si="139"/>
        <v>0</v>
      </c>
      <c r="AQ546" s="24">
        <f t="shared" si="140"/>
        <v>0</v>
      </c>
      <c r="AR546" s="24">
        <f t="shared" si="141"/>
        <v>0</v>
      </c>
      <c r="AS546" s="24">
        <f t="shared" si="142"/>
        <v>0</v>
      </c>
      <c r="AT546" s="24">
        <f t="shared" si="143"/>
        <v>0</v>
      </c>
      <c r="AU546" s="24">
        <f t="shared" si="144"/>
        <v>0</v>
      </c>
      <c r="AV546" s="24">
        <f t="shared" si="145"/>
        <v>0</v>
      </c>
      <c r="AW546" s="24">
        <f t="shared" si="146"/>
        <v>0</v>
      </c>
      <c r="AX546" s="24">
        <f t="shared" si="147"/>
        <v>0</v>
      </c>
      <c r="AY546" s="24">
        <f t="shared" si="148"/>
        <v>0</v>
      </c>
      <c r="BC546" s="86">
        <v>77012.209999999992</v>
      </c>
      <c r="BD546" s="87" t="s">
        <v>3</v>
      </c>
      <c r="BE546" s="88">
        <v>77128.53</v>
      </c>
      <c r="BF546" s="89"/>
      <c r="BG546" s="90"/>
      <c r="BH546" s="90">
        <v>3.39</v>
      </c>
      <c r="BI546" s="90">
        <v>50.87</v>
      </c>
      <c r="BJ546" s="90">
        <v>98.11</v>
      </c>
      <c r="BK546" s="90">
        <v>208.24</v>
      </c>
      <c r="BL546" s="90">
        <v>294.48</v>
      </c>
      <c r="BM546" s="90">
        <v>380.71</v>
      </c>
      <c r="BN546" s="90">
        <v>466.95</v>
      </c>
      <c r="BO546" s="90">
        <v>553.17999999999995</v>
      </c>
      <c r="BP546" s="90">
        <v>639.41999999999996</v>
      </c>
      <c r="BQ546" s="90">
        <v>725.66</v>
      </c>
      <c r="BR546" s="24">
        <f>IF(AND($E$3&gt;BC546,$E$3&lt;BE546,$B$3=BF7),BF546,0)</f>
        <v>0</v>
      </c>
      <c r="BS546" s="24">
        <f>IF(AND($E$3&gt;BC546,$E$3&lt;BE546,$B$3=BG7),BG546,0)</f>
        <v>0</v>
      </c>
      <c r="BT546" s="24">
        <f>IF(AND($E$3&gt;BC546,$E$3&lt;BE546,$B$3=BH7),BH546,0)</f>
        <v>0</v>
      </c>
      <c r="BU546" s="24">
        <f>IF(AND($E$3&gt;BC546,$E$3&lt;BE546,$B$3=BI7),BI546,0)</f>
        <v>0</v>
      </c>
      <c r="BV546" s="24">
        <f>IF(AND($E$3&gt;BC546,$E$3&lt;BE546,$B$3=BJ7),BJ546,0)</f>
        <v>0</v>
      </c>
      <c r="BW546" s="24">
        <f>IF(AND($E$3&gt;BC546,$E$3&lt;BE546,$B$3=BK7),BK546,0)</f>
        <v>0</v>
      </c>
      <c r="BX546" s="24">
        <f>IF(AND($E$3&gt;BC546,$E$3&lt;BE546,$B$3=BL7),BL546,0)</f>
        <v>0</v>
      </c>
      <c r="BY546" s="24">
        <f>IF(AND($E$3&gt;BC546,$E$3&lt;BE546,$B$3=BM7),BM546,0)</f>
        <v>0</v>
      </c>
      <c r="BZ546" s="24">
        <f>IF(AND($E$3&gt;BC546,$E$3&lt;BE546,$B$3=BN7),BN546,0)</f>
        <v>0</v>
      </c>
      <c r="CA546" s="24">
        <f>IF(AND($E$3&gt;BC546,$E$3&lt;BE546,$B$3=BO7),BO546,0)</f>
        <v>0</v>
      </c>
      <c r="CB546" s="24">
        <f>IF(AND($E$3&gt;BC546,$E$3&lt;BE546,$B$3=BP7),BP546,0)</f>
        <v>0</v>
      </c>
      <c r="CC546" s="24">
        <f>IF(AND($E$3&gt;BC546,$E$3&lt;BE546,$B$3=BQ7),BQ546,0)</f>
        <v>0</v>
      </c>
      <c r="CF546" s="21"/>
      <c r="CG546" s="21"/>
      <c r="CH546" s="21"/>
      <c r="CI546" s="21"/>
      <c r="CJ546" s="22"/>
      <c r="CK546" s="22"/>
      <c r="CL546" s="22"/>
      <c r="CM546" s="22"/>
      <c r="CN546" s="22"/>
      <c r="CO546" s="22"/>
      <c r="CP546" s="22"/>
      <c r="CQ546" s="22"/>
      <c r="CR546" s="22"/>
      <c r="CS546" s="22"/>
      <c r="CT546" s="22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H546" s="86">
        <v>88412.799999999988</v>
      </c>
      <c r="DI546" s="107" t="s">
        <v>3</v>
      </c>
      <c r="DJ546" s="70">
        <v>88529.12</v>
      </c>
      <c r="DK546" s="105"/>
      <c r="DL546" s="106"/>
      <c r="DM546" s="106" t="s">
        <v>3</v>
      </c>
      <c r="DN546" s="106" t="s">
        <v>3</v>
      </c>
      <c r="DO546" s="106">
        <v>24.36</v>
      </c>
      <c r="DP546" s="106">
        <v>64.03</v>
      </c>
      <c r="DQ546" s="106">
        <v>146.80000000000001</v>
      </c>
      <c r="DR546" s="106">
        <v>231.32</v>
      </c>
      <c r="DS546" s="106">
        <v>315.83999999999997</v>
      </c>
      <c r="DT546" s="106">
        <v>400.36</v>
      </c>
      <c r="DU546" s="106">
        <v>484.88</v>
      </c>
      <c r="DV546" s="106">
        <v>569.4</v>
      </c>
      <c r="DW546" s="24">
        <f>IF(AND($E$3&gt;DH546,$E$3&lt;DJ546,$B$3=DK7),DK546,0)</f>
        <v>0</v>
      </c>
      <c r="DX546" s="24">
        <f>IF(AND($E$3&gt;DH546,$E$3&lt;DJ546,$B$3=DL7),DL546,0)</f>
        <v>0</v>
      </c>
      <c r="DY546" s="24">
        <f>IF(AND($E$3&gt;DH546,$E$3&lt;DJ546,$B$3=DM7),DM546,0)</f>
        <v>0</v>
      </c>
      <c r="DZ546" s="24">
        <f>IF(AND($E$3&gt;DH546,$E$3&lt;DJ546,$B$3=DN7),DN546,0)</f>
        <v>0</v>
      </c>
      <c r="EA546" s="24">
        <f>IF(AND($E$3&gt;DH546,$E$3&lt;DJ546,$B$3=DO7),DO546,0)</f>
        <v>0</v>
      </c>
      <c r="EB546" s="24">
        <f>IF(AND($E$3&gt;DH546,$E$3&lt;DJ546,$B$3=DP7),DP546,0)</f>
        <v>0</v>
      </c>
      <c r="EC546" s="24">
        <f>IF(AND($E$3&gt;DH546,$E$3&lt;DJ546,$B$3=DQ7),DQ546,0)</f>
        <v>0</v>
      </c>
      <c r="ED546" s="24">
        <f>IF(AND($E$3&gt;DH546,$E$3&lt;DJ546,$B$3=DR7),DR546,0)</f>
        <v>0</v>
      </c>
      <c r="EE546" s="24">
        <f>IF(AND($E$3&gt;DH546,$E$3&lt;DJ546,$B$3=DS7),DS546,0)</f>
        <v>0</v>
      </c>
      <c r="EF546" s="24">
        <f>IF(AND($E$3&gt;DH546,$E$3&lt;DJ546,$B$3=DT7),DT546,0)</f>
        <v>0</v>
      </c>
      <c r="EG546" s="24">
        <f>IF(AND($E$3&gt;DH546,$E$3&lt;DJ546,$B$3=DU7),DU546,0)</f>
        <v>0</v>
      </c>
      <c r="EH546" s="24">
        <f>IF(AND($E$3&gt;DH546,$E$3&lt;DJ546,$B$3=DV7),DV546,0)</f>
        <v>0</v>
      </c>
      <c r="EK546" s="86">
        <v>88412.799999999988</v>
      </c>
      <c r="EL546" s="91" t="s">
        <v>3</v>
      </c>
      <c r="EM546" s="88">
        <v>88529.12</v>
      </c>
      <c r="EN546" s="89"/>
      <c r="EO546" s="90" t="s">
        <v>3</v>
      </c>
      <c r="EP546" s="90" t="s">
        <v>3</v>
      </c>
      <c r="EQ546" s="90">
        <v>28.64</v>
      </c>
      <c r="ER546" s="90">
        <v>89.69</v>
      </c>
      <c r="ES546" s="90">
        <v>274.60000000000002</v>
      </c>
      <c r="ET546" s="90">
        <v>397.65</v>
      </c>
      <c r="EU546" s="90">
        <v>519.79999999999995</v>
      </c>
      <c r="EV546" s="90">
        <v>641.95000000000005</v>
      </c>
      <c r="EW546" s="90">
        <v>764.09</v>
      </c>
      <c r="EX546" s="90">
        <v>886.24</v>
      </c>
      <c r="EY546" s="90">
        <v>1008.39</v>
      </c>
      <c r="EZ546" s="24">
        <f>IF(AND($E$3&gt;EK546,$E$3&lt;EM546,$B$3=EN7),EN546,0)</f>
        <v>0</v>
      </c>
      <c r="FA546" s="24">
        <f>IF(AND($E$3&gt;EK546,$E$3&lt;EM546,$B$3=EO7),EO546,0)</f>
        <v>0</v>
      </c>
      <c r="FB546" s="24">
        <f>IF(AND($E$3&gt;EK546,$E$3&lt;EM546,$B$3=EP7),EP546,0)</f>
        <v>0</v>
      </c>
      <c r="FC546" s="24">
        <f>IF(AND($E$3&gt;EK546,$E$3&lt;EM546,$B$3=EQ7),EQ546,0)</f>
        <v>0</v>
      </c>
      <c r="FD546" s="24">
        <f>IF(AND($E$3&gt;EK546,$E$3&lt;EM546,$B$3=ER7),ER546,0)</f>
        <v>0</v>
      </c>
      <c r="FE546" s="24">
        <f>IF(AND($E$3&gt;EK546,$E$3&lt;EM546,$B$3=ES7),ES546,0)</f>
        <v>0</v>
      </c>
      <c r="FF546" s="24">
        <f>IF(AND($E$3&gt;EK546,$E$3&lt;EM546,$B$3=ET7),ET546,0)</f>
        <v>0</v>
      </c>
      <c r="FG546" s="24">
        <f>IF(AND($E$3&gt;EK546,$E$3&lt;EM546,$B$3=EU7),EU546,0)</f>
        <v>0</v>
      </c>
      <c r="FH546" s="24">
        <f>IF(AND($E$3&gt;EK546,$E$3&lt;EM546,$B$3=EV7),EV546,0)</f>
        <v>0</v>
      </c>
      <c r="FI546" s="24">
        <f>IF(AND($E$3&gt;EK546,$E$3&lt;EM546,$B$3=EW7),EW546,0)</f>
        <v>0</v>
      </c>
      <c r="FJ546" s="24">
        <f>IF(AND($E$3&gt;EK546,$E$3&lt;EM546,$B$3=EX7),EX546,0)</f>
        <v>0</v>
      </c>
      <c r="FK546" s="24">
        <f>IF(AND($E$3&gt;EK546,$E$3&lt;EM546,$B$3=EY7),EY546,0)</f>
        <v>0</v>
      </c>
    </row>
    <row r="547" spans="24:167" ht="12.75" customHeight="1" x14ac:dyDescent="0.2">
      <c r="X547" s="142"/>
      <c r="Y547" s="60">
        <v>77128.539999999994</v>
      </c>
      <c r="Z547" s="61" t="s">
        <v>3</v>
      </c>
      <c r="AA547" s="62">
        <v>77244.86</v>
      </c>
      <c r="AB547" s="63"/>
      <c r="AC547" s="63"/>
      <c r="AD547" s="63"/>
      <c r="AE547" s="63">
        <v>3.13</v>
      </c>
      <c r="AF547" s="64">
        <v>50.47</v>
      </c>
      <c r="AG547" s="65">
        <v>77.900000000000006</v>
      </c>
      <c r="AH547" s="66">
        <v>146.07</v>
      </c>
      <c r="AI547" s="67">
        <v>222.98</v>
      </c>
      <c r="AJ547" s="67">
        <v>299.89</v>
      </c>
      <c r="AK547" s="67">
        <v>376.8</v>
      </c>
      <c r="AL547" s="67">
        <v>453.71</v>
      </c>
      <c r="AM547" s="67">
        <v>530.62</v>
      </c>
      <c r="AN547" s="24">
        <f t="shared" si="137"/>
        <v>0</v>
      </c>
      <c r="AO547" s="24">
        <f t="shared" si="138"/>
        <v>0</v>
      </c>
      <c r="AP547" s="24">
        <f t="shared" si="139"/>
        <v>0</v>
      </c>
      <c r="AQ547" s="24">
        <f t="shared" si="140"/>
        <v>0</v>
      </c>
      <c r="AR547" s="24">
        <f t="shared" si="141"/>
        <v>0</v>
      </c>
      <c r="AS547" s="24">
        <f t="shared" si="142"/>
        <v>0</v>
      </c>
      <c r="AT547" s="24">
        <f t="shared" si="143"/>
        <v>0</v>
      </c>
      <c r="AU547" s="24">
        <f t="shared" si="144"/>
        <v>0</v>
      </c>
      <c r="AV547" s="24">
        <f t="shared" si="145"/>
        <v>0</v>
      </c>
      <c r="AW547" s="24">
        <f t="shared" si="146"/>
        <v>0</v>
      </c>
      <c r="AX547" s="24">
        <f t="shared" si="147"/>
        <v>0</v>
      </c>
      <c r="AY547" s="24">
        <f t="shared" si="148"/>
        <v>0</v>
      </c>
      <c r="BC547" s="81">
        <v>77128.539999999994</v>
      </c>
      <c r="BD547" s="82" t="s">
        <v>3</v>
      </c>
      <c r="BE547" s="83">
        <v>77244.86</v>
      </c>
      <c r="BF547" s="84"/>
      <c r="BG547" s="84"/>
      <c r="BH547" s="85">
        <v>3.13</v>
      </c>
      <c r="BI547" s="85">
        <v>50.47</v>
      </c>
      <c r="BJ547" s="85">
        <v>97.48</v>
      </c>
      <c r="BK547" s="85">
        <v>207.3</v>
      </c>
      <c r="BL547" s="85">
        <v>293.39999999999998</v>
      </c>
      <c r="BM547" s="85">
        <v>379.49</v>
      </c>
      <c r="BN547" s="85">
        <v>465.59</v>
      </c>
      <c r="BO547" s="85">
        <v>551.67999999999995</v>
      </c>
      <c r="BP547" s="85">
        <v>637.78</v>
      </c>
      <c r="BQ547" s="85">
        <v>723.87</v>
      </c>
      <c r="BR547" s="24">
        <f>IF(AND($E$3&gt;BC547,$E$3&lt;BE547,$B$3=BF7),BF547,0)</f>
        <v>0</v>
      </c>
      <c r="BS547" s="24">
        <f>IF(AND($E$3&gt;BC547,$E$3&lt;BE547,$B$3=BG7),BG547,0)</f>
        <v>0</v>
      </c>
      <c r="BT547" s="24">
        <f>IF(AND($E$3&gt;BC547,$E$3&lt;BE547,$B$3=BH7),BH547,0)</f>
        <v>0</v>
      </c>
      <c r="BU547" s="24">
        <f>IF(AND($E$3&gt;BC547,$E$3&lt;BE547,$B$3=BI7),BI547,0)</f>
        <v>0</v>
      </c>
      <c r="BV547" s="24">
        <f>IF(AND($E$3&gt;BC547,$E$3&lt;BE547,$B$3=BJ7),BJ547,0)</f>
        <v>0</v>
      </c>
      <c r="BW547" s="24">
        <f>IF(AND($E$3&gt;BC547,$E$3&lt;BE547,$B$3=BK7),BK547,0)</f>
        <v>0</v>
      </c>
      <c r="BX547" s="24">
        <f>IF(AND($E$3&gt;BC547,$E$3&lt;BE547,$B$3=BL7),BL547,0)</f>
        <v>0</v>
      </c>
      <c r="BY547" s="24">
        <f>IF(AND($E$3&gt;BC547,$E$3&lt;BE547,$B$3=BM7),BM547,0)</f>
        <v>0</v>
      </c>
      <c r="BZ547" s="24">
        <f>IF(AND($E$3&gt;BC547,$E$3&lt;BE547,$B$3=BN7),BN547,0)</f>
        <v>0</v>
      </c>
      <c r="CA547" s="24">
        <f>IF(AND($E$3&gt;BC547,$E$3&lt;BE547,$B$3=BO7),BO547,0)</f>
        <v>0</v>
      </c>
      <c r="CB547" s="24">
        <f>IF(AND($E$3&gt;BC547,$E$3&lt;BE547,$B$3=BP7),BP547,0)</f>
        <v>0</v>
      </c>
      <c r="CC547" s="24">
        <f>IF(AND($E$3&gt;BC547,$E$3&lt;BE547,$B$3=BQ7),BQ547,0)</f>
        <v>0</v>
      </c>
      <c r="CF547" s="21"/>
      <c r="CG547" s="21"/>
      <c r="CH547" s="21"/>
      <c r="CI547" s="21"/>
      <c r="CJ547" s="21"/>
      <c r="CK547" s="22"/>
      <c r="CL547" s="22"/>
      <c r="CM547" s="22"/>
      <c r="CN547" s="22"/>
      <c r="CO547" s="22"/>
      <c r="CP547" s="22"/>
      <c r="CQ547" s="22"/>
      <c r="CR547" s="22"/>
      <c r="CS547" s="22"/>
      <c r="CT547" s="22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H547" s="81">
        <v>88529.12999999999</v>
      </c>
      <c r="DI547" s="61" t="s">
        <v>3</v>
      </c>
      <c r="DJ547" s="62">
        <v>88645.46</v>
      </c>
      <c r="DK547" s="103"/>
      <c r="DL547" s="104"/>
      <c r="DM547" s="104" t="s">
        <v>3</v>
      </c>
      <c r="DN547" s="104" t="s">
        <v>3</v>
      </c>
      <c r="DO547" s="104">
        <v>23.53</v>
      </c>
      <c r="DP547" s="104">
        <v>62.84</v>
      </c>
      <c r="DQ547" s="104">
        <v>145.36000000000001</v>
      </c>
      <c r="DR547" s="104">
        <v>229.66</v>
      </c>
      <c r="DS547" s="104">
        <v>313.97000000000003</v>
      </c>
      <c r="DT547" s="104">
        <v>398.27</v>
      </c>
      <c r="DU547" s="104">
        <v>482.58</v>
      </c>
      <c r="DV547" s="104">
        <v>566.88</v>
      </c>
      <c r="DW547" s="24">
        <f>IF(AND($E$3&gt;DH547,$E$3&lt;DJ547,$B$3=DK7),DK547,0)</f>
        <v>0</v>
      </c>
      <c r="DX547" s="24">
        <f>IF(AND($E$3&gt;DH547,$E$3&lt;DJ547,$B$3=DL7),DL547,0)</f>
        <v>0</v>
      </c>
      <c r="DY547" s="24">
        <f>IF(AND($E$3&gt;DH547,$E$3&lt;DJ547,$B$3=DM7),DM547,0)</f>
        <v>0</v>
      </c>
      <c r="DZ547" s="24">
        <f>IF(AND($E$3&gt;DH547,$E$3&lt;DJ547,$B$3=DN7),DN547,0)</f>
        <v>0</v>
      </c>
      <c r="EA547" s="24">
        <f>IF(AND($E$3&gt;DH547,$E$3&lt;DJ547,$B$3=DO7),DO547,0)</f>
        <v>0</v>
      </c>
      <c r="EB547" s="24">
        <f>IF(AND($E$3&gt;DH547,$E$3&lt;DJ547,$B$3=DP7),DP547,0)</f>
        <v>0</v>
      </c>
      <c r="EC547" s="24">
        <f>IF(AND($E$3&gt;DH547,$E$3&lt;DJ547,$B$3=DQ7),DQ547,0)</f>
        <v>0</v>
      </c>
      <c r="ED547" s="24">
        <f>IF(AND($E$3&gt;DH547,$E$3&lt;DJ547,$B$3=DR7),DR547,0)</f>
        <v>0</v>
      </c>
      <c r="EE547" s="24">
        <f>IF(AND($E$3&gt;DH547,$E$3&lt;DJ547,$B$3=DS7),DS547,0)</f>
        <v>0</v>
      </c>
      <c r="EF547" s="24">
        <f>IF(AND($E$3&gt;DH547,$E$3&lt;DJ547,$B$3=DT7),DT547,0)</f>
        <v>0</v>
      </c>
      <c r="EG547" s="24">
        <f>IF(AND($E$3&gt;DH547,$E$3&lt;DJ547,$B$3=DU7),DU547,0)</f>
        <v>0</v>
      </c>
      <c r="EH547" s="24">
        <f>IF(AND($E$3&gt;DH547,$E$3&lt;DJ547,$B$3=DV7),DV547,0)</f>
        <v>0</v>
      </c>
      <c r="EK547" s="81">
        <v>88529.12999999999</v>
      </c>
      <c r="EL547" s="82" t="s">
        <v>3</v>
      </c>
      <c r="EM547" s="83">
        <v>88645.46</v>
      </c>
      <c r="EN547" s="84"/>
      <c r="EO547" s="85" t="s">
        <v>3</v>
      </c>
      <c r="EP547" s="85" t="s">
        <v>3</v>
      </c>
      <c r="EQ547" s="85">
        <v>27.69</v>
      </c>
      <c r="ER547" s="85">
        <v>88.41</v>
      </c>
      <c r="ES547" s="85">
        <v>273.2</v>
      </c>
      <c r="ET547" s="85">
        <v>395.94</v>
      </c>
      <c r="EU547" s="85">
        <v>517.83000000000004</v>
      </c>
      <c r="EV547" s="85">
        <v>639.72</v>
      </c>
      <c r="EW547" s="85">
        <v>761.61</v>
      </c>
      <c r="EX547" s="85">
        <v>883.5</v>
      </c>
      <c r="EY547" s="85">
        <v>1005.4</v>
      </c>
      <c r="EZ547" s="24">
        <f>IF(AND($E$3&gt;EK547,$E$3&lt;EM547,$B$3=EN7),EN547,0)</f>
        <v>0</v>
      </c>
      <c r="FA547" s="24">
        <f>IF(AND($E$3&gt;EK547,$E$3&lt;EM547,$B$3=EO7),EO547,0)</f>
        <v>0</v>
      </c>
      <c r="FB547" s="24">
        <f>IF(AND($E$3&gt;EK547,$E$3&lt;EM547,$B$3=EP7),EP547,0)</f>
        <v>0</v>
      </c>
      <c r="FC547" s="24">
        <f>IF(AND($E$3&gt;EK547,$E$3&lt;EM547,$B$3=EQ7),EQ547,0)</f>
        <v>0</v>
      </c>
      <c r="FD547" s="24">
        <f>IF(AND($E$3&gt;EK547,$E$3&lt;EM547,$B$3=ER7),ER547,0)</f>
        <v>0</v>
      </c>
      <c r="FE547" s="24">
        <f>IF(AND($E$3&gt;EK547,$E$3&lt;EM547,$B$3=ES7),ES547,0)</f>
        <v>0</v>
      </c>
      <c r="FF547" s="24">
        <f>IF(AND($E$3&gt;EK547,$E$3&lt;EM547,$B$3=ET7),ET547,0)</f>
        <v>0</v>
      </c>
      <c r="FG547" s="24">
        <f>IF(AND($E$3&gt;EK547,$E$3&lt;EM547,$B$3=EU7),EU547,0)</f>
        <v>0</v>
      </c>
      <c r="FH547" s="24">
        <f>IF(AND($E$3&gt;EK547,$E$3&lt;EM547,$B$3=EV7),EV547,0)</f>
        <v>0</v>
      </c>
      <c r="FI547" s="24">
        <f>IF(AND($E$3&gt;EK547,$E$3&lt;EM547,$B$3=EW7),EW547,0)</f>
        <v>0</v>
      </c>
      <c r="FJ547" s="24">
        <f>IF(AND($E$3&gt;EK547,$E$3&lt;EM547,$B$3=EX7),EX547,0)</f>
        <v>0</v>
      </c>
      <c r="FK547" s="24">
        <f>IF(AND($E$3&gt;EK547,$E$3&lt;EM547,$B$3=EY7),EY547,0)</f>
        <v>0</v>
      </c>
    </row>
    <row r="548" spans="24:167" ht="12.75" customHeight="1" x14ac:dyDescent="0.2">
      <c r="X548" s="142"/>
      <c r="Y548" s="68">
        <v>77244.87</v>
      </c>
      <c r="Z548" s="69" t="s">
        <v>3</v>
      </c>
      <c r="AA548" s="70">
        <v>77361.179999999993</v>
      </c>
      <c r="AB548" s="71"/>
      <c r="AC548" s="71"/>
      <c r="AD548" s="71"/>
      <c r="AE548" s="71">
        <v>2.87</v>
      </c>
      <c r="AF548" s="71">
        <v>50.07</v>
      </c>
      <c r="AG548" s="72">
        <v>77.38</v>
      </c>
      <c r="AH548" s="73">
        <v>145.33000000000001</v>
      </c>
      <c r="AI548" s="74">
        <v>222.13</v>
      </c>
      <c r="AJ548" s="74">
        <v>298.93</v>
      </c>
      <c r="AK548" s="74">
        <v>375.73</v>
      </c>
      <c r="AL548" s="74">
        <v>452.53</v>
      </c>
      <c r="AM548" s="74">
        <v>529.33000000000004</v>
      </c>
      <c r="AN548" s="24">
        <f t="shared" si="137"/>
        <v>0</v>
      </c>
      <c r="AO548" s="24">
        <f t="shared" si="138"/>
        <v>0</v>
      </c>
      <c r="AP548" s="24">
        <f t="shared" si="139"/>
        <v>0</v>
      </c>
      <c r="AQ548" s="24">
        <f t="shared" si="140"/>
        <v>0</v>
      </c>
      <c r="AR548" s="24">
        <f t="shared" si="141"/>
        <v>0</v>
      </c>
      <c r="AS548" s="24">
        <f t="shared" si="142"/>
        <v>0</v>
      </c>
      <c r="AT548" s="24">
        <f t="shared" si="143"/>
        <v>0</v>
      </c>
      <c r="AU548" s="24">
        <f t="shared" si="144"/>
        <v>0</v>
      </c>
      <c r="AV548" s="24">
        <f t="shared" si="145"/>
        <v>0</v>
      </c>
      <c r="AW548" s="24">
        <f t="shared" si="146"/>
        <v>0</v>
      </c>
      <c r="AX548" s="24">
        <f t="shared" si="147"/>
        <v>0</v>
      </c>
      <c r="AY548" s="24">
        <f t="shared" si="148"/>
        <v>0</v>
      </c>
      <c r="BC548" s="86">
        <v>77244.87</v>
      </c>
      <c r="BD548" s="91" t="s">
        <v>3</v>
      </c>
      <c r="BE548" s="88">
        <v>77361.179999999993</v>
      </c>
      <c r="BF548" s="89"/>
      <c r="BG548" s="90"/>
      <c r="BH548" s="90">
        <v>2.87</v>
      </c>
      <c r="BI548" s="90">
        <v>50.07</v>
      </c>
      <c r="BJ548" s="90">
        <v>96.84</v>
      </c>
      <c r="BK548" s="90">
        <v>206.36</v>
      </c>
      <c r="BL548" s="90">
        <v>292.31</v>
      </c>
      <c r="BM548" s="90">
        <v>378.27</v>
      </c>
      <c r="BN548" s="90">
        <v>464.22</v>
      </c>
      <c r="BO548" s="90">
        <v>550.17999999999995</v>
      </c>
      <c r="BP548" s="90">
        <v>636.13</v>
      </c>
      <c r="BQ548" s="90">
        <v>722.08</v>
      </c>
      <c r="BR548" s="24">
        <f>IF(AND($E$3&gt;BC548,$E$3&lt;BE548,$B$3=BF7),BF548,0)</f>
        <v>0</v>
      </c>
      <c r="BS548" s="24">
        <f>IF(AND($E$3&gt;BC548,$E$3&lt;BE548,$B$3=BG7),BG548,0)</f>
        <v>0</v>
      </c>
      <c r="BT548" s="24">
        <f>IF(AND($E$3&gt;BC548,$E$3&lt;BE548,$B$3=BH7),BH548,0)</f>
        <v>0</v>
      </c>
      <c r="BU548" s="24">
        <f>IF(AND($E$3&gt;BC548,$E$3&lt;BE548,$B$3=BI7),BI548,0)</f>
        <v>0</v>
      </c>
      <c r="BV548" s="24">
        <f>IF(AND($E$3&gt;BC548,$E$3&lt;BE548,$B$3=BJ7),BJ548,0)</f>
        <v>0</v>
      </c>
      <c r="BW548" s="24">
        <f>IF(AND($E$3&gt;BC548,$E$3&lt;BE548,$B$3=BK7),BK548,0)</f>
        <v>0</v>
      </c>
      <c r="BX548" s="24">
        <f>IF(AND($E$3&gt;BC548,$E$3&lt;BE548,$B$3=BL7),BL548,0)</f>
        <v>0</v>
      </c>
      <c r="BY548" s="24">
        <f>IF(AND($E$3&gt;BC548,$E$3&lt;BE548,$B$3=BM7),BM548,0)</f>
        <v>0</v>
      </c>
      <c r="BZ548" s="24">
        <f>IF(AND($E$3&gt;BC548,$E$3&lt;BE548,$B$3=BN7),BN548,0)</f>
        <v>0</v>
      </c>
      <c r="CA548" s="24">
        <f>IF(AND($E$3&gt;BC548,$E$3&lt;BE548,$B$3=BO7),BO548,0)</f>
        <v>0</v>
      </c>
      <c r="CB548" s="24">
        <f>IF(AND($E$3&gt;BC548,$E$3&lt;BE548,$B$3=BP7),BP548,0)</f>
        <v>0</v>
      </c>
      <c r="CC548" s="24">
        <f>IF(AND($E$3&gt;BC548,$E$3&lt;BE548,$B$3=BQ7),BQ548,0)</f>
        <v>0</v>
      </c>
      <c r="CF548" s="21"/>
      <c r="CG548" s="25"/>
      <c r="CH548" s="21"/>
      <c r="CI548" s="21"/>
      <c r="CJ548" s="22"/>
      <c r="CK548" s="22"/>
      <c r="CL548" s="22"/>
      <c r="CM548" s="22"/>
      <c r="CN548" s="22"/>
      <c r="CO548" s="22"/>
      <c r="CP548" s="22"/>
      <c r="CQ548" s="22"/>
      <c r="CR548" s="22"/>
      <c r="CS548" s="22"/>
      <c r="CT548" s="22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H548" s="86">
        <v>88645.47</v>
      </c>
      <c r="DI548" s="107" t="s">
        <v>3</v>
      </c>
      <c r="DJ548" s="70">
        <v>88761.79</v>
      </c>
      <c r="DK548" s="105"/>
      <c r="DL548" s="106"/>
      <c r="DM548" s="106" t="s">
        <v>3</v>
      </c>
      <c r="DN548" s="106" t="s">
        <v>3</v>
      </c>
      <c r="DO548" s="106">
        <v>22.7</v>
      </c>
      <c r="DP548" s="106">
        <v>61.64</v>
      </c>
      <c r="DQ548" s="106">
        <v>143.93</v>
      </c>
      <c r="DR548" s="106">
        <v>228.02</v>
      </c>
      <c r="DS548" s="106">
        <v>312.11</v>
      </c>
      <c r="DT548" s="106">
        <v>396.2</v>
      </c>
      <c r="DU548" s="106">
        <v>480.29</v>
      </c>
      <c r="DV548" s="106">
        <v>564.38</v>
      </c>
      <c r="DW548" s="24">
        <f>IF(AND($E$3&gt;DH548,$E$3&lt;DJ548,$B$3=DK7),DK548,0)</f>
        <v>0</v>
      </c>
      <c r="DX548" s="24">
        <f>IF(AND($E$3&gt;DH548,$E$3&lt;DJ548,$B$3=DL7),DL548,0)</f>
        <v>0</v>
      </c>
      <c r="DY548" s="24">
        <f>IF(AND($E$3&gt;DH548,$E$3&lt;DJ548,$B$3=DM7),DM548,0)</f>
        <v>0</v>
      </c>
      <c r="DZ548" s="24">
        <f>IF(AND($E$3&gt;DH548,$E$3&lt;DJ548,$B$3=DN7),DN548,0)</f>
        <v>0</v>
      </c>
      <c r="EA548" s="24">
        <f>IF(AND($E$3&gt;DH548,$E$3&lt;DJ548,$B$3=DO7),DO548,0)</f>
        <v>0</v>
      </c>
      <c r="EB548" s="24">
        <f>IF(AND($E$3&gt;DH548,$E$3&lt;DJ548,$B$3=DP7),DP548,0)</f>
        <v>0</v>
      </c>
      <c r="EC548" s="24">
        <f>IF(AND($E$3&gt;DH548,$E$3&lt;DJ548,$B$3=DQ7),DQ548,0)</f>
        <v>0</v>
      </c>
      <c r="ED548" s="24">
        <f>IF(AND($E$3&gt;DH548,$E$3&lt;DJ548,$B$3=DR7),DR548,0)</f>
        <v>0</v>
      </c>
      <c r="EE548" s="24">
        <f>IF(AND($E$3&gt;DH548,$E$3&lt;DJ548,$B$3=DS7),DS548,0)</f>
        <v>0</v>
      </c>
      <c r="EF548" s="24">
        <f>IF(AND($E$3&gt;DH548,$E$3&lt;DJ548,$B$3=DT7),DT548,0)</f>
        <v>0</v>
      </c>
      <c r="EG548" s="24">
        <f>IF(AND($E$3&gt;DH548,$E$3&lt;DJ548,$B$3=DU7),DU548,0)</f>
        <v>0</v>
      </c>
      <c r="EH548" s="24">
        <f>IF(AND($E$3&gt;DH548,$E$3&lt;DJ548,$B$3=DV7),DV548,0)</f>
        <v>0</v>
      </c>
      <c r="EK548" s="86">
        <v>88645.47</v>
      </c>
      <c r="EL548" s="91" t="s">
        <v>3</v>
      </c>
      <c r="EM548" s="88">
        <v>88761.79</v>
      </c>
      <c r="EN548" s="89"/>
      <c r="EO548" s="90" t="s">
        <v>3</v>
      </c>
      <c r="EP548" s="90" t="s">
        <v>3</v>
      </c>
      <c r="EQ548" s="90">
        <v>26.73</v>
      </c>
      <c r="ER548" s="90">
        <v>87.13</v>
      </c>
      <c r="ES548" s="90">
        <v>271.8</v>
      </c>
      <c r="ET548" s="90">
        <v>394.24</v>
      </c>
      <c r="EU548" s="90">
        <v>515.88</v>
      </c>
      <c r="EV548" s="90">
        <v>637.51</v>
      </c>
      <c r="EW548" s="90">
        <v>759.15</v>
      </c>
      <c r="EX548" s="90">
        <v>880.78</v>
      </c>
      <c r="EY548" s="90">
        <v>1002.42</v>
      </c>
      <c r="EZ548" s="24">
        <f>IF(AND($E$3&gt;EK548,$E$3&lt;EM548,$B$3=EN7),EN548,0)</f>
        <v>0</v>
      </c>
      <c r="FA548" s="24">
        <f>IF(AND($E$3&gt;EK548,$E$3&lt;EM548,$B$3=EO7),EO548,0)</f>
        <v>0</v>
      </c>
      <c r="FB548" s="24">
        <f>IF(AND($E$3&gt;EK548,$E$3&lt;EM548,$B$3=EP7),EP548,0)</f>
        <v>0</v>
      </c>
      <c r="FC548" s="24">
        <f>IF(AND($E$3&gt;EK548,$E$3&lt;EM548,$B$3=EQ7),EQ548,0)</f>
        <v>0</v>
      </c>
      <c r="FD548" s="24">
        <f>IF(AND($E$3&gt;EK548,$E$3&lt;EM548,$B$3=ER7),ER548,0)</f>
        <v>0</v>
      </c>
      <c r="FE548" s="24">
        <f>IF(AND($E$3&gt;EK548,$E$3&lt;EM548,$B$3=ES7),ES548,0)</f>
        <v>0</v>
      </c>
      <c r="FF548" s="24">
        <f>IF(AND($E$3&gt;EK548,$E$3&lt;EM548,$B$3=ET7),ET548,0)</f>
        <v>0</v>
      </c>
      <c r="FG548" s="24">
        <f>IF(AND($E$3&gt;EK548,$E$3&lt;EM548,$B$3=EU7),EU548,0)</f>
        <v>0</v>
      </c>
      <c r="FH548" s="24">
        <f>IF(AND($E$3&gt;EK548,$E$3&lt;EM548,$B$3=EV7),EV548,0)</f>
        <v>0</v>
      </c>
      <c r="FI548" s="24">
        <f>IF(AND($E$3&gt;EK548,$E$3&lt;EM548,$B$3=EW7),EW548,0)</f>
        <v>0</v>
      </c>
      <c r="FJ548" s="24">
        <f>IF(AND($E$3&gt;EK548,$E$3&lt;EM548,$B$3=EX7),EX548,0)</f>
        <v>0</v>
      </c>
      <c r="FK548" s="24">
        <f>IF(AND($E$3&gt;EK548,$E$3&lt;EM548,$B$3=EY7),EY548,0)</f>
        <v>0</v>
      </c>
    </row>
    <row r="549" spans="24:167" ht="12.75" customHeight="1" x14ac:dyDescent="0.2">
      <c r="X549" s="142"/>
      <c r="Y549" s="60">
        <v>77361.189999999988</v>
      </c>
      <c r="Z549" s="61" t="s">
        <v>3</v>
      </c>
      <c r="AA549" s="62">
        <v>77477.52</v>
      </c>
      <c r="AB549" s="63"/>
      <c r="AC549" s="63"/>
      <c r="AD549" s="63"/>
      <c r="AE549" s="63">
        <v>2.62</v>
      </c>
      <c r="AF549" s="64">
        <v>49.67</v>
      </c>
      <c r="AG549" s="65">
        <v>76.87</v>
      </c>
      <c r="AH549" s="66">
        <v>144.6</v>
      </c>
      <c r="AI549" s="67">
        <v>221.29</v>
      </c>
      <c r="AJ549" s="67">
        <v>297.98</v>
      </c>
      <c r="AK549" s="67">
        <v>374.67</v>
      </c>
      <c r="AL549" s="67">
        <v>451.36</v>
      </c>
      <c r="AM549" s="67">
        <v>528.04999999999995</v>
      </c>
      <c r="AN549" s="24">
        <f t="shared" si="137"/>
        <v>0</v>
      </c>
      <c r="AO549" s="24">
        <f t="shared" si="138"/>
        <v>0</v>
      </c>
      <c r="AP549" s="24">
        <f t="shared" si="139"/>
        <v>0</v>
      </c>
      <c r="AQ549" s="24">
        <f t="shared" si="140"/>
        <v>0</v>
      </c>
      <c r="AR549" s="24">
        <f t="shared" si="141"/>
        <v>0</v>
      </c>
      <c r="AS549" s="24">
        <f t="shared" si="142"/>
        <v>0</v>
      </c>
      <c r="AT549" s="24">
        <f t="shared" si="143"/>
        <v>0</v>
      </c>
      <c r="AU549" s="24">
        <f t="shared" si="144"/>
        <v>0</v>
      </c>
      <c r="AV549" s="24">
        <f t="shared" si="145"/>
        <v>0</v>
      </c>
      <c r="AW549" s="24">
        <f t="shared" si="146"/>
        <v>0</v>
      </c>
      <c r="AX549" s="24">
        <f t="shared" si="147"/>
        <v>0</v>
      </c>
      <c r="AY549" s="24">
        <f t="shared" si="148"/>
        <v>0</v>
      </c>
      <c r="BC549" s="81">
        <v>77361.189999999988</v>
      </c>
      <c r="BD549" s="82" t="s">
        <v>3</v>
      </c>
      <c r="BE549" s="83">
        <v>77477.52</v>
      </c>
      <c r="BF549" s="84"/>
      <c r="BG549" s="85"/>
      <c r="BH549" s="85">
        <v>2.62</v>
      </c>
      <c r="BI549" s="85">
        <v>49.67</v>
      </c>
      <c r="BJ549" s="85">
        <v>96.21</v>
      </c>
      <c r="BK549" s="85">
        <v>205.42</v>
      </c>
      <c r="BL549" s="85">
        <v>291.23</v>
      </c>
      <c r="BM549" s="85">
        <v>377.05</v>
      </c>
      <c r="BN549" s="85">
        <v>462.86</v>
      </c>
      <c r="BO549" s="85">
        <v>548.66999999999996</v>
      </c>
      <c r="BP549" s="85">
        <v>634.49</v>
      </c>
      <c r="BQ549" s="85">
        <v>720.3</v>
      </c>
      <c r="BR549" s="24">
        <f>IF(AND($E$3&gt;BC549,$E$3&lt;BE549,$B$3=BF7),BF549,0)</f>
        <v>0</v>
      </c>
      <c r="BS549" s="24">
        <f>IF(AND($E$3&gt;BC549,$E$3&lt;BE549,$B$3=BG7),BG549,0)</f>
        <v>0</v>
      </c>
      <c r="BT549" s="24">
        <f>IF(AND($E$3&gt;BC549,$E$3&lt;BE549,$B$3=BH7),BH549,0)</f>
        <v>0</v>
      </c>
      <c r="BU549" s="24">
        <f>IF(AND($E$3&gt;BC549,$E$3&lt;BE549,$B$3=BI7),BI549,0)</f>
        <v>0</v>
      </c>
      <c r="BV549" s="24">
        <f>IF(AND($E$3&gt;BC549,$E$3&lt;BE549,$B$3=BJ7),BJ549,0)</f>
        <v>0</v>
      </c>
      <c r="BW549" s="24">
        <f>IF(AND($E$3&gt;BC549,$E$3&lt;BE549,$B$3=BK7),BK549,0)</f>
        <v>0</v>
      </c>
      <c r="BX549" s="24">
        <f>IF(AND($E$3&gt;BC549,$E$3&lt;BE549,$B$3=BL7),BL549,0)</f>
        <v>0</v>
      </c>
      <c r="BY549" s="24">
        <f>IF(AND($E$3&gt;BC549,$E$3&lt;BE549,$B$3=BM7),BM549,0)</f>
        <v>0</v>
      </c>
      <c r="BZ549" s="24">
        <f>IF(AND($E$3&gt;BC549,$E$3&lt;BE549,$B$3=BN7),BN549,0)</f>
        <v>0</v>
      </c>
      <c r="CA549" s="24">
        <f>IF(AND($E$3&gt;BC549,$E$3&lt;BE549,$B$3=BO7),BO549,0)</f>
        <v>0</v>
      </c>
      <c r="CB549" s="24">
        <f>IF(AND($E$3&gt;BC549,$E$3&lt;BE549,$B$3=BP7),BP549,0)</f>
        <v>0</v>
      </c>
      <c r="CC549" s="24">
        <f>IF(AND($E$3&gt;BC549,$E$3&lt;BE549,$B$3=BQ7),BQ549,0)</f>
        <v>0</v>
      </c>
      <c r="CF549" s="21"/>
      <c r="CG549" s="21"/>
      <c r="CH549" s="21"/>
      <c r="CI549" s="21"/>
      <c r="CJ549" s="22"/>
      <c r="CK549" s="22"/>
      <c r="CL549" s="22"/>
      <c r="CM549" s="22"/>
      <c r="CN549" s="22"/>
      <c r="CO549" s="22"/>
      <c r="CP549" s="22"/>
      <c r="CQ549" s="22"/>
      <c r="CR549" s="22"/>
      <c r="CS549" s="22"/>
      <c r="CT549" s="22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H549" s="81">
        <v>88761.799999999988</v>
      </c>
      <c r="DI549" s="61" t="s">
        <v>3</v>
      </c>
      <c r="DJ549" s="62">
        <v>88878.12</v>
      </c>
      <c r="DK549" s="103"/>
      <c r="DL549" s="104"/>
      <c r="DM549" s="104" t="s">
        <v>3</v>
      </c>
      <c r="DN549" s="104" t="s">
        <v>3</v>
      </c>
      <c r="DO549" s="104">
        <v>21.87</v>
      </c>
      <c r="DP549" s="104">
        <v>60.44</v>
      </c>
      <c r="DQ549" s="104">
        <v>142.49</v>
      </c>
      <c r="DR549" s="104">
        <v>226.36</v>
      </c>
      <c r="DS549" s="104">
        <v>310.24</v>
      </c>
      <c r="DT549" s="104">
        <v>394.11</v>
      </c>
      <c r="DU549" s="104">
        <v>477.98</v>
      </c>
      <c r="DV549" s="104">
        <v>561.86</v>
      </c>
      <c r="DW549" s="24">
        <f>IF(AND($E$3&gt;DH549,$E$3&lt;DJ549,$B$3=DK7),DK549,0)</f>
        <v>0</v>
      </c>
      <c r="DX549" s="24">
        <f>IF(AND($E$3&gt;DH549,$E$3&lt;DJ549,$B$3=DL7),DL549,0)</f>
        <v>0</v>
      </c>
      <c r="DY549" s="24">
        <f>IF(AND($E$3&gt;DH549,$E$3&lt;DJ549,$B$3=DM7),DM549,0)</f>
        <v>0</v>
      </c>
      <c r="DZ549" s="24">
        <f>IF(AND($E$3&gt;DH549,$E$3&lt;DJ549,$B$3=DN7),DN549,0)</f>
        <v>0</v>
      </c>
      <c r="EA549" s="24">
        <f>IF(AND($E$3&gt;DH549,$E$3&lt;DJ549,$B$3=DO7),DO549,0)</f>
        <v>0</v>
      </c>
      <c r="EB549" s="24">
        <f>IF(AND($E$3&gt;DH549,$E$3&lt;DJ549,$B$3=DP7),DP549,0)</f>
        <v>0</v>
      </c>
      <c r="EC549" s="24">
        <f>IF(AND($E$3&gt;DH549,$E$3&lt;DJ549,$B$3=DQ7),DQ549,0)</f>
        <v>0</v>
      </c>
      <c r="ED549" s="24">
        <f>IF(AND($E$3&gt;DH549,$E$3&lt;DJ549,$B$3=DR7),DR549,0)</f>
        <v>0</v>
      </c>
      <c r="EE549" s="24">
        <f>IF(AND($E$3&gt;DH549,$E$3&lt;DJ549,$B$3=DS7),DS549,0)</f>
        <v>0</v>
      </c>
      <c r="EF549" s="24">
        <f>IF(AND($E$3&gt;DH549,$E$3&lt;DJ549,$B$3=DT7),DT549,0)</f>
        <v>0</v>
      </c>
      <c r="EG549" s="24">
        <f>IF(AND($E$3&gt;DH549,$E$3&lt;DJ549,$B$3=DU7),DU549,0)</f>
        <v>0</v>
      </c>
      <c r="EH549" s="24">
        <f>IF(AND($E$3&gt;DH549,$E$3&lt;DJ549,$B$3=DV7),DV549,0)</f>
        <v>0</v>
      </c>
      <c r="EK549" s="81">
        <v>88761.799999999988</v>
      </c>
      <c r="EL549" s="82" t="s">
        <v>3</v>
      </c>
      <c r="EM549" s="83">
        <v>88878.12</v>
      </c>
      <c r="EN549" s="84"/>
      <c r="EO549" s="85" t="s">
        <v>3</v>
      </c>
      <c r="EP549" s="85" t="s">
        <v>3</v>
      </c>
      <c r="EQ549" s="85">
        <v>25.78</v>
      </c>
      <c r="ER549" s="85">
        <v>85.86</v>
      </c>
      <c r="ES549" s="85">
        <v>270.39999999999998</v>
      </c>
      <c r="ET549" s="85">
        <v>392.53</v>
      </c>
      <c r="EU549" s="85">
        <v>513.91</v>
      </c>
      <c r="EV549" s="85">
        <v>635.29</v>
      </c>
      <c r="EW549" s="85">
        <v>756.67</v>
      </c>
      <c r="EX549" s="85">
        <v>878.05</v>
      </c>
      <c r="EY549" s="85">
        <v>999.43</v>
      </c>
      <c r="EZ549" s="24">
        <f>IF(AND($E$3&gt;EK549,$E$3&lt;EM549,$B$3=EN7),EN549,0)</f>
        <v>0</v>
      </c>
      <c r="FA549" s="24">
        <f>IF(AND($E$3&gt;EK549,$E$3&lt;EM549,$B$3=EO7),EO549,0)</f>
        <v>0</v>
      </c>
      <c r="FB549" s="24">
        <f>IF(AND($E$3&gt;EK549,$E$3&lt;EM549,$B$3=EP7),EP549,0)</f>
        <v>0</v>
      </c>
      <c r="FC549" s="24">
        <f>IF(AND($E$3&gt;EK549,$E$3&lt;EM549,$B$3=EQ7),EQ549,0)</f>
        <v>0</v>
      </c>
      <c r="FD549" s="24">
        <f>IF(AND($E$3&gt;EK549,$E$3&lt;EM549,$B$3=ER7),ER549,0)</f>
        <v>0</v>
      </c>
      <c r="FE549" s="24">
        <f>IF(AND($E$3&gt;EK549,$E$3&lt;EM549,$B$3=ES7),ES549,0)</f>
        <v>0</v>
      </c>
      <c r="FF549" s="24">
        <f>IF(AND($E$3&gt;EK549,$E$3&lt;EM549,$B$3=ET7),ET549,0)</f>
        <v>0</v>
      </c>
      <c r="FG549" s="24">
        <f>IF(AND($E$3&gt;EK549,$E$3&lt;EM549,$B$3=EU7),EU549,0)</f>
        <v>0</v>
      </c>
      <c r="FH549" s="24">
        <f>IF(AND($E$3&gt;EK549,$E$3&lt;EM549,$B$3=EV7),EV549,0)</f>
        <v>0</v>
      </c>
      <c r="FI549" s="24">
        <f>IF(AND($E$3&gt;EK549,$E$3&lt;EM549,$B$3=EW7),EW549,0)</f>
        <v>0</v>
      </c>
      <c r="FJ549" s="24">
        <f>IF(AND($E$3&gt;EK549,$E$3&lt;EM549,$B$3=EX7),EX549,0)</f>
        <v>0</v>
      </c>
      <c r="FK549" s="24">
        <f>IF(AND($E$3&gt;EK549,$E$3&lt;EM549,$B$3=EY7),EY549,0)</f>
        <v>0</v>
      </c>
    </row>
    <row r="550" spans="24:167" ht="12.75" customHeight="1" x14ac:dyDescent="0.2">
      <c r="X550" s="142"/>
      <c r="Y550" s="68">
        <v>77477.53</v>
      </c>
      <c r="Z550" s="69" t="s">
        <v>3</v>
      </c>
      <c r="AA550" s="70">
        <v>77593.850000000006</v>
      </c>
      <c r="AB550" s="71"/>
      <c r="AC550" s="71"/>
      <c r="AD550" s="71"/>
      <c r="AE550" s="71">
        <v>2.36</v>
      </c>
      <c r="AF550" s="71">
        <v>49.27</v>
      </c>
      <c r="AG550" s="72">
        <v>76.349999999999994</v>
      </c>
      <c r="AH550" s="73">
        <v>143.87</v>
      </c>
      <c r="AI550" s="74">
        <v>220.45</v>
      </c>
      <c r="AJ550" s="74">
        <v>297.02999999999997</v>
      </c>
      <c r="AK550" s="74">
        <v>373.61</v>
      </c>
      <c r="AL550" s="74">
        <v>450.19</v>
      </c>
      <c r="AM550" s="74">
        <v>526.77</v>
      </c>
      <c r="AN550" s="24">
        <f t="shared" si="137"/>
        <v>0</v>
      </c>
      <c r="AO550" s="24">
        <f t="shared" si="138"/>
        <v>0</v>
      </c>
      <c r="AP550" s="24">
        <f t="shared" si="139"/>
        <v>0</v>
      </c>
      <c r="AQ550" s="24">
        <f t="shared" si="140"/>
        <v>0</v>
      </c>
      <c r="AR550" s="24">
        <f t="shared" si="141"/>
        <v>0</v>
      </c>
      <c r="AS550" s="24">
        <f t="shared" si="142"/>
        <v>0</v>
      </c>
      <c r="AT550" s="24">
        <f t="shared" si="143"/>
        <v>0</v>
      </c>
      <c r="AU550" s="24">
        <f t="shared" si="144"/>
        <v>0</v>
      </c>
      <c r="AV550" s="24">
        <f t="shared" si="145"/>
        <v>0</v>
      </c>
      <c r="AW550" s="24">
        <f t="shared" si="146"/>
        <v>0</v>
      </c>
      <c r="AX550" s="24">
        <f t="shared" si="147"/>
        <v>0</v>
      </c>
      <c r="AY550" s="24">
        <f t="shared" si="148"/>
        <v>0</v>
      </c>
      <c r="BC550" s="86">
        <v>77477.53</v>
      </c>
      <c r="BD550" s="87" t="s">
        <v>3</v>
      </c>
      <c r="BE550" s="88">
        <v>77593.850000000006</v>
      </c>
      <c r="BF550" s="89"/>
      <c r="BG550" s="90"/>
      <c r="BH550" s="90">
        <v>2.36</v>
      </c>
      <c r="BI550" s="90">
        <v>49.27</v>
      </c>
      <c r="BJ550" s="90">
        <v>95.58</v>
      </c>
      <c r="BK550" s="90">
        <v>204.48</v>
      </c>
      <c r="BL550" s="90">
        <v>290.14999999999998</v>
      </c>
      <c r="BM550" s="90">
        <v>375.82</v>
      </c>
      <c r="BN550" s="90">
        <v>461.5</v>
      </c>
      <c r="BO550" s="90">
        <v>547.16999999999996</v>
      </c>
      <c r="BP550" s="90">
        <v>632.84</v>
      </c>
      <c r="BQ550" s="90">
        <v>718.51</v>
      </c>
      <c r="BR550" s="24">
        <f>IF(AND($E$3&gt;BC550,$E$3&lt;BE550,$B$3=BF7),BF550,0)</f>
        <v>0</v>
      </c>
      <c r="BS550" s="24">
        <f>IF(AND($E$3&gt;BC550,$E$3&lt;BE550,$B$3=BG7),BG550,0)</f>
        <v>0</v>
      </c>
      <c r="BT550" s="24">
        <f>IF(AND($E$3&gt;BC550,$E$3&lt;BE550,$B$3=BH7),BH550,0)</f>
        <v>0</v>
      </c>
      <c r="BU550" s="24">
        <f>IF(AND($E$3&gt;BC550,$E$3&lt;BE550,$B$3=BI7),BI550,0)</f>
        <v>0</v>
      </c>
      <c r="BV550" s="24">
        <f>IF(AND($E$3&gt;BC550,$E$3&lt;BE550,$B$3=BJ7),BJ550,0)</f>
        <v>0</v>
      </c>
      <c r="BW550" s="24">
        <f>IF(AND($E$3&gt;BC550,$E$3&lt;BE550,$B$3=BK7),BK550,0)</f>
        <v>0</v>
      </c>
      <c r="BX550" s="24">
        <f>IF(AND($E$3&gt;BC550,$E$3&lt;BE550,$B$3=BL7),BL550,0)</f>
        <v>0</v>
      </c>
      <c r="BY550" s="24">
        <f>IF(AND($E$3&gt;BC550,$E$3&lt;BE550,$B$3=BM7),BM550,0)</f>
        <v>0</v>
      </c>
      <c r="BZ550" s="24">
        <f>IF(AND($E$3&gt;BC550,$E$3&lt;BE550,$B$3=BN7),BN550,0)</f>
        <v>0</v>
      </c>
      <c r="CA550" s="24">
        <f>IF(AND($E$3&gt;BC550,$E$3&lt;BE550,$B$3=BO7),BO550,0)</f>
        <v>0</v>
      </c>
      <c r="CB550" s="24">
        <f>IF(AND($E$3&gt;BC550,$E$3&lt;BE550,$B$3=BP7),BP550,0)</f>
        <v>0</v>
      </c>
      <c r="CC550" s="24">
        <f>IF(AND($E$3&gt;BC550,$E$3&lt;BE550,$B$3=BQ7),BQ550,0)</f>
        <v>0</v>
      </c>
      <c r="CF550" s="21"/>
      <c r="CG550" s="21"/>
      <c r="CH550" s="21"/>
      <c r="CI550" s="21"/>
      <c r="CJ550" s="22"/>
      <c r="CK550" s="22"/>
      <c r="CL550" s="22"/>
      <c r="CM550" s="22"/>
      <c r="CN550" s="22"/>
      <c r="CO550" s="22"/>
      <c r="CP550" s="22"/>
      <c r="CQ550" s="22"/>
      <c r="CR550" s="22"/>
      <c r="CS550" s="22"/>
      <c r="CT550" s="22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H550" s="86">
        <v>88878.12999999999</v>
      </c>
      <c r="DI550" s="107" t="s">
        <v>3</v>
      </c>
      <c r="DJ550" s="70">
        <v>88994.46</v>
      </c>
      <c r="DK550" s="105"/>
      <c r="DL550" s="106"/>
      <c r="DM550" s="106" t="s">
        <v>3</v>
      </c>
      <c r="DN550" s="106" t="s">
        <v>3</v>
      </c>
      <c r="DO550" s="106">
        <v>21.04</v>
      </c>
      <c r="DP550" s="106">
        <v>59.24</v>
      </c>
      <c r="DQ550" s="106">
        <v>141.06</v>
      </c>
      <c r="DR550" s="106">
        <v>224.72</v>
      </c>
      <c r="DS550" s="106">
        <v>308.38</v>
      </c>
      <c r="DT550" s="106">
        <v>392.04</v>
      </c>
      <c r="DU550" s="106">
        <v>475.7</v>
      </c>
      <c r="DV550" s="106">
        <v>559.36</v>
      </c>
      <c r="DW550" s="24">
        <f>IF(AND($E$3&gt;DH550,$E$3&lt;DJ550,$B$3=DK7),DK550,0)</f>
        <v>0</v>
      </c>
      <c r="DX550" s="24">
        <f>IF(AND($E$3&gt;DH550,$E$3&lt;DJ550,$B$3=DL7),DL550,0)</f>
        <v>0</v>
      </c>
      <c r="DY550" s="24">
        <f>IF(AND($E$3&gt;DH550,$E$3&lt;DJ550,$B$3=DM7),DM550,0)</f>
        <v>0</v>
      </c>
      <c r="DZ550" s="24">
        <f>IF(AND($E$3&gt;DH550,$E$3&lt;DJ550,$B$3=DN7),DN550,0)</f>
        <v>0</v>
      </c>
      <c r="EA550" s="24">
        <f>IF(AND($E$3&gt;DH550,$E$3&lt;DJ550,$B$3=DO7),DO550,0)</f>
        <v>0</v>
      </c>
      <c r="EB550" s="24">
        <f>IF(AND($E$3&gt;DH550,$E$3&lt;DJ550,$B$3=DP7),DP550,0)</f>
        <v>0</v>
      </c>
      <c r="EC550" s="24">
        <f>IF(AND($E$3&gt;DH550,$E$3&lt;DJ550,$B$3=DQ7),DQ550,0)</f>
        <v>0</v>
      </c>
      <c r="ED550" s="24">
        <f>IF(AND($E$3&gt;DH550,$E$3&lt;DJ550,$B$3=DR7),DR550,0)</f>
        <v>0</v>
      </c>
      <c r="EE550" s="24">
        <f>IF(AND($E$3&gt;DH550,$E$3&lt;DJ550,$B$3=DS7),DS550,0)</f>
        <v>0</v>
      </c>
      <c r="EF550" s="24">
        <f>IF(AND($E$3&gt;DH550,$E$3&lt;DJ550,$B$3=DT7),DT550,0)</f>
        <v>0</v>
      </c>
      <c r="EG550" s="24">
        <f>IF(AND($E$3&gt;DH550,$E$3&lt;DJ550,$B$3=DU7),DU550,0)</f>
        <v>0</v>
      </c>
      <c r="EH550" s="24">
        <f>IF(AND($E$3&gt;DH550,$E$3&lt;DJ550,$B$3=DV7),DV550,0)</f>
        <v>0</v>
      </c>
      <c r="EK550" s="86">
        <v>88878.12999999999</v>
      </c>
      <c r="EL550" s="91" t="s">
        <v>3</v>
      </c>
      <c r="EM550" s="88">
        <v>88994.46</v>
      </c>
      <c r="EN550" s="89"/>
      <c r="EO550" s="90" t="s">
        <v>3</v>
      </c>
      <c r="EP550" s="90" t="s">
        <v>3</v>
      </c>
      <c r="EQ550" s="90">
        <v>24.82</v>
      </c>
      <c r="ER550" s="90">
        <v>84.58</v>
      </c>
      <c r="ES550" s="90">
        <v>269</v>
      </c>
      <c r="ET550" s="90">
        <v>390.83</v>
      </c>
      <c r="EU550" s="90">
        <v>511.95</v>
      </c>
      <c r="EV550" s="90">
        <v>633.08000000000004</v>
      </c>
      <c r="EW550" s="90">
        <v>754.2</v>
      </c>
      <c r="EX550" s="90">
        <v>875.33</v>
      </c>
      <c r="EY550" s="90">
        <v>996.45</v>
      </c>
      <c r="EZ550" s="24">
        <f>IF(AND($E$3&gt;EK550,$E$3&lt;EM550,$B$3=EN7),EN550,0)</f>
        <v>0</v>
      </c>
      <c r="FA550" s="24">
        <f>IF(AND($E$3&gt;EK550,$E$3&lt;EM550,$B$3=EO7),EO550,0)</f>
        <v>0</v>
      </c>
      <c r="FB550" s="24">
        <f>IF(AND($E$3&gt;EK550,$E$3&lt;EM550,$B$3=EP7),EP550,0)</f>
        <v>0</v>
      </c>
      <c r="FC550" s="24">
        <f>IF(AND($E$3&gt;EK550,$E$3&lt;EM550,$B$3=EQ7),EQ550,0)</f>
        <v>0</v>
      </c>
      <c r="FD550" s="24">
        <f>IF(AND($E$3&gt;EK550,$E$3&lt;EM550,$B$3=ER7),ER550,0)</f>
        <v>0</v>
      </c>
      <c r="FE550" s="24">
        <f>IF(AND($E$3&gt;EK550,$E$3&lt;EM550,$B$3=ES7),ES550,0)</f>
        <v>0</v>
      </c>
      <c r="FF550" s="24">
        <f>IF(AND($E$3&gt;EK550,$E$3&lt;EM550,$B$3=ET7),ET550,0)</f>
        <v>0</v>
      </c>
      <c r="FG550" s="24">
        <f>IF(AND($E$3&gt;EK550,$E$3&lt;EM550,$B$3=EU7),EU550,0)</f>
        <v>0</v>
      </c>
      <c r="FH550" s="24">
        <f>IF(AND($E$3&gt;EK550,$E$3&lt;EM550,$B$3=EV7),EV550,0)</f>
        <v>0</v>
      </c>
      <c r="FI550" s="24">
        <f>IF(AND($E$3&gt;EK550,$E$3&lt;EM550,$B$3=EW7),EW550,0)</f>
        <v>0</v>
      </c>
      <c r="FJ550" s="24">
        <f>IF(AND($E$3&gt;EK550,$E$3&lt;EM550,$B$3=EX7),EX550,0)</f>
        <v>0</v>
      </c>
      <c r="FK550" s="24">
        <f>IF(AND($E$3&gt;EK550,$E$3&lt;EM550,$B$3=EY7),EY550,0)</f>
        <v>0</v>
      </c>
    </row>
    <row r="551" spans="24:167" ht="12.75" customHeight="1" x14ac:dyDescent="0.2">
      <c r="X551" s="142"/>
      <c r="Y551" s="60">
        <v>77593.86</v>
      </c>
      <c r="Z551" s="61" t="s">
        <v>3</v>
      </c>
      <c r="AA551" s="62">
        <v>77710.19</v>
      </c>
      <c r="AB551" s="63"/>
      <c r="AC551" s="63"/>
      <c r="AD551" s="63"/>
      <c r="AE551" s="63">
        <v>2.1</v>
      </c>
      <c r="AF551" s="64">
        <v>48.87</v>
      </c>
      <c r="AG551" s="65">
        <v>75.83</v>
      </c>
      <c r="AH551" s="66">
        <v>143.13</v>
      </c>
      <c r="AI551" s="67">
        <v>219.6</v>
      </c>
      <c r="AJ551" s="67">
        <v>296.07</v>
      </c>
      <c r="AK551" s="67">
        <v>372.54</v>
      </c>
      <c r="AL551" s="67">
        <v>449.01</v>
      </c>
      <c r="AM551" s="67">
        <v>525.48</v>
      </c>
      <c r="AN551" s="24">
        <f t="shared" si="137"/>
        <v>0</v>
      </c>
      <c r="AO551" s="24">
        <f t="shared" si="138"/>
        <v>0</v>
      </c>
      <c r="AP551" s="24">
        <f t="shared" si="139"/>
        <v>0</v>
      </c>
      <c r="AQ551" s="24">
        <f t="shared" si="140"/>
        <v>0</v>
      </c>
      <c r="AR551" s="24">
        <f t="shared" si="141"/>
        <v>0</v>
      </c>
      <c r="AS551" s="24">
        <f t="shared" si="142"/>
        <v>0</v>
      </c>
      <c r="AT551" s="24">
        <f t="shared" si="143"/>
        <v>0</v>
      </c>
      <c r="AU551" s="24">
        <f t="shared" si="144"/>
        <v>0</v>
      </c>
      <c r="AV551" s="24">
        <f t="shared" si="145"/>
        <v>0</v>
      </c>
      <c r="AW551" s="24">
        <f t="shared" si="146"/>
        <v>0</v>
      </c>
      <c r="AX551" s="24">
        <f t="shared" si="147"/>
        <v>0</v>
      </c>
      <c r="AY551" s="24">
        <f t="shared" si="148"/>
        <v>0</v>
      </c>
      <c r="BC551" s="81">
        <v>77593.86</v>
      </c>
      <c r="BD551" s="82" t="s">
        <v>3</v>
      </c>
      <c r="BE551" s="83">
        <v>77710.19</v>
      </c>
      <c r="BF551" s="84"/>
      <c r="BG551" s="84"/>
      <c r="BH551" s="85">
        <v>2.1</v>
      </c>
      <c r="BI551" s="85">
        <v>48.87</v>
      </c>
      <c r="BJ551" s="85">
        <v>94.94</v>
      </c>
      <c r="BK551" s="85">
        <v>203.53</v>
      </c>
      <c r="BL551" s="85">
        <v>289.06</v>
      </c>
      <c r="BM551" s="85">
        <v>374.59</v>
      </c>
      <c r="BN551" s="85">
        <v>460.12</v>
      </c>
      <c r="BO551" s="85">
        <v>545.65</v>
      </c>
      <c r="BP551" s="85">
        <v>631.17999999999995</v>
      </c>
      <c r="BQ551" s="85">
        <v>716.71</v>
      </c>
      <c r="BR551" s="24">
        <f>IF(AND($E$3&gt;BC551,$E$3&lt;BE551,$B$3=BF7),BF551,0)</f>
        <v>0</v>
      </c>
      <c r="BS551" s="24">
        <f>IF(AND($E$3&gt;BC551,$E$3&lt;BE551,$B$3=BG7),BG551,0)</f>
        <v>0</v>
      </c>
      <c r="BT551" s="24">
        <f>IF(AND($E$3&gt;BC551,$E$3&lt;BE551,$B$3=BH7),BH551,0)</f>
        <v>0</v>
      </c>
      <c r="BU551" s="24">
        <f>IF(AND($E$3&gt;BC551,$E$3&lt;BE551,$B$3=BI7),BI551,0)</f>
        <v>0</v>
      </c>
      <c r="BV551" s="24">
        <f>IF(AND($E$3&gt;BC551,$E$3&lt;BE551,$B$3=BJ7),BJ551,0)</f>
        <v>0</v>
      </c>
      <c r="BW551" s="24">
        <f>IF(AND($E$3&gt;BC551,$E$3&lt;BE551,$B$3=BK7),BK551,0)</f>
        <v>0</v>
      </c>
      <c r="BX551" s="24">
        <f>IF(AND($E$3&gt;BC551,$E$3&lt;BE551,$B$3=BL7),BL551,0)</f>
        <v>0</v>
      </c>
      <c r="BY551" s="24">
        <f>IF(AND($E$3&gt;BC551,$E$3&lt;BE551,$B$3=BM7),BM551,0)</f>
        <v>0</v>
      </c>
      <c r="BZ551" s="24">
        <f>IF(AND($E$3&gt;BC551,$E$3&lt;BE551,$B$3=BN7),BN551,0)</f>
        <v>0</v>
      </c>
      <c r="CA551" s="24">
        <f>IF(AND($E$3&gt;BC551,$E$3&lt;BE551,$B$3=BO7),BO551,0)</f>
        <v>0</v>
      </c>
      <c r="CB551" s="24">
        <f>IF(AND($E$3&gt;BC551,$E$3&lt;BE551,$B$3=BP7),BP551,0)</f>
        <v>0</v>
      </c>
      <c r="CC551" s="24">
        <f>IF(AND($E$3&gt;BC551,$E$3&lt;BE551,$B$3=BQ7),BQ551,0)</f>
        <v>0</v>
      </c>
      <c r="CF551" s="21"/>
      <c r="CG551" s="21"/>
      <c r="CH551" s="21"/>
      <c r="CI551" s="21"/>
      <c r="CJ551" s="21"/>
      <c r="CK551" s="22"/>
      <c r="CL551" s="22"/>
      <c r="CM551" s="22"/>
      <c r="CN551" s="22"/>
      <c r="CO551" s="22"/>
      <c r="CP551" s="22"/>
      <c r="CQ551" s="22"/>
      <c r="CR551" s="22"/>
      <c r="CS551" s="22"/>
      <c r="CT551" s="22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H551" s="81">
        <v>88994.47</v>
      </c>
      <c r="DI551" s="61" t="s">
        <v>3</v>
      </c>
      <c r="DJ551" s="62">
        <v>89110.8</v>
      </c>
      <c r="DK551" s="103"/>
      <c r="DL551" s="104"/>
      <c r="DM551" s="104" t="s">
        <v>3</v>
      </c>
      <c r="DN551" s="104" t="s">
        <v>3</v>
      </c>
      <c r="DO551" s="104">
        <v>20.22</v>
      </c>
      <c r="DP551" s="104">
        <v>58.04</v>
      </c>
      <c r="DQ551" s="104">
        <v>139.62</v>
      </c>
      <c r="DR551" s="104">
        <v>223.06</v>
      </c>
      <c r="DS551" s="104">
        <v>306.51</v>
      </c>
      <c r="DT551" s="104">
        <v>389.95</v>
      </c>
      <c r="DU551" s="104">
        <v>473.39</v>
      </c>
      <c r="DV551" s="104">
        <v>556.84</v>
      </c>
      <c r="DW551" s="24">
        <f>IF(AND($E$3&gt;DH551,$E$3&lt;DJ551,$B$3=DK7),DK551,0)</f>
        <v>0</v>
      </c>
      <c r="DX551" s="24">
        <f>IF(AND($E$3&gt;DH551,$E$3&lt;DJ551,$B$3=DL7),DL551,0)</f>
        <v>0</v>
      </c>
      <c r="DY551" s="24">
        <f>IF(AND($E$3&gt;DH551,$E$3&lt;DJ551,$B$3=DM7),DM551,0)</f>
        <v>0</v>
      </c>
      <c r="DZ551" s="24">
        <f>IF(AND($E$3&gt;DH551,$E$3&lt;DJ551,$B$3=DN7),DN551,0)</f>
        <v>0</v>
      </c>
      <c r="EA551" s="24">
        <f>IF(AND($E$3&gt;DH551,$E$3&lt;DJ551,$B$3=DO7),DO551,0)</f>
        <v>0</v>
      </c>
      <c r="EB551" s="24">
        <f>IF(AND($E$3&gt;DH551,$E$3&lt;DJ551,$B$3=DP7),DP551,0)</f>
        <v>0</v>
      </c>
      <c r="EC551" s="24">
        <f>IF(AND($E$3&gt;DH551,$E$3&lt;DJ551,$B$3=DQ7),DQ551,0)</f>
        <v>0</v>
      </c>
      <c r="ED551" s="24">
        <f>IF(AND($E$3&gt;DH551,$E$3&lt;DJ551,$B$3=DR7),DR551,0)</f>
        <v>0</v>
      </c>
      <c r="EE551" s="24">
        <f>IF(AND($E$3&gt;DH551,$E$3&lt;DJ551,$B$3=DS7),DS551,0)</f>
        <v>0</v>
      </c>
      <c r="EF551" s="24">
        <f>IF(AND($E$3&gt;DH551,$E$3&lt;DJ551,$B$3=DT7),DT551,0)</f>
        <v>0</v>
      </c>
      <c r="EG551" s="24">
        <f>IF(AND($E$3&gt;DH551,$E$3&lt;DJ551,$B$3=DU7),DU551,0)</f>
        <v>0</v>
      </c>
      <c r="EH551" s="24">
        <f>IF(AND($E$3&gt;DH551,$E$3&lt;DJ551,$B$3=DV7),DV551,0)</f>
        <v>0</v>
      </c>
      <c r="EK551" s="81">
        <v>88994.47</v>
      </c>
      <c r="EL551" s="82" t="s">
        <v>3</v>
      </c>
      <c r="EM551" s="83">
        <v>89110.8</v>
      </c>
      <c r="EN551" s="84"/>
      <c r="EO551" s="85" t="s">
        <v>3</v>
      </c>
      <c r="EP551" s="85" t="s">
        <v>3</v>
      </c>
      <c r="EQ551" s="85">
        <v>23.87</v>
      </c>
      <c r="ER551" s="85">
        <v>83.3</v>
      </c>
      <c r="ES551" s="85">
        <v>267.60000000000002</v>
      </c>
      <c r="ET551" s="85">
        <v>389.12</v>
      </c>
      <c r="EU551" s="85">
        <v>509.99</v>
      </c>
      <c r="EV551" s="85">
        <v>630.86</v>
      </c>
      <c r="EW551" s="85">
        <v>751.72</v>
      </c>
      <c r="EX551" s="85">
        <v>872.59</v>
      </c>
      <c r="EY551" s="85">
        <v>993.46</v>
      </c>
      <c r="EZ551" s="24">
        <f>IF(AND($E$3&gt;EK551,$E$3&lt;EM551,$B$3=EN7),EN551,0)</f>
        <v>0</v>
      </c>
      <c r="FA551" s="24">
        <f>IF(AND($E$3&gt;EK551,$E$3&lt;EM551,$B$3=EO7),EO551,0)</f>
        <v>0</v>
      </c>
      <c r="FB551" s="24">
        <f>IF(AND($E$3&gt;EK551,$E$3&lt;EM551,$B$3=EP7),EP551,0)</f>
        <v>0</v>
      </c>
      <c r="FC551" s="24">
        <f>IF(AND($E$3&gt;EK551,$E$3&lt;EM551,$B$3=EQ7),EQ551,0)</f>
        <v>0</v>
      </c>
      <c r="FD551" s="24">
        <f>IF(AND($E$3&gt;EK551,$E$3&lt;EM551,$B$3=ER7),ER551,0)</f>
        <v>0</v>
      </c>
      <c r="FE551" s="24">
        <f>IF(AND($E$3&gt;EK551,$E$3&lt;EM551,$B$3=ES7),ES551,0)</f>
        <v>0</v>
      </c>
      <c r="FF551" s="24">
        <f>IF(AND($E$3&gt;EK551,$E$3&lt;EM551,$B$3=ET7),ET551,0)</f>
        <v>0</v>
      </c>
      <c r="FG551" s="24">
        <f>IF(AND($E$3&gt;EK551,$E$3&lt;EM551,$B$3=EU7),EU551,0)</f>
        <v>0</v>
      </c>
      <c r="FH551" s="24">
        <f>IF(AND($E$3&gt;EK551,$E$3&lt;EM551,$B$3=EV7),EV551,0)</f>
        <v>0</v>
      </c>
      <c r="FI551" s="24">
        <f>IF(AND($E$3&gt;EK551,$E$3&lt;EM551,$B$3=EW7),EW551,0)</f>
        <v>0</v>
      </c>
      <c r="FJ551" s="24">
        <f>IF(AND($E$3&gt;EK551,$E$3&lt;EM551,$B$3=EX7),EX551,0)</f>
        <v>0</v>
      </c>
      <c r="FK551" s="24">
        <f>IF(AND($E$3&gt;EK551,$E$3&lt;EM551,$B$3=EY7),EY551,0)</f>
        <v>0</v>
      </c>
    </row>
    <row r="552" spans="24:167" ht="12.75" customHeight="1" x14ac:dyDescent="0.2">
      <c r="X552" s="142"/>
      <c r="Y552" s="68">
        <v>77710.2</v>
      </c>
      <c r="Z552" s="69" t="s">
        <v>3</v>
      </c>
      <c r="AA552" s="70">
        <v>77826.53</v>
      </c>
      <c r="AB552" s="71"/>
      <c r="AC552" s="71"/>
      <c r="AD552" s="71"/>
      <c r="AE552" s="71">
        <v>1.84</v>
      </c>
      <c r="AF552" s="71">
        <v>48.47</v>
      </c>
      <c r="AG552" s="72">
        <v>75.319999999999993</v>
      </c>
      <c r="AH552" s="73">
        <v>142.4</v>
      </c>
      <c r="AI552" s="74">
        <v>218.76</v>
      </c>
      <c r="AJ552" s="74">
        <v>295.12</v>
      </c>
      <c r="AK552" s="74">
        <v>371.48</v>
      </c>
      <c r="AL552" s="74">
        <v>447.84</v>
      </c>
      <c r="AM552" s="74">
        <v>524.20000000000005</v>
      </c>
      <c r="AN552" s="24">
        <f t="shared" si="137"/>
        <v>0</v>
      </c>
      <c r="AO552" s="24">
        <f t="shared" si="138"/>
        <v>0</v>
      </c>
      <c r="AP552" s="24">
        <f t="shared" si="139"/>
        <v>0</v>
      </c>
      <c r="AQ552" s="24">
        <f t="shared" si="140"/>
        <v>0</v>
      </c>
      <c r="AR552" s="24">
        <f t="shared" si="141"/>
        <v>0</v>
      </c>
      <c r="AS552" s="24">
        <f t="shared" si="142"/>
        <v>0</v>
      </c>
      <c r="AT552" s="24">
        <f t="shared" si="143"/>
        <v>0</v>
      </c>
      <c r="AU552" s="24">
        <f t="shared" si="144"/>
        <v>0</v>
      </c>
      <c r="AV552" s="24">
        <f t="shared" si="145"/>
        <v>0</v>
      </c>
      <c r="AW552" s="24">
        <f t="shared" si="146"/>
        <v>0</v>
      </c>
      <c r="AX552" s="24">
        <f t="shared" si="147"/>
        <v>0</v>
      </c>
      <c r="AY552" s="24">
        <f t="shared" si="148"/>
        <v>0</v>
      </c>
      <c r="BC552" s="86">
        <v>77710.2</v>
      </c>
      <c r="BD552" s="91" t="s">
        <v>3</v>
      </c>
      <c r="BE552" s="88">
        <v>77826.53</v>
      </c>
      <c r="BF552" s="89"/>
      <c r="BG552" s="90"/>
      <c r="BH552" s="90">
        <v>1.84</v>
      </c>
      <c r="BI552" s="90">
        <v>48.47</v>
      </c>
      <c r="BJ552" s="90">
        <v>94.31</v>
      </c>
      <c r="BK552" s="90">
        <v>202.59</v>
      </c>
      <c r="BL552" s="90">
        <v>287.98</v>
      </c>
      <c r="BM552" s="90">
        <v>373.37</v>
      </c>
      <c r="BN552" s="90">
        <v>458.76</v>
      </c>
      <c r="BO552" s="90">
        <v>544.14</v>
      </c>
      <c r="BP552" s="90">
        <v>629.53</v>
      </c>
      <c r="BQ552" s="90">
        <v>714.92</v>
      </c>
      <c r="BR552" s="24">
        <f>IF(AND($E$3&gt;BC552,$E$3&lt;BE552,$B$3=BF7),BF552,0)</f>
        <v>0</v>
      </c>
      <c r="BS552" s="24">
        <f>IF(AND($E$3&gt;BC552,$E$3&lt;BE552,$B$3=BG7),BG552,0)</f>
        <v>0</v>
      </c>
      <c r="BT552" s="24">
        <f>IF(AND($E$3&gt;BC552,$E$3&lt;BE552,$B$3=BH7),BH552,0)</f>
        <v>0</v>
      </c>
      <c r="BU552" s="24">
        <f>IF(AND($E$3&gt;BC552,$E$3&lt;BE552,$B$3=BI7),BI552,0)</f>
        <v>0</v>
      </c>
      <c r="BV552" s="24">
        <f>IF(AND($E$3&gt;BC552,$E$3&lt;BE552,$B$3=BJ7),BJ552,0)</f>
        <v>0</v>
      </c>
      <c r="BW552" s="24">
        <f>IF(AND($E$3&gt;BC552,$E$3&lt;BE552,$B$3=BK7),BK552,0)</f>
        <v>0</v>
      </c>
      <c r="BX552" s="24">
        <f>IF(AND($E$3&gt;BC552,$E$3&lt;BE552,$B$3=BL7),BL552,0)</f>
        <v>0</v>
      </c>
      <c r="BY552" s="24">
        <f>IF(AND($E$3&gt;BC552,$E$3&lt;BE552,$B$3=BM7),BM552,0)</f>
        <v>0</v>
      </c>
      <c r="BZ552" s="24">
        <f>IF(AND($E$3&gt;BC552,$E$3&lt;BE552,$B$3=BN7),BN552,0)</f>
        <v>0</v>
      </c>
      <c r="CA552" s="24">
        <f>IF(AND($E$3&gt;BC552,$E$3&lt;BE552,$B$3=BO7),BO552,0)</f>
        <v>0</v>
      </c>
      <c r="CB552" s="24">
        <f>IF(AND($E$3&gt;BC552,$E$3&lt;BE552,$B$3=BP7),BP552,0)</f>
        <v>0</v>
      </c>
      <c r="CC552" s="24">
        <f>IF(AND($E$3&gt;BC552,$E$3&lt;BE552,$B$3=BQ7),BQ552,0)</f>
        <v>0</v>
      </c>
      <c r="CF552" s="21"/>
      <c r="CG552" s="25"/>
      <c r="CH552" s="21"/>
      <c r="CI552" s="21"/>
      <c r="CJ552" s="22"/>
      <c r="CK552" s="22"/>
      <c r="CL552" s="22"/>
      <c r="CM552" s="22"/>
      <c r="CN552" s="22"/>
      <c r="CO552" s="22"/>
      <c r="CP552" s="22"/>
      <c r="CQ552" s="22"/>
      <c r="CR552" s="22"/>
      <c r="CS552" s="22"/>
      <c r="CT552" s="22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H552" s="86">
        <v>89110.81</v>
      </c>
      <c r="DI552" s="107" t="s">
        <v>3</v>
      </c>
      <c r="DJ552" s="70">
        <v>89227.12</v>
      </c>
      <c r="DK552" s="105"/>
      <c r="DL552" s="106"/>
      <c r="DM552" s="106" t="s">
        <v>3</v>
      </c>
      <c r="DN552" s="106" t="s">
        <v>3</v>
      </c>
      <c r="DO552" s="106">
        <v>19.39</v>
      </c>
      <c r="DP552" s="106">
        <v>56.84</v>
      </c>
      <c r="DQ552" s="106">
        <v>138.19</v>
      </c>
      <c r="DR552" s="106">
        <v>221.42</v>
      </c>
      <c r="DS552" s="106">
        <v>304.64999999999998</v>
      </c>
      <c r="DT552" s="106">
        <v>387.88</v>
      </c>
      <c r="DU552" s="106">
        <v>471.1</v>
      </c>
      <c r="DV552" s="106">
        <v>554.33000000000004</v>
      </c>
      <c r="DW552" s="24">
        <f>IF(AND($E$3&gt;DH552,$E$3&lt;DJ552,$B$3=DK7),DK552,0)</f>
        <v>0</v>
      </c>
      <c r="DX552" s="24">
        <f>IF(AND($E$3&gt;DH552,$E$3&lt;DJ552,$B$3=DL7),DL552,0)</f>
        <v>0</v>
      </c>
      <c r="DY552" s="24">
        <f>IF(AND($E$3&gt;DH552,$E$3&lt;DJ552,$B$3=DM7),DM552,0)</f>
        <v>0</v>
      </c>
      <c r="DZ552" s="24">
        <f>IF(AND($E$3&gt;DH552,$E$3&lt;DJ552,$B$3=DN7),DN552,0)</f>
        <v>0</v>
      </c>
      <c r="EA552" s="24">
        <f>IF(AND($E$3&gt;DH552,$E$3&lt;DJ552,$B$3=DO7),DO552,0)</f>
        <v>0</v>
      </c>
      <c r="EB552" s="24">
        <f>IF(AND($E$3&gt;DH552,$E$3&lt;DJ552,$B$3=DP7),DP552,0)</f>
        <v>0</v>
      </c>
      <c r="EC552" s="24">
        <f>IF(AND($E$3&gt;DH552,$E$3&lt;DJ552,$B$3=DQ7),DQ552,0)</f>
        <v>0</v>
      </c>
      <c r="ED552" s="24">
        <f>IF(AND($E$3&gt;DH552,$E$3&lt;DJ552,$B$3=DR7),DR552,0)</f>
        <v>0</v>
      </c>
      <c r="EE552" s="24">
        <f>IF(AND($E$3&gt;DH552,$E$3&lt;DJ552,$B$3=DS7),DS552,0)</f>
        <v>0</v>
      </c>
      <c r="EF552" s="24">
        <f>IF(AND($E$3&gt;DH552,$E$3&lt;DJ552,$B$3=DT7),DT552,0)</f>
        <v>0</v>
      </c>
      <c r="EG552" s="24">
        <f>IF(AND($E$3&gt;DH552,$E$3&lt;DJ552,$B$3=DU7),DU552,0)</f>
        <v>0</v>
      </c>
      <c r="EH552" s="24">
        <f>IF(AND($E$3&gt;DH552,$E$3&lt;DJ552,$B$3=DV7),DV552,0)</f>
        <v>0</v>
      </c>
      <c r="EK552" s="86">
        <v>89110.81</v>
      </c>
      <c r="EL552" s="91" t="s">
        <v>3</v>
      </c>
      <c r="EM552" s="88">
        <v>89227.12</v>
      </c>
      <c r="EN552" s="89"/>
      <c r="EO552" s="90" t="s">
        <v>3</v>
      </c>
      <c r="EP552" s="90" t="s">
        <v>3</v>
      </c>
      <c r="EQ552" s="90">
        <v>22.91</v>
      </c>
      <c r="ER552" s="90">
        <v>82.02</v>
      </c>
      <c r="ES552" s="90">
        <v>266.2</v>
      </c>
      <c r="ET552" s="90">
        <v>387.42</v>
      </c>
      <c r="EU552" s="90">
        <v>508.03</v>
      </c>
      <c r="EV552" s="90">
        <v>628.65</v>
      </c>
      <c r="EW552" s="90">
        <v>749.26</v>
      </c>
      <c r="EX552" s="90">
        <v>869.87</v>
      </c>
      <c r="EY552" s="90">
        <v>990.49</v>
      </c>
      <c r="EZ552" s="24">
        <f>IF(AND($E$3&gt;EK552,$E$3&lt;EM552,$B$3=EN7),EN552,0)</f>
        <v>0</v>
      </c>
      <c r="FA552" s="24">
        <f>IF(AND($E$3&gt;EK552,$E$3&lt;EM552,$B$3=EO7),EO552,0)</f>
        <v>0</v>
      </c>
      <c r="FB552" s="24">
        <f>IF(AND($E$3&gt;EK552,$E$3&lt;EM552,$B$3=EP7),EP552,0)</f>
        <v>0</v>
      </c>
      <c r="FC552" s="24">
        <f>IF(AND($E$3&gt;EK552,$E$3&lt;EM552,$B$3=EQ7),EQ552,0)</f>
        <v>0</v>
      </c>
      <c r="FD552" s="24">
        <f>IF(AND($E$3&gt;EK552,$E$3&lt;EM552,$B$3=ER7),ER552,0)</f>
        <v>0</v>
      </c>
      <c r="FE552" s="24">
        <f>IF(AND($E$3&gt;EK552,$E$3&lt;EM552,$B$3=ES7),ES552,0)</f>
        <v>0</v>
      </c>
      <c r="FF552" s="24">
        <f>IF(AND($E$3&gt;EK552,$E$3&lt;EM552,$B$3=ET7),ET552,0)</f>
        <v>0</v>
      </c>
      <c r="FG552" s="24">
        <f>IF(AND($E$3&gt;EK552,$E$3&lt;EM552,$B$3=EU7),EU552,0)</f>
        <v>0</v>
      </c>
      <c r="FH552" s="24">
        <f>IF(AND($E$3&gt;EK552,$E$3&lt;EM552,$B$3=EV7),EV552,0)</f>
        <v>0</v>
      </c>
      <c r="FI552" s="24">
        <f>IF(AND($E$3&gt;EK552,$E$3&lt;EM552,$B$3=EW7),EW552,0)</f>
        <v>0</v>
      </c>
      <c r="FJ552" s="24">
        <f>IF(AND($E$3&gt;EK552,$E$3&lt;EM552,$B$3=EX7),EX552,0)</f>
        <v>0</v>
      </c>
      <c r="FK552" s="24">
        <f>IF(AND($E$3&gt;EK552,$E$3&lt;EM552,$B$3=EY7),EY552,0)</f>
        <v>0</v>
      </c>
    </row>
    <row r="553" spans="24:167" ht="12.75" customHeight="1" x14ac:dyDescent="0.2">
      <c r="X553" s="142"/>
      <c r="Y553" s="60">
        <v>77826.539999999994</v>
      </c>
      <c r="Z553" s="61" t="s">
        <v>3</v>
      </c>
      <c r="AA553" s="62">
        <v>77942.87</v>
      </c>
      <c r="AB553" s="63"/>
      <c r="AC553" s="63"/>
      <c r="AD553" s="63"/>
      <c r="AE553" s="63">
        <v>1.58</v>
      </c>
      <c r="AF553" s="64">
        <v>48.07</v>
      </c>
      <c r="AG553" s="65">
        <v>74.8</v>
      </c>
      <c r="AH553" s="66">
        <v>141.66999999999999</v>
      </c>
      <c r="AI553" s="67">
        <v>217.92</v>
      </c>
      <c r="AJ553" s="67">
        <v>294.17</v>
      </c>
      <c r="AK553" s="67">
        <v>370.42</v>
      </c>
      <c r="AL553" s="67">
        <v>446.67</v>
      </c>
      <c r="AM553" s="67">
        <v>522.91999999999996</v>
      </c>
      <c r="AN553" s="24">
        <f t="shared" si="137"/>
        <v>0</v>
      </c>
      <c r="AO553" s="24">
        <f t="shared" si="138"/>
        <v>0</v>
      </c>
      <c r="AP553" s="24">
        <f t="shared" si="139"/>
        <v>0</v>
      </c>
      <c r="AQ553" s="24">
        <f t="shared" si="140"/>
        <v>0</v>
      </c>
      <c r="AR553" s="24">
        <f t="shared" si="141"/>
        <v>0</v>
      </c>
      <c r="AS553" s="24">
        <f t="shared" si="142"/>
        <v>0</v>
      </c>
      <c r="AT553" s="24">
        <f t="shared" si="143"/>
        <v>0</v>
      </c>
      <c r="AU553" s="24">
        <f t="shared" si="144"/>
        <v>0</v>
      </c>
      <c r="AV553" s="24">
        <f t="shared" si="145"/>
        <v>0</v>
      </c>
      <c r="AW553" s="24">
        <f t="shared" si="146"/>
        <v>0</v>
      </c>
      <c r="AX553" s="24">
        <f t="shared" si="147"/>
        <v>0</v>
      </c>
      <c r="AY553" s="24">
        <f t="shared" si="148"/>
        <v>0</v>
      </c>
      <c r="BC553" s="81">
        <v>77826.539999999994</v>
      </c>
      <c r="BD553" s="82" t="s">
        <v>3</v>
      </c>
      <c r="BE553" s="83">
        <v>77942.87</v>
      </c>
      <c r="BF553" s="84"/>
      <c r="BG553" s="85"/>
      <c r="BH553" s="85">
        <v>1.58</v>
      </c>
      <c r="BI553" s="85">
        <v>48.07</v>
      </c>
      <c r="BJ553" s="85">
        <v>93.68</v>
      </c>
      <c r="BK553" s="85">
        <v>201.65</v>
      </c>
      <c r="BL553" s="85">
        <v>286.89999999999998</v>
      </c>
      <c r="BM553" s="85">
        <v>372.15</v>
      </c>
      <c r="BN553" s="85">
        <v>457.39</v>
      </c>
      <c r="BO553" s="85">
        <v>542.64</v>
      </c>
      <c r="BP553" s="85">
        <v>627.89</v>
      </c>
      <c r="BQ553" s="85">
        <v>713.14</v>
      </c>
      <c r="BR553" s="24">
        <f>IF(AND($E$3&gt;BC553,$E$3&lt;BE553,$B$3=BF7),BF553,0)</f>
        <v>0</v>
      </c>
      <c r="BS553" s="24">
        <f>IF(AND($E$3&gt;BC553,$E$3&lt;BE553,$B$3=BG7),BG553,0)</f>
        <v>0</v>
      </c>
      <c r="BT553" s="24">
        <f>IF(AND($E$3&gt;BC553,$E$3&lt;BE553,$B$3=BH7),BH553,0)</f>
        <v>0</v>
      </c>
      <c r="BU553" s="24">
        <f>IF(AND($E$3&gt;BC553,$E$3&lt;BE553,$B$3=BI7),BI553,0)</f>
        <v>0</v>
      </c>
      <c r="BV553" s="24">
        <f>IF(AND($E$3&gt;BC553,$E$3&lt;BE553,$B$3=BJ7),BJ553,0)</f>
        <v>0</v>
      </c>
      <c r="BW553" s="24">
        <f>IF(AND($E$3&gt;BC553,$E$3&lt;BE553,$B$3=BK7),BK553,0)</f>
        <v>0</v>
      </c>
      <c r="BX553" s="24">
        <f>IF(AND($E$3&gt;BC553,$E$3&lt;BE553,$B$3=BL7),BL553,0)</f>
        <v>0</v>
      </c>
      <c r="BY553" s="24">
        <f>IF(AND($E$3&gt;BC553,$E$3&lt;BE553,$B$3=BM7),BM553,0)</f>
        <v>0</v>
      </c>
      <c r="BZ553" s="24">
        <f>IF(AND($E$3&gt;BC553,$E$3&lt;BE553,$B$3=BN7),BN553,0)</f>
        <v>0</v>
      </c>
      <c r="CA553" s="24">
        <f>IF(AND($E$3&gt;BC553,$E$3&lt;BE553,$B$3=BO7),BO553,0)</f>
        <v>0</v>
      </c>
      <c r="CB553" s="24">
        <f>IF(AND($E$3&gt;BC553,$E$3&lt;BE553,$B$3=BP7),BP553,0)</f>
        <v>0</v>
      </c>
      <c r="CC553" s="24">
        <f>IF(AND($E$3&gt;BC553,$E$3&lt;BE553,$B$3=BQ7),BQ553,0)</f>
        <v>0</v>
      </c>
      <c r="CF553" s="21"/>
      <c r="CG553" s="21"/>
      <c r="CH553" s="21"/>
      <c r="CI553" s="21"/>
      <c r="CJ553" s="22"/>
      <c r="CK553" s="22"/>
      <c r="CL553" s="22"/>
      <c r="CM553" s="22"/>
      <c r="CN553" s="22"/>
      <c r="CO553" s="22"/>
      <c r="CP553" s="22"/>
      <c r="CQ553" s="22"/>
      <c r="CR553" s="22"/>
      <c r="CS553" s="22"/>
      <c r="CT553" s="22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H553" s="81">
        <v>89227.12999999999</v>
      </c>
      <c r="DI553" s="61" t="s">
        <v>3</v>
      </c>
      <c r="DJ553" s="62">
        <v>89343.46</v>
      </c>
      <c r="DK553" s="103"/>
      <c r="DL553" s="104"/>
      <c r="DM553" s="104" t="s">
        <v>3</v>
      </c>
      <c r="DN553" s="104" t="s">
        <v>3</v>
      </c>
      <c r="DO553" s="104">
        <v>18.559999999999999</v>
      </c>
      <c r="DP553" s="104">
        <v>55.64</v>
      </c>
      <c r="DQ553" s="104">
        <v>136.75</v>
      </c>
      <c r="DR553" s="104">
        <v>219.76</v>
      </c>
      <c r="DS553" s="104">
        <v>302.77999999999997</v>
      </c>
      <c r="DT553" s="104">
        <v>385.79</v>
      </c>
      <c r="DU553" s="104">
        <v>468.8</v>
      </c>
      <c r="DV553" s="104">
        <v>551.80999999999995</v>
      </c>
      <c r="DW553" s="24">
        <f>IF(AND($E$3&gt;DH553,$E$3&lt;DJ553,$B$3=DK7),DK553,0)</f>
        <v>0</v>
      </c>
      <c r="DX553" s="24">
        <f>IF(AND($E$3&gt;DH553,$E$3&lt;DJ553,$B$3=DL7),DL553,0)</f>
        <v>0</v>
      </c>
      <c r="DY553" s="24">
        <f>IF(AND($E$3&gt;DH553,$E$3&lt;DJ553,$B$3=DM7),DM553,0)</f>
        <v>0</v>
      </c>
      <c r="DZ553" s="24">
        <f>IF(AND($E$3&gt;DH553,$E$3&lt;DJ553,$B$3=DN7),DN553,0)</f>
        <v>0</v>
      </c>
      <c r="EA553" s="24">
        <f>IF(AND($E$3&gt;DH553,$E$3&lt;DJ553,$B$3=DO7),DO553,0)</f>
        <v>0</v>
      </c>
      <c r="EB553" s="24">
        <f>IF(AND($E$3&gt;DH553,$E$3&lt;DJ553,$B$3=DP7),DP553,0)</f>
        <v>0</v>
      </c>
      <c r="EC553" s="24">
        <f>IF(AND($E$3&gt;DH553,$E$3&lt;DJ553,$B$3=DQ7),DQ553,0)</f>
        <v>0</v>
      </c>
      <c r="ED553" s="24">
        <f>IF(AND($E$3&gt;DH553,$E$3&lt;DJ553,$B$3=DR7),DR553,0)</f>
        <v>0</v>
      </c>
      <c r="EE553" s="24">
        <f>IF(AND($E$3&gt;DH553,$E$3&lt;DJ553,$B$3=DS7),DS553,0)</f>
        <v>0</v>
      </c>
      <c r="EF553" s="24">
        <f>IF(AND($E$3&gt;DH553,$E$3&lt;DJ553,$B$3=DT7),DT553,0)</f>
        <v>0</v>
      </c>
      <c r="EG553" s="24">
        <f>IF(AND($E$3&gt;DH553,$E$3&lt;DJ553,$B$3=DU7),DU553,0)</f>
        <v>0</v>
      </c>
      <c r="EH553" s="24">
        <f>IF(AND($E$3&gt;DH553,$E$3&lt;DJ553,$B$3=DV7),DV553,0)</f>
        <v>0</v>
      </c>
      <c r="EK553" s="81">
        <v>89227.12999999999</v>
      </c>
      <c r="EL553" s="82" t="s">
        <v>3</v>
      </c>
      <c r="EM553" s="83">
        <v>89343.46</v>
      </c>
      <c r="EN553" s="84"/>
      <c r="EO553" s="85" t="s">
        <v>3</v>
      </c>
      <c r="EP553" s="85" t="s">
        <v>3</v>
      </c>
      <c r="EQ553" s="85">
        <v>21.96</v>
      </c>
      <c r="ER553" s="85">
        <v>80.75</v>
      </c>
      <c r="ES553" s="85">
        <v>264.8</v>
      </c>
      <c r="ET553" s="85">
        <v>385.71</v>
      </c>
      <c r="EU553" s="85">
        <v>506.07</v>
      </c>
      <c r="EV553" s="85">
        <v>626.41999999999996</v>
      </c>
      <c r="EW553" s="85">
        <v>746.78</v>
      </c>
      <c r="EX553" s="85">
        <v>867.14</v>
      </c>
      <c r="EY553" s="85">
        <v>987.49</v>
      </c>
      <c r="EZ553" s="24">
        <f>IF(AND($E$3&gt;EK553,$E$3&lt;EM553,$B$3=EN7),EN553,0)</f>
        <v>0</v>
      </c>
      <c r="FA553" s="24">
        <f>IF(AND($E$3&gt;EK553,$E$3&lt;EM553,$B$3=EO7),EO553,0)</f>
        <v>0</v>
      </c>
      <c r="FB553" s="24">
        <f>IF(AND($E$3&gt;EK553,$E$3&lt;EM553,$B$3=EP7),EP553,0)</f>
        <v>0</v>
      </c>
      <c r="FC553" s="24">
        <f>IF(AND($E$3&gt;EK553,$E$3&lt;EM553,$B$3=EQ7),EQ553,0)</f>
        <v>0</v>
      </c>
      <c r="FD553" s="24">
        <f>IF(AND($E$3&gt;EK553,$E$3&lt;EM553,$B$3=ER7),ER553,0)</f>
        <v>0</v>
      </c>
      <c r="FE553" s="24">
        <f>IF(AND($E$3&gt;EK553,$E$3&lt;EM553,$B$3=ES7),ES553,0)</f>
        <v>0</v>
      </c>
      <c r="FF553" s="24">
        <f>IF(AND($E$3&gt;EK553,$E$3&lt;EM553,$B$3=ET7),ET553,0)</f>
        <v>0</v>
      </c>
      <c r="FG553" s="24">
        <f>IF(AND($E$3&gt;EK553,$E$3&lt;EM553,$B$3=EU7),EU553,0)</f>
        <v>0</v>
      </c>
      <c r="FH553" s="24">
        <f>IF(AND($E$3&gt;EK553,$E$3&lt;EM553,$B$3=EV7),EV553,0)</f>
        <v>0</v>
      </c>
      <c r="FI553" s="24">
        <f>IF(AND($E$3&gt;EK553,$E$3&lt;EM553,$B$3=EW7),EW553,0)</f>
        <v>0</v>
      </c>
      <c r="FJ553" s="24">
        <f>IF(AND($E$3&gt;EK553,$E$3&lt;EM553,$B$3=EX7),EX553,0)</f>
        <v>0</v>
      </c>
      <c r="FK553" s="24">
        <f>IF(AND($E$3&gt;EK553,$E$3&lt;EM553,$B$3=EY7),EY553,0)</f>
        <v>0</v>
      </c>
    </row>
    <row r="554" spans="24:167" ht="12.75" customHeight="1" x14ac:dyDescent="0.2">
      <c r="X554" s="142"/>
      <c r="Y554" s="68">
        <v>77942.87999999999</v>
      </c>
      <c r="Z554" s="69" t="s">
        <v>3</v>
      </c>
      <c r="AA554" s="70">
        <v>78059.19</v>
      </c>
      <c r="AB554" s="71"/>
      <c r="AC554" s="71"/>
      <c r="AD554" s="71"/>
      <c r="AE554" s="71">
        <v>1.32</v>
      </c>
      <c r="AF554" s="71">
        <v>47.67</v>
      </c>
      <c r="AG554" s="72">
        <v>74.28</v>
      </c>
      <c r="AH554" s="73">
        <v>140.93</v>
      </c>
      <c r="AI554" s="74">
        <v>217.07</v>
      </c>
      <c r="AJ554" s="74">
        <v>293.20999999999998</v>
      </c>
      <c r="AK554" s="74">
        <v>369.35</v>
      </c>
      <c r="AL554" s="74">
        <v>445.49</v>
      </c>
      <c r="AM554" s="74">
        <v>521.63</v>
      </c>
      <c r="AN554" s="24">
        <f t="shared" si="137"/>
        <v>0</v>
      </c>
      <c r="AO554" s="24">
        <f t="shared" si="138"/>
        <v>0</v>
      </c>
      <c r="AP554" s="24">
        <f t="shared" si="139"/>
        <v>0</v>
      </c>
      <c r="AQ554" s="24">
        <f t="shared" si="140"/>
        <v>0</v>
      </c>
      <c r="AR554" s="24">
        <f t="shared" si="141"/>
        <v>0</v>
      </c>
      <c r="AS554" s="24">
        <f t="shared" si="142"/>
        <v>0</v>
      </c>
      <c r="AT554" s="24">
        <f t="shared" si="143"/>
        <v>0</v>
      </c>
      <c r="AU554" s="24">
        <f t="shared" si="144"/>
        <v>0</v>
      </c>
      <c r="AV554" s="24">
        <f t="shared" si="145"/>
        <v>0</v>
      </c>
      <c r="AW554" s="24">
        <f t="shared" si="146"/>
        <v>0</v>
      </c>
      <c r="AX554" s="24">
        <f t="shared" si="147"/>
        <v>0</v>
      </c>
      <c r="AY554" s="24">
        <f t="shared" si="148"/>
        <v>0</v>
      </c>
      <c r="BC554" s="86">
        <v>77942.87999999999</v>
      </c>
      <c r="BD554" s="87" t="s">
        <v>3</v>
      </c>
      <c r="BE554" s="88">
        <v>78059.19</v>
      </c>
      <c r="BF554" s="89"/>
      <c r="BG554" s="90"/>
      <c r="BH554" s="90">
        <v>1.32</v>
      </c>
      <c r="BI554" s="90">
        <v>47.67</v>
      </c>
      <c r="BJ554" s="90">
        <v>93.04</v>
      </c>
      <c r="BK554" s="90">
        <v>200.71</v>
      </c>
      <c r="BL554" s="90">
        <v>285.82</v>
      </c>
      <c r="BM554" s="90">
        <v>370.92</v>
      </c>
      <c r="BN554" s="90">
        <v>456.03</v>
      </c>
      <c r="BO554" s="90">
        <v>541.14</v>
      </c>
      <c r="BP554" s="90">
        <v>626.24</v>
      </c>
      <c r="BQ554" s="90">
        <v>711.35</v>
      </c>
      <c r="BR554" s="24">
        <f>IF(AND($E$3&gt;BC554,$E$3&lt;BE554,$B$3=BF7),BF554,0)</f>
        <v>0</v>
      </c>
      <c r="BS554" s="24">
        <f>IF(AND($E$3&gt;BC554,$E$3&lt;BE554,$B$3=BG7),BG554,0)</f>
        <v>0</v>
      </c>
      <c r="BT554" s="24">
        <f>IF(AND($E$3&gt;BC554,$E$3&lt;BE554,$B$3=BH7),BH554,0)</f>
        <v>0</v>
      </c>
      <c r="BU554" s="24">
        <f>IF(AND($E$3&gt;BC554,$E$3&lt;BE554,$B$3=BI7),BI554,0)</f>
        <v>0</v>
      </c>
      <c r="BV554" s="24">
        <f>IF(AND($E$3&gt;BC554,$E$3&lt;BE554,$B$3=BJ7),BJ554,0)</f>
        <v>0</v>
      </c>
      <c r="BW554" s="24">
        <f>IF(AND($E$3&gt;BC554,$E$3&lt;BE554,$B$3=BK7),BK554,0)</f>
        <v>0</v>
      </c>
      <c r="BX554" s="24">
        <f>IF(AND($E$3&gt;BC554,$E$3&lt;BE554,$B$3=BL7),BL554,0)</f>
        <v>0</v>
      </c>
      <c r="BY554" s="24">
        <f>IF(AND($E$3&gt;BC554,$E$3&lt;BE554,$B$3=BM7),BM554,0)</f>
        <v>0</v>
      </c>
      <c r="BZ554" s="24">
        <f>IF(AND($E$3&gt;BC554,$E$3&lt;BE554,$B$3=BN7),BN554,0)</f>
        <v>0</v>
      </c>
      <c r="CA554" s="24">
        <f>IF(AND($E$3&gt;BC554,$E$3&lt;BE554,$B$3=BO7),BO554,0)</f>
        <v>0</v>
      </c>
      <c r="CB554" s="24">
        <f>IF(AND($E$3&gt;BC554,$E$3&lt;BE554,$B$3=BP7),BP554,0)</f>
        <v>0</v>
      </c>
      <c r="CC554" s="24">
        <f>IF(AND($E$3&gt;BC554,$E$3&lt;BE554,$B$3=BQ7),BQ554,0)</f>
        <v>0</v>
      </c>
      <c r="CF554" s="21"/>
      <c r="CG554" s="21"/>
      <c r="CH554" s="21"/>
      <c r="CI554" s="21"/>
      <c r="CJ554" s="22"/>
      <c r="CK554" s="22"/>
      <c r="CL554" s="22"/>
      <c r="CM554" s="22"/>
      <c r="CN554" s="22"/>
      <c r="CO554" s="22"/>
      <c r="CP554" s="22"/>
      <c r="CQ554" s="22"/>
      <c r="CR554" s="22"/>
      <c r="CS554" s="22"/>
      <c r="CT554" s="22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H554" s="86">
        <v>89343.47</v>
      </c>
      <c r="DI554" s="107" t="s">
        <v>3</v>
      </c>
      <c r="DJ554" s="70">
        <v>89459.78</v>
      </c>
      <c r="DK554" s="105"/>
      <c r="DL554" s="106"/>
      <c r="DM554" s="106" t="s">
        <v>3</v>
      </c>
      <c r="DN554" s="106" t="s">
        <v>3</v>
      </c>
      <c r="DO554" s="106">
        <v>17.73</v>
      </c>
      <c r="DP554" s="106">
        <v>54.44</v>
      </c>
      <c r="DQ554" s="106">
        <v>135.32</v>
      </c>
      <c r="DR554" s="106">
        <v>218.12</v>
      </c>
      <c r="DS554" s="106">
        <v>300.92</v>
      </c>
      <c r="DT554" s="106">
        <v>383.71</v>
      </c>
      <c r="DU554" s="106">
        <v>466.51</v>
      </c>
      <c r="DV554" s="106">
        <v>549.30999999999995</v>
      </c>
      <c r="DW554" s="24">
        <f>IF(AND($E$3&gt;DH554,$E$3&lt;DJ554,$B$3=DK7),DK554,0)</f>
        <v>0</v>
      </c>
      <c r="DX554" s="24">
        <f>IF(AND($E$3&gt;DH554,$E$3&lt;DJ554,$B$3=DL7),DL554,0)</f>
        <v>0</v>
      </c>
      <c r="DY554" s="24">
        <f>IF(AND($E$3&gt;DH554,$E$3&lt;DJ554,$B$3=DM7),DM554,0)</f>
        <v>0</v>
      </c>
      <c r="DZ554" s="24">
        <f>IF(AND($E$3&gt;DH554,$E$3&lt;DJ554,$B$3=DN7),DN554,0)</f>
        <v>0</v>
      </c>
      <c r="EA554" s="24">
        <f>IF(AND($E$3&gt;DH554,$E$3&lt;DJ554,$B$3=DO7),DO554,0)</f>
        <v>0</v>
      </c>
      <c r="EB554" s="24">
        <f>IF(AND($E$3&gt;DH554,$E$3&lt;DJ554,$B$3=DP7),DP554,0)</f>
        <v>0</v>
      </c>
      <c r="EC554" s="24">
        <f>IF(AND($E$3&gt;DH554,$E$3&lt;DJ554,$B$3=DQ7),DQ554,0)</f>
        <v>0</v>
      </c>
      <c r="ED554" s="24">
        <f>IF(AND($E$3&gt;DH554,$E$3&lt;DJ554,$B$3=DR7),DR554,0)</f>
        <v>0</v>
      </c>
      <c r="EE554" s="24">
        <f>IF(AND($E$3&gt;DH554,$E$3&lt;DJ554,$B$3=DS7),DS554,0)</f>
        <v>0</v>
      </c>
      <c r="EF554" s="24">
        <f>IF(AND($E$3&gt;DH554,$E$3&lt;DJ554,$B$3=DT7),DT554,0)</f>
        <v>0</v>
      </c>
      <c r="EG554" s="24">
        <f>IF(AND($E$3&gt;DH554,$E$3&lt;DJ554,$B$3=DU7),DU554,0)</f>
        <v>0</v>
      </c>
      <c r="EH554" s="24">
        <f>IF(AND($E$3&gt;DH554,$E$3&lt;DJ554,$B$3=DV7),DV554,0)</f>
        <v>0</v>
      </c>
      <c r="EK554" s="86">
        <v>89343.47</v>
      </c>
      <c r="EL554" s="91" t="s">
        <v>3</v>
      </c>
      <c r="EM554" s="88">
        <v>89459.78</v>
      </c>
      <c r="EN554" s="89"/>
      <c r="EO554" s="90" t="s">
        <v>3</v>
      </c>
      <c r="EP554" s="90" t="s">
        <v>3</v>
      </c>
      <c r="EQ554" s="90">
        <v>21</v>
      </c>
      <c r="ER554" s="90">
        <v>79.47</v>
      </c>
      <c r="ES554" s="90">
        <v>263.39999999999998</v>
      </c>
      <c r="ET554" s="90">
        <v>384.01</v>
      </c>
      <c r="EU554" s="90">
        <v>504.11</v>
      </c>
      <c r="EV554" s="90">
        <v>624.21</v>
      </c>
      <c r="EW554" s="90">
        <v>744.31</v>
      </c>
      <c r="EX554" s="90">
        <v>864.42</v>
      </c>
      <c r="EY554" s="90">
        <v>984.52</v>
      </c>
      <c r="EZ554" s="24">
        <f>IF(AND($E$3&gt;EK554,$E$3&lt;EM554,$B$3=EN7),EN554,0)</f>
        <v>0</v>
      </c>
      <c r="FA554" s="24">
        <f>IF(AND($E$3&gt;EK554,$E$3&lt;EM554,$B$3=EO7),EO554,0)</f>
        <v>0</v>
      </c>
      <c r="FB554" s="24">
        <f>IF(AND($E$3&gt;EK554,$E$3&lt;EM554,$B$3=EP7),EP554,0)</f>
        <v>0</v>
      </c>
      <c r="FC554" s="24">
        <f>IF(AND($E$3&gt;EK554,$E$3&lt;EM554,$B$3=EQ7),EQ554,0)</f>
        <v>0</v>
      </c>
      <c r="FD554" s="24">
        <f>IF(AND($E$3&gt;EK554,$E$3&lt;EM554,$B$3=ER7),ER554,0)</f>
        <v>0</v>
      </c>
      <c r="FE554" s="24">
        <f>IF(AND($E$3&gt;EK554,$E$3&lt;EM554,$B$3=ES7),ES554,0)</f>
        <v>0</v>
      </c>
      <c r="FF554" s="24">
        <f>IF(AND($E$3&gt;EK554,$E$3&lt;EM554,$B$3=ET7),ET554,0)</f>
        <v>0</v>
      </c>
      <c r="FG554" s="24">
        <f>IF(AND($E$3&gt;EK554,$E$3&lt;EM554,$B$3=EU7),EU554,0)</f>
        <v>0</v>
      </c>
      <c r="FH554" s="24">
        <f>IF(AND($E$3&gt;EK554,$E$3&lt;EM554,$B$3=EV7),EV554,0)</f>
        <v>0</v>
      </c>
      <c r="FI554" s="24">
        <f>IF(AND($E$3&gt;EK554,$E$3&lt;EM554,$B$3=EW7),EW554,0)</f>
        <v>0</v>
      </c>
      <c r="FJ554" s="24">
        <f>IF(AND($E$3&gt;EK554,$E$3&lt;EM554,$B$3=EX7),EX554,0)</f>
        <v>0</v>
      </c>
      <c r="FK554" s="24">
        <f>IF(AND($E$3&gt;EK554,$E$3&lt;EM554,$B$3=EY7),EY554,0)</f>
        <v>0</v>
      </c>
    </row>
    <row r="555" spans="24:167" ht="12.75" customHeight="1" x14ac:dyDescent="0.2">
      <c r="X555" s="142"/>
      <c r="Y555" s="60">
        <v>78059.199999999997</v>
      </c>
      <c r="Z555" s="61" t="s">
        <v>3</v>
      </c>
      <c r="AA555" s="62">
        <v>78175.520000000004</v>
      </c>
      <c r="AB555" s="63"/>
      <c r="AC555" s="63"/>
      <c r="AD555" s="63"/>
      <c r="AE555" s="63">
        <v>1.07</v>
      </c>
      <c r="AF555" s="64">
        <v>47.27</v>
      </c>
      <c r="AG555" s="65">
        <v>73.77</v>
      </c>
      <c r="AH555" s="66">
        <v>140.19999999999999</v>
      </c>
      <c r="AI555" s="67">
        <v>216.23</v>
      </c>
      <c r="AJ555" s="67">
        <v>292.26</v>
      </c>
      <c r="AK555" s="67">
        <v>368.29</v>
      </c>
      <c r="AL555" s="67">
        <v>444.32</v>
      </c>
      <c r="AM555" s="67">
        <v>520.35</v>
      </c>
      <c r="AN555" s="24">
        <f t="shared" si="137"/>
        <v>0</v>
      </c>
      <c r="AO555" s="24">
        <f t="shared" si="138"/>
        <v>0</v>
      </c>
      <c r="AP555" s="24">
        <f t="shared" si="139"/>
        <v>0</v>
      </c>
      <c r="AQ555" s="24">
        <f t="shared" si="140"/>
        <v>0</v>
      </c>
      <c r="AR555" s="24">
        <f t="shared" si="141"/>
        <v>0</v>
      </c>
      <c r="AS555" s="24">
        <f t="shared" si="142"/>
        <v>0</v>
      </c>
      <c r="AT555" s="24">
        <f t="shared" si="143"/>
        <v>0</v>
      </c>
      <c r="AU555" s="24">
        <f t="shared" si="144"/>
        <v>0</v>
      </c>
      <c r="AV555" s="24">
        <f t="shared" si="145"/>
        <v>0</v>
      </c>
      <c r="AW555" s="24">
        <f t="shared" si="146"/>
        <v>0</v>
      </c>
      <c r="AX555" s="24">
        <f t="shared" si="147"/>
        <v>0</v>
      </c>
      <c r="AY555" s="24">
        <f t="shared" si="148"/>
        <v>0</v>
      </c>
      <c r="BC555" s="81">
        <v>78059.199999999997</v>
      </c>
      <c r="BD555" s="82" t="s">
        <v>3</v>
      </c>
      <c r="BE555" s="83">
        <v>78175.520000000004</v>
      </c>
      <c r="BF555" s="84"/>
      <c r="BG555" s="84"/>
      <c r="BH555" s="85">
        <v>1.07</v>
      </c>
      <c r="BI555" s="85">
        <v>47.27</v>
      </c>
      <c r="BJ555" s="85">
        <v>92.41</v>
      </c>
      <c r="BK555" s="85">
        <v>199.77</v>
      </c>
      <c r="BL555" s="85">
        <v>284.74</v>
      </c>
      <c r="BM555" s="85">
        <v>369.7</v>
      </c>
      <c r="BN555" s="85">
        <v>454.67</v>
      </c>
      <c r="BO555" s="85">
        <v>539.63</v>
      </c>
      <c r="BP555" s="85">
        <v>624.6</v>
      </c>
      <c r="BQ555" s="85">
        <v>709.56</v>
      </c>
      <c r="BR555" s="24">
        <f>IF(AND($E$3&gt;BC555,$E$3&lt;BE555,$B$3=BF7),BF555,0)</f>
        <v>0</v>
      </c>
      <c r="BS555" s="24">
        <f>IF(AND($E$3&gt;BC555,$E$3&lt;BE555,$B$3=BG7),BG555,0)</f>
        <v>0</v>
      </c>
      <c r="BT555" s="24">
        <f>IF(AND($E$3&gt;BC555,$E$3&lt;BE555,$B$3=BH7),BH555,0)</f>
        <v>0</v>
      </c>
      <c r="BU555" s="24">
        <f>IF(AND($E$3&gt;BC555,$E$3&lt;BE555,$B$3=BI7),BI555,0)</f>
        <v>0</v>
      </c>
      <c r="BV555" s="24">
        <f>IF(AND($E$3&gt;BC555,$E$3&lt;BE555,$B$3=BJ7),BJ555,0)</f>
        <v>0</v>
      </c>
      <c r="BW555" s="24">
        <f>IF(AND($E$3&gt;BC555,$E$3&lt;BE555,$B$3=BK7),BK555,0)</f>
        <v>0</v>
      </c>
      <c r="BX555" s="24">
        <f>IF(AND($E$3&gt;BC555,$E$3&lt;BE555,$B$3=BL7),BL555,0)</f>
        <v>0</v>
      </c>
      <c r="BY555" s="24">
        <f>IF(AND($E$3&gt;BC555,$E$3&lt;BE555,$B$3=BM7),BM555,0)</f>
        <v>0</v>
      </c>
      <c r="BZ555" s="24">
        <f>IF(AND($E$3&gt;BC555,$E$3&lt;BE555,$B$3=BN7),BN555,0)</f>
        <v>0</v>
      </c>
      <c r="CA555" s="24">
        <f>IF(AND($E$3&gt;BC555,$E$3&lt;BE555,$B$3=BO7),BO555,0)</f>
        <v>0</v>
      </c>
      <c r="CB555" s="24">
        <f>IF(AND($E$3&gt;BC555,$E$3&lt;BE555,$B$3=BP7),BP555,0)</f>
        <v>0</v>
      </c>
      <c r="CC555" s="24">
        <f>IF(AND($E$3&gt;BC555,$E$3&lt;BE555,$B$3=BQ7),BQ555,0)</f>
        <v>0</v>
      </c>
      <c r="CF555" s="21"/>
      <c r="CG555" s="21"/>
      <c r="CH555" s="21"/>
      <c r="CI555" s="21"/>
      <c r="CJ555" s="21"/>
      <c r="CK555" s="22"/>
      <c r="CL555" s="22"/>
      <c r="CM555" s="22"/>
      <c r="CN555" s="22"/>
      <c r="CO555" s="22"/>
      <c r="CP555" s="22"/>
      <c r="CQ555" s="22"/>
      <c r="CR555" s="22"/>
      <c r="CS555" s="22"/>
      <c r="CT555" s="22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H555" s="81">
        <v>89459.79</v>
      </c>
      <c r="DI555" s="61" t="s">
        <v>3</v>
      </c>
      <c r="DJ555" s="62">
        <v>89576.12</v>
      </c>
      <c r="DK555" s="103"/>
      <c r="DL555" s="104"/>
      <c r="DM555" s="104" t="s">
        <v>3</v>
      </c>
      <c r="DN555" s="104" t="s">
        <v>3</v>
      </c>
      <c r="DO555" s="104">
        <v>16.899999999999999</v>
      </c>
      <c r="DP555" s="104">
        <v>53.24</v>
      </c>
      <c r="DQ555" s="104">
        <v>133.88</v>
      </c>
      <c r="DR555" s="104">
        <v>216.46</v>
      </c>
      <c r="DS555" s="104">
        <v>299.04000000000002</v>
      </c>
      <c r="DT555" s="104">
        <v>381.63</v>
      </c>
      <c r="DU555" s="104">
        <v>464.21</v>
      </c>
      <c r="DV555" s="104">
        <v>546.79</v>
      </c>
      <c r="DW555" s="24">
        <f>IF(AND($E$3&gt;DH555,$E$3&lt;DJ555,$B$3=DK7),DK555,0)</f>
        <v>0</v>
      </c>
      <c r="DX555" s="24">
        <f>IF(AND($E$3&gt;DH555,$E$3&lt;DJ555,$B$3=DL7),DL555,0)</f>
        <v>0</v>
      </c>
      <c r="DY555" s="24">
        <f>IF(AND($E$3&gt;DH555,$E$3&lt;DJ555,$B$3=DM7),DM555,0)</f>
        <v>0</v>
      </c>
      <c r="DZ555" s="24">
        <f>IF(AND($E$3&gt;DH555,$E$3&lt;DJ555,$B$3=DN7),DN555,0)</f>
        <v>0</v>
      </c>
      <c r="EA555" s="24">
        <f>IF(AND($E$3&gt;DH555,$E$3&lt;DJ555,$B$3=DO7),DO555,0)</f>
        <v>0</v>
      </c>
      <c r="EB555" s="24">
        <f>IF(AND($E$3&gt;DH555,$E$3&lt;DJ555,$B$3=DP7),DP555,0)</f>
        <v>0</v>
      </c>
      <c r="EC555" s="24">
        <f>IF(AND($E$3&gt;DH555,$E$3&lt;DJ555,$B$3=DQ7),DQ555,0)</f>
        <v>0</v>
      </c>
      <c r="ED555" s="24">
        <f>IF(AND($E$3&gt;DH555,$E$3&lt;DJ555,$B$3=DR7),DR555,0)</f>
        <v>0</v>
      </c>
      <c r="EE555" s="24">
        <f>IF(AND($E$3&gt;DH555,$E$3&lt;DJ555,$B$3=DS7),DS555,0)</f>
        <v>0</v>
      </c>
      <c r="EF555" s="24">
        <f>IF(AND($E$3&gt;DH555,$E$3&lt;DJ555,$B$3=DT7),DT555,0)</f>
        <v>0</v>
      </c>
      <c r="EG555" s="24">
        <f>IF(AND($E$3&gt;DH555,$E$3&lt;DJ555,$B$3=DU7),DU555,0)</f>
        <v>0</v>
      </c>
      <c r="EH555" s="24">
        <f>IF(AND($E$3&gt;DH555,$E$3&lt;DJ555,$B$3=DV7),DV555,0)</f>
        <v>0</v>
      </c>
      <c r="EK555" s="81">
        <v>89459.79</v>
      </c>
      <c r="EL555" s="82" t="s">
        <v>3</v>
      </c>
      <c r="EM555" s="83">
        <v>89576.12</v>
      </c>
      <c r="EN555" s="84"/>
      <c r="EO555" s="85" t="s">
        <v>3</v>
      </c>
      <c r="EP555" s="85" t="s">
        <v>3</v>
      </c>
      <c r="EQ555" s="85">
        <v>20.05</v>
      </c>
      <c r="ER555" s="85">
        <v>78.19</v>
      </c>
      <c r="ES555" s="85">
        <v>262</v>
      </c>
      <c r="ET555" s="85">
        <v>382.3</v>
      </c>
      <c r="EU555" s="85">
        <v>502.15</v>
      </c>
      <c r="EV555" s="85">
        <v>621.99</v>
      </c>
      <c r="EW555" s="85">
        <v>741.84</v>
      </c>
      <c r="EX555" s="85">
        <v>861.68</v>
      </c>
      <c r="EY555" s="85">
        <v>981.53</v>
      </c>
      <c r="EZ555" s="24">
        <f>IF(AND($E$3&gt;EK555,$E$3&lt;EM555,$B$3=EN7),EN555,0)</f>
        <v>0</v>
      </c>
      <c r="FA555" s="24">
        <f>IF(AND($E$3&gt;EK555,$E$3&lt;EM555,$B$3=EO7),EO555,0)</f>
        <v>0</v>
      </c>
      <c r="FB555" s="24">
        <f>IF(AND($E$3&gt;EK555,$E$3&lt;EM555,$B$3=EP7),EP555,0)</f>
        <v>0</v>
      </c>
      <c r="FC555" s="24">
        <f>IF(AND($E$3&gt;EK555,$E$3&lt;EM555,$B$3=EQ7),EQ555,0)</f>
        <v>0</v>
      </c>
      <c r="FD555" s="24">
        <f>IF(AND($E$3&gt;EK555,$E$3&lt;EM555,$B$3=ER7),ER555,0)</f>
        <v>0</v>
      </c>
      <c r="FE555" s="24">
        <f>IF(AND($E$3&gt;EK555,$E$3&lt;EM555,$B$3=ES7),ES555,0)</f>
        <v>0</v>
      </c>
      <c r="FF555" s="24">
        <f>IF(AND($E$3&gt;EK555,$E$3&lt;EM555,$B$3=ET7),ET555,0)</f>
        <v>0</v>
      </c>
      <c r="FG555" s="24">
        <f>IF(AND($E$3&gt;EK555,$E$3&lt;EM555,$B$3=EU7),EU555,0)</f>
        <v>0</v>
      </c>
      <c r="FH555" s="24">
        <f>IF(AND($E$3&gt;EK555,$E$3&lt;EM555,$B$3=EV7),EV555,0)</f>
        <v>0</v>
      </c>
      <c r="FI555" s="24">
        <f>IF(AND($E$3&gt;EK555,$E$3&lt;EM555,$B$3=EW7),EW555,0)</f>
        <v>0</v>
      </c>
      <c r="FJ555" s="24">
        <f>IF(AND($E$3&gt;EK555,$E$3&lt;EM555,$B$3=EX7),EX555,0)</f>
        <v>0</v>
      </c>
      <c r="FK555" s="24">
        <f>IF(AND($E$3&gt;EK555,$E$3&lt;EM555,$B$3=EY7),EY555,0)</f>
        <v>0</v>
      </c>
    </row>
    <row r="556" spans="24:167" ht="12.75" customHeight="1" x14ac:dyDescent="0.2">
      <c r="X556" s="142"/>
      <c r="Y556" s="68">
        <v>78175.53</v>
      </c>
      <c r="Z556" s="69" t="s">
        <v>3</v>
      </c>
      <c r="AA556" s="70">
        <v>78291.850000000006</v>
      </c>
      <c r="AB556" s="71"/>
      <c r="AC556" s="71"/>
      <c r="AD556" s="71"/>
      <c r="AE556" s="71">
        <v>0.81</v>
      </c>
      <c r="AF556" s="71">
        <v>46.87</v>
      </c>
      <c r="AG556" s="72">
        <v>73.25</v>
      </c>
      <c r="AH556" s="73">
        <v>139.47</v>
      </c>
      <c r="AI556" s="74">
        <v>215.39</v>
      </c>
      <c r="AJ556" s="74">
        <v>291.31</v>
      </c>
      <c r="AK556" s="74">
        <v>367.23</v>
      </c>
      <c r="AL556" s="74">
        <v>443.15</v>
      </c>
      <c r="AM556" s="74">
        <v>519.07000000000005</v>
      </c>
      <c r="AN556" s="24">
        <f t="shared" si="137"/>
        <v>0</v>
      </c>
      <c r="AO556" s="24">
        <f t="shared" si="138"/>
        <v>0</v>
      </c>
      <c r="AP556" s="24">
        <f t="shared" si="139"/>
        <v>0</v>
      </c>
      <c r="AQ556" s="24">
        <f t="shared" si="140"/>
        <v>0</v>
      </c>
      <c r="AR556" s="24">
        <f t="shared" si="141"/>
        <v>0</v>
      </c>
      <c r="AS556" s="24">
        <f t="shared" si="142"/>
        <v>0</v>
      </c>
      <c r="AT556" s="24">
        <f t="shared" si="143"/>
        <v>0</v>
      </c>
      <c r="AU556" s="24">
        <f t="shared" si="144"/>
        <v>0</v>
      </c>
      <c r="AV556" s="24">
        <f t="shared" si="145"/>
        <v>0</v>
      </c>
      <c r="AW556" s="24">
        <f t="shared" si="146"/>
        <v>0</v>
      </c>
      <c r="AX556" s="24">
        <f t="shared" si="147"/>
        <v>0</v>
      </c>
      <c r="AY556" s="24">
        <f t="shared" si="148"/>
        <v>0</v>
      </c>
      <c r="BC556" s="86">
        <v>78175.53</v>
      </c>
      <c r="BD556" s="91" t="s">
        <v>3</v>
      </c>
      <c r="BE556" s="88">
        <v>78291.850000000006</v>
      </c>
      <c r="BF556" s="89"/>
      <c r="BG556" s="90"/>
      <c r="BH556" s="90">
        <v>0.81</v>
      </c>
      <c r="BI556" s="90">
        <v>46.87</v>
      </c>
      <c r="BJ556" s="90">
        <v>91.78</v>
      </c>
      <c r="BK556" s="90">
        <v>198.83</v>
      </c>
      <c r="BL556" s="90">
        <v>283.64999999999998</v>
      </c>
      <c r="BM556" s="90">
        <v>368.48</v>
      </c>
      <c r="BN556" s="90">
        <v>453.3</v>
      </c>
      <c r="BO556" s="90">
        <v>538.13</v>
      </c>
      <c r="BP556" s="90">
        <v>622.95000000000005</v>
      </c>
      <c r="BQ556" s="90">
        <v>707.78</v>
      </c>
      <c r="BR556" s="24">
        <f>IF(AND($E$3&gt;BC556,$E$3&lt;BE556,$B$3=BF7),BF556,0)</f>
        <v>0</v>
      </c>
      <c r="BS556" s="24">
        <f>IF(AND($E$3&gt;BC556,$E$3&lt;BE556,$B$3=BG7),BG556,0)</f>
        <v>0</v>
      </c>
      <c r="BT556" s="24">
        <f>IF(AND($E$3&gt;BC556,$E$3&lt;BE556,$B$3=BH7),BH556,0)</f>
        <v>0</v>
      </c>
      <c r="BU556" s="24">
        <f>IF(AND($E$3&gt;BC556,$E$3&lt;BE556,$B$3=BI7),BI556,0)</f>
        <v>0</v>
      </c>
      <c r="BV556" s="24">
        <f>IF(AND($E$3&gt;BC556,$E$3&lt;BE556,$B$3=BJ7),BJ556,0)</f>
        <v>0</v>
      </c>
      <c r="BW556" s="24">
        <f>IF(AND($E$3&gt;BC556,$E$3&lt;BE556,$B$3=BK7),BK556,0)</f>
        <v>0</v>
      </c>
      <c r="BX556" s="24">
        <f>IF(AND($E$3&gt;BC556,$E$3&lt;BE556,$B$3=BL7),BL556,0)</f>
        <v>0</v>
      </c>
      <c r="BY556" s="24">
        <f>IF(AND($E$3&gt;BC556,$E$3&lt;BE556,$B$3=BM7),BM556,0)</f>
        <v>0</v>
      </c>
      <c r="BZ556" s="24">
        <f>IF(AND($E$3&gt;BC556,$E$3&lt;BE556,$B$3=BN7),BN556,0)</f>
        <v>0</v>
      </c>
      <c r="CA556" s="24">
        <f>IF(AND($E$3&gt;BC556,$E$3&lt;BE556,$B$3=BO7),BO556,0)</f>
        <v>0</v>
      </c>
      <c r="CB556" s="24">
        <f>IF(AND($E$3&gt;BC556,$E$3&lt;BE556,$B$3=BP7),BP556,0)</f>
        <v>0</v>
      </c>
      <c r="CC556" s="24">
        <f>IF(AND($E$3&gt;BC556,$E$3&lt;BE556,$B$3=BQ7),BQ556,0)</f>
        <v>0</v>
      </c>
      <c r="CF556" s="21"/>
      <c r="CG556" s="25"/>
      <c r="CH556" s="21"/>
      <c r="CI556" s="21"/>
      <c r="CJ556" s="22"/>
      <c r="CK556" s="22"/>
      <c r="CL556" s="22"/>
      <c r="CM556" s="22"/>
      <c r="CN556" s="22"/>
      <c r="CO556" s="22"/>
      <c r="CP556" s="22"/>
      <c r="CQ556" s="22"/>
      <c r="CR556" s="22"/>
      <c r="CS556" s="22"/>
      <c r="CT556" s="22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H556" s="86">
        <v>89576.12999999999</v>
      </c>
      <c r="DI556" s="107" t="s">
        <v>3</v>
      </c>
      <c r="DJ556" s="70">
        <v>89692.45</v>
      </c>
      <c r="DK556" s="105"/>
      <c r="DL556" s="106"/>
      <c r="DM556" s="106" t="s">
        <v>3</v>
      </c>
      <c r="DN556" s="106" t="s">
        <v>3</v>
      </c>
      <c r="DO556" s="106">
        <v>16.07</v>
      </c>
      <c r="DP556" s="106">
        <v>52.04</v>
      </c>
      <c r="DQ556" s="106">
        <v>132.44999999999999</v>
      </c>
      <c r="DR556" s="106">
        <v>214.82</v>
      </c>
      <c r="DS556" s="106">
        <v>297.19</v>
      </c>
      <c r="DT556" s="106">
        <v>379.55</v>
      </c>
      <c r="DU556" s="106">
        <v>461.92</v>
      </c>
      <c r="DV556" s="106">
        <v>544.29</v>
      </c>
      <c r="DW556" s="24">
        <f>IF(AND($E$3&gt;DH556,$E$3&lt;DJ556,$B$3=DK7),DK556,0)</f>
        <v>0</v>
      </c>
      <c r="DX556" s="24">
        <f>IF(AND($E$3&gt;DH556,$E$3&lt;DJ556,$B$3=DL7),DL556,0)</f>
        <v>0</v>
      </c>
      <c r="DY556" s="24">
        <f>IF(AND($E$3&gt;DH556,$E$3&lt;DJ556,$B$3=DM7),DM556,0)</f>
        <v>0</v>
      </c>
      <c r="DZ556" s="24">
        <f>IF(AND($E$3&gt;DH556,$E$3&lt;DJ556,$B$3=DN7),DN556,0)</f>
        <v>0</v>
      </c>
      <c r="EA556" s="24">
        <f>IF(AND($E$3&gt;DH556,$E$3&lt;DJ556,$B$3=DO7),DO556,0)</f>
        <v>0</v>
      </c>
      <c r="EB556" s="24">
        <f>IF(AND($E$3&gt;DH556,$E$3&lt;DJ556,$B$3=DP7),DP556,0)</f>
        <v>0</v>
      </c>
      <c r="EC556" s="24">
        <f>IF(AND($E$3&gt;DH556,$E$3&lt;DJ556,$B$3=DQ7),DQ556,0)</f>
        <v>0</v>
      </c>
      <c r="ED556" s="24">
        <f>IF(AND($E$3&gt;DH556,$E$3&lt;DJ556,$B$3=DR7),DR556,0)</f>
        <v>0</v>
      </c>
      <c r="EE556" s="24">
        <f>IF(AND($E$3&gt;DH556,$E$3&lt;DJ556,$B$3=DS7),DS556,0)</f>
        <v>0</v>
      </c>
      <c r="EF556" s="24">
        <f>IF(AND($E$3&gt;DH556,$E$3&lt;DJ556,$B$3=DT7),DT556,0)</f>
        <v>0</v>
      </c>
      <c r="EG556" s="24">
        <f>IF(AND($E$3&gt;DH556,$E$3&lt;DJ556,$B$3=DU7),DU556,0)</f>
        <v>0</v>
      </c>
      <c r="EH556" s="24">
        <f>IF(AND($E$3&gt;DH556,$E$3&lt;DJ556,$B$3=DV7),DV556,0)</f>
        <v>0</v>
      </c>
      <c r="EK556" s="86">
        <v>89576.12999999999</v>
      </c>
      <c r="EL556" s="91" t="s">
        <v>3</v>
      </c>
      <c r="EM556" s="88">
        <v>89692.45</v>
      </c>
      <c r="EN556" s="89"/>
      <c r="EO556" s="90" t="s">
        <v>3</v>
      </c>
      <c r="EP556" s="90" t="s">
        <v>3</v>
      </c>
      <c r="EQ556" s="90">
        <v>19.09</v>
      </c>
      <c r="ER556" s="90">
        <v>76.91</v>
      </c>
      <c r="ES556" s="90">
        <v>260.60000000000002</v>
      </c>
      <c r="ET556" s="90">
        <v>380.6</v>
      </c>
      <c r="EU556" s="90">
        <v>500.19</v>
      </c>
      <c r="EV556" s="90">
        <v>619.78</v>
      </c>
      <c r="EW556" s="90">
        <v>739.37</v>
      </c>
      <c r="EX556" s="90">
        <v>858.96</v>
      </c>
      <c r="EY556" s="90">
        <v>978.55</v>
      </c>
      <c r="EZ556" s="24">
        <f>IF(AND($E$3&gt;EK556,$E$3&lt;EM556,$B$3=EN7),EN556,0)</f>
        <v>0</v>
      </c>
      <c r="FA556" s="24">
        <f>IF(AND($E$3&gt;EK556,$E$3&lt;EM556,$B$3=EO7),EO556,0)</f>
        <v>0</v>
      </c>
      <c r="FB556" s="24">
        <f>IF(AND($E$3&gt;EK556,$E$3&lt;EM556,$B$3=EP7),EP556,0)</f>
        <v>0</v>
      </c>
      <c r="FC556" s="24">
        <f>IF(AND($E$3&gt;EK556,$E$3&lt;EM556,$B$3=EQ7),EQ556,0)</f>
        <v>0</v>
      </c>
      <c r="FD556" s="24">
        <f>IF(AND($E$3&gt;EK556,$E$3&lt;EM556,$B$3=ER7),ER556,0)</f>
        <v>0</v>
      </c>
      <c r="FE556" s="24">
        <f>IF(AND($E$3&gt;EK556,$E$3&lt;EM556,$B$3=ES7),ES556,0)</f>
        <v>0</v>
      </c>
      <c r="FF556" s="24">
        <f>IF(AND($E$3&gt;EK556,$E$3&lt;EM556,$B$3=ET7),ET556,0)</f>
        <v>0</v>
      </c>
      <c r="FG556" s="24">
        <f>IF(AND($E$3&gt;EK556,$E$3&lt;EM556,$B$3=EU7),EU556,0)</f>
        <v>0</v>
      </c>
      <c r="FH556" s="24">
        <f>IF(AND($E$3&gt;EK556,$E$3&lt;EM556,$B$3=EV7),EV556,0)</f>
        <v>0</v>
      </c>
      <c r="FI556" s="24">
        <f>IF(AND($E$3&gt;EK556,$E$3&lt;EM556,$B$3=EW7),EW556,0)</f>
        <v>0</v>
      </c>
      <c r="FJ556" s="24">
        <f>IF(AND($E$3&gt;EK556,$E$3&lt;EM556,$B$3=EX7),EX556,0)</f>
        <v>0</v>
      </c>
      <c r="FK556" s="24">
        <f>IF(AND($E$3&gt;EK556,$E$3&lt;EM556,$B$3=EY7),EY556,0)</f>
        <v>0</v>
      </c>
    </row>
    <row r="557" spans="24:167" ht="12.75" customHeight="1" x14ac:dyDescent="0.2">
      <c r="X557" s="142"/>
      <c r="Y557" s="60">
        <v>78291.86</v>
      </c>
      <c r="Z557" s="61" t="s">
        <v>3</v>
      </c>
      <c r="AA557" s="62">
        <v>78408.19</v>
      </c>
      <c r="AB557" s="63"/>
      <c r="AC557" s="63"/>
      <c r="AD557" s="63"/>
      <c r="AE557" s="63">
        <v>0.55000000000000004</v>
      </c>
      <c r="AF557" s="64">
        <v>46.47</v>
      </c>
      <c r="AG557" s="65">
        <v>72.73</v>
      </c>
      <c r="AH557" s="66">
        <v>138.72999999999999</v>
      </c>
      <c r="AI557" s="67">
        <v>214.54</v>
      </c>
      <c r="AJ557" s="67">
        <v>290.35000000000002</v>
      </c>
      <c r="AK557" s="67">
        <v>366.16</v>
      </c>
      <c r="AL557" s="67">
        <v>441.97</v>
      </c>
      <c r="AM557" s="67">
        <v>517.78</v>
      </c>
      <c r="AN557" s="24">
        <f t="shared" si="137"/>
        <v>0</v>
      </c>
      <c r="AO557" s="24">
        <f t="shared" si="138"/>
        <v>0</v>
      </c>
      <c r="AP557" s="24">
        <f t="shared" si="139"/>
        <v>0</v>
      </c>
      <c r="AQ557" s="24">
        <f t="shared" si="140"/>
        <v>0</v>
      </c>
      <c r="AR557" s="24">
        <f t="shared" si="141"/>
        <v>0</v>
      </c>
      <c r="AS557" s="24">
        <f t="shared" si="142"/>
        <v>0</v>
      </c>
      <c r="AT557" s="24">
        <f t="shared" si="143"/>
        <v>0</v>
      </c>
      <c r="AU557" s="24">
        <f t="shared" si="144"/>
        <v>0</v>
      </c>
      <c r="AV557" s="24">
        <f t="shared" si="145"/>
        <v>0</v>
      </c>
      <c r="AW557" s="24">
        <f t="shared" si="146"/>
        <v>0</v>
      </c>
      <c r="AX557" s="24">
        <f t="shared" si="147"/>
        <v>0</v>
      </c>
      <c r="AY557" s="24">
        <f t="shared" si="148"/>
        <v>0</v>
      </c>
      <c r="BC557" s="81">
        <v>78291.86</v>
      </c>
      <c r="BD557" s="82" t="s">
        <v>3</v>
      </c>
      <c r="BE557" s="83">
        <v>78408.19</v>
      </c>
      <c r="BF557" s="84"/>
      <c r="BG557" s="85"/>
      <c r="BH557" s="85">
        <v>0.55000000000000004</v>
      </c>
      <c r="BI557" s="85">
        <v>46.47</v>
      </c>
      <c r="BJ557" s="85">
        <v>91.14</v>
      </c>
      <c r="BK557" s="85">
        <v>197.88</v>
      </c>
      <c r="BL557" s="85">
        <v>282.56</v>
      </c>
      <c r="BM557" s="85">
        <v>367.24</v>
      </c>
      <c r="BN557" s="85">
        <v>451.93</v>
      </c>
      <c r="BO557" s="85">
        <v>536.61</v>
      </c>
      <c r="BP557" s="85">
        <v>621.29</v>
      </c>
      <c r="BQ557" s="85">
        <v>705.97</v>
      </c>
      <c r="BR557" s="24">
        <f>IF(AND($E$3&gt;BC557,$E$3&lt;BE557,$B$3=BF7),BF557,0)</f>
        <v>0</v>
      </c>
      <c r="BS557" s="24">
        <f>IF(AND($E$3&gt;BC557,$E$3&lt;BE557,$B$3=BG7),BG557,0)</f>
        <v>0</v>
      </c>
      <c r="BT557" s="24">
        <f>IF(AND($E$3&gt;BC557,$E$3&lt;BE557,$B$3=BH7),BH557,0)</f>
        <v>0</v>
      </c>
      <c r="BU557" s="24">
        <f>IF(AND($E$3&gt;BC557,$E$3&lt;BE557,$B$3=BI7),BI557,0)</f>
        <v>0</v>
      </c>
      <c r="BV557" s="24">
        <f>IF(AND($E$3&gt;BC557,$E$3&lt;BE557,$B$3=BJ7),BJ557,0)</f>
        <v>0</v>
      </c>
      <c r="BW557" s="24">
        <f>IF(AND($E$3&gt;BC557,$E$3&lt;BE557,$B$3=BK7),BK557,0)</f>
        <v>0</v>
      </c>
      <c r="BX557" s="24">
        <f>IF(AND($E$3&gt;BC557,$E$3&lt;BE557,$B$3=BL7),BL557,0)</f>
        <v>0</v>
      </c>
      <c r="BY557" s="24">
        <f>IF(AND($E$3&gt;BC557,$E$3&lt;BE557,$B$3=BM7),BM557,0)</f>
        <v>0</v>
      </c>
      <c r="BZ557" s="24">
        <f>IF(AND($E$3&gt;BC557,$E$3&lt;BE557,$B$3=BN7),BN557,0)</f>
        <v>0</v>
      </c>
      <c r="CA557" s="24">
        <f>IF(AND($E$3&gt;BC557,$E$3&lt;BE557,$B$3=BO7),BO557,0)</f>
        <v>0</v>
      </c>
      <c r="CB557" s="24">
        <f>IF(AND($E$3&gt;BC557,$E$3&lt;BE557,$B$3=BP7),BP557,0)</f>
        <v>0</v>
      </c>
      <c r="CC557" s="24">
        <f>IF(AND($E$3&gt;BC557,$E$3&lt;BE557,$B$3=BQ7),BQ557,0)</f>
        <v>0</v>
      </c>
      <c r="CF557" s="21"/>
      <c r="CG557" s="21"/>
      <c r="CH557" s="21"/>
      <c r="CI557" s="21"/>
      <c r="CJ557" s="22"/>
      <c r="CK557" s="22"/>
      <c r="CL557" s="22"/>
      <c r="CM557" s="22"/>
      <c r="CN557" s="22"/>
      <c r="CO557" s="22"/>
      <c r="CP557" s="22"/>
      <c r="CQ557" s="22"/>
      <c r="CR557" s="22"/>
      <c r="CS557" s="22"/>
      <c r="CT557" s="22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H557" s="81">
        <v>89692.459999999992</v>
      </c>
      <c r="DI557" s="61" t="s">
        <v>3</v>
      </c>
      <c r="DJ557" s="62">
        <v>89808.79</v>
      </c>
      <c r="DK557" s="103"/>
      <c r="DL557" s="104"/>
      <c r="DM557" s="104" t="s">
        <v>3</v>
      </c>
      <c r="DN557" s="104" t="s">
        <v>3</v>
      </c>
      <c r="DO557" s="104">
        <v>15.25</v>
      </c>
      <c r="DP557" s="104">
        <v>50.84</v>
      </c>
      <c r="DQ557" s="104">
        <v>131.01</v>
      </c>
      <c r="DR557" s="104">
        <v>213.16</v>
      </c>
      <c r="DS557" s="104">
        <v>295.31</v>
      </c>
      <c r="DT557" s="104">
        <v>377.46</v>
      </c>
      <c r="DU557" s="104">
        <v>459.62</v>
      </c>
      <c r="DV557" s="104">
        <v>541.77</v>
      </c>
      <c r="DW557" s="24">
        <f>IF(AND($E$3&gt;DH557,$E$3&lt;DJ557,$B$3=DK7),DK557,0)</f>
        <v>0</v>
      </c>
      <c r="DX557" s="24">
        <f>IF(AND($E$3&gt;DH557,$E$3&lt;DJ557,$B$3=DL7),DL557,0)</f>
        <v>0</v>
      </c>
      <c r="DY557" s="24">
        <f>IF(AND($E$3&gt;DH557,$E$3&lt;DJ557,$B$3=DM7),DM557,0)</f>
        <v>0</v>
      </c>
      <c r="DZ557" s="24">
        <f>IF(AND($E$3&gt;DH557,$E$3&lt;DJ557,$B$3=DN7),DN557,0)</f>
        <v>0</v>
      </c>
      <c r="EA557" s="24">
        <f>IF(AND($E$3&gt;DH557,$E$3&lt;DJ557,$B$3=DO7),DO557,0)</f>
        <v>0</v>
      </c>
      <c r="EB557" s="24">
        <f>IF(AND($E$3&gt;DH557,$E$3&lt;DJ557,$B$3=DP7),DP557,0)</f>
        <v>0</v>
      </c>
      <c r="EC557" s="24">
        <f>IF(AND($E$3&gt;DH557,$E$3&lt;DJ557,$B$3=DQ7),DQ557,0)</f>
        <v>0</v>
      </c>
      <c r="ED557" s="24">
        <f>IF(AND($E$3&gt;DH557,$E$3&lt;DJ557,$B$3=DR7),DR557,0)</f>
        <v>0</v>
      </c>
      <c r="EE557" s="24">
        <f>IF(AND($E$3&gt;DH557,$E$3&lt;DJ557,$B$3=DS7),DS557,0)</f>
        <v>0</v>
      </c>
      <c r="EF557" s="24">
        <f>IF(AND($E$3&gt;DH557,$E$3&lt;DJ557,$B$3=DT7),DT557,0)</f>
        <v>0</v>
      </c>
      <c r="EG557" s="24">
        <f>IF(AND($E$3&gt;DH557,$E$3&lt;DJ557,$B$3=DU7),DU557,0)</f>
        <v>0</v>
      </c>
      <c r="EH557" s="24">
        <f>IF(AND($E$3&gt;DH557,$E$3&lt;DJ557,$B$3=DV7),DV557,0)</f>
        <v>0</v>
      </c>
      <c r="EK557" s="81">
        <v>89692.459999999992</v>
      </c>
      <c r="EL557" s="82" t="s">
        <v>3</v>
      </c>
      <c r="EM557" s="83">
        <v>89808.79</v>
      </c>
      <c r="EN557" s="84"/>
      <c r="EO557" s="85" t="s">
        <v>3</v>
      </c>
      <c r="EP557" s="85" t="s">
        <v>3</v>
      </c>
      <c r="EQ557" s="85">
        <v>18.14</v>
      </c>
      <c r="ER557" s="85">
        <v>75.64</v>
      </c>
      <c r="ES557" s="85">
        <v>259.2</v>
      </c>
      <c r="ET557" s="85">
        <v>378.89</v>
      </c>
      <c r="EU557" s="85">
        <v>498.22</v>
      </c>
      <c r="EV557" s="85">
        <v>617.55999999999995</v>
      </c>
      <c r="EW557" s="85">
        <v>736.89</v>
      </c>
      <c r="EX557" s="85">
        <v>856.22</v>
      </c>
      <c r="EY557" s="85">
        <v>975.56</v>
      </c>
      <c r="EZ557" s="24">
        <f>IF(AND($E$3&gt;EK557,$E$3&lt;EM557,$B$3=EN7),EN557,0)</f>
        <v>0</v>
      </c>
      <c r="FA557" s="24">
        <f>IF(AND($E$3&gt;EK557,$E$3&lt;EM557,$B$3=EO7),EO557,0)</f>
        <v>0</v>
      </c>
      <c r="FB557" s="24">
        <f>IF(AND($E$3&gt;EK557,$E$3&lt;EM557,$B$3=EP7),EP557,0)</f>
        <v>0</v>
      </c>
      <c r="FC557" s="24">
        <f>IF(AND($E$3&gt;EK557,$E$3&lt;EM557,$B$3=EQ7),EQ557,0)</f>
        <v>0</v>
      </c>
      <c r="FD557" s="24">
        <f>IF(AND($E$3&gt;EK557,$E$3&lt;EM557,$B$3=ER7),ER557,0)</f>
        <v>0</v>
      </c>
      <c r="FE557" s="24">
        <f>IF(AND($E$3&gt;EK557,$E$3&lt;EM557,$B$3=ES7),ES557,0)</f>
        <v>0</v>
      </c>
      <c r="FF557" s="24">
        <f>IF(AND($E$3&gt;EK557,$E$3&lt;EM557,$B$3=ET7),ET557,0)</f>
        <v>0</v>
      </c>
      <c r="FG557" s="24">
        <f>IF(AND($E$3&gt;EK557,$E$3&lt;EM557,$B$3=EU7),EU557,0)</f>
        <v>0</v>
      </c>
      <c r="FH557" s="24">
        <f>IF(AND($E$3&gt;EK557,$E$3&lt;EM557,$B$3=EV7),EV557,0)</f>
        <v>0</v>
      </c>
      <c r="FI557" s="24">
        <f>IF(AND($E$3&gt;EK557,$E$3&lt;EM557,$B$3=EW7),EW557,0)</f>
        <v>0</v>
      </c>
      <c r="FJ557" s="24">
        <f>IF(AND($E$3&gt;EK557,$E$3&lt;EM557,$B$3=EX7),EX557,0)</f>
        <v>0</v>
      </c>
      <c r="FK557" s="24">
        <f>IF(AND($E$3&gt;EK557,$E$3&lt;EM557,$B$3=EY7),EY557,0)</f>
        <v>0</v>
      </c>
    </row>
    <row r="558" spans="24:167" ht="12.75" customHeight="1" x14ac:dyDescent="0.2">
      <c r="X558" s="142"/>
      <c r="Y558" s="68">
        <v>78408.2</v>
      </c>
      <c r="Z558" s="69" t="s">
        <v>3</v>
      </c>
      <c r="AA558" s="70">
        <v>78524.52</v>
      </c>
      <c r="AB558" s="71"/>
      <c r="AC558" s="71"/>
      <c r="AD558" s="71"/>
      <c r="AE558" s="71">
        <v>0.28999999999999998</v>
      </c>
      <c r="AF558" s="71">
        <v>46.07</v>
      </c>
      <c r="AG558" s="72">
        <v>72.22</v>
      </c>
      <c r="AH558" s="73">
        <v>138</v>
      </c>
      <c r="AI558" s="74">
        <v>213.7</v>
      </c>
      <c r="AJ558" s="74">
        <v>289.39999999999998</v>
      </c>
      <c r="AK558" s="74">
        <v>365.1</v>
      </c>
      <c r="AL558" s="74">
        <v>440.8</v>
      </c>
      <c r="AM558" s="74">
        <v>516.5</v>
      </c>
      <c r="AN558" s="24">
        <f t="shared" si="137"/>
        <v>0</v>
      </c>
      <c r="AO558" s="24">
        <f t="shared" si="138"/>
        <v>0</v>
      </c>
      <c r="AP558" s="24">
        <f t="shared" si="139"/>
        <v>0</v>
      </c>
      <c r="AQ558" s="24">
        <f t="shared" si="140"/>
        <v>0</v>
      </c>
      <c r="AR558" s="24">
        <f t="shared" si="141"/>
        <v>0</v>
      </c>
      <c r="AS558" s="24">
        <f t="shared" si="142"/>
        <v>0</v>
      </c>
      <c r="AT558" s="24">
        <f t="shared" si="143"/>
        <v>0</v>
      </c>
      <c r="AU558" s="24">
        <f t="shared" si="144"/>
        <v>0</v>
      </c>
      <c r="AV558" s="24">
        <f t="shared" si="145"/>
        <v>0</v>
      </c>
      <c r="AW558" s="24">
        <f t="shared" si="146"/>
        <v>0</v>
      </c>
      <c r="AX558" s="24">
        <f t="shared" si="147"/>
        <v>0</v>
      </c>
      <c r="AY558" s="24">
        <f t="shared" si="148"/>
        <v>0</v>
      </c>
      <c r="BC558" s="86">
        <v>78408.2</v>
      </c>
      <c r="BD558" s="87" t="s">
        <v>3</v>
      </c>
      <c r="BE558" s="88">
        <v>78524.52</v>
      </c>
      <c r="BF558" s="89"/>
      <c r="BG558" s="90"/>
      <c r="BH558" s="90">
        <v>0.28999999999999998</v>
      </c>
      <c r="BI558" s="90">
        <v>46.07</v>
      </c>
      <c r="BJ558" s="90">
        <v>90.51</v>
      </c>
      <c r="BK558" s="90">
        <v>196.94</v>
      </c>
      <c r="BL558" s="90">
        <v>281.48</v>
      </c>
      <c r="BM558" s="90">
        <v>366.02</v>
      </c>
      <c r="BN558" s="90">
        <v>450.56</v>
      </c>
      <c r="BO558" s="90">
        <v>535.1</v>
      </c>
      <c r="BP558" s="90">
        <v>619.65</v>
      </c>
      <c r="BQ558" s="90">
        <v>704.19</v>
      </c>
      <c r="BR558" s="24">
        <f>IF(AND($E$3&gt;BC558,$E$3&lt;BE558,$B$3=BF7),BF558,0)</f>
        <v>0</v>
      </c>
      <c r="BS558" s="24">
        <f>IF(AND($E$3&gt;BC558,$E$3&lt;BE558,$B$3=BG7),BG558,0)</f>
        <v>0</v>
      </c>
      <c r="BT558" s="24">
        <f>IF(AND($E$3&gt;BC558,$E$3&lt;BE558,$B$3=BH7),BH558,0)</f>
        <v>0</v>
      </c>
      <c r="BU558" s="24">
        <f>IF(AND($E$3&gt;BC558,$E$3&lt;BE558,$B$3=BI7),BI558,0)</f>
        <v>0</v>
      </c>
      <c r="BV558" s="24">
        <f>IF(AND($E$3&gt;BC558,$E$3&lt;BE558,$B$3=BJ7),BJ558,0)</f>
        <v>0</v>
      </c>
      <c r="BW558" s="24">
        <f>IF(AND($E$3&gt;BC558,$E$3&lt;BE558,$B$3=BK7),BK558,0)</f>
        <v>0</v>
      </c>
      <c r="BX558" s="24">
        <f>IF(AND($E$3&gt;BC558,$E$3&lt;BE558,$B$3=BL7),BL558,0)</f>
        <v>0</v>
      </c>
      <c r="BY558" s="24">
        <f>IF(AND($E$3&gt;BC558,$E$3&lt;BE558,$B$3=BM7),BM558,0)</f>
        <v>0</v>
      </c>
      <c r="BZ558" s="24">
        <f>IF(AND($E$3&gt;BC558,$E$3&lt;BE558,$B$3=BN7),BN558,0)</f>
        <v>0</v>
      </c>
      <c r="CA558" s="24">
        <f>IF(AND($E$3&gt;BC558,$E$3&lt;BE558,$B$3=BO7),BO558,0)</f>
        <v>0</v>
      </c>
      <c r="CB558" s="24">
        <f>IF(AND($E$3&gt;BC558,$E$3&lt;BE558,$B$3=BP7),BP558,0)</f>
        <v>0</v>
      </c>
      <c r="CC558" s="24">
        <f>IF(AND($E$3&gt;BC558,$E$3&lt;BE558,$B$3=BQ7),BQ558,0)</f>
        <v>0</v>
      </c>
      <c r="CF558" s="21"/>
      <c r="CG558" s="21"/>
      <c r="CH558" s="21"/>
      <c r="CI558" s="21"/>
      <c r="CJ558" s="22"/>
      <c r="CK558" s="22"/>
      <c r="CL558" s="22"/>
      <c r="CM558" s="22"/>
      <c r="CN558" s="22"/>
      <c r="CO558" s="22"/>
      <c r="CP558" s="22"/>
      <c r="CQ558" s="22"/>
      <c r="CR558" s="22"/>
      <c r="CS558" s="22"/>
      <c r="CT558" s="22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H558" s="86">
        <v>89808.799999999988</v>
      </c>
      <c r="DI558" s="107" t="s">
        <v>3</v>
      </c>
      <c r="DJ558" s="70">
        <v>89925.119999999995</v>
      </c>
      <c r="DK558" s="105"/>
      <c r="DL558" s="106"/>
      <c r="DM558" s="106" t="s">
        <v>3</v>
      </c>
      <c r="DN558" s="106" t="s">
        <v>3</v>
      </c>
      <c r="DO558" s="106">
        <v>14.42</v>
      </c>
      <c r="DP558" s="106">
        <v>49.64</v>
      </c>
      <c r="DQ558" s="106">
        <v>129.58000000000001</v>
      </c>
      <c r="DR558" s="106">
        <v>211.52</v>
      </c>
      <c r="DS558" s="106">
        <v>293.45</v>
      </c>
      <c r="DT558" s="106">
        <v>375.39</v>
      </c>
      <c r="DU558" s="106">
        <v>457.33</v>
      </c>
      <c r="DV558" s="106">
        <v>539.27</v>
      </c>
      <c r="DW558" s="24">
        <f>IF(AND($E$3&gt;DH558,$E$3&lt;DJ558,$B$3=DK7),DK558,0)</f>
        <v>0</v>
      </c>
      <c r="DX558" s="24">
        <f>IF(AND($E$3&gt;DH558,$E$3&lt;DJ558,$B$3=DL7),DL558,0)</f>
        <v>0</v>
      </c>
      <c r="DY558" s="24">
        <f>IF(AND($E$3&gt;DH558,$E$3&lt;DJ558,$B$3=DM7),DM558,0)</f>
        <v>0</v>
      </c>
      <c r="DZ558" s="24">
        <f>IF(AND($E$3&gt;DH558,$E$3&lt;DJ558,$B$3=DN7),DN558,0)</f>
        <v>0</v>
      </c>
      <c r="EA558" s="24">
        <f>IF(AND($E$3&gt;DH558,$E$3&lt;DJ558,$B$3=DO7),DO558,0)</f>
        <v>0</v>
      </c>
      <c r="EB558" s="24">
        <f>IF(AND($E$3&gt;DH558,$E$3&lt;DJ558,$B$3=DP7),DP558,0)</f>
        <v>0</v>
      </c>
      <c r="EC558" s="24">
        <f>IF(AND($E$3&gt;DH558,$E$3&lt;DJ558,$B$3=DQ7),DQ558,0)</f>
        <v>0</v>
      </c>
      <c r="ED558" s="24">
        <f>IF(AND($E$3&gt;DH558,$E$3&lt;DJ558,$B$3=DR7),DR558,0)</f>
        <v>0</v>
      </c>
      <c r="EE558" s="24">
        <f>IF(AND($E$3&gt;DH558,$E$3&lt;DJ558,$B$3=DS7),DS558,0)</f>
        <v>0</v>
      </c>
      <c r="EF558" s="24">
        <f>IF(AND($E$3&gt;DH558,$E$3&lt;DJ558,$B$3=DT7),DT558,0)</f>
        <v>0</v>
      </c>
      <c r="EG558" s="24">
        <f>IF(AND($E$3&gt;DH558,$E$3&lt;DJ558,$B$3=DU7),DU558,0)</f>
        <v>0</v>
      </c>
      <c r="EH558" s="24">
        <f>IF(AND($E$3&gt;DH558,$E$3&lt;DJ558,$B$3=DV7),DV558,0)</f>
        <v>0</v>
      </c>
      <c r="EK558" s="86">
        <v>89808.799999999988</v>
      </c>
      <c r="EL558" s="91" t="s">
        <v>3</v>
      </c>
      <c r="EM558" s="88">
        <v>89925.119999999995</v>
      </c>
      <c r="EN558" s="89"/>
      <c r="EO558" s="90" t="s">
        <v>3</v>
      </c>
      <c r="EP558" s="90" t="s">
        <v>3</v>
      </c>
      <c r="EQ558" s="90">
        <v>17.18</v>
      </c>
      <c r="ER558" s="90">
        <v>74.36</v>
      </c>
      <c r="ES558" s="90">
        <v>257.8</v>
      </c>
      <c r="ET558" s="90">
        <v>377.19</v>
      </c>
      <c r="EU558" s="90">
        <v>496.27</v>
      </c>
      <c r="EV558" s="90">
        <v>615.35</v>
      </c>
      <c r="EW558" s="90">
        <v>734.43</v>
      </c>
      <c r="EX558" s="90">
        <v>853.5</v>
      </c>
      <c r="EY558" s="90">
        <v>972.58</v>
      </c>
      <c r="EZ558" s="24">
        <f>IF(AND($E$3&gt;EK558,$E$3&lt;EM558,$B$3=EN7),EN558,0)</f>
        <v>0</v>
      </c>
      <c r="FA558" s="24">
        <f>IF(AND($E$3&gt;EK558,$E$3&lt;EM558,$B$3=EO7),EO558,0)</f>
        <v>0</v>
      </c>
      <c r="FB558" s="24">
        <f>IF(AND($E$3&gt;EK558,$E$3&lt;EM558,$B$3=EP7),EP558,0)</f>
        <v>0</v>
      </c>
      <c r="FC558" s="24">
        <f>IF(AND($E$3&gt;EK558,$E$3&lt;EM558,$B$3=EQ7),EQ558,0)</f>
        <v>0</v>
      </c>
      <c r="FD558" s="24">
        <f>IF(AND($E$3&gt;EK558,$E$3&lt;EM558,$B$3=ER7),ER558,0)</f>
        <v>0</v>
      </c>
      <c r="FE558" s="24">
        <f>IF(AND($E$3&gt;EK558,$E$3&lt;EM558,$B$3=ES7),ES558,0)</f>
        <v>0</v>
      </c>
      <c r="FF558" s="24">
        <f>IF(AND($E$3&gt;EK558,$E$3&lt;EM558,$B$3=ET7),ET558,0)</f>
        <v>0</v>
      </c>
      <c r="FG558" s="24">
        <f>IF(AND($E$3&gt;EK558,$E$3&lt;EM558,$B$3=EU7),EU558,0)</f>
        <v>0</v>
      </c>
      <c r="FH558" s="24">
        <f>IF(AND($E$3&gt;EK558,$E$3&lt;EM558,$B$3=EV7),EV558,0)</f>
        <v>0</v>
      </c>
      <c r="FI558" s="24">
        <f>IF(AND($E$3&gt;EK558,$E$3&lt;EM558,$B$3=EW7),EW558,0)</f>
        <v>0</v>
      </c>
      <c r="FJ558" s="24">
        <f>IF(AND($E$3&gt;EK558,$E$3&lt;EM558,$B$3=EX7),EX558,0)</f>
        <v>0</v>
      </c>
      <c r="FK558" s="24">
        <f>IF(AND($E$3&gt;EK558,$E$3&lt;EM558,$B$3=EY7),EY558,0)</f>
        <v>0</v>
      </c>
    </row>
    <row r="559" spans="24:167" ht="12.75" customHeight="1" x14ac:dyDescent="0.2">
      <c r="X559" s="142"/>
      <c r="Y559" s="60">
        <v>78524.53</v>
      </c>
      <c r="Z559" s="61" t="s">
        <v>3</v>
      </c>
      <c r="AA559" s="62">
        <v>78640.850000000006</v>
      </c>
      <c r="AB559" s="63"/>
      <c r="AC559" s="63"/>
      <c r="AD559" s="63"/>
      <c r="AE559" s="63">
        <v>0.03</v>
      </c>
      <c r="AF559" s="64">
        <v>45.67</v>
      </c>
      <c r="AG559" s="65">
        <v>71.7</v>
      </c>
      <c r="AH559" s="66">
        <v>137.27000000000001</v>
      </c>
      <c r="AI559" s="67">
        <v>212.86</v>
      </c>
      <c r="AJ559" s="67">
        <v>288.45</v>
      </c>
      <c r="AK559" s="67">
        <v>364.04</v>
      </c>
      <c r="AL559" s="67">
        <v>439.63</v>
      </c>
      <c r="AM559" s="67">
        <v>515.22</v>
      </c>
      <c r="AN559" s="24">
        <f t="shared" si="137"/>
        <v>0</v>
      </c>
      <c r="AO559" s="24">
        <f t="shared" si="138"/>
        <v>0</v>
      </c>
      <c r="AP559" s="24">
        <f t="shared" si="139"/>
        <v>0</v>
      </c>
      <c r="AQ559" s="24">
        <f t="shared" si="140"/>
        <v>0</v>
      </c>
      <c r="AR559" s="24">
        <f t="shared" si="141"/>
        <v>0</v>
      </c>
      <c r="AS559" s="24">
        <f t="shared" si="142"/>
        <v>0</v>
      </c>
      <c r="AT559" s="24">
        <f t="shared" si="143"/>
        <v>0</v>
      </c>
      <c r="AU559" s="24">
        <f t="shared" si="144"/>
        <v>0</v>
      </c>
      <c r="AV559" s="24">
        <f t="shared" si="145"/>
        <v>0</v>
      </c>
      <c r="AW559" s="24">
        <f t="shared" si="146"/>
        <v>0</v>
      </c>
      <c r="AX559" s="24">
        <f t="shared" si="147"/>
        <v>0</v>
      </c>
      <c r="AY559" s="24">
        <f t="shared" si="148"/>
        <v>0</v>
      </c>
      <c r="BC559" s="81">
        <v>78524.53</v>
      </c>
      <c r="BD559" s="82" t="s">
        <v>3</v>
      </c>
      <c r="BE559" s="83">
        <v>78640.850000000006</v>
      </c>
      <c r="BF559" s="84"/>
      <c r="BG559" s="84"/>
      <c r="BH559" s="85">
        <v>0.03</v>
      </c>
      <c r="BI559" s="85">
        <v>45.67</v>
      </c>
      <c r="BJ559" s="85">
        <v>89.88</v>
      </c>
      <c r="BK559" s="85">
        <v>196</v>
      </c>
      <c r="BL559" s="85">
        <v>280.39999999999998</v>
      </c>
      <c r="BM559" s="85">
        <v>364.8</v>
      </c>
      <c r="BN559" s="85">
        <v>449.2</v>
      </c>
      <c r="BO559" s="85">
        <v>533.6</v>
      </c>
      <c r="BP559" s="85">
        <v>618</v>
      </c>
      <c r="BQ559" s="85">
        <v>702.4</v>
      </c>
      <c r="BR559" s="24">
        <f>IF(AND($E$3&gt;BC559,$E$3&lt;BE559,$B$3=BF7),BF559,0)</f>
        <v>0</v>
      </c>
      <c r="BS559" s="24">
        <f>IF(AND($E$3&gt;BC559,$E$3&lt;BE559,$B$3=BG7),BG559,0)</f>
        <v>0</v>
      </c>
      <c r="BT559" s="24">
        <f>IF(AND($E$3&gt;BC559,$E$3&lt;BE559,$B$3=BH7),BH559,0)</f>
        <v>0</v>
      </c>
      <c r="BU559" s="24">
        <f>IF(AND($E$3&gt;BC559,$E$3&lt;BE559,$B$3=BI7),BI559,0)</f>
        <v>0</v>
      </c>
      <c r="BV559" s="24">
        <f>IF(AND($E$3&gt;BC559,$E$3&lt;BE559,$B$3=BJ7),BJ559,0)</f>
        <v>0</v>
      </c>
      <c r="BW559" s="24">
        <f>IF(AND($E$3&gt;BC559,$E$3&lt;BE559,$B$3=BK7),BK559,0)</f>
        <v>0</v>
      </c>
      <c r="BX559" s="24">
        <f>IF(AND($E$3&gt;BC559,$E$3&lt;BE559,$B$3=BL7),BL559,0)</f>
        <v>0</v>
      </c>
      <c r="BY559" s="24">
        <f>IF(AND($E$3&gt;BC559,$E$3&lt;BE559,$B$3=BM7),BM559,0)</f>
        <v>0</v>
      </c>
      <c r="BZ559" s="24">
        <f>IF(AND($E$3&gt;BC559,$E$3&lt;BE559,$B$3=BN7),BN559,0)</f>
        <v>0</v>
      </c>
      <c r="CA559" s="24">
        <f>IF(AND($E$3&gt;BC559,$E$3&lt;BE559,$B$3=BO7),BO559,0)</f>
        <v>0</v>
      </c>
      <c r="CB559" s="24">
        <f>IF(AND($E$3&gt;BC559,$E$3&lt;BE559,$B$3=BP7),BP559,0)</f>
        <v>0</v>
      </c>
      <c r="CC559" s="24">
        <f>IF(AND($E$3&gt;BC559,$E$3&lt;BE559,$B$3=BQ7),BQ559,0)</f>
        <v>0</v>
      </c>
      <c r="CF559" s="21"/>
      <c r="CG559" s="21"/>
      <c r="CH559" s="21"/>
      <c r="CI559" s="21"/>
      <c r="CJ559" s="21"/>
      <c r="CK559" s="22"/>
      <c r="CL559" s="22"/>
      <c r="CM559" s="22"/>
      <c r="CN559" s="22"/>
      <c r="CO559" s="22"/>
      <c r="CP559" s="22"/>
      <c r="CQ559" s="22"/>
      <c r="CR559" s="22"/>
      <c r="CS559" s="22"/>
      <c r="CT559" s="22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H559" s="81">
        <v>89925.12999999999</v>
      </c>
      <c r="DI559" s="61" t="s">
        <v>3</v>
      </c>
      <c r="DJ559" s="62">
        <v>90041.46</v>
      </c>
      <c r="DK559" s="103"/>
      <c r="DL559" s="104"/>
      <c r="DM559" s="104" t="s">
        <v>3</v>
      </c>
      <c r="DN559" s="104" t="s">
        <v>3</v>
      </c>
      <c r="DO559" s="104">
        <v>13.59</v>
      </c>
      <c r="DP559" s="104">
        <v>48.45</v>
      </c>
      <c r="DQ559" s="104">
        <v>128.13999999999999</v>
      </c>
      <c r="DR559" s="104">
        <v>209.86</v>
      </c>
      <c r="DS559" s="104">
        <v>291.58</v>
      </c>
      <c r="DT559" s="104">
        <v>373.3</v>
      </c>
      <c r="DU559" s="104">
        <v>455.02</v>
      </c>
      <c r="DV559" s="104">
        <v>536.75</v>
      </c>
      <c r="DW559" s="24">
        <f>IF(AND($E$3&gt;DH559,$E$3&lt;DJ559,$B$3=DK7),DK559,0)</f>
        <v>0</v>
      </c>
      <c r="DX559" s="24">
        <f>IF(AND($E$3&gt;DH559,$E$3&lt;DJ559,$B$3=DL7),DL559,0)</f>
        <v>0</v>
      </c>
      <c r="DY559" s="24">
        <f>IF(AND($E$3&gt;DH559,$E$3&lt;DJ559,$B$3=DM7),DM559,0)</f>
        <v>0</v>
      </c>
      <c r="DZ559" s="24">
        <f>IF(AND($E$3&gt;DH559,$E$3&lt;DJ559,$B$3=DN7),DN559,0)</f>
        <v>0</v>
      </c>
      <c r="EA559" s="24">
        <f>IF(AND($E$3&gt;DH559,$E$3&lt;DJ559,$B$3=DO7),DO559,0)</f>
        <v>0</v>
      </c>
      <c r="EB559" s="24">
        <f>IF(AND($E$3&gt;DH559,$E$3&lt;DJ559,$B$3=DP7),DP559,0)</f>
        <v>0</v>
      </c>
      <c r="EC559" s="24">
        <f>IF(AND($E$3&gt;DH559,$E$3&lt;DJ559,$B$3=DQ7),DQ559,0)</f>
        <v>0</v>
      </c>
      <c r="ED559" s="24">
        <f>IF(AND($E$3&gt;DH559,$E$3&lt;DJ559,$B$3=DR7),DR559,0)</f>
        <v>0</v>
      </c>
      <c r="EE559" s="24">
        <f>IF(AND($E$3&gt;DH559,$E$3&lt;DJ559,$B$3=DS7),DS559,0)</f>
        <v>0</v>
      </c>
      <c r="EF559" s="24">
        <f>IF(AND($E$3&gt;DH559,$E$3&lt;DJ559,$B$3=DT7),DT559,0)</f>
        <v>0</v>
      </c>
      <c r="EG559" s="24">
        <f>IF(AND($E$3&gt;DH559,$E$3&lt;DJ559,$B$3=DU7),DU559,0)</f>
        <v>0</v>
      </c>
      <c r="EH559" s="24">
        <f>IF(AND($E$3&gt;DH559,$E$3&lt;DJ559,$B$3=DV7),DV559,0)</f>
        <v>0</v>
      </c>
      <c r="EK559" s="81">
        <v>89925.12999999999</v>
      </c>
      <c r="EL559" s="82" t="s">
        <v>3</v>
      </c>
      <c r="EM559" s="83">
        <v>90041.46</v>
      </c>
      <c r="EN559" s="84"/>
      <c r="EO559" s="85" t="s">
        <v>3</v>
      </c>
      <c r="EP559" s="85" t="s">
        <v>3</v>
      </c>
      <c r="EQ559" s="85">
        <v>16.23</v>
      </c>
      <c r="ER559" s="85">
        <v>73.08</v>
      </c>
      <c r="ES559" s="85">
        <v>256.39999999999998</v>
      </c>
      <c r="ET559" s="85">
        <v>375.48</v>
      </c>
      <c r="EU559" s="85">
        <v>494.3</v>
      </c>
      <c r="EV559" s="85">
        <v>613.12</v>
      </c>
      <c r="EW559" s="85">
        <v>731.95</v>
      </c>
      <c r="EX559" s="85">
        <v>850.77</v>
      </c>
      <c r="EY559" s="85">
        <v>969.59</v>
      </c>
      <c r="EZ559" s="24">
        <f>IF(AND($E$3&gt;EK559,$E$3&lt;EM559,$B$3=EN7),EN559,0)</f>
        <v>0</v>
      </c>
      <c r="FA559" s="24">
        <f>IF(AND($E$3&gt;EK559,$E$3&lt;EM559,$B$3=EO7),EO559,0)</f>
        <v>0</v>
      </c>
      <c r="FB559" s="24">
        <f>IF(AND($E$3&gt;EK559,$E$3&lt;EM559,$B$3=EP7),EP559,0)</f>
        <v>0</v>
      </c>
      <c r="FC559" s="24">
        <f>IF(AND($E$3&gt;EK559,$E$3&lt;EM559,$B$3=EQ7),EQ559,0)</f>
        <v>0</v>
      </c>
      <c r="FD559" s="24">
        <f>IF(AND($E$3&gt;EK559,$E$3&lt;EM559,$B$3=ER7),ER559,0)</f>
        <v>0</v>
      </c>
      <c r="FE559" s="24">
        <f>IF(AND($E$3&gt;EK559,$E$3&lt;EM559,$B$3=ES7),ES559,0)</f>
        <v>0</v>
      </c>
      <c r="FF559" s="24">
        <f>IF(AND($E$3&gt;EK559,$E$3&lt;EM559,$B$3=ET7),ET559,0)</f>
        <v>0</v>
      </c>
      <c r="FG559" s="24">
        <f>IF(AND($E$3&gt;EK559,$E$3&lt;EM559,$B$3=EU7),EU559,0)</f>
        <v>0</v>
      </c>
      <c r="FH559" s="24">
        <f>IF(AND($E$3&gt;EK559,$E$3&lt;EM559,$B$3=EV7),EV559,0)</f>
        <v>0</v>
      </c>
      <c r="FI559" s="24">
        <f>IF(AND($E$3&gt;EK559,$E$3&lt;EM559,$B$3=EW7),EW559,0)</f>
        <v>0</v>
      </c>
      <c r="FJ559" s="24">
        <f>IF(AND($E$3&gt;EK559,$E$3&lt;EM559,$B$3=EX7),EX559,0)</f>
        <v>0</v>
      </c>
      <c r="FK559" s="24">
        <f>IF(AND($E$3&gt;EK559,$E$3&lt;EM559,$B$3=EY7),EY559,0)</f>
        <v>0</v>
      </c>
    </row>
    <row r="560" spans="24:167" ht="12.75" customHeight="1" x14ac:dyDescent="0.2">
      <c r="X560" s="142"/>
      <c r="Y560" s="68">
        <v>78640.86</v>
      </c>
      <c r="Z560" s="69" t="s">
        <v>3</v>
      </c>
      <c r="AA560" s="70">
        <v>78757.179999999993</v>
      </c>
      <c r="AB560" s="71"/>
      <c r="AC560" s="71"/>
      <c r="AD560" s="71"/>
      <c r="AE560" s="71"/>
      <c r="AF560" s="71">
        <v>45.27</v>
      </c>
      <c r="AG560" s="72">
        <v>71.180000000000007</v>
      </c>
      <c r="AH560" s="73">
        <v>136.53</v>
      </c>
      <c r="AI560" s="74">
        <v>212.01</v>
      </c>
      <c r="AJ560" s="74">
        <v>287.49</v>
      </c>
      <c r="AK560" s="74">
        <v>362.97</v>
      </c>
      <c r="AL560" s="74">
        <v>438.45</v>
      </c>
      <c r="AM560" s="74">
        <v>513.92999999999995</v>
      </c>
      <c r="AN560" s="24">
        <f t="shared" si="137"/>
        <v>0</v>
      </c>
      <c r="AO560" s="24">
        <f t="shared" si="138"/>
        <v>0</v>
      </c>
      <c r="AP560" s="24">
        <f t="shared" si="139"/>
        <v>0</v>
      </c>
      <c r="AQ560" s="24">
        <f t="shared" si="140"/>
        <v>0</v>
      </c>
      <c r="AR560" s="24">
        <f t="shared" si="141"/>
        <v>0</v>
      </c>
      <c r="AS560" s="24">
        <f t="shared" si="142"/>
        <v>0</v>
      </c>
      <c r="AT560" s="24">
        <f t="shared" si="143"/>
        <v>0</v>
      </c>
      <c r="AU560" s="24">
        <f t="shared" si="144"/>
        <v>0</v>
      </c>
      <c r="AV560" s="24">
        <f t="shared" si="145"/>
        <v>0</v>
      </c>
      <c r="AW560" s="24">
        <f t="shared" si="146"/>
        <v>0</v>
      </c>
      <c r="AX560" s="24">
        <f t="shared" si="147"/>
        <v>0</v>
      </c>
      <c r="AY560" s="24">
        <f t="shared" si="148"/>
        <v>0</v>
      </c>
      <c r="BC560" s="86">
        <v>78640.86</v>
      </c>
      <c r="BD560" s="91" t="s">
        <v>3</v>
      </c>
      <c r="BE560" s="88">
        <v>78757.179999999993</v>
      </c>
      <c r="BF560" s="89"/>
      <c r="BG560" s="90"/>
      <c r="BH560" s="90"/>
      <c r="BI560" s="90">
        <v>45.27</v>
      </c>
      <c r="BJ560" s="90">
        <v>89.24</v>
      </c>
      <c r="BK560" s="90">
        <v>195.06</v>
      </c>
      <c r="BL560" s="90">
        <v>279.32</v>
      </c>
      <c r="BM560" s="90">
        <v>363.58</v>
      </c>
      <c r="BN560" s="90">
        <v>447.84</v>
      </c>
      <c r="BO560" s="90">
        <v>532.1</v>
      </c>
      <c r="BP560" s="90">
        <v>616.36</v>
      </c>
      <c r="BQ560" s="90">
        <v>700.61</v>
      </c>
      <c r="BR560" s="24">
        <f>IF(AND($E$3&gt;BC560,$E$3&lt;BE560,$B$3=BF7),BF560,0)</f>
        <v>0</v>
      </c>
      <c r="BS560" s="24">
        <f>IF(AND($E$3&gt;BC560,$E$3&lt;BE560,$B$3=BG7),BG560,0)</f>
        <v>0</v>
      </c>
      <c r="BT560" s="24">
        <f>IF(AND($E$3&gt;BC560,$E$3&lt;BE560,$B$3=BH7),BH560,0)</f>
        <v>0</v>
      </c>
      <c r="BU560" s="24">
        <f>IF(AND($E$3&gt;BC560,$E$3&lt;BE560,$B$3=BI7),BI560,0)</f>
        <v>0</v>
      </c>
      <c r="BV560" s="24">
        <f>IF(AND($E$3&gt;BC560,$E$3&lt;BE560,$B$3=BJ7),BJ560,0)</f>
        <v>0</v>
      </c>
      <c r="BW560" s="24">
        <f>IF(AND($E$3&gt;BC560,$E$3&lt;BE560,$B$3=BK7),BK560,0)</f>
        <v>0</v>
      </c>
      <c r="BX560" s="24">
        <f>IF(AND($E$3&gt;BC560,$E$3&lt;BE560,$B$3=BL7),BL560,0)</f>
        <v>0</v>
      </c>
      <c r="BY560" s="24">
        <f>IF(AND($E$3&gt;BC560,$E$3&lt;BE560,$B$3=BM7),BM560,0)</f>
        <v>0</v>
      </c>
      <c r="BZ560" s="24">
        <f>IF(AND($E$3&gt;BC560,$E$3&lt;BE560,$B$3=BN7),BN560,0)</f>
        <v>0</v>
      </c>
      <c r="CA560" s="24">
        <f>IF(AND($E$3&gt;BC560,$E$3&lt;BE560,$B$3=BO7),BO560,0)</f>
        <v>0</v>
      </c>
      <c r="CB560" s="24">
        <f>IF(AND($E$3&gt;BC560,$E$3&lt;BE560,$B$3=BP7),BP560,0)</f>
        <v>0</v>
      </c>
      <c r="CC560" s="24">
        <f>IF(AND($E$3&gt;BC560,$E$3&lt;BE560,$B$3=BQ7),BQ560,0)</f>
        <v>0</v>
      </c>
      <c r="CF560" s="21"/>
      <c r="CG560" s="25"/>
      <c r="CH560" s="21"/>
      <c r="CI560" s="21"/>
      <c r="CJ560" s="22"/>
      <c r="CK560" s="22"/>
      <c r="CL560" s="22"/>
      <c r="CM560" s="22"/>
      <c r="CN560" s="22"/>
      <c r="CO560" s="22"/>
      <c r="CP560" s="22"/>
      <c r="CQ560" s="22"/>
      <c r="CR560" s="22"/>
      <c r="CS560" s="22"/>
      <c r="CT560" s="22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H560" s="86">
        <v>90041.47</v>
      </c>
      <c r="DI560" s="107" t="s">
        <v>3</v>
      </c>
      <c r="DJ560" s="70">
        <v>90157.8</v>
      </c>
      <c r="DK560" s="105"/>
      <c r="DL560" s="106"/>
      <c r="DM560" s="106" t="s">
        <v>3</v>
      </c>
      <c r="DN560" s="106" t="s">
        <v>3</v>
      </c>
      <c r="DO560" s="106">
        <v>12.76</v>
      </c>
      <c r="DP560" s="106">
        <v>47.25</v>
      </c>
      <c r="DQ560" s="106">
        <v>126.71</v>
      </c>
      <c r="DR560" s="106">
        <v>208.22</v>
      </c>
      <c r="DS560" s="106">
        <v>289.72000000000003</v>
      </c>
      <c r="DT560" s="106">
        <v>371.23</v>
      </c>
      <c r="DU560" s="106">
        <v>452.74</v>
      </c>
      <c r="DV560" s="106">
        <v>534.24</v>
      </c>
      <c r="DW560" s="24">
        <f>IF(AND($E$3&gt;DH560,$E$3&lt;DJ560,$B$3=DK7),DK560,0)</f>
        <v>0</v>
      </c>
      <c r="DX560" s="24">
        <f>IF(AND($E$3&gt;DH560,$E$3&lt;DJ560,$B$3=DL7),DL560,0)</f>
        <v>0</v>
      </c>
      <c r="DY560" s="24">
        <f>IF(AND($E$3&gt;DH560,$E$3&lt;DJ560,$B$3=DM7),DM560,0)</f>
        <v>0</v>
      </c>
      <c r="DZ560" s="24">
        <f>IF(AND($E$3&gt;DH560,$E$3&lt;DJ560,$B$3=DN7),DN560,0)</f>
        <v>0</v>
      </c>
      <c r="EA560" s="24">
        <f>IF(AND($E$3&gt;DH560,$E$3&lt;DJ560,$B$3=DO7),DO560,0)</f>
        <v>0</v>
      </c>
      <c r="EB560" s="24">
        <f>IF(AND($E$3&gt;DH560,$E$3&lt;DJ560,$B$3=DP7),DP560,0)</f>
        <v>0</v>
      </c>
      <c r="EC560" s="24">
        <f>IF(AND($E$3&gt;DH560,$E$3&lt;DJ560,$B$3=DQ7),DQ560,0)</f>
        <v>0</v>
      </c>
      <c r="ED560" s="24">
        <f>IF(AND($E$3&gt;DH560,$E$3&lt;DJ560,$B$3=DR7),DR560,0)</f>
        <v>0</v>
      </c>
      <c r="EE560" s="24">
        <f>IF(AND($E$3&gt;DH560,$E$3&lt;DJ560,$B$3=DS7),DS560,0)</f>
        <v>0</v>
      </c>
      <c r="EF560" s="24">
        <f>IF(AND($E$3&gt;DH560,$E$3&lt;DJ560,$B$3=DT7),DT560,0)</f>
        <v>0</v>
      </c>
      <c r="EG560" s="24">
        <f>IF(AND($E$3&gt;DH560,$E$3&lt;DJ560,$B$3=DU7),DU560,0)</f>
        <v>0</v>
      </c>
      <c r="EH560" s="24">
        <f>IF(AND($E$3&gt;DH560,$E$3&lt;DJ560,$B$3=DV7),DV560,0)</f>
        <v>0</v>
      </c>
      <c r="EK560" s="86">
        <v>90041.47</v>
      </c>
      <c r="EL560" s="91"/>
      <c r="EM560" s="88">
        <v>90157.8</v>
      </c>
      <c r="EN560" s="89"/>
      <c r="EO560" s="90" t="s">
        <v>3</v>
      </c>
      <c r="EP560" s="90" t="s">
        <v>3</v>
      </c>
      <c r="EQ560" s="90">
        <v>15.27</v>
      </c>
      <c r="ER560" s="90">
        <v>71.8</v>
      </c>
      <c r="ES560" s="90">
        <v>255</v>
      </c>
      <c r="ET560" s="90">
        <v>373.78</v>
      </c>
      <c r="EU560" s="90">
        <v>492.35</v>
      </c>
      <c r="EV560" s="90">
        <v>610.91</v>
      </c>
      <c r="EW560" s="90">
        <v>729.48</v>
      </c>
      <c r="EX560" s="90">
        <v>848.05</v>
      </c>
      <c r="EY560" s="90">
        <v>966.62</v>
      </c>
      <c r="EZ560" s="24">
        <f>IF(AND($E$3&gt;EK560,$E$3&lt;EM560,$B$3=EN7),EN560,0)</f>
        <v>0</v>
      </c>
      <c r="FA560" s="24">
        <f>IF(AND($E$3&gt;EK560,$E$3&lt;EM560,$B$3=EO7),EO560,0)</f>
        <v>0</v>
      </c>
      <c r="FB560" s="24">
        <f>IF(AND($E$3&gt;EK560,$E$3&lt;EM560,$B$3=EP7),EP560,0)</f>
        <v>0</v>
      </c>
      <c r="FC560" s="24">
        <f>IF(AND($E$3&gt;EK560,$E$3&lt;EM560,$B$3=EQ7),EQ560,0)</f>
        <v>0</v>
      </c>
      <c r="FD560" s="24">
        <f>IF(AND($E$3&gt;EK560,$E$3&lt;EM560,$B$3=ER7),ER560,0)</f>
        <v>0</v>
      </c>
      <c r="FE560" s="24">
        <f>IF(AND($E$3&gt;EK560,$E$3&lt;EM560,$B$3=ES7),ES560,0)</f>
        <v>0</v>
      </c>
      <c r="FF560" s="24">
        <f>IF(AND($E$3&gt;EK560,$E$3&lt;EM560,$B$3=ET7),ET560,0)</f>
        <v>0</v>
      </c>
      <c r="FG560" s="24">
        <f>IF(AND($E$3&gt;EK560,$E$3&lt;EM560,$B$3=EU7),EU560,0)</f>
        <v>0</v>
      </c>
      <c r="FH560" s="24">
        <f>IF(AND($E$3&gt;EK560,$E$3&lt;EM560,$B$3=EV7),EV560,0)</f>
        <v>0</v>
      </c>
      <c r="FI560" s="24">
        <f>IF(AND($E$3&gt;EK560,$E$3&lt;EM560,$B$3=EW7),EW560,0)</f>
        <v>0</v>
      </c>
      <c r="FJ560" s="24">
        <f>IF(AND($E$3&gt;EK560,$E$3&lt;EM560,$B$3=EX7),EX560,0)</f>
        <v>0</v>
      </c>
      <c r="FK560" s="24">
        <f>IF(AND($E$3&gt;EK560,$E$3&lt;EM560,$B$3=EY7),EY560,0)</f>
        <v>0</v>
      </c>
    </row>
    <row r="561" spans="24:167" ht="12.75" customHeight="1" x14ac:dyDescent="0.2">
      <c r="X561" s="142"/>
      <c r="Y561" s="60">
        <v>78757.189999999988</v>
      </c>
      <c r="Z561" s="61" t="s">
        <v>3</v>
      </c>
      <c r="AA561" s="62">
        <v>78873.52</v>
      </c>
      <c r="AB561" s="63"/>
      <c r="AC561" s="63"/>
      <c r="AD561" s="63"/>
      <c r="AE561" s="63"/>
      <c r="AF561" s="64">
        <v>44.87</v>
      </c>
      <c r="AG561" s="65">
        <v>70.67</v>
      </c>
      <c r="AH561" s="66">
        <v>135.80000000000001</v>
      </c>
      <c r="AI561" s="67">
        <v>211.17</v>
      </c>
      <c r="AJ561" s="67">
        <v>286.54000000000002</v>
      </c>
      <c r="AK561" s="67">
        <v>361.91</v>
      </c>
      <c r="AL561" s="67">
        <v>437.28</v>
      </c>
      <c r="AM561" s="67">
        <v>512.65</v>
      </c>
      <c r="AN561" s="24">
        <f t="shared" si="137"/>
        <v>0</v>
      </c>
      <c r="AO561" s="24">
        <f t="shared" si="138"/>
        <v>0</v>
      </c>
      <c r="AP561" s="24">
        <f t="shared" si="139"/>
        <v>0</v>
      </c>
      <c r="AQ561" s="24">
        <f t="shared" si="140"/>
        <v>0</v>
      </c>
      <c r="AR561" s="24">
        <f t="shared" si="141"/>
        <v>0</v>
      </c>
      <c r="AS561" s="24">
        <f t="shared" si="142"/>
        <v>0</v>
      </c>
      <c r="AT561" s="24">
        <f t="shared" si="143"/>
        <v>0</v>
      </c>
      <c r="AU561" s="24">
        <f t="shared" si="144"/>
        <v>0</v>
      </c>
      <c r="AV561" s="24">
        <f t="shared" si="145"/>
        <v>0</v>
      </c>
      <c r="AW561" s="24">
        <f t="shared" si="146"/>
        <v>0</v>
      </c>
      <c r="AX561" s="24">
        <f t="shared" si="147"/>
        <v>0</v>
      </c>
      <c r="AY561" s="24">
        <f t="shared" si="148"/>
        <v>0</v>
      </c>
      <c r="BC561" s="81">
        <v>78757.189999999988</v>
      </c>
      <c r="BD561" s="82" t="s">
        <v>3</v>
      </c>
      <c r="BE561" s="83">
        <v>78873.52</v>
      </c>
      <c r="BF561" s="84"/>
      <c r="BG561" s="85"/>
      <c r="BH561" s="85"/>
      <c r="BI561" s="85">
        <v>44.87</v>
      </c>
      <c r="BJ561" s="85">
        <v>88.61</v>
      </c>
      <c r="BK561" s="85">
        <v>194.12</v>
      </c>
      <c r="BL561" s="85">
        <v>278.24</v>
      </c>
      <c r="BM561" s="85">
        <v>362.36</v>
      </c>
      <c r="BN561" s="85">
        <v>446.47</v>
      </c>
      <c r="BO561" s="85">
        <v>530.59</v>
      </c>
      <c r="BP561" s="85">
        <v>614.71</v>
      </c>
      <c r="BQ561" s="85">
        <v>698.83</v>
      </c>
      <c r="BR561" s="24">
        <f>IF(AND($E$3&gt;BC561,$E$3&lt;BE561,$B$3=BF7),BF561,0)</f>
        <v>0</v>
      </c>
      <c r="BS561" s="24">
        <f>IF(AND($E$3&gt;BC561,$E$3&lt;BE561,$B$3=BG7),BG561,0)</f>
        <v>0</v>
      </c>
      <c r="BT561" s="24">
        <f>IF(AND($E$3&gt;BC561,$E$3&lt;BE561,$B$3=BH7),BH561,0)</f>
        <v>0</v>
      </c>
      <c r="BU561" s="24">
        <f>IF(AND($E$3&gt;BC561,$E$3&lt;BE561,$B$3=BI7),BI561,0)</f>
        <v>0</v>
      </c>
      <c r="BV561" s="24">
        <f>IF(AND($E$3&gt;BC561,$E$3&lt;BE561,$B$3=BJ7),BJ561,0)</f>
        <v>0</v>
      </c>
      <c r="BW561" s="24">
        <f>IF(AND($E$3&gt;BC561,$E$3&lt;BE561,$B$3=BK7),BK561,0)</f>
        <v>0</v>
      </c>
      <c r="BX561" s="24">
        <f>IF(AND($E$3&gt;BC561,$E$3&lt;BE561,$B$3=BL7),BL561,0)</f>
        <v>0</v>
      </c>
      <c r="BY561" s="24">
        <f>IF(AND($E$3&gt;BC561,$E$3&lt;BE561,$B$3=BM7),BM561,0)</f>
        <v>0</v>
      </c>
      <c r="BZ561" s="24">
        <f>IF(AND($E$3&gt;BC561,$E$3&lt;BE561,$B$3=BN7),BN561,0)</f>
        <v>0</v>
      </c>
      <c r="CA561" s="24">
        <f>IF(AND($E$3&gt;BC561,$E$3&lt;BE561,$B$3=BO7),BO561,0)</f>
        <v>0</v>
      </c>
      <c r="CB561" s="24">
        <f>IF(AND($E$3&gt;BC561,$E$3&lt;BE561,$B$3=BP7),BP561,0)</f>
        <v>0</v>
      </c>
      <c r="CC561" s="24">
        <f>IF(AND($E$3&gt;BC561,$E$3&lt;BE561,$B$3=BQ7),BQ561,0)</f>
        <v>0</v>
      </c>
      <c r="CF561" s="21"/>
      <c r="CG561" s="21"/>
      <c r="CH561" s="21"/>
      <c r="CI561" s="21"/>
      <c r="CJ561" s="22"/>
      <c r="CK561" s="22"/>
      <c r="CL561" s="22"/>
      <c r="CM561" s="22"/>
      <c r="CN561" s="22"/>
      <c r="CO561" s="22"/>
      <c r="CP561" s="22"/>
      <c r="CQ561" s="22"/>
      <c r="CR561" s="22"/>
      <c r="CS561" s="22"/>
      <c r="CT561" s="22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H561" s="81">
        <v>90157.81</v>
      </c>
      <c r="DI561" s="61" t="s">
        <v>3</v>
      </c>
      <c r="DJ561" s="62">
        <v>90274.11</v>
      </c>
      <c r="DK561" s="103"/>
      <c r="DL561" s="104"/>
      <c r="DM561" s="104" t="s">
        <v>3</v>
      </c>
      <c r="DN561" s="104" t="s">
        <v>3</v>
      </c>
      <c r="DO561" s="104">
        <v>11.93</v>
      </c>
      <c r="DP561" s="104">
        <v>46.05</v>
      </c>
      <c r="DQ561" s="104">
        <v>125.27</v>
      </c>
      <c r="DR561" s="104">
        <v>206.56</v>
      </c>
      <c r="DS561" s="104">
        <v>287.85000000000002</v>
      </c>
      <c r="DT561" s="104">
        <v>369.14</v>
      </c>
      <c r="DU561" s="104">
        <v>450.43</v>
      </c>
      <c r="DV561" s="104">
        <v>531.72</v>
      </c>
      <c r="DW561" s="24">
        <f>IF(AND($E$3&gt;DH561,$E$3&lt;DJ561,$B$3=DK7),DK561,0)</f>
        <v>0</v>
      </c>
      <c r="DX561" s="24">
        <f>IF(AND($E$3&gt;DH561,$E$3&lt;DJ561,$B$3=DL7),DL561,0)</f>
        <v>0</v>
      </c>
      <c r="DY561" s="24">
        <f>IF(AND($E$3&gt;DH561,$E$3&lt;DJ561,$B$3=DM7),DM561,0)</f>
        <v>0</v>
      </c>
      <c r="DZ561" s="24">
        <f>IF(AND($E$3&gt;DH561,$E$3&lt;DJ561,$B$3=DN7),DN561,0)</f>
        <v>0</v>
      </c>
      <c r="EA561" s="24">
        <f>IF(AND($E$3&gt;DH561,$E$3&lt;DJ561,$B$3=DO7),DO561,0)</f>
        <v>0</v>
      </c>
      <c r="EB561" s="24">
        <f>IF(AND($E$3&gt;DH561,$E$3&lt;DJ561,$B$3=DP7),DP561,0)</f>
        <v>0</v>
      </c>
      <c r="EC561" s="24">
        <f>IF(AND($E$3&gt;DH561,$E$3&lt;DJ561,$B$3=DQ7),DQ561,0)</f>
        <v>0</v>
      </c>
      <c r="ED561" s="24">
        <f>IF(AND($E$3&gt;DH561,$E$3&lt;DJ561,$B$3=DR7),DR561,0)</f>
        <v>0</v>
      </c>
      <c r="EE561" s="24">
        <f>IF(AND($E$3&gt;DH561,$E$3&lt;DJ561,$B$3=DS7),DS561,0)</f>
        <v>0</v>
      </c>
      <c r="EF561" s="24">
        <f>IF(AND($E$3&gt;DH561,$E$3&lt;DJ561,$B$3=DT7),DT561,0)</f>
        <v>0</v>
      </c>
      <c r="EG561" s="24">
        <f>IF(AND($E$3&gt;DH561,$E$3&lt;DJ561,$B$3=DU7),DU561,0)</f>
        <v>0</v>
      </c>
      <c r="EH561" s="24">
        <f>IF(AND($E$3&gt;DH561,$E$3&lt;DJ561,$B$3=DV7),DV561,0)</f>
        <v>0</v>
      </c>
      <c r="EK561" s="81">
        <v>90157.81</v>
      </c>
      <c r="EL561" s="82"/>
      <c r="EM561" s="83">
        <v>90274.11</v>
      </c>
      <c r="EN561" s="84"/>
      <c r="EO561" s="85" t="s">
        <v>3</v>
      </c>
      <c r="EP561" s="85" t="s">
        <v>3</v>
      </c>
      <c r="EQ561" s="85">
        <v>14.32</v>
      </c>
      <c r="ER561" s="85">
        <v>70.53</v>
      </c>
      <c r="ES561" s="85">
        <v>253.6</v>
      </c>
      <c r="ET561" s="85">
        <v>372.07</v>
      </c>
      <c r="EU561" s="85">
        <v>490.38</v>
      </c>
      <c r="EV561" s="85">
        <v>608.69000000000005</v>
      </c>
      <c r="EW561" s="85">
        <v>727</v>
      </c>
      <c r="EX561" s="85">
        <v>845.31</v>
      </c>
      <c r="EY561" s="85">
        <v>963.62</v>
      </c>
      <c r="EZ561" s="24">
        <f>IF(AND($E$3&gt;EK561,$E$3&lt;EM561,$B$3=EN7),EN561,0)</f>
        <v>0</v>
      </c>
      <c r="FA561" s="24">
        <f>IF(AND($E$3&gt;EK561,$E$3&lt;EM561,$B$3=EO7),EO561,0)</f>
        <v>0</v>
      </c>
      <c r="FB561" s="24">
        <f>IF(AND($E$3&gt;EK561,$E$3&lt;EM561,$B$3=EP7),EP561,0)</f>
        <v>0</v>
      </c>
      <c r="FC561" s="24">
        <f>IF(AND($E$3&gt;EK561,$E$3&lt;EM561,$B$3=EQ7),EQ561,0)</f>
        <v>0</v>
      </c>
      <c r="FD561" s="24">
        <f>IF(AND($E$3&gt;EK561,$E$3&lt;EM561,$B$3=ER7),ER561,0)</f>
        <v>0</v>
      </c>
      <c r="FE561" s="24">
        <f>IF(AND($E$3&gt;EK561,$E$3&lt;EM561,$B$3=ES7),ES561,0)</f>
        <v>0</v>
      </c>
      <c r="FF561" s="24">
        <f>IF(AND($E$3&gt;EK561,$E$3&lt;EM561,$B$3=ET7),ET561,0)</f>
        <v>0</v>
      </c>
      <c r="FG561" s="24">
        <f>IF(AND($E$3&gt;EK561,$E$3&lt;EM561,$B$3=EU7),EU561,0)</f>
        <v>0</v>
      </c>
      <c r="FH561" s="24">
        <f>IF(AND($E$3&gt;EK561,$E$3&lt;EM561,$B$3=EV7),EV561,0)</f>
        <v>0</v>
      </c>
      <c r="FI561" s="24">
        <f>IF(AND($E$3&gt;EK561,$E$3&lt;EM561,$B$3=EW7),EW561,0)</f>
        <v>0</v>
      </c>
      <c r="FJ561" s="24">
        <f>IF(AND($E$3&gt;EK561,$E$3&lt;EM561,$B$3=EX7),EX561,0)</f>
        <v>0</v>
      </c>
      <c r="FK561" s="24">
        <f>IF(AND($E$3&gt;EK561,$E$3&lt;EM561,$B$3=EY7),EY561,0)</f>
        <v>0</v>
      </c>
    </row>
    <row r="562" spans="24:167" ht="12.75" customHeight="1" x14ac:dyDescent="0.2">
      <c r="X562" s="142"/>
      <c r="Y562" s="68">
        <v>78873.53</v>
      </c>
      <c r="Z562" s="69" t="s">
        <v>3</v>
      </c>
      <c r="AA562" s="70">
        <v>78989.86</v>
      </c>
      <c r="AB562" s="71"/>
      <c r="AC562" s="71"/>
      <c r="AD562" s="71"/>
      <c r="AE562" s="71"/>
      <c r="AF562" s="71">
        <v>44.47</v>
      </c>
      <c r="AG562" s="72">
        <v>70.150000000000006</v>
      </c>
      <c r="AH562" s="73">
        <v>135.07</v>
      </c>
      <c r="AI562" s="74">
        <v>210.33</v>
      </c>
      <c r="AJ562" s="74">
        <v>285.58999999999997</v>
      </c>
      <c r="AK562" s="74">
        <v>360.85</v>
      </c>
      <c r="AL562" s="74">
        <v>436.11</v>
      </c>
      <c r="AM562" s="74">
        <v>511.37</v>
      </c>
      <c r="AN562" s="24">
        <f t="shared" si="137"/>
        <v>0</v>
      </c>
      <c r="AO562" s="24">
        <f t="shared" si="138"/>
        <v>0</v>
      </c>
      <c r="AP562" s="24">
        <f t="shared" si="139"/>
        <v>0</v>
      </c>
      <c r="AQ562" s="24">
        <f t="shared" si="140"/>
        <v>0</v>
      </c>
      <c r="AR562" s="24">
        <f t="shared" si="141"/>
        <v>0</v>
      </c>
      <c r="AS562" s="24">
        <f t="shared" si="142"/>
        <v>0</v>
      </c>
      <c r="AT562" s="24">
        <f t="shared" si="143"/>
        <v>0</v>
      </c>
      <c r="AU562" s="24">
        <f t="shared" si="144"/>
        <v>0</v>
      </c>
      <c r="AV562" s="24">
        <f t="shared" si="145"/>
        <v>0</v>
      </c>
      <c r="AW562" s="24">
        <f t="shared" si="146"/>
        <v>0</v>
      </c>
      <c r="AX562" s="24">
        <f t="shared" si="147"/>
        <v>0</v>
      </c>
      <c r="AY562" s="24">
        <f t="shared" si="148"/>
        <v>0</v>
      </c>
      <c r="BC562" s="86">
        <v>78873.53</v>
      </c>
      <c r="BD562" s="87" t="s">
        <v>3</v>
      </c>
      <c r="BE562" s="88">
        <v>78989.86</v>
      </c>
      <c r="BF562" s="89"/>
      <c r="BG562" s="90"/>
      <c r="BH562" s="90"/>
      <c r="BI562" s="90">
        <v>44.47</v>
      </c>
      <c r="BJ562" s="90">
        <v>87.98</v>
      </c>
      <c r="BK562" s="90">
        <v>193.18</v>
      </c>
      <c r="BL562" s="90">
        <v>277.16000000000003</v>
      </c>
      <c r="BM562" s="90">
        <v>361.13</v>
      </c>
      <c r="BN562" s="90">
        <v>445.11</v>
      </c>
      <c r="BO562" s="90">
        <v>529.09</v>
      </c>
      <c r="BP562" s="90">
        <v>613.07000000000005</v>
      </c>
      <c r="BQ562" s="90">
        <v>697.04</v>
      </c>
      <c r="BR562" s="24">
        <f>IF(AND($E$3&gt;BC562,$E$3&lt;BE562,$B$3=BF7),BF562,0)</f>
        <v>0</v>
      </c>
      <c r="BS562" s="24">
        <f>IF(AND($E$3&gt;BC562,$E$3&lt;BE562,$B$3=BG7),BG562,0)</f>
        <v>0</v>
      </c>
      <c r="BT562" s="24">
        <f>IF(AND($E$3&gt;BC562,$E$3&lt;BE562,$B$3=BH7),BH562,0)</f>
        <v>0</v>
      </c>
      <c r="BU562" s="24">
        <f>IF(AND($E$3&gt;BC562,$E$3&lt;BE562,$B$3=BI7),BI562,0)</f>
        <v>0</v>
      </c>
      <c r="BV562" s="24">
        <f>IF(AND($E$3&gt;BC562,$E$3&lt;BE562,$B$3=BJ7),BJ562,0)</f>
        <v>0</v>
      </c>
      <c r="BW562" s="24">
        <f>IF(AND($E$3&gt;BC562,$E$3&lt;BE562,$B$3=BK7),BK562,0)</f>
        <v>0</v>
      </c>
      <c r="BX562" s="24">
        <f>IF(AND($E$3&gt;BC562,$E$3&lt;BE562,$B$3=BL7),BL562,0)</f>
        <v>0</v>
      </c>
      <c r="BY562" s="24">
        <f>IF(AND($E$3&gt;BC562,$E$3&lt;BE562,$B$3=BM7),BM562,0)</f>
        <v>0</v>
      </c>
      <c r="BZ562" s="24">
        <f>IF(AND($E$3&gt;BC562,$E$3&lt;BE562,$B$3=BN7),BN562,0)</f>
        <v>0</v>
      </c>
      <c r="CA562" s="24">
        <f>IF(AND($E$3&gt;BC562,$E$3&lt;BE562,$B$3=BO7),BO562,0)</f>
        <v>0</v>
      </c>
      <c r="CB562" s="24">
        <f>IF(AND($E$3&gt;BC562,$E$3&lt;BE562,$B$3=BP7),BP562,0)</f>
        <v>0</v>
      </c>
      <c r="CC562" s="24">
        <f>IF(AND($E$3&gt;BC562,$E$3&lt;BE562,$B$3=BQ7),BQ562,0)</f>
        <v>0</v>
      </c>
      <c r="CF562" s="21"/>
      <c r="CG562" s="21"/>
      <c r="CH562" s="21"/>
      <c r="CI562" s="21"/>
      <c r="CJ562" s="22"/>
      <c r="CK562" s="22"/>
      <c r="CL562" s="22"/>
      <c r="CM562" s="22"/>
      <c r="CN562" s="22"/>
      <c r="CO562" s="22"/>
      <c r="CP562" s="22"/>
      <c r="CQ562" s="22"/>
      <c r="CR562" s="22"/>
      <c r="CS562" s="22"/>
      <c r="CT562" s="22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H562" s="86">
        <v>90274.12</v>
      </c>
      <c r="DI562" s="107" t="s">
        <v>3</v>
      </c>
      <c r="DJ562" s="70">
        <v>90390.46</v>
      </c>
      <c r="DK562" s="105"/>
      <c r="DL562" s="106"/>
      <c r="DM562" s="106" t="s">
        <v>3</v>
      </c>
      <c r="DN562" s="106" t="s">
        <v>3</v>
      </c>
      <c r="DO562" s="106">
        <v>11.1</v>
      </c>
      <c r="DP562" s="106">
        <v>44.85</v>
      </c>
      <c r="DQ562" s="106">
        <v>123.84</v>
      </c>
      <c r="DR562" s="106">
        <v>204.92</v>
      </c>
      <c r="DS562" s="106">
        <v>285.99</v>
      </c>
      <c r="DT562" s="106">
        <v>367.07</v>
      </c>
      <c r="DU562" s="106">
        <v>448.14</v>
      </c>
      <c r="DV562" s="106">
        <v>529.22</v>
      </c>
      <c r="DW562" s="24">
        <f>IF(AND($E$3&gt;DH562,$E$3&lt;DJ562,$B$3=DK7),DK562,0)</f>
        <v>0</v>
      </c>
      <c r="DX562" s="24">
        <f>IF(AND($E$3&gt;DH562,$E$3&lt;DJ562,$B$3=DL7),DL562,0)</f>
        <v>0</v>
      </c>
      <c r="DY562" s="24">
        <f>IF(AND($E$3&gt;DH562,$E$3&lt;DJ562,$B$3=DM7),DM562,0)</f>
        <v>0</v>
      </c>
      <c r="DZ562" s="24">
        <f>IF(AND($E$3&gt;DH562,$E$3&lt;DJ562,$B$3=DN7),DN562,0)</f>
        <v>0</v>
      </c>
      <c r="EA562" s="24">
        <f>IF(AND($E$3&gt;DH562,$E$3&lt;DJ562,$B$3=DO7),DO562,0)</f>
        <v>0</v>
      </c>
      <c r="EB562" s="24">
        <f>IF(AND($E$3&gt;DH562,$E$3&lt;DJ562,$B$3=DP7),DP562,0)</f>
        <v>0</v>
      </c>
      <c r="EC562" s="24">
        <f>IF(AND($E$3&gt;DH562,$E$3&lt;DJ562,$B$3=DQ7),DQ562,0)</f>
        <v>0</v>
      </c>
      <c r="ED562" s="24">
        <f>IF(AND($E$3&gt;DH562,$E$3&lt;DJ562,$B$3=DR7),DR562,0)</f>
        <v>0</v>
      </c>
      <c r="EE562" s="24">
        <f>IF(AND($E$3&gt;DH562,$E$3&lt;DJ562,$B$3=DS7),DS562,0)</f>
        <v>0</v>
      </c>
      <c r="EF562" s="24">
        <f>IF(AND($E$3&gt;DH562,$E$3&lt;DJ562,$B$3=DT7),DT562,0)</f>
        <v>0</v>
      </c>
      <c r="EG562" s="24">
        <f>IF(AND($E$3&gt;DH562,$E$3&lt;DJ562,$B$3=DU7),DU562,0)</f>
        <v>0</v>
      </c>
      <c r="EH562" s="24">
        <f>IF(AND($E$3&gt;DH562,$E$3&lt;DJ562,$B$3=DV7),DV562,0)</f>
        <v>0</v>
      </c>
      <c r="EK562" s="86">
        <v>90274.12</v>
      </c>
      <c r="EL562" s="91" t="s">
        <v>3</v>
      </c>
      <c r="EM562" s="88">
        <v>90390.46</v>
      </c>
      <c r="EN562" s="89"/>
      <c r="EO562" s="90" t="s">
        <v>3</v>
      </c>
      <c r="EP562" s="90" t="s">
        <v>3</v>
      </c>
      <c r="EQ562" s="90">
        <v>13.36</v>
      </c>
      <c r="ER562" s="90">
        <v>69.25</v>
      </c>
      <c r="ES562" s="90">
        <v>252.2</v>
      </c>
      <c r="ET562" s="90">
        <v>370.37</v>
      </c>
      <c r="EU562" s="90">
        <v>488.43</v>
      </c>
      <c r="EV562" s="90">
        <v>606.48</v>
      </c>
      <c r="EW562" s="90">
        <v>724.54</v>
      </c>
      <c r="EX562" s="90">
        <v>842.59</v>
      </c>
      <c r="EY562" s="90">
        <v>960.65</v>
      </c>
      <c r="EZ562" s="24">
        <f>IF(AND($E$3&gt;EK562,$E$3&lt;EM562,$B$3=EN7),EN562,0)</f>
        <v>0</v>
      </c>
      <c r="FA562" s="24">
        <f>IF(AND($E$3&gt;EK562,$E$3&lt;EM562,$B$3=EO7),EO562,0)</f>
        <v>0</v>
      </c>
      <c r="FB562" s="24">
        <f>IF(AND($E$3&gt;EK562,$E$3&lt;EM562,$B$3=EP7),EP562,0)</f>
        <v>0</v>
      </c>
      <c r="FC562" s="24">
        <f>IF(AND($E$3&gt;EK562,$E$3&lt;EM562,$B$3=EQ7),EQ562,0)</f>
        <v>0</v>
      </c>
      <c r="FD562" s="24">
        <f>IF(AND($E$3&gt;EK562,$E$3&lt;EM562,$B$3=ER7),ER562,0)</f>
        <v>0</v>
      </c>
      <c r="FE562" s="24">
        <f>IF(AND($E$3&gt;EK562,$E$3&lt;EM562,$B$3=ES7),ES562,0)</f>
        <v>0</v>
      </c>
      <c r="FF562" s="24">
        <f>IF(AND($E$3&gt;EK562,$E$3&lt;EM562,$B$3=ET7),ET562,0)</f>
        <v>0</v>
      </c>
      <c r="FG562" s="24">
        <f>IF(AND($E$3&gt;EK562,$E$3&lt;EM562,$B$3=EU7),EU562,0)</f>
        <v>0</v>
      </c>
      <c r="FH562" s="24">
        <f>IF(AND($E$3&gt;EK562,$E$3&lt;EM562,$B$3=EV7),EV562,0)</f>
        <v>0</v>
      </c>
      <c r="FI562" s="24">
        <f>IF(AND($E$3&gt;EK562,$E$3&lt;EM562,$B$3=EW7),EW562,0)</f>
        <v>0</v>
      </c>
      <c r="FJ562" s="24">
        <f>IF(AND($E$3&gt;EK562,$E$3&lt;EM562,$B$3=EX7),EX562,0)</f>
        <v>0</v>
      </c>
      <c r="FK562" s="24">
        <f>IF(AND($E$3&gt;EK562,$E$3&lt;EM562,$B$3=EY7),EY562,0)</f>
        <v>0</v>
      </c>
    </row>
    <row r="563" spans="24:167" ht="12.75" customHeight="1" x14ac:dyDescent="0.2">
      <c r="X563" s="142"/>
      <c r="Y563" s="60">
        <v>78989.87</v>
      </c>
      <c r="Z563" s="61" t="s">
        <v>3</v>
      </c>
      <c r="AA563" s="62">
        <v>79106.19</v>
      </c>
      <c r="AB563" s="63"/>
      <c r="AC563" s="63"/>
      <c r="AD563" s="63"/>
      <c r="AE563" s="63"/>
      <c r="AF563" s="64">
        <v>44.07</v>
      </c>
      <c r="AG563" s="65">
        <v>69.63</v>
      </c>
      <c r="AH563" s="66">
        <v>134.33000000000001</v>
      </c>
      <c r="AI563" s="67">
        <v>209.48</v>
      </c>
      <c r="AJ563" s="67">
        <v>284.63</v>
      </c>
      <c r="AK563" s="67">
        <v>359.78</v>
      </c>
      <c r="AL563" s="67">
        <v>434.93</v>
      </c>
      <c r="AM563" s="67">
        <v>510.08</v>
      </c>
      <c r="AN563" s="24">
        <f t="shared" si="137"/>
        <v>0</v>
      </c>
      <c r="AO563" s="24">
        <f t="shared" si="138"/>
        <v>0</v>
      </c>
      <c r="AP563" s="24">
        <f t="shared" si="139"/>
        <v>0</v>
      </c>
      <c r="AQ563" s="24">
        <f t="shared" si="140"/>
        <v>0</v>
      </c>
      <c r="AR563" s="24">
        <f t="shared" si="141"/>
        <v>0</v>
      </c>
      <c r="AS563" s="24">
        <f t="shared" si="142"/>
        <v>0</v>
      </c>
      <c r="AT563" s="24">
        <f t="shared" si="143"/>
        <v>0</v>
      </c>
      <c r="AU563" s="24">
        <f t="shared" si="144"/>
        <v>0</v>
      </c>
      <c r="AV563" s="24">
        <f t="shared" si="145"/>
        <v>0</v>
      </c>
      <c r="AW563" s="24">
        <f t="shared" si="146"/>
        <v>0</v>
      </c>
      <c r="AX563" s="24">
        <f t="shared" si="147"/>
        <v>0</v>
      </c>
      <c r="AY563" s="24">
        <f t="shared" si="148"/>
        <v>0</v>
      </c>
      <c r="BC563" s="81">
        <v>78989.87</v>
      </c>
      <c r="BD563" s="82" t="s">
        <v>3</v>
      </c>
      <c r="BE563" s="83">
        <v>79106.19</v>
      </c>
      <c r="BF563" s="84"/>
      <c r="BG563" s="84"/>
      <c r="BH563" s="85"/>
      <c r="BI563" s="85">
        <v>44.07</v>
      </c>
      <c r="BJ563" s="85">
        <v>87.34</v>
      </c>
      <c r="BK563" s="85">
        <v>192.23</v>
      </c>
      <c r="BL563" s="85">
        <v>276.06</v>
      </c>
      <c r="BM563" s="85">
        <v>359.9</v>
      </c>
      <c r="BN563" s="85">
        <v>443.73</v>
      </c>
      <c r="BO563" s="85">
        <v>527.57000000000005</v>
      </c>
      <c r="BP563" s="85">
        <v>611.4</v>
      </c>
      <c r="BQ563" s="85">
        <v>695.24</v>
      </c>
      <c r="BR563" s="24">
        <f>IF(AND($E$3&gt;BC563,$E$3&lt;BE563,$B$3=BF7),BF563,0)</f>
        <v>0</v>
      </c>
      <c r="BS563" s="24">
        <f>IF(AND($E$3&gt;BC563,$E$3&lt;BE563,$B$3=BG7),BG563,0)</f>
        <v>0</v>
      </c>
      <c r="BT563" s="24">
        <f>IF(AND($E$3&gt;BC563,$E$3&lt;BE563,$B$3=BH7),BH563,0)</f>
        <v>0</v>
      </c>
      <c r="BU563" s="24">
        <f>IF(AND($E$3&gt;BC563,$E$3&lt;BE563,$B$3=BI7),BI563,0)</f>
        <v>0</v>
      </c>
      <c r="BV563" s="24">
        <f>IF(AND($E$3&gt;BC563,$E$3&lt;BE563,$B$3=BJ7),BJ563,0)</f>
        <v>0</v>
      </c>
      <c r="BW563" s="24">
        <f>IF(AND($E$3&gt;BC563,$E$3&lt;BE563,$B$3=BK7),BK563,0)</f>
        <v>0</v>
      </c>
      <c r="BX563" s="24">
        <f>IF(AND($E$3&gt;BC563,$E$3&lt;BE563,$B$3=BL7),BL563,0)</f>
        <v>0</v>
      </c>
      <c r="BY563" s="24">
        <f>IF(AND($E$3&gt;BC563,$E$3&lt;BE563,$B$3=BM7),BM563,0)</f>
        <v>0</v>
      </c>
      <c r="BZ563" s="24">
        <f>IF(AND($E$3&gt;BC563,$E$3&lt;BE563,$B$3=BN7),BN563,0)</f>
        <v>0</v>
      </c>
      <c r="CA563" s="24">
        <f>IF(AND($E$3&gt;BC563,$E$3&lt;BE563,$B$3=BO7),BO563,0)</f>
        <v>0</v>
      </c>
      <c r="CB563" s="24">
        <f>IF(AND($E$3&gt;BC563,$E$3&lt;BE563,$B$3=BP7),BP563,0)</f>
        <v>0</v>
      </c>
      <c r="CC563" s="24">
        <f>IF(AND($E$3&gt;BC563,$E$3&lt;BE563,$B$3=BQ7),BQ563,0)</f>
        <v>0</v>
      </c>
      <c r="CF563" s="21"/>
      <c r="CG563" s="21"/>
      <c r="CH563" s="21"/>
      <c r="CI563" s="21"/>
      <c r="CJ563" s="21"/>
      <c r="CK563" s="22"/>
      <c r="CL563" s="22"/>
      <c r="CM563" s="22"/>
      <c r="CN563" s="22"/>
      <c r="CO563" s="22"/>
      <c r="CP563" s="22"/>
      <c r="CQ563" s="22"/>
      <c r="CR563" s="22"/>
      <c r="CS563" s="22"/>
      <c r="CT563" s="22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H563" s="81">
        <v>90390.47</v>
      </c>
      <c r="DI563" s="61" t="s">
        <v>3</v>
      </c>
      <c r="DJ563" s="62">
        <v>90506.78</v>
      </c>
      <c r="DK563" s="103"/>
      <c r="DL563" s="104"/>
      <c r="DM563" s="104" t="s">
        <v>3</v>
      </c>
      <c r="DN563" s="104" t="s">
        <v>3</v>
      </c>
      <c r="DO563" s="104">
        <v>10.28</v>
      </c>
      <c r="DP563" s="104">
        <v>43.65</v>
      </c>
      <c r="DQ563" s="104">
        <v>122.4</v>
      </c>
      <c r="DR563" s="104">
        <v>203.26</v>
      </c>
      <c r="DS563" s="104">
        <v>284.12</v>
      </c>
      <c r="DT563" s="104">
        <v>364.98</v>
      </c>
      <c r="DU563" s="104">
        <v>445.84</v>
      </c>
      <c r="DV563" s="104">
        <v>526.70000000000005</v>
      </c>
      <c r="DW563" s="24">
        <f>IF(AND($E$3&gt;DH563,$E$3&lt;DJ563,$B$3=DK7),DK563,0)</f>
        <v>0</v>
      </c>
      <c r="DX563" s="24">
        <f>IF(AND($E$3&gt;DH563,$E$3&lt;DJ563,$B$3=DL7),DL563,0)</f>
        <v>0</v>
      </c>
      <c r="DY563" s="24">
        <f>IF(AND($E$3&gt;DH563,$E$3&lt;DJ563,$B$3=DM7),DM563,0)</f>
        <v>0</v>
      </c>
      <c r="DZ563" s="24">
        <f>IF(AND($E$3&gt;DH563,$E$3&lt;DJ563,$B$3=DN7),DN563,0)</f>
        <v>0</v>
      </c>
      <c r="EA563" s="24">
        <f>IF(AND($E$3&gt;DH563,$E$3&lt;DJ563,$B$3=DO7),DO563,0)</f>
        <v>0</v>
      </c>
      <c r="EB563" s="24">
        <f>IF(AND($E$3&gt;DH563,$E$3&lt;DJ563,$B$3=DP7),DP563,0)</f>
        <v>0</v>
      </c>
      <c r="EC563" s="24">
        <f>IF(AND($E$3&gt;DH563,$E$3&lt;DJ563,$B$3=DQ7),DQ563,0)</f>
        <v>0</v>
      </c>
      <c r="ED563" s="24">
        <f>IF(AND($E$3&gt;DH563,$E$3&lt;DJ563,$B$3=DR7),DR563,0)</f>
        <v>0</v>
      </c>
      <c r="EE563" s="24">
        <f>IF(AND($E$3&gt;DH563,$E$3&lt;DJ563,$B$3=DS7),DS563,0)</f>
        <v>0</v>
      </c>
      <c r="EF563" s="24">
        <f>IF(AND($E$3&gt;DH563,$E$3&lt;DJ563,$B$3=DT7),DT563,0)</f>
        <v>0</v>
      </c>
      <c r="EG563" s="24">
        <f>IF(AND($E$3&gt;DH563,$E$3&lt;DJ563,$B$3=DU7),DU563,0)</f>
        <v>0</v>
      </c>
      <c r="EH563" s="24">
        <f>IF(AND($E$3&gt;DH563,$E$3&lt;DJ563,$B$3=DV7),DV563,0)</f>
        <v>0</v>
      </c>
      <c r="EK563" s="81">
        <v>90390.47</v>
      </c>
      <c r="EL563" s="82" t="s">
        <v>3</v>
      </c>
      <c r="EM563" s="83">
        <v>90506.78</v>
      </c>
      <c r="EN563" s="84"/>
      <c r="EO563" s="85" t="s">
        <v>3</v>
      </c>
      <c r="EP563" s="85" t="s">
        <v>3</v>
      </c>
      <c r="EQ563" s="85">
        <v>12.41</v>
      </c>
      <c r="ER563" s="85">
        <v>67.97</v>
      </c>
      <c r="ES563" s="85">
        <v>250.8</v>
      </c>
      <c r="ET563" s="85">
        <v>368.66</v>
      </c>
      <c r="EU563" s="85">
        <v>486.46</v>
      </c>
      <c r="EV563" s="85">
        <v>604.26</v>
      </c>
      <c r="EW563" s="85">
        <v>722.06</v>
      </c>
      <c r="EX563" s="85">
        <v>839.86</v>
      </c>
      <c r="EY563" s="85">
        <v>957.66</v>
      </c>
      <c r="EZ563" s="24">
        <f>IF(AND($E$3&gt;EK563,$E$3&lt;EM563,$B$3=EN7),EN563,0)</f>
        <v>0</v>
      </c>
      <c r="FA563" s="24">
        <f>IF(AND($E$3&gt;EK563,$E$3&lt;EM563,$B$3=EO7),EO563,0)</f>
        <v>0</v>
      </c>
      <c r="FB563" s="24">
        <f>IF(AND($E$3&gt;EK563,$E$3&lt;EM563,$B$3=EP7),EP563,0)</f>
        <v>0</v>
      </c>
      <c r="FC563" s="24">
        <f>IF(AND($E$3&gt;EK563,$E$3&lt;EM563,$B$3=EQ7),EQ563,0)</f>
        <v>0</v>
      </c>
      <c r="FD563" s="24">
        <f>IF(AND($E$3&gt;EK563,$E$3&lt;EM563,$B$3=ER7),ER563,0)</f>
        <v>0</v>
      </c>
      <c r="FE563" s="24">
        <f>IF(AND($E$3&gt;EK563,$E$3&lt;EM563,$B$3=ES7),ES563,0)</f>
        <v>0</v>
      </c>
      <c r="FF563" s="24">
        <f>IF(AND($E$3&gt;EK563,$E$3&lt;EM563,$B$3=ET7),ET563,0)</f>
        <v>0</v>
      </c>
      <c r="FG563" s="24">
        <f>IF(AND($E$3&gt;EK563,$E$3&lt;EM563,$B$3=EU7),EU563,0)</f>
        <v>0</v>
      </c>
      <c r="FH563" s="24">
        <f>IF(AND($E$3&gt;EK563,$E$3&lt;EM563,$B$3=EV7),EV563,0)</f>
        <v>0</v>
      </c>
      <c r="FI563" s="24">
        <f>IF(AND($E$3&gt;EK563,$E$3&lt;EM563,$B$3=EW7),EW563,0)</f>
        <v>0</v>
      </c>
      <c r="FJ563" s="24">
        <f>IF(AND($E$3&gt;EK563,$E$3&lt;EM563,$B$3=EX7),EX563,0)</f>
        <v>0</v>
      </c>
      <c r="FK563" s="24">
        <f>IF(AND($E$3&gt;EK563,$E$3&lt;EM563,$B$3=EY7),EY563,0)</f>
        <v>0</v>
      </c>
    </row>
    <row r="564" spans="24:167" ht="12.75" customHeight="1" x14ac:dyDescent="0.2">
      <c r="X564" s="142"/>
      <c r="Y564" s="68">
        <v>79106.2</v>
      </c>
      <c r="Z564" s="69" t="s">
        <v>3</v>
      </c>
      <c r="AA564" s="70">
        <v>79222.539999999994</v>
      </c>
      <c r="AB564" s="71"/>
      <c r="AC564" s="71"/>
      <c r="AD564" s="71"/>
      <c r="AE564" s="71"/>
      <c r="AF564" s="71">
        <v>43.67</v>
      </c>
      <c r="AG564" s="72">
        <v>69.12</v>
      </c>
      <c r="AH564" s="73">
        <v>133.6</v>
      </c>
      <c r="AI564" s="74">
        <v>208.64</v>
      </c>
      <c r="AJ564" s="74">
        <v>283.68</v>
      </c>
      <c r="AK564" s="74">
        <v>358.72</v>
      </c>
      <c r="AL564" s="74">
        <v>433.76</v>
      </c>
      <c r="AM564" s="74">
        <v>508.8</v>
      </c>
      <c r="AN564" s="24">
        <f t="shared" si="137"/>
        <v>0</v>
      </c>
      <c r="AO564" s="24">
        <f t="shared" si="138"/>
        <v>0</v>
      </c>
      <c r="AP564" s="24">
        <f t="shared" si="139"/>
        <v>0</v>
      </c>
      <c r="AQ564" s="24">
        <f t="shared" si="140"/>
        <v>0</v>
      </c>
      <c r="AR564" s="24">
        <f t="shared" si="141"/>
        <v>0</v>
      </c>
      <c r="AS564" s="24">
        <f t="shared" si="142"/>
        <v>0</v>
      </c>
      <c r="AT564" s="24">
        <f t="shared" si="143"/>
        <v>0</v>
      </c>
      <c r="AU564" s="24">
        <f t="shared" si="144"/>
        <v>0</v>
      </c>
      <c r="AV564" s="24">
        <f t="shared" si="145"/>
        <v>0</v>
      </c>
      <c r="AW564" s="24">
        <f t="shared" si="146"/>
        <v>0</v>
      </c>
      <c r="AX564" s="24">
        <f t="shared" si="147"/>
        <v>0</v>
      </c>
      <c r="AY564" s="24">
        <f t="shared" si="148"/>
        <v>0</v>
      </c>
      <c r="BC564" s="86">
        <v>79106.2</v>
      </c>
      <c r="BD564" s="91" t="s">
        <v>3</v>
      </c>
      <c r="BE564" s="88">
        <v>79222.539999999994</v>
      </c>
      <c r="BF564" s="89"/>
      <c r="BG564" s="90"/>
      <c r="BH564" s="90"/>
      <c r="BI564" s="90">
        <v>43.67</v>
      </c>
      <c r="BJ564" s="90">
        <v>86.71</v>
      </c>
      <c r="BK564" s="90">
        <v>191.29</v>
      </c>
      <c r="BL564" s="90">
        <v>274.98</v>
      </c>
      <c r="BM564" s="90">
        <v>358.68</v>
      </c>
      <c r="BN564" s="90">
        <v>442.37</v>
      </c>
      <c r="BO564" s="90">
        <v>526.05999999999995</v>
      </c>
      <c r="BP564" s="90">
        <v>609.76</v>
      </c>
      <c r="BQ564" s="90">
        <v>693.45</v>
      </c>
      <c r="BR564" s="24">
        <f>IF(AND($E$3&gt;BC564,$E$3&lt;BE564,$B$3=BF7),BF564,0)</f>
        <v>0</v>
      </c>
      <c r="BS564" s="24">
        <f>IF(AND($E$3&gt;BC564,$E$3&lt;BE564,$B$3=BG7),BG564,0)</f>
        <v>0</v>
      </c>
      <c r="BT564" s="24">
        <f>IF(AND($E$3&gt;BC564,$E$3&lt;BE564,$B$3=BH7),BH564,0)</f>
        <v>0</v>
      </c>
      <c r="BU564" s="24">
        <f>IF(AND($E$3&gt;BC564,$E$3&lt;BE564,$B$3=BI7),BI564,0)</f>
        <v>0</v>
      </c>
      <c r="BV564" s="24">
        <f>IF(AND($E$3&gt;BC564,$E$3&lt;BE564,$B$3=BJ7),BJ564,0)</f>
        <v>0</v>
      </c>
      <c r="BW564" s="24">
        <f>IF(AND($E$3&gt;BC564,$E$3&lt;BE564,$B$3=BK7),BK564,0)</f>
        <v>0</v>
      </c>
      <c r="BX564" s="24">
        <f>IF(AND($E$3&gt;BC564,$E$3&lt;BE564,$B$3=BL7),BL564,0)</f>
        <v>0</v>
      </c>
      <c r="BY564" s="24">
        <f>IF(AND($E$3&gt;BC564,$E$3&lt;BE564,$B$3=BM7),BM564,0)</f>
        <v>0</v>
      </c>
      <c r="BZ564" s="24">
        <f>IF(AND($E$3&gt;BC564,$E$3&lt;BE564,$B$3=BN7),BN564,0)</f>
        <v>0</v>
      </c>
      <c r="CA564" s="24">
        <f>IF(AND($E$3&gt;BC564,$E$3&lt;BE564,$B$3=BO7),BO564,0)</f>
        <v>0</v>
      </c>
      <c r="CB564" s="24">
        <f>IF(AND($E$3&gt;BC564,$E$3&lt;BE564,$B$3=BP7),BP564,0)</f>
        <v>0</v>
      </c>
      <c r="CC564" s="24">
        <f>IF(AND($E$3&gt;BC564,$E$3&lt;BE564,$B$3=BQ7),BQ564,0)</f>
        <v>0</v>
      </c>
      <c r="CF564" s="21"/>
      <c r="CG564" s="25"/>
      <c r="CH564" s="21"/>
      <c r="CI564" s="21"/>
      <c r="CJ564" s="22"/>
      <c r="CK564" s="22"/>
      <c r="CL564" s="22"/>
      <c r="CM564" s="22"/>
      <c r="CN564" s="22"/>
      <c r="CO564" s="22"/>
      <c r="CP564" s="22"/>
      <c r="CQ564" s="22"/>
      <c r="CR564" s="22"/>
      <c r="CS564" s="22"/>
      <c r="CT564" s="22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H564" s="86">
        <v>90506.79</v>
      </c>
      <c r="DI564" s="107" t="s">
        <v>3</v>
      </c>
      <c r="DJ564" s="70">
        <v>90623.13</v>
      </c>
      <c r="DK564" s="105"/>
      <c r="DL564" s="106"/>
      <c r="DM564" s="106" t="s">
        <v>3</v>
      </c>
      <c r="DN564" s="106" t="s">
        <v>3</v>
      </c>
      <c r="DO564" s="106">
        <v>9.4499999999999993</v>
      </c>
      <c r="DP564" s="106">
        <v>42.45</v>
      </c>
      <c r="DQ564" s="106">
        <v>120.97</v>
      </c>
      <c r="DR564" s="106">
        <v>201.62</v>
      </c>
      <c r="DS564" s="106">
        <v>282.26</v>
      </c>
      <c r="DT564" s="106">
        <v>362.91</v>
      </c>
      <c r="DU564" s="106">
        <v>443.55</v>
      </c>
      <c r="DV564" s="106">
        <v>524.20000000000005</v>
      </c>
      <c r="DW564" s="24">
        <f>IF(AND($E$3&gt;DH564,$E$3&lt;DJ564,$B$3=DK7),DK564,0)</f>
        <v>0</v>
      </c>
      <c r="DX564" s="24">
        <f>IF(AND($E$3&gt;DH564,$E$3&lt;DJ564,$B$3=DL7),DL564,0)</f>
        <v>0</v>
      </c>
      <c r="DY564" s="24">
        <f>IF(AND($E$3&gt;DH564,$E$3&lt;DJ564,$B$3=DM7),DM564,0)</f>
        <v>0</v>
      </c>
      <c r="DZ564" s="24">
        <f>IF(AND($E$3&gt;DH564,$E$3&lt;DJ564,$B$3=DN7),DN564,0)</f>
        <v>0</v>
      </c>
      <c r="EA564" s="24">
        <f>IF(AND($E$3&gt;DH564,$E$3&lt;DJ564,$B$3=DO7),DO564,0)</f>
        <v>0</v>
      </c>
      <c r="EB564" s="24">
        <f>IF(AND($E$3&gt;DH564,$E$3&lt;DJ564,$B$3=DP7),DP564,0)</f>
        <v>0</v>
      </c>
      <c r="EC564" s="24">
        <f>IF(AND($E$3&gt;DH564,$E$3&lt;DJ564,$B$3=DQ7),DQ564,0)</f>
        <v>0</v>
      </c>
      <c r="ED564" s="24">
        <f>IF(AND($E$3&gt;DH564,$E$3&lt;DJ564,$B$3=DR7),DR564,0)</f>
        <v>0</v>
      </c>
      <c r="EE564" s="24">
        <f>IF(AND($E$3&gt;DH564,$E$3&lt;DJ564,$B$3=DS7),DS564,0)</f>
        <v>0</v>
      </c>
      <c r="EF564" s="24">
        <f>IF(AND($E$3&gt;DH564,$E$3&lt;DJ564,$B$3=DT7),DT564,0)</f>
        <v>0</v>
      </c>
      <c r="EG564" s="24">
        <f>IF(AND($E$3&gt;DH564,$E$3&lt;DJ564,$B$3=DU7),DU564,0)</f>
        <v>0</v>
      </c>
      <c r="EH564" s="24">
        <f>IF(AND($E$3&gt;DH564,$E$3&lt;DJ564,$B$3=DV7),DV564,0)</f>
        <v>0</v>
      </c>
      <c r="EK564" s="86">
        <v>90506.79</v>
      </c>
      <c r="EL564" s="91" t="s">
        <v>3</v>
      </c>
      <c r="EM564" s="88">
        <v>90623.13</v>
      </c>
      <c r="EN564" s="89"/>
      <c r="EO564" s="90" t="s">
        <v>3</v>
      </c>
      <c r="EP564" s="90" t="s">
        <v>3</v>
      </c>
      <c r="EQ564" s="90">
        <v>11.45</v>
      </c>
      <c r="ER564" s="90">
        <v>66.69</v>
      </c>
      <c r="ES564" s="90">
        <v>249.4</v>
      </c>
      <c r="ET564" s="90">
        <v>366.96</v>
      </c>
      <c r="EU564" s="90">
        <v>484.5</v>
      </c>
      <c r="EV564" s="90">
        <v>602.04999999999995</v>
      </c>
      <c r="EW564" s="90">
        <v>719.59</v>
      </c>
      <c r="EX564" s="90">
        <v>837.14</v>
      </c>
      <c r="EY564" s="90">
        <v>954.68</v>
      </c>
      <c r="EZ564" s="24">
        <f>IF(AND($E$3&gt;EK564,$E$3&lt;EM564,$B$3=EN7),EN564,0)</f>
        <v>0</v>
      </c>
      <c r="FA564" s="24">
        <f>IF(AND($E$3&gt;EK564,$E$3&lt;EM564,$B$3=EO7),EO564,0)</f>
        <v>0</v>
      </c>
      <c r="FB564" s="24">
        <f>IF(AND($E$3&gt;EK564,$E$3&lt;EM564,$B$3=EP7),EP564,0)</f>
        <v>0</v>
      </c>
      <c r="FC564" s="24">
        <f>IF(AND($E$3&gt;EK564,$E$3&lt;EM564,$B$3=EQ7),EQ564,0)</f>
        <v>0</v>
      </c>
      <c r="FD564" s="24">
        <f>IF(AND($E$3&gt;EK564,$E$3&lt;EM564,$B$3=ER7),ER564,0)</f>
        <v>0</v>
      </c>
      <c r="FE564" s="24">
        <f>IF(AND($E$3&gt;EK564,$E$3&lt;EM564,$B$3=ES7),ES564,0)</f>
        <v>0</v>
      </c>
      <c r="FF564" s="24">
        <f>IF(AND($E$3&gt;EK564,$E$3&lt;EM564,$B$3=ET7),ET564,0)</f>
        <v>0</v>
      </c>
      <c r="FG564" s="24">
        <f>IF(AND($E$3&gt;EK564,$E$3&lt;EM564,$B$3=EU7),EU564,0)</f>
        <v>0</v>
      </c>
      <c r="FH564" s="24">
        <f>IF(AND($E$3&gt;EK564,$E$3&lt;EM564,$B$3=EV7),EV564,0)</f>
        <v>0</v>
      </c>
      <c r="FI564" s="24">
        <f>IF(AND($E$3&gt;EK564,$E$3&lt;EM564,$B$3=EW7),EW564,0)</f>
        <v>0</v>
      </c>
      <c r="FJ564" s="24">
        <f>IF(AND($E$3&gt;EK564,$E$3&lt;EM564,$B$3=EX7),EX564,0)</f>
        <v>0</v>
      </c>
      <c r="FK564" s="24">
        <f>IF(AND($E$3&gt;EK564,$E$3&lt;EM564,$B$3=EY7),EY564,0)</f>
        <v>0</v>
      </c>
    </row>
    <row r="565" spans="24:167" ht="12.75" customHeight="1" x14ac:dyDescent="0.2">
      <c r="X565" s="142"/>
      <c r="Y565" s="60">
        <v>79222.549999999988</v>
      </c>
      <c r="Z565" s="61" t="s">
        <v>3</v>
      </c>
      <c r="AA565" s="62">
        <v>79338.86</v>
      </c>
      <c r="AB565" s="63"/>
      <c r="AC565" s="63"/>
      <c r="AD565" s="63"/>
      <c r="AE565" s="63"/>
      <c r="AF565" s="64">
        <v>43.27</v>
      </c>
      <c r="AG565" s="65">
        <v>68.599999999999994</v>
      </c>
      <c r="AH565" s="66">
        <v>132.87</v>
      </c>
      <c r="AI565" s="67">
        <v>207.8</v>
      </c>
      <c r="AJ565" s="67">
        <v>282.73</v>
      </c>
      <c r="AK565" s="67">
        <v>357.66</v>
      </c>
      <c r="AL565" s="67">
        <v>432.59</v>
      </c>
      <c r="AM565" s="67">
        <v>507.52</v>
      </c>
      <c r="AN565" s="24">
        <f t="shared" si="137"/>
        <v>0</v>
      </c>
      <c r="AO565" s="24">
        <f t="shared" si="138"/>
        <v>0</v>
      </c>
      <c r="AP565" s="24">
        <f t="shared" si="139"/>
        <v>0</v>
      </c>
      <c r="AQ565" s="24">
        <f t="shared" si="140"/>
        <v>0</v>
      </c>
      <c r="AR565" s="24">
        <f t="shared" si="141"/>
        <v>0</v>
      </c>
      <c r="AS565" s="24">
        <f t="shared" si="142"/>
        <v>0</v>
      </c>
      <c r="AT565" s="24">
        <f t="shared" si="143"/>
        <v>0</v>
      </c>
      <c r="AU565" s="24">
        <f t="shared" si="144"/>
        <v>0</v>
      </c>
      <c r="AV565" s="24">
        <f t="shared" si="145"/>
        <v>0</v>
      </c>
      <c r="AW565" s="24">
        <f t="shared" si="146"/>
        <v>0</v>
      </c>
      <c r="AX565" s="24">
        <f t="shared" si="147"/>
        <v>0</v>
      </c>
      <c r="AY565" s="24">
        <f t="shared" si="148"/>
        <v>0</v>
      </c>
      <c r="BC565" s="81">
        <v>79222.549999999988</v>
      </c>
      <c r="BD565" s="82" t="s">
        <v>3</v>
      </c>
      <c r="BE565" s="83">
        <v>79338.86</v>
      </c>
      <c r="BF565" s="84"/>
      <c r="BG565" s="85"/>
      <c r="BH565" s="85"/>
      <c r="BI565" s="85">
        <v>43.27</v>
      </c>
      <c r="BJ565" s="85">
        <v>86.08</v>
      </c>
      <c r="BK565" s="85">
        <v>190.35</v>
      </c>
      <c r="BL565" s="85">
        <v>273.89999999999998</v>
      </c>
      <c r="BM565" s="85">
        <v>357.46</v>
      </c>
      <c r="BN565" s="85">
        <v>441.01</v>
      </c>
      <c r="BO565" s="85">
        <v>524.55999999999995</v>
      </c>
      <c r="BP565" s="85">
        <v>608.11</v>
      </c>
      <c r="BQ565" s="85">
        <v>691.67</v>
      </c>
      <c r="BR565" s="24">
        <f>IF(AND($E$3&gt;BC565,$E$3&lt;BE565,$B$3=BF7),BF565,0)</f>
        <v>0</v>
      </c>
      <c r="BS565" s="24">
        <f>IF(AND($E$3&gt;BC565,$E$3&lt;BE565,$B$3=BG7),BG565,0)</f>
        <v>0</v>
      </c>
      <c r="BT565" s="24">
        <f>IF(AND($E$3&gt;BC565,$E$3&lt;BE565,$B$3=BH7),BH565,0)</f>
        <v>0</v>
      </c>
      <c r="BU565" s="24">
        <f>IF(AND($E$3&gt;BC565,$E$3&lt;BE565,$B$3=BI7),BI565,0)</f>
        <v>0</v>
      </c>
      <c r="BV565" s="24">
        <f>IF(AND($E$3&gt;BC565,$E$3&lt;BE565,$B$3=BJ7),BJ565,0)</f>
        <v>0</v>
      </c>
      <c r="BW565" s="24">
        <f>IF(AND($E$3&gt;BC565,$E$3&lt;BE565,$B$3=BK7),BK565,0)</f>
        <v>0</v>
      </c>
      <c r="BX565" s="24">
        <f>IF(AND($E$3&gt;BC565,$E$3&lt;BE565,$B$3=BL7),BL565,0)</f>
        <v>0</v>
      </c>
      <c r="BY565" s="24">
        <f>IF(AND($E$3&gt;BC565,$E$3&lt;BE565,$B$3=BM7),BM565,0)</f>
        <v>0</v>
      </c>
      <c r="BZ565" s="24">
        <f>IF(AND($E$3&gt;BC565,$E$3&lt;BE565,$B$3=BN7),BN565,0)</f>
        <v>0</v>
      </c>
      <c r="CA565" s="24">
        <f>IF(AND($E$3&gt;BC565,$E$3&lt;BE565,$B$3=BO7),BO565,0)</f>
        <v>0</v>
      </c>
      <c r="CB565" s="24">
        <f>IF(AND($E$3&gt;BC565,$E$3&lt;BE565,$B$3=BP7),BP565,0)</f>
        <v>0</v>
      </c>
      <c r="CC565" s="24">
        <f>IF(AND($E$3&gt;BC565,$E$3&lt;BE565,$B$3=BQ7),BQ565,0)</f>
        <v>0</v>
      </c>
      <c r="CF565" s="21"/>
      <c r="CG565" s="21"/>
      <c r="CH565" s="21"/>
      <c r="CI565" s="21"/>
      <c r="CJ565" s="22"/>
      <c r="CK565" s="22"/>
      <c r="CL565" s="22"/>
      <c r="CM565" s="22"/>
      <c r="CN565" s="22"/>
      <c r="CO565" s="22"/>
      <c r="CP565" s="22"/>
      <c r="CQ565" s="22"/>
      <c r="CR565" s="22"/>
      <c r="CS565" s="22"/>
      <c r="CT565" s="22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H565" s="81">
        <v>90623.14</v>
      </c>
      <c r="DI565" s="61" t="s">
        <v>3</v>
      </c>
      <c r="DJ565" s="62">
        <v>90739.44</v>
      </c>
      <c r="DK565" s="103"/>
      <c r="DL565" s="104"/>
      <c r="DM565" s="104" t="s">
        <v>3</v>
      </c>
      <c r="DN565" s="104" t="s">
        <v>3</v>
      </c>
      <c r="DO565" s="104">
        <v>8.6199999999999992</v>
      </c>
      <c r="DP565" s="104">
        <v>41.25</v>
      </c>
      <c r="DQ565" s="104">
        <v>119.53</v>
      </c>
      <c r="DR565" s="104">
        <v>199.96</v>
      </c>
      <c r="DS565" s="104">
        <v>280.39</v>
      </c>
      <c r="DT565" s="104">
        <v>360.82</v>
      </c>
      <c r="DU565" s="104">
        <v>441.25</v>
      </c>
      <c r="DV565" s="104">
        <v>521.67999999999995</v>
      </c>
      <c r="DW565" s="24">
        <f>IF(AND($E$3&gt;DH565,$E$3&lt;DJ565,$B$3=DK7),DK565,0)</f>
        <v>0</v>
      </c>
      <c r="DX565" s="24">
        <f>IF(AND($E$3&gt;DH565,$E$3&lt;DJ565,$B$3=DL7),DL565,0)</f>
        <v>0</v>
      </c>
      <c r="DY565" s="24">
        <f>IF(AND($E$3&gt;DH565,$E$3&lt;DJ565,$B$3=DM7),DM565,0)</f>
        <v>0</v>
      </c>
      <c r="DZ565" s="24">
        <f>IF(AND($E$3&gt;DH565,$E$3&lt;DJ565,$B$3=DN7),DN565,0)</f>
        <v>0</v>
      </c>
      <c r="EA565" s="24">
        <f>IF(AND($E$3&gt;DH565,$E$3&lt;DJ565,$B$3=DO7),DO565,0)</f>
        <v>0</v>
      </c>
      <c r="EB565" s="24">
        <f>IF(AND($E$3&gt;DH565,$E$3&lt;DJ565,$B$3=DP7),DP565,0)</f>
        <v>0</v>
      </c>
      <c r="EC565" s="24">
        <f>IF(AND($E$3&gt;DH565,$E$3&lt;DJ565,$B$3=DQ7),DQ565,0)</f>
        <v>0</v>
      </c>
      <c r="ED565" s="24">
        <f>IF(AND($E$3&gt;DH565,$E$3&lt;DJ565,$B$3=DR7),DR565,0)</f>
        <v>0</v>
      </c>
      <c r="EE565" s="24">
        <f>IF(AND($E$3&gt;DH565,$E$3&lt;DJ565,$B$3=DS7),DS565,0)</f>
        <v>0</v>
      </c>
      <c r="EF565" s="24">
        <f>IF(AND($E$3&gt;DH565,$E$3&lt;DJ565,$B$3=DT7),DT565,0)</f>
        <v>0</v>
      </c>
      <c r="EG565" s="24">
        <f>IF(AND($E$3&gt;DH565,$E$3&lt;DJ565,$B$3=DU7),DU565,0)</f>
        <v>0</v>
      </c>
      <c r="EH565" s="24">
        <f>IF(AND($E$3&gt;DH565,$E$3&lt;DJ565,$B$3=DV7),DV565,0)</f>
        <v>0</v>
      </c>
      <c r="EK565" s="81">
        <v>90623.14</v>
      </c>
      <c r="EL565" s="82" t="s">
        <v>3</v>
      </c>
      <c r="EM565" s="83">
        <v>90739.44</v>
      </c>
      <c r="EN565" s="84"/>
      <c r="EO565" s="85" t="s">
        <v>3</v>
      </c>
      <c r="EP565" s="85" t="s">
        <v>3</v>
      </c>
      <c r="EQ565" s="85">
        <v>10.5</v>
      </c>
      <c r="ER565" s="85">
        <v>65.42</v>
      </c>
      <c r="ES565" s="85">
        <v>248</v>
      </c>
      <c r="ET565" s="85">
        <v>365.25</v>
      </c>
      <c r="EU565" s="85">
        <v>482.54</v>
      </c>
      <c r="EV565" s="85">
        <v>599.83000000000004</v>
      </c>
      <c r="EW565" s="85">
        <v>717.11</v>
      </c>
      <c r="EX565" s="85">
        <v>834.4</v>
      </c>
      <c r="EY565" s="85">
        <v>951.69</v>
      </c>
      <c r="EZ565" s="24">
        <f>IF(AND($E$3&gt;EK565,$E$3&lt;EM565,$B$3=EN7),EN565,0)</f>
        <v>0</v>
      </c>
      <c r="FA565" s="24">
        <f>IF(AND($E$3&gt;EK565,$E$3&lt;EM565,$B$3=EO7),EO565,0)</f>
        <v>0</v>
      </c>
      <c r="FB565" s="24">
        <f>IF(AND($E$3&gt;EK565,$E$3&lt;EM565,$B$3=EP7),EP565,0)</f>
        <v>0</v>
      </c>
      <c r="FC565" s="24">
        <f>IF(AND($E$3&gt;EK565,$E$3&lt;EM565,$B$3=EQ7),EQ565,0)</f>
        <v>0</v>
      </c>
      <c r="FD565" s="24">
        <f>IF(AND($E$3&gt;EK565,$E$3&lt;EM565,$B$3=ER7),ER565,0)</f>
        <v>0</v>
      </c>
      <c r="FE565" s="24">
        <f>IF(AND($E$3&gt;EK565,$E$3&lt;EM565,$B$3=ES7),ES565,0)</f>
        <v>0</v>
      </c>
      <c r="FF565" s="24">
        <f>IF(AND($E$3&gt;EK565,$E$3&lt;EM565,$B$3=ET7),ET565,0)</f>
        <v>0</v>
      </c>
      <c r="FG565" s="24">
        <f>IF(AND($E$3&gt;EK565,$E$3&lt;EM565,$B$3=EU7),EU565,0)</f>
        <v>0</v>
      </c>
      <c r="FH565" s="24">
        <f>IF(AND($E$3&gt;EK565,$E$3&lt;EM565,$B$3=EV7),EV565,0)</f>
        <v>0</v>
      </c>
      <c r="FI565" s="24">
        <f>IF(AND($E$3&gt;EK565,$E$3&lt;EM565,$B$3=EW7),EW565,0)</f>
        <v>0</v>
      </c>
      <c r="FJ565" s="24">
        <f>IF(AND($E$3&gt;EK565,$E$3&lt;EM565,$B$3=EX7),EX565,0)</f>
        <v>0</v>
      </c>
      <c r="FK565" s="24">
        <f>IF(AND($E$3&gt;EK565,$E$3&lt;EM565,$B$3=EY7),EY565,0)</f>
        <v>0</v>
      </c>
    </row>
    <row r="566" spans="24:167" ht="12.75" customHeight="1" x14ac:dyDescent="0.2">
      <c r="X566" s="142"/>
      <c r="Y566" s="68">
        <v>79338.87</v>
      </c>
      <c r="Z566" s="69" t="s">
        <v>3</v>
      </c>
      <c r="AA566" s="70">
        <v>79455.19</v>
      </c>
      <c r="AB566" s="71"/>
      <c r="AC566" s="71"/>
      <c r="AD566" s="71"/>
      <c r="AE566" s="71"/>
      <c r="AF566" s="71">
        <v>42.87</v>
      </c>
      <c r="AG566" s="72">
        <v>68.08</v>
      </c>
      <c r="AH566" s="73">
        <v>132.13</v>
      </c>
      <c r="AI566" s="74">
        <v>206.95</v>
      </c>
      <c r="AJ566" s="74">
        <v>281.77</v>
      </c>
      <c r="AK566" s="74">
        <v>356.59</v>
      </c>
      <c r="AL566" s="74">
        <v>431.41</v>
      </c>
      <c r="AM566" s="74">
        <v>506.23</v>
      </c>
      <c r="AN566" s="24">
        <f t="shared" si="137"/>
        <v>0</v>
      </c>
      <c r="AO566" s="24">
        <f t="shared" si="138"/>
        <v>0</v>
      </c>
      <c r="AP566" s="24">
        <f t="shared" si="139"/>
        <v>0</v>
      </c>
      <c r="AQ566" s="24">
        <f t="shared" si="140"/>
        <v>0</v>
      </c>
      <c r="AR566" s="24">
        <f t="shared" si="141"/>
        <v>0</v>
      </c>
      <c r="AS566" s="24">
        <f t="shared" si="142"/>
        <v>0</v>
      </c>
      <c r="AT566" s="24">
        <f t="shared" si="143"/>
        <v>0</v>
      </c>
      <c r="AU566" s="24">
        <f t="shared" si="144"/>
        <v>0</v>
      </c>
      <c r="AV566" s="24">
        <f t="shared" si="145"/>
        <v>0</v>
      </c>
      <c r="AW566" s="24">
        <f t="shared" si="146"/>
        <v>0</v>
      </c>
      <c r="AX566" s="24">
        <f t="shared" si="147"/>
        <v>0</v>
      </c>
      <c r="AY566" s="24">
        <f t="shared" si="148"/>
        <v>0</v>
      </c>
      <c r="BC566" s="86">
        <v>79338.87</v>
      </c>
      <c r="BD566" s="87" t="s">
        <v>3</v>
      </c>
      <c r="BE566" s="88">
        <v>79455.19</v>
      </c>
      <c r="BF566" s="89"/>
      <c r="BG566" s="90"/>
      <c r="BH566" s="90"/>
      <c r="BI566" s="90">
        <v>42.87</v>
      </c>
      <c r="BJ566" s="90">
        <v>85.44</v>
      </c>
      <c r="BK566" s="90">
        <v>189.41</v>
      </c>
      <c r="BL566" s="90">
        <v>272.82</v>
      </c>
      <c r="BM566" s="90">
        <v>356.23</v>
      </c>
      <c r="BN566" s="90">
        <v>439.64</v>
      </c>
      <c r="BO566" s="90">
        <v>523.05999999999995</v>
      </c>
      <c r="BP566" s="90">
        <v>606.47</v>
      </c>
      <c r="BQ566" s="90">
        <v>689.88</v>
      </c>
      <c r="BR566" s="24">
        <f>IF(AND($E$3&gt;BC566,$E$3&lt;BE566,$B$3=BF7),BF566,0)</f>
        <v>0</v>
      </c>
      <c r="BS566" s="24">
        <f>IF(AND($E$3&gt;BC566,$E$3&lt;BE566,$B$3=BG7),BG566,0)</f>
        <v>0</v>
      </c>
      <c r="BT566" s="24">
        <f>IF(AND($E$3&gt;BC566,$E$3&lt;BE566,$B$3=BH7),BH566,0)</f>
        <v>0</v>
      </c>
      <c r="BU566" s="24">
        <f>IF(AND($E$3&gt;BC566,$E$3&lt;BE566,$B$3=BI7),BI566,0)</f>
        <v>0</v>
      </c>
      <c r="BV566" s="24">
        <f>IF(AND($E$3&gt;BC566,$E$3&lt;BE566,$B$3=BJ7),BJ566,0)</f>
        <v>0</v>
      </c>
      <c r="BW566" s="24">
        <f>IF(AND($E$3&gt;BC566,$E$3&lt;BE566,$B$3=BK7),BK566,0)</f>
        <v>0</v>
      </c>
      <c r="BX566" s="24">
        <f>IF(AND($E$3&gt;BC566,$E$3&lt;BE566,$B$3=BL7),BL566,0)</f>
        <v>0</v>
      </c>
      <c r="BY566" s="24">
        <f>IF(AND($E$3&gt;BC566,$E$3&lt;BE566,$B$3=BM7),BM566,0)</f>
        <v>0</v>
      </c>
      <c r="BZ566" s="24">
        <f>IF(AND($E$3&gt;BC566,$E$3&lt;BE566,$B$3=BN7),BN566,0)</f>
        <v>0</v>
      </c>
      <c r="CA566" s="24">
        <f>IF(AND($E$3&gt;BC566,$E$3&lt;BE566,$B$3=BO7),BO566,0)</f>
        <v>0</v>
      </c>
      <c r="CB566" s="24">
        <f>IF(AND($E$3&gt;BC566,$E$3&lt;BE566,$B$3=BP7),BP566,0)</f>
        <v>0</v>
      </c>
      <c r="CC566" s="24">
        <f>IF(AND($E$3&gt;BC566,$E$3&lt;BE566,$B$3=BQ7),BQ566,0)</f>
        <v>0</v>
      </c>
      <c r="CF566" s="21"/>
      <c r="CG566" s="21"/>
      <c r="CH566" s="21"/>
      <c r="CI566" s="21"/>
      <c r="CJ566" s="22"/>
      <c r="CK566" s="22"/>
      <c r="CL566" s="22"/>
      <c r="CM566" s="22"/>
      <c r="CN566" s="22"/>
      <c r="CO566" s="22"/>
      <c r="CP566" s="22"/>
      <c r="CQ566" s="22"/>
      <c r="CR566" s="22"/>
      <c r="CS566" s="22"/>
      <c r="CT566" s="22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H566" s="86">
        <v>90739.45</v>
      </c>
      <c r="DI566" s="107" t="s">
        <v>3</v>
      </c>
      <c r="DJ566" s="70">
        <v>90855.79</v>
      </c>
      <c r="DK566" s="105"/>
      <c r="DL566" s="106"/>
      <c r="DM566" s="106" t="s">
        <v>3</v>
      </c>
      <c r="DN566" s="106" t="s">
        <v>3</v>
      </c>
      <c r="DO566" s="106">
        <v>7.79</v>
      </c>
      <c r="DP566" s="106">
        <v>40.049999999999997</v>
      </c>
      <c r="DQ566" s="106">
        <v>118.1</v>
      </c>
      <c r="DR566" s="106">
        <v>198.32</v>
      </c>
      <c r="DS566" s="106">
        <v>278.52999999999997</v>
      </c>
      <c r="DT566" s="106">
        <v>358.75</v>
      </c>
      <c r="DU566" s="106">
        <v>438.96</v>
      </c>
      <c r="DV566" s="106">
        <v>519.17999999999995</v>
      </c>
      <c r="DW566" s="24">
        <f>IF(AND($E$3&gt;DH566,$E$3&lt;DJ566,$B$3=DK7),DK566,0)</f>
        <v>0</v>
      </c>
      <c r="DX566" s="24">
        <f>IF(AND($E$3&gt;DH566,$E$3&lt;DJ566,$B$3=DL7),DL566,0)</f>
        <v>0</v>
      </c>
      <c r="DY566" s="24">
        <f>IF(AND($E$3&gt;DH566,$E$3&lt;DJ566,$B$3=DM7),DM566,0)</f>
        <v>0</v>
      </c>
      <c r="DZ566" s="24">
        <f>IF(AND($E$3&gt;DH566,$E$3&lt;DJ566,$B$3=DN7),DN566,0)</f>
        <v>0</v>
      </c>
      <c r="EA566" s="24">
        <f>IF(AND($E$3&gt;DH566,$E$3&lt;DJ566,$B$3=DO7),DO566,0)</f>
        <v>0</v>
      </c>
      <c r="EB566" s="24">
        <f>IF(AND($E$3&gt;DH566,$E$3&lt;DJ566,$B$3=DP7),DP566,0)</f>
        <v>0</v>
      </c>
      <c r="EC566" s="24">
        <f>IF(AND($E$3&gt;DH566,$E$3&lt;DJ566,$B$3=DQ7),DQ566,0)</f>
        <v>0</v>
      </c>
      <c r="ED566" s="24">
        <f>IF(AND($E$3&gt;DH566,$E$3&lt;DJ566,$B$3=DR7),DR566,0)</f>
        <v>0</v>
      </c>
      <c r="EE566" s="24">
        <f>IF(AND($E$3&gt;DH566,$E$3&lt;DJ566,$B$3=DS7),DS566,0)</f>
        <v>0</v>
      </c>
      <c r="EF566" s="24">
        <f>IF(AND($E$3&gt;DH566,$E$3&lt;DJ566,$B$3=DT7),DT566,0)</f>
        <v>0</v>
      </c>
      <c r="EG566" s="24">
        <f>IF(AND($E$3&gt;DH566,$E$3&lt;DJ566,$B$3=DU7),DU566,0)</f>
        <v>0</v>
      </c>
      <c r="EH566" s="24">
        <f>IF(AND($E$3&gt;DH566,$E$3&lt;DJ566,$B$3=DV7),DV566,0)</f>
        <v>0</v>
      </c>
      <c r="EK566" s="86">
        <v>90739.45</v>
      </c>
      <c r="EL566" s="91" t="s">
        <v>3</v>
      </c>
      <c r="EM566" s="88">
        <v>90855.79</v>
      </c>
      <c r="EN566" s="89"/>
      <c r="EO566" s="90" t="s">
        <v>3</v>
      </c>
      <c r="EP566" s="90" t="s">
        <v>3</v>
      </c>
      <c r="EQ566" s="90">
        <v>9.5399999999999991</v>
      </c>
      <c r="ER566" s="90">
        <v>64.14</v>
      </c>
      <c r="ES566" s="90">
        <v>246.6</v>
      </c>
      <c r="ET566" s="90">
        <v>363.55</v>
      </c>
      <c r="EU566" s="90">
        <v>480.58</v>
      </c>
      <c r="EV566" s="90">
        <v>597.62</v>
      </c>
      <c r="EW566" s="90">
        <v>714.65</v>
      </c>
      <c r="EX566" s="90">
        <v>831.68</v>
      </c>
      <c r="EY566" s="90">
        <v>948.71</v>
      </c>
      <c r="EZ566" s="24">
        <f>IF(AND($E$3&gt;EK566,$E$3&lt;EM566,$B$3=EN7),EN566,0)</f>
        <v>0</v>
      </c>
      <c r="FA566" s="24">
        <f>IF(AND($E$3&gt;EK566,$E$3&lt;EM566,$B$3=EO7),EO566,0)</f>
        <v>0</v>
      </c>
      <c r="FB566" s="24">
        <f>IF(AND($E$3&gt;EK566,$E$3&lt;EM566,$B$3=EP7),EP566,0)</f>
        <v>0</v>
      </c>
      <c r="FC566" s="24">
        <f>IF(AND($E$3&gt;EK566,$E$3&lt;EM566,$B$3=EQ7),EQ566,0)</f>
        <v>0</v>
      </c>
      <c r="FD566" s="24">
        <f>IF(AND($E$3&gt;EK566,$E$3&lt;EM566,$B$3=ER7),ER566,0)</f>
        <v>0</v>
      </c>
      <c r="FE566" s="24">
        <f>IF(AND($E$3&gt;EK566,$E$3&lt;EM566,$B$3=ES7),ES566,0)</f>
        <v>0</v>
      </c>
      <c r="FF566" s="24">
        <f>IF(AND($E$3&gt;EK566,$E$3&lt;EM566,$B$3=ET7),ET566,0)</f>
        <v>0</v>
      </c>
      <c r="FG566" s="24">
        <f>IF(AND($E$3&gt;EK566,$E$3&lt;EM566,$B$3=EU7),EU566,0)</f>
        <v>0</v>
      </c>
      <c r="FH566" s="24">
        <f>IF(AND($E$3&gt;EK566,$E$3&lt;EM566,$B$3=EV7),EV566,0)</f>
        <v>0</v>
      </c>
      <c r="FI566" s="24">
        <f>IF(AND($E$3&gt;EK566,$E$3&lt;EM566,$B$3=EW7),EW566,0)</f>
        <v>0</v>
      </c>
      <c r="FJ566" s="24">
        <f>IF(AND($E$3&gt;EK566,$E$3&lt;EM566,$B$3=EX7),EX566,0)</f>
        <v>0</v>
      </c>
      <c r="FK566" s="24">
        <f>IF(AND($E$3&gt;EK566,$E$3&lt;EM566,$B$3=EY7),EY566,0)</f>
        <v>0</v>
      </c>
    </row>
    <row r="567" spans="24:167" ht="12.75" customHeight="1" x14ac:dyDescent="0.2">
      <c r="X567" s="142"/>
      <c r="Y567" s="60">
        <v>79455.199999999997</v>
      </c>
      <c r="Z567" s="61" t="s">
        <v>3</v>
      </c>
      <c r="AA567" s="62">
        <v>79571.509999999995</v>
      </c>
      <c r="AB567" s="63"/>
      <c r="AC567" s="63"/>
      <c r="AD567" s="63"/>
      <c r="AE567" s="63"/>
      <c r="AF567" s="64">
        <v>42.47</v>
      </c>
      <c r="AG567" s="65">
        <v>67.569999999999993</v>
      </c>
      <c r="AH567" s="66">
        <v>131.4</v>
      </c>
      <c r="AI567" s="67">
        <v>206.11</v>
      </c>
      <c r="AJ567" s="67">
        <v>280.82</v>
      </c>
      <c r="AK567" s="67">
        <v>355.53</v>
      </c>
      <c r="AL567" s="67">
        <v>430.24</v>
      </c>
      <c r="AM567" s="67">
        <v>504.95</v>
      </c>
      <c r="AN567" s="24">
        <f t="shared" si="137"/>
        <v>0</v>
      </c>
      <c r="AO567" s="24">
        <f t="shared" si="138"/>
        <v>0</v>
      </c>
      <c r="AP567" s="24">
        <f t="shared" si="139"/>
        <v>0</v>
      </c>
      <c r="AQ567" s="24">
        <f t="shared" si="140"/>
        <v>0</v>
      </c>
      <c r="AR567" s="24">
        <f t="shared" si="141"/>
        <v>0</v>
      </c>
      <c r="AS567" s="24">
        <f t="shared" si="142"/>
        <v>0</v>
      </c>
      <c r="AT567" s="24">
        <f t="shared" si="143"/>
        <v>0</v>
      </c>
      <c r="AU567" s="24">
        <f t="shared" si="144"/>
        <v>0</v>
      </c>
      <c r="AV567" s="24">
        <f t="shared" si="145"/>
        <v>0</v>
      </c>
      <c r="AW567" s="24">
        <f t="shared" si="146"/>
        <v>0</v>
      </c>
      <c r="AX567" s="24">
        <f t="shared" si="147"/>
        <v>0</v>
      </c>
      <c r="AY567" s="24">
        <f t="shared" si="148"/>
        <v>0</v>
      </c>
      <c r="BC567" s="81">
        <v>79455.199999999997</v>
      </c>
      <c r="BD567" s="82" t="s">
        <v>3</v>
      </c>
      <c r="BE567" s="83">
        <v>79571.509999999995</v>
      </c>
      <c r="BF567" s="84"/>
      <c r="BG567" s="84"/>
      <c r="BH567" s="85"/>
      <c r="BI567" s="85">
        <v>42.47</v>
      </c>
      <c r="BJ567" s="85">
        <v>84.81</v>
      </c>
      <c r="BK567" s="85">
        <v>188.47</v>
      </c>
      <c r="BL567" s="85">
        <v>271.74</v>
      </c>
      <c r="BM567" s="85">
        <v>355.01</v>
      </c>
      <c r="BN567" s="85">
        <v>438.28</v>
      </c>
      <c r="BO567" s="85">
        <v>521.54999999999995</v>
      </c>
      <c r="BP567" s="85">
        <v>604.82000000000005</v>
      </c>
      <c r="BQ567" s="85">
        <v>688.09</v>
      </c>
      <c r="BR567" s="24">
        <f>IF(AND($E$3&gt;BC567,$E$3&lt;BE567,$B$3=BF7),BF567,0)</f>
        <v>0</v>
      </c>
      <c r="BS567" s="24">
        <f>IF(AND($E$3&gt;BC567,$E$3&lt;BE567,$B$3=BG7),BG567,0)</f>
        <v>0</v>
      </c>
      <c r="BT567" s="24">
        <f>IF(AND($E$3&gt;BC567,$E$3&lt;BE567,$B$3=BH7),BH567,0)</f>
        <v>0</v>
      </c>
      <c r="BU567" s="24">
        <f>IF(AND($E$3&gt;BC567,$E$3&lt;BE567,$B$3=BI7),BI567,0)</f>
        <v>0</v>
      </c>
      <c r="BV567" s="24">
        <f>IF(AND($E$3&gt;BC567,$E$3&lt;BE567,$B$3=BJ7),BJ567,0)</f>
        <v>0</v>
      </c>
      <c r="BW567" s="24">
        <f>IF(AND($E$3&gt;BC567,$E$3&lt;BE567,$B$3=BK7),BK567,0)</f>
        <v>0</v>
      </c>
      <c r="BX567" s="24">
        <f>IF(AND($E$3&gt;BC567,$E$3&lt;BE567,$B$3=BL7),BL567,0)</f>
        <v>0</v>
      </c>
      <c r="BY567" s="24">
        <f>IF(AND($E$3&gt;BC567,$E$3&lt;BE567,$B$3=BM7),BM567,0)</f>
        <v>0</v>
      </c>
      <c r="BZ567" s="24">
        <f>IF(AND($E$3&gt;BC567,$E$3&lt;BE567,$B$3=BN7),BN567,0)</f>
        <v>0</v>
      </c>
      <c r="CA567" s="24">
        <f>IF(AND($E$3&gt;BC567,$E$3&lt;BE567,$B$3=BO7),BO567,0)</f>
        <v>0</v>
      </c>
      <c r="CB567" s="24">
        <f>IF(AND($E$3&gt;BC567,$E$3&lt;BE567,$B$3=BP7),BP567,0)</f>
        <v>0</v>
      </c>
      <c r="CC567" s="24">
        <f>IF(AND($E$3&gt;BC567,$E$3&lt;BE567,$B$3=BQ7),BQ567,0)</f>
        <v>0</v>
      </c>
      <c r="CF567" s="21"/>
      <c r="CG567" s="21"/>
      <c r="CH567" s="21"/>
      <c r="CI567" s="21"/>
      <c r="CJ567" s="21"/>
      <c r="CK567" s="22"/>
      <c r="CL567" s="22"/>
      <c r="CM567" s="22"/>
      <c r="CN567" s="22"/>
      <c r="CO567" s="22"/>
      <c r="CP567" s="22"/>
      <c r="CQ567" s="22"/>
      <c r="CR567" s="22"/>
      <c r="CS567" s="22"/>
      <c r="CT567" s="22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H567" s="81">
        <v>90855.799999999988</v>
      </c>
      <c r="DI567" s="61" t="s">
        <v>3</v>
      </c>
      <c r="DJ567" s="62">
        <v>90972.11</v>
      </c>
      <c r="DK567" s="103"/>
      <c r="DL567" s="104"/>
      <c r="DM567" s="104" t="s">
        <v>3</v>
      </c>
      <c r="DN567" s="104" t="s">
        <v>3</v>
      </c>
      <c r="DO567" s="104">
        <v>6.96</v>
      </c>
      <c r="DP567" s="104">
        <v>38.85</v>
      </c>
      <c r="DQ567" s="104">
        <v>116.66</v>
      </c>
      <c r="DR567" s="104">
        <v>196.66</v>
      </c>
      <c r="DS567" s="104">
        <v>276.66000000000003</v>
      </c>
      <c r="DT567" s="104">
        <v>356.66</v>
      </c>
      <c r="DU567" s="104">
        <v>436.66</v>
      </c>
      <c r="DV567" s="104">
        <v>516.66</v>
      </c>
      <c r="DW567" s="24">
        <f>IF(AND($E$3&gt;DH567,$E$3&lt;DJ567,$B$3=DK7),DK567,0)</f>
        <v>0</v>
      </c>
      <c r="DX567" s="24">
        <f>IF(AND($E$3&gt;DH567,$E$3&lt;DJ567,$B$3=DL7),DL567,0)</f>
        <v>0</v>
      </c>
      <c r="DY567" s="24">
        <f>IF(AND($E$3&gt;DH567,$E$3&lt;DJ567,$B$3=DM7),DM567,0)</f>
        <v>0</v>
      </c>
      <c r="DZ567" s="24">
        <f>IF(AND($E$3&gt;DH567,$E$3&lt;DJ567,$B$3=DN7),DN567,0)</f>
        <v>0</v>
      </c>
      <c r="EA567" s="24">
        <f>IF(AND($E$3&gt;DH567,$E$3&lt;DJ567,$B$3=DO7),DO567,0)</f>
        <v>0</v>
      </c>
      <c r="EB567" s="24">
        <f>IF(AND($E$3&gt;DH567,$E$3&lt;DJ567,$B$3=DP7),DP567,0)</f>
        <v>0</v>
      </c>
      <c r="EC567" s="24">
        <f>IF(AND($E$3&gt;DH567,$E$3&lt;DJ567,$B$3=DQ7),DQ567,0)</f>
        <v>0</v>
      </c>
      <c r="ED567" s="24">
        <f>IF(AND($E$3&gt;DH567,$E$3&lt;DJ567,$B$3=DR7),DR567,0)</f>
        <v>0</v>
      </c>
      <c r="EE567" s="24">
        <f>IF(AND($E$3&gt;DH567,$E$3&lt;DJ567,$B$3=DS7),DS567,0)</f>
        <v>0</v>
      </c>
      <c r="EF567" s="24">
        <f>IF(AND($E$3&gt;DH567,$E$3&lt;DJ567,$B$3=DT7),DT567,0)</f>
        <v>0</v>
      </c>
      <c r="EG567" s="24">
        <f>IF(AND($E$3&gt;DH567,$E$3&lt;DJ567,$B$3=DU7),DU567,0)</f>
        <v>0</v>
      </c>
      <c r="EH567" s="24">
        <f>IF(AND($E$3&gt;DH567,$E$3&lt;DJ567,$B$3=DV7),DV567,0)</f>
        <v>0</v>
      </c>
      <c r="EK567" s="81">
        <v>90855.799999999988</v>
      </c>
      <c r="EL567" s="82" t="s">
        <v>3</v>
      </c>
      <c r="EM567" s="83">
        <v>90972.11</v>
      </c>
      <c r="EN567" s="84"/>
      <c r="EO567" s="85" t="s">
        <v>3</v>
      </c>
      <c r="EP567" s="85" t="s">
        <v>3</v>
      </c>
      <c r="EQ567" s="85">
        <v>8.59</v>
      </c>
      <c r="ER567" s="85">
        <v>62.86</v>
      </c>
      <c r="ES567" s="85">
        <v>245.2</v>
      </c>
      <c r="ET567" s="85">
        <v>361.84</v>
      </c>
      <c r="EU567" s="85">
        <v>478.62</v>
      </c>
      <c r="EV567" s="85">
        <v>595.39</v>
      </c>
      <c r="EW567" s="85">
        <v>712.17</v>
      </c>
      <c r="EX567" s="85">
        <v>828.94</v>
      </c>
      <c r="EY567" s="85">
        <v>945.72</v>
      </c>
      <c r="EZ567" s="24">
        <f>IF(AND($E$3&gt;EK567,$E$3&lt;EM567,$B$3=EN7),EN567,0)</f>
        <v>0</v>
      </c>
      <c r="FA567" s="24">
        <f>IF(AND($E$3&gt;EK567,$E$3&lt;EM567,$B$3=EO7),EO567,0)</f>
        <v>0</v>
      </c>
      <c r="FB567" s="24">
        <f>IF(AND($E$3&gt;EK567,$E$3&lt;EM567,$B$3=EP7),EP567,0)</f>
        <v>0</v>
      </c>
      <c r="FC567" s="24">
        <f>IF(AND($E$3&gt;EK567,$E$3&lt;EM567,$B$3=EQ7),EQ567,0)</f>
        <v>0</v>
      </c>
      <c r="FD567" s="24">
        <f>IF(AND($E$3&gt;EK567,$E$3&lt;EM567,$B$3=ER7),ER567,0)</f>
        <v>0</v>
      </c>
      <c r="FE567" s="24">
        <f>IF(AND($E$3&gt;EK567,$E$3&lt;EM567,$B$3=ES7),ES567,0)</f>
        <v>0</v>
      </c>
      <c r="FF567" s="24">
        <f>IF(AND($E$3&gt;EK567,$E$3&lt;EM567,$B$3=ET7),ET567,0)</f>
        <v>0</v>
      </c>
      <c r="FG567" s="24">
        <f>IF(AND($E$3&gt;EK567,$E$3&lt;EM567,$B$3=EU7),EU567,0)</f>
        <v>0</v>
      </c>
      <c r="FH567" s="24">
        <f>IF(AND($E$3&gt;EK567,$E$3&lt;EM567,$B$3=EV7),EV567,0)</f>
        <v>0</v>
      </c>
      <c r="FI567" s="24">
        <f>IF(AND($E$3&gt;EK567,$E$3&lt;EM567,$B$3=EW7),EW567,0)</f>
        <v>0</v>
      </c>
      <c r="FJ567" s="24">
        <f>IF(AND($E$3&gt;EK567,$E$3&lt;EM567,$B$3=EX7),EX567,0)</f>
        <v>0</v>
      </c>
      <c r="FK567" s="24">
        <f>IF(AND($E$3&gt;EK567,$E$3&lt;EM567,$B$3=EY7),EY567,0)</f>
        <v>0</v>
      </c>
    </row>
    <row r="568" spans="24:167" ht="12.75" customHeight="1" x14ac:dyDescent="0.2">
      <c r="X568" s="142"/>
      <c r="Y568" s="68">
        <v>79571.51999999999</v>
      </c>
      <c r="Z568" s="69" t="s">
        <v>3</v>
      </c>
      <c r="AA568" s="70">
        <v>79687.839999999997</v>
      </c>
      <c r="AB568" s="71"/>
      <c r="AC568" s="71"/>
      <c r="AD568" s="71"/>
      <c r="AE568" s="71"/>
      <c r="AF568" s="71">
        <v>42.07</v>
      </c>
      <c r="AG568" s="72">
        <v>67.05</v>
      </c>
      <c r="AH568" s="73">
        <v>130.66999999999999</v>
      </c>
      <c r="AI568" s="74">
        <v>205.27</v>
      </c>
      <c r="AJ568" s="74">
        <v>279.87</v>
      </c>
      <c r="AK568" s="74">
        <v>354.47</v>
      </c>
      <c r="AL568" s="74">
        <v>429.07</v>
      </c>
      <c r="AM568" s="74">
        <v>503.67</v>
      </c>
      <c r="AN568" s="24">
        <f t="shared" si="137"/>
        <v>0</v>
      </c>
      <c r="AO568" s="24">
        <f t="shared" si="138"/>
        <v>0</v>
      </c>
      <c r="AP568" s="24">
        <f t="shared" si="139"/>
        <v>0</v>
      </c>
      <c r="AQ568" s="24">
        <f t="shared" si="140"/>
        <v>0</v>
      </c>
      <c r="AR568" s="24">
        <f t="shared" si="141"/>
        <v>0</v>
      </c>
      <c r="AS568" s="24">
        <f t="shared" si="142"/>
        <v>0</v>
      </c>
      <c r="AT568" s="24">
        <f t="shared" si="143"/>
        <v>0</v>
      </c>
      <c r="AU568" s="24">
        <f t="shared" si="144"/>
        <v>0</v>
      </c>
      <c r="AV568" s="24">
        <f t="shared" si="145"/>
        <v>0</v>
      </c>
      <c r="AW568" s="24">
        <f t="shared" si="146"/>
        <v>0</v>
      </c>
      <c r="AX568" s="24">
        <f t="shared" si="147"/>
        <v>0</v>
      </c>
      <c r="AY568" s="24">
        <f t="shared" si="148"/>
        <v>0</v>
      </c>
      <c r="BC568" s="86">
        <v>79571.51999999999</v>
      </c>
      <c r="BD568" s="91" t="s">
        <v>3</v>
      </c>
      <c r="BE568" s="88">
        <v>79687.839999999997</v>
      </c>
      <c r="BF568" s="89"/>
      <c r="BG568" s="90"/>
      <c r="BH568" s="90"/>
      <c r="BI568" s="90">
        <v>42.07</v>
      </c>
      <c r="BJ568" s="90">
        <v>84.18</v>
      </c>
      <c r="BK568" s="90">
        <v>187.53</v>
      </c>
      <c r="BL568" s="90">
        <v>270.66000000000003</v>
      </c>
      <c r="BM568" s="90">
        <v>353.79</v>
      </c>
      <c r="BN568" s="90">
        <v>436.92</v>
      </c>
      <c r="BO568" s="90">
        <v>520.04999999999995</v>
      </c>
      <c r="BP568" s="90">
        <v>603.17999999999995</v>
      </c>
      <c r="BQ568" s="90">
        <v>686.31</v>
      </c>
      <c r="BR568" s="24">
        <f>IF(AND($E$3&gt;BC568,$E$3&lt;BE568,$B$3=BF7),BF568,0)</f>
        <v>0</v>
      </c>
      <c r="BS568" s="24">
        <f>IF(AND($E$3&gt;BC568,$E$3&lt;BE568,$B$3=BG7),BG568,0)</f>
        <v>0</v>
      </c>
      <c r="BT568" s="24">
        <f>IF(AND($E$3&gt;BC568,$E$3&lt;BE568,$B$3=BH7),BH568,0)</f>
        <v>0</v>
      </c>
      <c r="BU568" s="24">
        <f>IF(AND($E$3&gt;BC568,$E$3&lt;BE568,$B$3=BI7),BI568,0)</f>
        <v>0</v>
      </c>
      <c r="BV568" s="24">
        <f>IF(AND($E$3&gt;BC568,$E$3&lt;BE568,$B$3=BJ7),BJ568,0)</f>
        <v>0</v>
      </c>
      <c r="BW568" s="24">
        <f>IF(AND($E$3&gt;BC568,$E$3&lt;BE568,$B$3=BK7),BK568,0)</f>
        <v>0</v>
      </c>
      <c r="BX568" s="24">
        <f>IF(AND($E$3&gt;BC568,$E$3&lt;BE568,$B$3=BL7),BL568,0)</f>
        <v>0</v>
      </c>
      <c r="BY568" s="24">
        <f>IF(AND($E$3&gt;BC568,$E$3&lt;BE568,$B$3=BM7),BM568,0)</f>
        <v>0</v>
      </c>
      <c r="BZ568" s="24">
        <f>IF(AND($E$3&gt;BC568,$E$3&lt;BE568,$B$3=BN7),BN568,0)</f>
        <v>0</v>
      </c>
      <c r="CA568" s="24">
        <f>IF(AND($E$3&gt;BC568,$E$3&lt;BE568,$B$3=BO7),BO568,0)</f>
        <v>0</v>
      </c>
      <c r="CB568" s="24">
        <f>IF(AND($E$3&gt;BC568,$E$3&lt;BE568,$B$3=BP7),BP568,0)</f>
        <v>0</v>
      </c>
      <c r="CC568" s="24">
        <f>IF(AND($E$3&gt;BC568,$E$3&lt;BE568,$B$3=BQ7),BQ568,0)</f>
        <v>0</v>
      </c>
      <c r="CF568" s="21"/>
      <c r="CG568" s="25"/>
      <c r="CH568" s="21"/>
      <c r="CI568" s="21"/>
      <c r="CJ568" s="22"/>
      <c r="CK568" s="22"/>
      <c r="CL568" s="22"/>
      <c r="CM568" s="22"/>
      <c r="CN568" s="22"/>
      <c r="CO568" s="22"/>
      <c r="CP568" s="22"/>
      <c r="CQ568" s="22"/>
      <c r="CR568" s="22"/>
      <c r="CS568" s="22"/>
      <c r="CT568" s="22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H568" s="86">
        <v>90972.12</v>
      </c>
      <c r="DI568" s="107" t="s">
        <v>3</v>
      </c>
      <c r="DJ568" s="70">
        <v>91088.45</v>
      </c>
      <c r="DK568" s="105"/>
      <c r="DL568" s="106"/>
      <c r="DM568" s="106" t="s">
        <v>3</v>
      </c>
      <c r="DN568" s="106" t="s">
        <v>3</v>
      </c>
      <c r="DO568" s="106">
        <v>6.13</v>
      </c>
      <c r="DP568" s="106">
        <v>37.65</v>
      </c>
      <c r="DQ568" s="106">
        <v>115.23</v>
      </c>
      <c r="DR568" s="106">
        <v>195.01</v>
      </c>
      <c r="DS568" s="106">
        <v>274.8</v>
      </c>
      <c r="DT568" s="106">
        <v>354.58</v>
      </c>
      <c r="DU568" s="106">
        <v>434.37</v>
      </c>
      <c r="DV568" s="106">
        <v>514.15</v>
      </c>
      <c r="DW568" s="24">
        <f>IF(AND($E$3&gt;DH568,$E$3&lt;DJ568,$B$3=DK7),DK568,0)</f>
        <v>0</v>
      </c>
      <c r="DX568" s="24">
        <f>IF(AND($E$3&gt;DH568,$E$3&lt;DJ568,$B$3=DL7),DL568,0)</f>
        <v>0</v>
      </c>
      <c r="DY568" s="24">
        <f>IF(AND($E$3&gt;DH568,$E$3&lt;DJ568,$B$3=DM7),DM568,0)</f>
        <v>0</v>
      </c>
      <c r="DZ568" s="24">
        <f>IF(AND($E$3&gt;DH568,$E$3&lt;DJ568,$B$3=DN7),DN568,0)</f>
        <v>0</v>
      </c>
      <c r="EA568" s="24">
        <f>IF(AND($E$3&gt;DH568,$E$3&lt;DJ568,$B$3=DO7),DO568,0)</f>
        <v>0</v>
      </c>
      <c r="EB568" s="24">
        <f>IF(AND($E$3&gt;DH568,$E$3&lt;DJ568,$B$3=DP7),DP568,0)</f>
        <v>0</v>
      </c>
      <c r="EC568" s="24">
        <f>IF(AND($E$3&gt;DH568,$E$3&lt;DJ568,$B$3=DQ7),DQ568,0)</f>
        <v>0</v>
      </c>
      <c r="ED568" s="24">
        <f>IF(AND($E$3&gt;DH568,$E$3&lt;DJ568,$B$3=DR7),DR568,0)</f>
        <v>0</v>
      </c>
      <c r="EE568" s="24">
        <f>IF(AND($E$3&gt;DH568,$E$3&lt;DJ568,$B$3=DS7),DS568,0)</f>
        <v>0</v>
      </c>
      <c r="EF568" s="24">
        <f>IF(AND($E$3&gt;DH568,$E$3&lt;DJ568,$B$3=DT7),DT568,0)</f>
        <v>0</v>
      </c>
      <c r="EG568" s="24">
        <f>IF(AND($E$3&gt;DH568,$E$3&lt;DJ568,$B$3=DU7),DU568,0)</f>
        <v>0</v>
      </c>
      <c r="EH568" s="24">
        <f>IF(AND($E$3&gt;DH568,$E$3&lt;DJ568,$B$3=DV7),DV568,0)</f>
        <v>0</v>
      </c>
      <c r="EK568" s="86">
        <v>90972.12</v>
      </c>
      <c r="EL568" s="91" t="s">
        <v>3</v>
      </c>
      <c r="EM568" s="88">
        <v>91088.45</v>
      </c>
      <c r="EN568" s="89"/>
      <c r="EO568" s="90" t="s">
        <v>3</v>
      </c>
      <c r="EP568" s="90" t="s">
        <v>3</v>
      </c>
      <c r="EQ568" s="90">
        <v>7.63</v>
      </c>
      <c r="ER568" s="90">
        <v>61.58</v>
      </c>
      <c r="ES568" s="90">
        <v>243.8</v>
      </c>
      <c r="ET568" s="90">
        <v>360.14</v>
      </c>
      <c r="EU568" s="90">
        <v>476.66</v>
      </c>
      <c r="EV568" s="90">
        <v>593.17999999999995</v>
      </c>
      <c r="EW568" s="90">
        <v>709.7</v>
      </c>
      <c r="EX568" s="90">
        <v>826.22</v>
      </c>
      <c r="EY568" s="90">
        <v>942.75</v>
      </c>
      <c r="EZ568" s="24">
        <f>IF(AND($E$3&gt;EK568,$E$3&lt;EM568,$B$3=EN7),EN568,0)</f>
        <v>0</v>
      </c>
      <c r="FA568" s="24">
        <f>IF(AND($E$3&gt;EK568,$E$3&lt;EM568,$B$3=EO7),EO568,0)</f>
        <v>0</v>
      </c>
      <c r="FB568" s="24">
        <f>IF(AND($E$3&gt;EK568,$E$3&lt;EM568,$B$3=EP7),EP568,0)</f>
        <v>0</v>
      </c>
      <c r="FC568" s="24">
        <f>IF(AND($E$3&gt;EK568,$E$3&lt;EM568,$B$3=EQ7),EQ568,0)</f>
        <v>0</v>
      </c>
      <c r="FD568" s="24">
        <f>IF(AND($E$3&gt;EK568,$E$3&lt;EM568,$B$3=ER7),ER568,0)</f>
        <v>0</v>
      </c>
      <c r="FE568" s="24">
        <f>IF(AND($E$3&gt;EK568,$E$3&lt;EM568,$B$3=ES7),ES568,0)</f>
        <v>0</v>
      </c>
      <c r="FF568" s="24">
        <f>IF(AND($E$3&gt;EK568,$E$3&lt;EM568,$B$3=ET7),ET568,0)</f>
        <v>0</v>
      </c>
      <c r="FG568" s="24">
        <f>IF(AND($E$3&gt;EK568,$E$3&lt;EM568,$B$3=EU7),EU568,0)</f>
        <v>0</v>
      </c>
      <c r="FH568" s="24">
        <f>IF(AND($E$3&gt;EK568,$E$3&lt;EM568,$B$3=EV7),EV568,0)</f>
        <v>0</v>
      </c>
      <c r="FI568" s="24">
        <f>IF(AND($E$3&gt;EK568,$E$3&lt;EM568,$B$3=EW7),EW568,0)</f>
        <v>0</v>
      </c>
      <c r="FJ568" s="24">
        <f>IF(AND($E$3&gt;EK568,$E$3&lt;EM568,$B$3=EX7),EX568,0)</f>
        <v>0</v>
      </c>
      <c r="FK568" s="24">
        <f>IF(AND($E$3&gt;EK568,$E$3&lt;EM568,$B$3=EY7),EY568,0)</f>
        <v>0</v>
      </c>
    </row>
    <row r="569" spans="24:167" ht="12.75" customHeight="1" x14ac:dyDescent="0.2">
      <c r="X569" s="142"/>
      <c r="Y569" s="60">
        <v>79687.849999999991</v>
      </c>
      <c r="Z569" s="61" t="s">
        <v>3</v>
      </c>
      <c r="AA569" s="62">
        <v>79804.17</v>
      </c>
      <c r="AB569" s="63"/>
      <c r="AC569" s="63"/>
      <c r="AD569" s="63"/>
      <c r="AE569" s="63"/>
      <c r="AF569" s="64">
        <v>41.67</v>
      </c>
      <c r="AG569" s="65">
        <v>66.53</v>
      </c>
      <c r="AH569" s="66">
        <v>129.93</v>
      </c>
      <c r="AI569" s="67">
        <v>204.42</v>
      </c>
      <c r="AJ569" s="67">
        <v>278.91000000000003</v>
      </c>
      <c r="AK569" s="67">
        <v>353.4</v>
      </c>
      <c r="AL569" s="67">
        <v>427.89</v>
      </c>
      <c r="AM569" s="67">
        <v>502.38</v>
      </c>
      <c r="AN569" s="24">
        <f t="shared" si="137"/>
        <v>0</v>
      </c>
      <c r="AO569" s="24">
        <f t="shared" si="138"/>
        <v>0</v>
      </c>
      <c r="AP569" s="24">
        <f t="shared" si="139"/>
        <v>0</v>
      </c>
      <c r="AQ569" s="24">
        <f t="shared" si="140"/>
        <v>0</v>
      </c>
      <c r="AR569" s="24">
        <f t="shared" si="141"/>
        <v>0</v>
      </c>
      <c r="AS569" s="24">
        <f t="shared" si="142"/>
        <v>0</v>
      </c>
      <c r="AT569" s="24">
        <f t="shared" si="143"/>
        <v>0</v>
      </c>
      <c r="AU569" s="24">
        <f t="shared" si="144"/>
        <v>0</v>
      </c>
      <c r="AV569" s="24">
        <f t="shared" si="145"/>
        <v>0</v>
      </c>
      <c r="AW569" s="24">
        <f t="shared" si="146"/>
        <v>0</v>
      </c>
      <c r="AX569" s="24">
        <f t="shared" si="147"/>
        <v>0</v>
      </c>
      <c r="AY569" s="24">
        <f t="shared" si="148"/>
        <v>0</v>
      </c>
      <c r="BC569" s="81">
        <v>79687.849999999991</v>
      </c>
      <c r="BD569" s="82" t="s">
        <v>3</v>
      </c>
      <c r="BE569" s="83">
        <v>79804.17</v>
      </c>
      <c r="BF569" s="84"/>
      <c r="BG569" s="85"/>
      <c r="BH569" s="85"/>
      <c r="BI569" s="85">
        <v>41.67</v>
      </c>
      <c r="BJ569" s="85">
        <v>83.54</v>
      </c>
      <c r="BK569" s="85">
        <v>186.58</v>
      </c>
      <c r="BL569" s="85">
        <v>269.57</v>
      </c>
      <c r="BM569" s="85">
        <v>352.55</v>
      </c>
      <c r="BN569" s="85">
        <v>435.54</v>
      </c>
      <c r="BO569" s="85">
        <v>518.53</v>
      </c>
      <c r="BP569" s="85">
        <v>601.52</v>
      </c>
      <c r="BQ569" s="85">
        <v>684.5</v>
      </c>
      <c r="BR569" s="24">
        <f>IF(AND($E$3&gt;BC569,$E$3&lt;BE569,$B$3=BF7),BF569,0)</f>
        <v>0</v>
      </c>
      <c r="BS569" s="24">
        <f>IF(AND($E$3&gt;BC569,$E$3&lt;BE569,$B$3=BG7),BG569,0)</f>
        <v>0</v>
      </c>
      <c r="BT569" s="24">
        <f>IF(AND($E$3&gt;BC569,$E$3&lt;BE569,$B$3=BH7),BH569,0)</f>
        <v>0</v>
      </c>
      <c r="BU569" s="24">
        <f>IF(AND($E$3&gt;BC569,$E$3&lt;BE569,$B$3=BI7),BI569,0)</f>
        <v>0</v>
      </c>
      <c r="BV569" s="24">
        <f>IF(AND($E$3&gt;BC569,$E$3&lt;BE569,$B$3=BJ7),BJ569,0)</f>
        <v>0</v>
      </c>
      <c r="BW569" s="24">
        <f>IF(AND($E$3&gt;BC569,$E$3&lt;BE569,$B$3=BK7),BK569,0)</f>
        <v>0</v>
      </c>
      <c r="BX569" s="24">
        <f>IF(AND($E$3&gt;BC569,$E$3&lt;BE569,$B$3=BL7),BL569,0)</f>
        <v>0</v>
      </c>
      <c r="BY569" s="24">
        <f>IF(AND($E$3&gt;BC569,$E$3&lt;BE569,$B$3=BM7),BM569,0)</f>
        <v>0</v>
      </c>
      <c r="BZ569" s="24">
        <f>IF(AND($E$3&gt;BC569,$E$3&lt;BE569,$B$3=BN7),BN569,0)</f>
        <v>0</v>
      </c>
      <c r="CA569" s="24">
        <f>IF(AND($E$3&gt;BC569,$E$3&lt;BE569,$B$3=BO7),BO569,0)</f>
        <v>0</v>
      </c>
      <c r="CB569" s="24">
        <f>IF(AND($E$3&gt;BC569,$E$3&lt;BE569,$B$3=BP7),BP569,0)</f>
        <v>0</v>
      </c>
      <c r="CC569" s="24">
        <f>IF(AND($E$3&gt;BC569,$E$3&lt;BE569,$B$3=BQ7),BQ569,0)</f>
        <v>0</v>
      </c>
      <c r="CF569" s="21"/>
      <c r="CG569" s="21"/>
      <c r="CH569" s="21"/>
      <c r="CI569" s="21"/>
      <c r="CJ569" s="22"/>
      <c r="CK569" s="22"/>
      <c r="CL569" s="22"/>
      <c r="CM569" s="22"/>
      <c r="CN569" s="22"/>
      <c r="CO569" s="22"/>
      <c r="CP569" s="22"/>
      <c r="CQ569" s="22"/>
      <c r="CR569" s="22"/>
      <c r="CS569" s="22"/>
      <c r="CT569" s="22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H569" s="81">
        <v>91088.459999999992</v>
      </c>
      <c r="DI569" s="61" t="s">
        <v>3</v>
      </c>
      <c r="DJ569" s="62">
        <v>91204.77</v>
      </c>
      <c r="DK569" s="103"/>
      <c r="DL569" s="104"/>
      <c r="DM569" s="104" t="s">
        <v>3</v>
      </c>
      <c r="DN569" s="104" t="s">
        <v>3</v>
      </c>
      <c r="DO569" s="104">
        <v>5.31</v>
      </c>
      <c r="DP569" s="104">
        <v>36.450000000000003</v>
      </c>
      <c r="DQ569" s="104">
        <v>113.79</v>
      </c>
      <c r="DR569" s="104">
        <v>193.36</v>
      </c>
      <c r="DS569" s="104">
        <v>272.93</v>
      </c>
      <c r="DT569" s="104">
        <v>352.5</v>
      </c>
      <c r="DU569" s="104">
        <v>432.06</v>
      </c>
      <c r="DV569" s="104">
        <v>511.63</v>
      </c>
      <c r="DW569" s="24">
        <f>IF(AND($E$3&gt;DH569,$E$3&lt;DJ569,$B$3=DK7),DK569,0)</f>
        <v>0</v>
      </c>
      <c r="DX569" s="24">
        <f>IF(AND($E$3&gt;DH569,$E$3&lt;DJ569,$B$3=DL7),DL569,0)</f>
        <v>0</v>
      </c>
      <c r="DY569" s="24">
        <f>IF(AND($E$3&gt;DH569,$E$3&lt;DJ569,$B$3=DM7),DM569,0)</f>
        <v>0</v>
      </c>
      <c r="DZ569" s="24">
        <f>IF(AND($E$3&gt;DH569,$E$3&lt;DJ569,$B$3=DN7),DN569,0)</f>
        <v>0</v>
      </c>
      <c r="EA569" s="24">
        <f>IF(AND($E$3&gt;DH569,$E$3&lt;DJ569,$B$3=DO7),DO569,0)</f>
        <v>0</v>
      </c>
      <c r="EB569" s="24">
        <f>IF(AND($E$3&gt;DH569,$E$3&lt;DJ569,$B$3=DP7),DP569,0)</f>
        <v>0</v>
      </c>
      <c r="EC569" s="24">
        <f>IF(AND($E$3&gt;DH569,$E$3&lt;DJ569,$B$3=DQ7),DQ569,0)</f>
        <v>0</v>
      </c>
      <c r="ED569" s="24">
        <f>IF(AND($E$3&gt;DH569,$E$3&lt;DJ569,$B$3=DR7),DR569,0)</f>
        <v>0</v>
      </c>
      <c r="EE569" s="24">
        <f>IF(AND($E$3&gt;DH569,$E$3&lt;DJ569,$B$3=DS7),DS569,0)</f>
        <v>0</v>
      </c>
      <c r="EF569" s="24">
        <f>IF(AND($E$3&gt;DH569,$E$3&lt;DJ569,$B$3=DT7),DT569,0)</f>
        <v>0</v>
      </c>
      <c r="EG569" s="24">
        <f>IF(AND($E$3&gt;DH569,$E$3&lt;DJ569,$B$3=DU7),DU569,0)</f>
        <v>0</v>
      </c>
      <c r="EH569" s="24">
        <f>IF(AND($E$3&gt;DH569,$E$3&lt;DJ569,$B$3=DV7),DV569,0)</f>
        <v>0</v>
      </c>
      <c r="EK569" s="81">
        <v>91088.459999999992</v>
      </c>
      <c r="EL569" s="82" t="s">
        <v>3</v>
      </c>
      <c r="EM569" s="83">
        <v>91204.77</v>
      </c>
      <c r="EN569" s="84"/>
      <c r="EO569" s="85" t="s">
        <v>3</v>
      </c>
      <c r="EP569" s="85" t="s">
        <v>3</v>
      </c>
      <c r="EQ569" s="85">
        <v>6.68</v>
      </c>
      <c r="ER569" s="85">
        <v>60.31</v>
      </c>
      <c r="ES569" s="85">
        <v>242.4</v>
      </c>
      <c r="ET569" s="85">
        <v>358.43</v>
      </c>
      <c r="EU569" s="85">
        <v>474.69</v>
      </c>
      <c r="EV569" s="85">
        <v>590.96</v>
      </c>
      <c r="EW569" s="85">
        <v>707.22</v>
      </c>
      <c r="EX569" s="85">
        <v>823.49</v>
      </c>
      <c r="EY569" s="85">
        <v>939.75</v>
      </c>
      <c r="EZ569" s="24">
        <f>IF(AND($E$3&gt;EK569,$E$3&lt;EM569,$B$3=EN7),EN569,0)</f>
        <v>0</v>
      </c>
      <c r="FA569" s="24">
        <f>IF(AND($E$3&gt;EK569,$E$3&lt;EM569,$B$3=EO7),EO569,0)</f>
        <v>0</v>
      </c>
      <c r="FB569" s="24">
        <f>IF(AND($E$3&gt;EK569,$E$3&lt;EM569,$B$3=EP7),EP569,0)</f>
        <v>0</v>
      </c>
      <c r="FC569" s="24">
        <f>IF(AND($E$3&gt;EK569,$E$3&lt;EM569,$B$3=EQ7),EQ569,0)</f>
        <v>0</v>
      </c>
      <c r="FD569" s="24">
        <f>IF(AND($E$3&gt;EK569,$E$3&lt;EM569,$B$3=ER7),ER569,0)</f>
        <v>0</v>
      </c>
      <c r="FE569" s="24">
        <f>IF(AND($E$3&gt;EK569,$E$3&lt;EM569,$B$3=ES7),ES569,0)</f>
        <v>0</v>
      </c>
      <c r="FF569" s="24">
        <f>IF(AND($E$3&gt;EK569,$E$3&lt;EM569,$B$3=ET7),ET569,0)</f>
        <v>0</v>
      </c>
      <c r="FG569" s="24">
        <f>IF(AND($E$3&gt;EK569,$E$3&lt;EM569,$B$3=EU7),EU569,0)</f>
        <v>0</v>
      </c>
      <c r="FH569" s="24">
        <f>IF(AND($E$3&gt;EK569,$E$3&lt;EM569,$B$3=EV7),EV569,0)</f>
        <v>0</v>
      </c>
      <c r="FI569" s="24">
        <f>IF(AND($E$3&gt;EK569,$E$3&lt;EM569,$B$3=EW7),EW569,0)</f>
        <v>0</v>
      </c>
      <c r="FJ569" s="24">
        <f>IF(AND($E$3&gt;EK569,$E$3&lt;EM569,$B$3=EX7),EX569,0)</f>
        <v>0</v>
      </c>
      <c r="FK569" s="24">
        <f>IF(AND($E$3&gt;EK569,$E$3&lt;EM569,$B$3=EY7),EY569,0)</f>
        <v>0</v>
      </c>
    </row>
    <row r="570" spans="24:167" ht="12.75" customHeight="1" x14ac:dyDescent="0.2">
      <c r="X570" s="142"/>
      <c r="Y570" s="68">
        <v>79804.179999999993</v>
      </c>
      <c r="Z570" s="69" t="s">
        <v>3</v>
      </c>
      <c r="AA570" s="70">
        <v>79920.509999999995</v>
      </c>
      <c r="AB570" s="71"/>
      <c r="AC570" s="71"/>
      <c r="AD570" s="71"/>
      <c r="AE570" s="71"/>
      <c r="AF570" s="71">
        <v>41.27</v>
      </c>
      <c r="AG570" s="72">
        <v>66.02</v>
      </c>
      <c r="AH570" s="73">
        <v>129.19999999999999</v>
      </c>
      <c r="AI570" s="74">
        <v>203.58</v>
      </c>
      <c r="AJ570" s="74">
        <v>277.95999999999998</v>
      </c>
      <c r="AK570" s="74">
        <v>352.34</v>
      </c>
      <c r="AL570" s="74">
        <v>426.72</v>
      </c>
      <c r="AM570" s="74">
        <v>501.1</v>
      </c>
      <c r="AN570" s="24">
        <f t="shared" si="137"/>
        <v>0</v>
      </c>
      <c r="AO570" s="24">
        <f t="shared" si="138"/>
        <v>0</v>
      </c>
      <c r="AP570" s="24">
        <f t="shared" si="139"/>
        <v>0</v>
      </c>
      <c r="AQ570" s="24">
        <f t="shared" si="140"/>
        <v>0</v>
      </c>
      <c r="AR570" s="24">
        <f t="shared" si="141"/>
        <v>0</v>
      </c>
      <c r="AS570" s="24">
        <f t="shared" si="142"/>
        <v>0</v>
      </c>
      <c r="AT570" s="24">
        <f t="shared" si="143"/>
        <v>0</v>
      </c>
      <c r="AU570" s="24">
        <f t="shared" si="144"/>
        <v>0</v>
      </c>
      <c r="AV570" s="24">
        <f t="shared" si="145"/>
        <v>0</v>
      </c>
      <c r="AW570" s="24">
        <f t="shared" si="146"/>
        <v>0</v>
      </c>
      <c r="AX570" s="24">
        <f t="shared" si="147"/>
        <v>0</v>
      </c>
      <c r="AY570" s="24">
        <f t="shared" si="148"/>
        <v>0</v>
      </c>
      <c r="BC570" s="86">
        <v>79804.179999999993</v>
      </c>
      <c r="BD570" s="87" t="s">
        <v>3</v>
      </c>
      <c r="BE570" s="88">
        <v>79920.509999999995</v>
      </c>
      <c r="BF570" s="89"/>
      <c r="BG570" s="90"/>
      <c r="BH570" s="90"/>
      <c r="BI570" s="90">
        <v>41.27</v>
      </c>
      <c r="BJ570" s="90">
        <v>82.91</v>
      </c>
      <c r="BK570" s="90">
        <v>185.64</v>
      </c>
      <c r="BL570" s="90">
        <v>268.49</v>
      </c>
      <c r="BM570" s="90">
        <v>351.33</v>
      </c>
      <c r="BN570" s="90">
        <v>434.18</v>
      </c>
      <c r="BO570" s="90">
        <v>517.02</v>
      </c>
      <c r="BP570" s="90">
        <v>599.87</v>
      </c>
      <c r="BQ570" s="90">
        <v>682.72</v>
      </c>
      <c r="BR570" s="24">
        <f>IF(AND($E$3&gt;BC570,$E$3&lt;BE570,$B$3=BF7),BF570,0)</f>
        <v>0</v>
      </c>
      <c r="BS570" s="24">
        <f>IF(AND($E$3&gt;BC570,$E$3&lt;BE570,$B$3=BG7),BG570,0)</f>
        <v>0</v>
      </c>
      <c r="BT570" s="24">
        <f>IF(AND($E$3&gt;BC570,$E$3&lt;BE570,$B$3=BH7),BH570,0)</f>
        <v>0</v>
      </c>
      <c r="BU570" s="24">
        <f>IF(AND($E$3&gt;BC570,$E$3&lt;BE570,$B$3=BI7),BI570,0)</f>
        <v>0</v>
      </c>
      <c r="BV570" s="24">
        <f>IF(AND($E$3&gt;BC570,$E$3&lt;BE570,$B$3=BJ7),BJ570,0)</f>
        <v>0</v>
      </c>
      <c r="BW570" s="24">
        <f>IF(AND($E$3&gt;BC570,$E$3&lt;BE570,$B$3=BK7),BK570,0)</f>
        <v>0</v>
      </c>
      <c r="BX570" s="24">
        <f>IF(AND($E$3&gt;BC570,$E$3&lt;BE570,$B$3=BL7),BL570,0)</f>
        <v>0</v>
      </c>
      <c r="BY570" s="24">
        <f>IF(AND($E$3&gt;BC570,$E$3&lt;BE570,$B$3=BM7),BM570,0)</f>
        <v>0</v>
      </c>
      <c r="BZ570" s="24">
        <f>IF(AND($E$3&gt;BC570,$E$3&lt;BE570,$B$3=BN7),BN570,0)</f>
        <v>0</v>
      </c>
      <c r="CA570" s="24">
        <f>IF(AND($E$3&gt;BC570,$E$3&lt;BE570,$B$3=BO7),BO570,0)</f>
        <v>0</v>
      </c>
      <c r="CB570" s="24">
        <f>IF(AND($E$3&gt;BC570,$E$3&lt;BE570,$B$3=BP7),BP570,0)</f>
        <v>0</v>
      </c>
      <c r="CC570" s="24">
        <f>IF(AND($E$3&gt;BC570,$E$3&lt;BE570,$B$3=BQ7),BQ570,0)</f>
        <v>0</v>
      </c>
      <c r="CF570" s="21"/>
      <c r="CG570" s="21"/>
      <c r="CH570" s="21"/>
      <c r="CI570" s="21"/>
      <c r="CJ570" s="22"/>
      <c r="CK570" s="22"/>
      <c r="CL570" s="22"/>
      <c r="CM570" s="22"/>
      <c r="CN570" s="22"/>
      <c r="CO570" s="22"/>
      <c r="CP570" s="22"/>
      <c r="CQ570" s="22"/>
      <c r="CR570" s="22"/>
      <c r="CS570" s="22"/>
      <c r="CT570" s="22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H570" s="86">
        <v>91204.78</v>
      </c>
      <c r="DI570" s="107" t="s">
        <v>3</v>
      </c>
      <c r="DJ570" s="70">
        <v>91321.09</v>
      </c>
      <c r="DK570" s="105"/>
      <c r="DL570" s="106"/>
      <c r="DM570" s="106" t="s">
        <v>3</v>
      </c>
      <c r="DN570" s="106" t="s">
        <v>3</v>
      </c>
      <c r="DO570" s="106">
        <v>4.4800000000000004</v>
      </c>
      <c r="DP570" s="106">
        <v>35.25</v>
      </c>
      <c r="DQ570" s="106">
        <v>112.36</v>
      </c>
      <c r="DR570" s="106">
        <v>191.71</v>
      </c>
      <c r="DS570" s="106">
        <v>271.07</v>
      </c>
      <c r="DT570" s="106">
        <v>350.42</v>
      </c>
      <c r="DU570" s="106">
        <v>429.78</v>
      </c>
      <c r="DV570" s="106">
        <v>509.13</v>
      </c>
      <c r="DW570" s="24">
        <f>IF(AND($E$3&gt;DH570,$E$3&lt;DJ570,$B$3=DK7),DK570,0)</f>
        <v>0</v>
      </c>
      <c r="DX570" s="24">
        <f>IF(AND($E$3&gt;DH570,$E$3&lt;DJ570,$B$3=DL7),DL570,0)</f>
        <v>0</v>
      </c>
      <c r="DY570" s="24">
        <f>IF(AND($E$3&gt;DH570,$E$3&lt;DJ570,$B$3=DM7),DM570,0)</f>
        <v>0</v>
      </c>
      <c r="DZ570" s="24">
        <f>IF(AND($E$3&gt;DH570,$E$3&lt;DJ570,$B$3=DN7),DN570,0)</f>
        <v>0</v>
      </c>
      <c r="EA570" s="24">
        <f>IF(AND($E$3&gt;DH570,$E$3&lt;DJ570,$B$3=DO7),DO570,0)</f>
        <v>0</v>
      </c>
      <c r="EB570" s="24">
        <f>IF(AND($E$3&gt;DH570,$E$3&lt;DJ570,$B$3=DP7),DP570,0)</f>
        <v>0</v>
      </c>
      <c r="EC570" s="24">
        <f>IF(AND($E$3&gt;DH570,$E$3&lt;DJ570,$B$3=DQ7),DQ570,0)</f>
        <v>0</v>
      </c>
      <c r="ED570" s="24">
        <f>IF(AND($E$3&gt;DH570,$E$3&lt;DJ570,$B$3=DR7),DR570,0)</f>
        <v>0</v>
      </c>
      <c r="EE570" s="24">
        <f>IF(AND($E$3&gt;DH570,$E$3&lt;DJ570,$B$3=DS7),DS570,0)</f>
        <v>0</v>
      </c>
      <c r="EF570" s="24">
        <f>IF(AND($E$3&gt;DH570,$E$3&lt;DJ570,$B$3=DT7),DT570,0)</f>
        <v>0</v>
      </c>
      <c r="EG570" s="24">
        <f>IF(AND($E$3&gt;DH570,$E$3&lt;DJ570,$B$3=DU7),DU570,0)</f>
        <v>0</v>
      </c>
      <c r="EH570" s="24">
        <f>IF(AND($E$3&gt;DH570,$E$3&lt;DJ570,$B$3=DV7),DV570,0)</f>
        <v>0</v>
      </c>
      <c r="EK570" s="86">
        <v>91204.78</v>
      </c>
      <c r="EL570" s="91" t="s">
        <v>3</v>
      </c>
      <c r="EM570" s="88">
        <v>91321.09</v>
      </c>
      <c r="EN570" s="89"/>
      <c r="EO570" s="90" t="s">
        <v>3</v>
      </c>
      <c r="EP570" s="90" t="s">
        <v>3</v>
      </c>
      <c r="EQ570" s="90">
        <v>5.72</v>
      </c>
      <c r="ER570" s="90">
        <v>59.03</v>
      </c>
      <c r="ES570" s="90">
        <v>241</v>
      </c>
      <c r="ET570" s="90">
        <v>356.73</v>
      </c>
      <c r="EU570" s="90">
        <v>472.74</v>
      </c>
      <c r="EV570" s="90">
        <v>588.75</v>
      </c>
      <c r="EW570" s="90">
        <v>704.76</v>
      </c>
      <c r="EX570" s="90">
        <v>820.77</v>
      </c>
      <c r="EY570" s="90">
        <v>936.78</v>
      </c>
      <c r="EZ570" s="24">
        <f>IF(AND($E$3&gt;EK570,$E$3&lt;EM570,$B$3=EN7),EN570,0)</f>
        <v>0</v>
      </c>
      <c r="FA570" s="24">
        <f>IF(AND($E$3&gt;EK570,$E$3&lt;EM570,$B$3=EO7),EO570,0)</f>
        <v>0</v>
      </c>
      <c r="FB570" s="24">
        <f>IF(AND($E$3&gt;EK570,$E$3&lt;EM570,$B$3=EP7),EP570,0)</f>
        <v>0</v>
      </c>
      <c r="FC570" s="24">
        <f>IF(AND($E$3&gt;EK570,$E$3&lt;EM570,$B$3=EQ7),EQ570,0)</f>
        <v>0</v>
      </c>
      <c r="FD570" s="24">
        <f>IF(AND($E$3&gt;EK570,$E$3&lt;EM570,$B$3=ER7),ER570,0)</f>
        <v>0</v>
      </c>
      <c r="FE570" s="24">
        <f>IF(AND($E$3&gt;EK570,$E$3&lt;EM570,$B$3=ES7),ES570,0)</f>
        <v>0</v>
      </c>
      <c r="FF570" s="24">
        <f>IF(AND($E$3&gt;EK570,$E$3&lt;EM570,$B$3=ET7),ET570,0)</f>
        <v>0</v>
      </c>
      <c r="FG570" s="24">
        <f>IF(AND($E$3&gt;EK570,$E$3&lt;EM570,$B$3=EU7),EU570,0)</f>
        <v>0</v>
      </c>
      <c r="FH570" s="24">
        <f>IF(AND($E$3&gt;EK570,$E$3&lt;EM570,$B$3=EV7),EV570,0)</f>
        <v>0</v>
      </c>
      <c r="FI570" s="24">
        <f>IF(AND($E$3&gt;EK570,$E$3&lt;EM570,$B$3=EW7),EW570,0)</f>
        <v>0</v>
      </c>
      <c r="FJ570" s="24">
        <f>IF(AND($E$3&gt;EK570,$E$3&lt;EM570,$B$3=EX7),EX570,0)</f>
        <v>0</v>
      </c>
      <c r="FK570" s="24">
        <f>IF(AND($E$3&gt;EK570,$E$3&lt;EM570,$B$3=EY7),EY570,0)</f>
        <v>0</v>
      </c>
    </row>
    <row r="571" spans="24:167" ht="12.75" customHeight="1" x14ac:dyDescent="0.2">
      <c r="X571" s="142"/>
      <c r="Y571" s="60">
        <v>79920.51999999999</v>
      </c>
      <c r="Z571" s="61" t="s">
        <v>3</v>
      </c>
      <c r="AA571" s="62">
        <v>80036.86</v>
      </c>
      <c r="AB571" s="63"/>
      <c r="AC571" s="63"/>
      <c r="AD571" s="63"/>
      <c r="AE571" s="63"/>
      <c r="AF571" s="64">
        <v>40.869999999999997</v>
      </c>
      <c r="AG571" s="65">
        <v>65.5</v>
      </c>
      <c r="AH571" s="66">
        <v>128.47</v>
      </c>
      <c r="AI571" s="67">
        <v>202.74</v>
      </c>
      <c r="AJ571" s="67">
        <v>277.01</v>
      </c>
      <c r="AK571" s="67">
        <v>351.28</v>
      </c>
      <c r="AL571" s="67">
        <v>425.55</v>
      </c>
      <c r="AM571" s="67">
        <v>499.82</v>
      </c>
      <c r="AN571" s="24">
        <f t="shared" si="137"/>
        <v>0</v>
      </c>
      <c r="AO571" s="24">
        <f t="shared" si="138"/>
        <v>0</v>
      </c>
      <c r="AP571" s="24">
        <f t="shared" si="139"/>
        <v>0</v>
      </c>
      <c r="AQ571" s="24">
        <f t="shared" si="140"/>
        <v>0</v>
      </c>
      <c r="AR571" s="24">
        <f t="shared" si="141"/>
        <v>0</v>
      </c>
      <c r="AS571" s="24">
        <f t="shared" si="142"/>
        <v>0</v>
      </c>
      <c r="AT571" s="24">
        <f t="shared" si="143"/>
        <v>0</v>
      </c>
      <c r="AU571" s="24">
        <f t="shared" si="144"/>
        <v>0</v>
      </c>
      <c r="AV571" s="24">
        <f t="shared" si="145"/>
        <v>0</v>
      </c>
      <c r="AW571" s="24">
        <f t="shared" si="146"/>
        <v>0</v>
      </c>
      <c r="AX571" s="24">
        <f t="shared" si="147"/>
        <v>0</v>
      </c>
      <c r="AY571" s="24">
        <f t="shared" si="148"/>
        <v>0</v>
      </c>
      <c r="BC571" s="81">
        <v>79920.51999999999</v>
      </c>
      <c r="BD571" s="82" t="s">
        <v>3</v>
      </c>
      <c r="BE571" s="83">
        <v>80036.86</v>
      </c>
      <c r="BF571" s="84"/>
      <c r="BG571" s="84"/>
      <c r="BH571" s="85"/>
      <c r="BI571" s="85">
        <v>40.869999999999997</v>
      </c>
      <c r="BJ571" s="85">
        <v>82.28</v>
      </c>
      <c r="BK571" s="85">
        <v>184.7</v>
      </c>
      <c r="BL571" s="85">
        <v>267.41000000000003</v>
      </c>
      <c r="BM571" s="85">
        <v>350.11</v>
      </c>
      <c r="BN571" s="85">
        <v>432.82</v>
      </c>
      <c r="BO571" s="85">
        <v>515.52</v>
      </c>
      <c r="BP571" s="85">
        <v>598.23</v>
      </c>
      <c r="BQ571" s="85">
        <v>680.93</v>
      </c>
      <c r="BR571" s="24">
        <f>IF(AND($E$3&gt;BC571,$E$3&lt;BE571,$B$3=BF7),BF571,0)</f>
        <v>0</v>
      </c>
      <c r="BS571" s="24">
        <f>IF(AND($E$3&gt;BC571,$E$3&lt;BE571,$B$3=BG7),BG571,0)</f>
        <v>0</v>
      </c>
      <c r="BT571" s="24">
        <f>IF(AND($E$3&gt;BC571,$E$3&lt;BE571,$B$3=BH7),BH571,0)</f>
        <v>0</v>
      </c>
      <c r="BU571" s="24">
        <f>IF(AND($E$3&gt;BC571,$E$3&lt;BE571,$B$3=BI7),BI571,0)</f>
        <v>0</v>
      </c>
      <c r="BV571" s="24">
        <f>IF(AND($E$3&gt;BC571,$E$3&lt;BE571,$B$3=BJ7),BJ571,0)</f>
        <v>0</v>
      </c>
      <c r="BW571" s="24">
        <f>IF(AND($E$3&gt;BC571,$E$3&lt;BE571,$B$3=BK7),BK571,0)</f>
        <v>0</v>
      </c>
      <c r="BX571" s="24">
        <f>IF(AND($E$3&gt;BC571,$E$3&lt;BE571,$B$3=BL7),BL571,0)</f>
        <v>0</v>
      </c>
      <c r="BY571" s="24">
        <f>IF(AND($E$3&gt;BC571,$E$3&lt;BE571,$B$3=BM7),BM571,0)</f>
        <v>0</v>
      </c>
      <c r="BZ571" s="24">
        <f>IF(AND($E$3&gt;BC571,$E$3&lt;BE571,$B$3=BN7),BN571,0)</f>
        <v>0</v>
      </c>
      <c r="CA571" s="24">
        <f>IF(AND($E$3&gt;BC571,$E$3&lt;BE571,$B$3=BO7),BO571,0)</f>
        <v>0</v>
      </c>
      <c r="CB571" s="24">
        <f>IF(AND($E$3&gt;BC571,$E$3&lt;BE571,$B$3=BP7),BP571,0)</f>
        <v>0</v>
      </c>
      <c r="CC571" s="24">
        <f>IF(AND($E$3&gt;BC571,$E$3&lt;BE571,$B$3=BQ7),BQ571,0)</f>
        <v>0</v>
      </c>
      <c r="CF571" s="21"/>
      <c r="CG571" s="21"/>
      <c r="CH571" s="21"/>
      <c r="CI571" s="21"/>
      <c r="CJ571" s="21"/>
      <c r="CK571" s="22"/>
      <c r="CL571" s="22"/>
      <c r="CM571" s="22"/>
      <c r="CN571" s="22"/>
      <c r="CO571" s="22"/>
      <c r="CP571" s="22"/>
      <c r="CQ571" s="22"/>
      <c r="CR571" s="22"/>
      <c r="CS571" s="22"/>
      <c r="CT571" s="22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H571" s="81">
        <v>91321.099999999991</v>
      </c>
      <c r="DI571" s="61" t="s">
        <v>3</v>
      </c>
      <c r="DJ571" s="62">
        <v>91437.45</v>
      </c>
      <c r="DK571" s="103"/>
      <c r="DL571" s="104"/>
      <c r="DM571" s="104" t="s">
        <v>3</v>
      </c>
      <c r="DN571" s="104" t="s">
        <v>3</v>
      </c>
      <c r="DO571" s="104">
        <v>3.65</v>
      </c>
      <c r="DP571" s="104">
        <v>34.06</v>
      </c>
      <c r="DQ571" s="104">
        <v>110.92</v>
      </c>
      <c r="DR571" s="104">
        <v>190.06</v>
      </c>
      <c r="DS571" s="104">
        <v>269.2</v>
      </c>
      <c r="DT571" s="104">
        <v>348.33</v>
      </c>
      <c r="DU571" s="104">
        <v>427.47</v>
      </c>
      <c r="DV571" s="104">
        <v>506.61</v>
      </c>
      <c r="DW571" s="24">
        <f>IF(AND($E$3&gt;DH571,$E$3&lt;DJ571,$B$3=DK7),DK571,0)</f>
        <v>0</v>
      </c>
      <c r="DX571" s="24">
        <f>IF(AND($E$3&gt;DH571,$E$3&lt;DJ571,$B$3=DL7),DL571,0)</f>
        <v>0</v>
      </c>
      <c r="DY571" s="24">
        <f>IF(AND($E$3&gt;DH571,$E$3&lt;DJ571,$B$3=DM7),DM571,0)</f>
        <v>0</v>
      </c>
      <c r="DZ571" s="24">
        <f>IF(AND($E$3&gt;DH571,$E$3&lt;DJ571,$B$3=DN7),DN571,0)</f>
        <v>0</v>
      </c>
      <c r="EA571" s="24">
        <f>IF(AND($E$3&gt;DH571,$E$3&lt;DJ571,$B$3=DO7),DO571,0)</f>
        <v>0</v>
      </c>
      <c r="EB571" s="24">
        <f>IF(AND($E$3&gt;DH571,$E$3&lt;DJ571,$B$3=DP7),DP571,0)</f>
        <v>0</v>
      </c>
      <c r="EC571" s="24">
        <f>IF(AND($E$3&gt;DH571,$E$3&lt;DJ571,$B$3=DQ7),DQ571,0)</f>
        <v>0</v>
      </c>
      <c r="ED571" s="24">
        <f>IF(AND($E$3&gt;DH571,$E$3&lt;DJ571,$B$3=DR7),DR571,0)</f>
        <v>0</v>
      </c>
      <c r="EE571" s="24">
        <f>IF(AND($E$3&gt;DH571,$E$3&lt;DJ571,$B$3=DS7),DS571,0)</f>
        <v>0</v>
      </c>
      <c r="EF571" s="24">
        <f>IF(AND($E$3&gt;DH571,$E$3&lt;DJ571,$B$3=DT7),DT571,0)</f>
        <v>0</v>
      </c>
      <c r="EG571" s="24">
        <f>IF(AND($E$3&gt;DH571,$E$3&lt;DJ571,$B$3=DU7),DU571,0)</f>
        <v>0</v>
      </c>
      <c r="EH571" s="24">
        <f>IF(AND($E$3&gt;DH571,$E$3&lt;DJ571,$B$3=DV7),DV571,0)</f>
        <v>0</v>
      </c>
      <c r="EK571" s="81">
        <v>91321.099999999991</v>
      </c>
      <c r="EL571" s="82" t="s">
        <v>3</v>
      </c>
      <c r="EM571" s="83">
        <v>91437.45</v>
      </c>
      <c r="EN571" s="84"/>
      <c r="EO571" s="85" t="s">
        <v>3</v>
      </c>
      <c r="EP571" s="85" t="s">
        <v>3</v>
      </c>
      <c r="EQ571" s="85">
        <v>4.7699999999999996</v>
      </c>
      <c r="ER571" s="85">
        <v>57.75</v>
      </c>
      <c r="ES571" s="85">
        <v>239.6</v>
      </c>
      <c r="ET571" s="85">
        <v>355.02</v>
      </c>
      <c r="EU571" s="85">
        <v>470.77</v>
      </c>
      <c r="EV571" s="85">
        <v>586.53</v>
      </c>
      <c r="EW571" s="85">
        <v>702.28</v>
      </c>
      <c r="EX571" s="85">
        <v>818.03</v>
      </c>
      <c r="EY571" s="85">
        <v>933.79</v>
      </c>
      <c r="EZ571" s="24">
        <f>IF(AND($E$3&gt;EK571,$E$3&lt;EM571,$B$3=EN7),EN571,0)</f>
        <v>0</v>
      </c>
      <c r="FA571" s="24">
        <f>IF(AND($E$3&gt;EK571,$E$3&lt;EM571,$B$3=EO7),EO571,0)</f>
        <v>0</v>
      </c>
      <c r="FB571" s="24">
        <f>IF(AND($E$3&gt;EK571,$E$3&lt;EM571,$B$3=EP7),EP571,0)</f>
        <v>0</v>
      </c>
      <c r="FC571" s="24">
        <f>IF(AND($E$3&gt;EK571,$E$3&lt;EM571,$B$3=EQ7),EQ571,0)</f>
        <v>0</v>
      </c>
      <c r="FD571" s="24">
        <f>IF(AND($E$3&gt;EK571,$E$3&lt;EM571,$B$3=ER7),ER571,0)</f>
        <v>0</v>
      </c>
      <c r="FE571" s="24">
        <f>IF(AND($E$3&gt;EK571,$E$3&lt;EM571,$B$3=ES7),ES571,0)</f>
        <v>0</v>
      </c>
      <c r="FF571" s="24">
        <f>IF(AND($E$3&gt;EK571,$E$3&lt;EM571,$B$3=ET7),ET571,0)</f>
        <v>0</v>
      </c>
      <c r="FG571" s="24">
        <f>IF(AND($E$3&gt;EK571,$E$3&lt;EM571,$B$3=EU7),EU571,0)</f>
        <v>0</v>
      </c>
      <c r="FH571" s="24">
        <f>IF(AND($E$3&gt;EK571,$E$3&lt;EM571,$B$3=EV7),EV571,0)</f>
        <v>0</v>
      </c>
      <c r="FI571" s="24">
        <f>IF(AND($E$3&gt;EK571,$E$3&lt;EM571,$B$3=EW7),EW571,0)</f>
        <v>0</v>
      </c>
      <c r="FJ571" s="24">
        <f>IF(AND($E$3&gt;EK571,$E$3&lt;EM571,$B$3=EX7),EX571,0)</f>
        <v>0</v>
      </c>
      <c r="FK571" s="24">
        <f>IF(AND($E$3&gt;EK571,$E$3&lt;EM571,$B$3=EY7),EY571,0)</f>
        <v>0</v>
      </c>
    </row>
    <row r="572" spans="24:167" ht="12.75" customHeight="1" x14ac:dyDescent="0.2">
      <c r="X572" s="142"/>
      <c r="Y572" s="68">
        <v>80036.87</v>
      </c>
      <c r="Z572" s="69" t="s">
        <v>3</v>
      </c>
      <c r="AA572" s="70">
        <v>80153.179999999993</v>
      </c>
      <c r="AB572" s="71"/>
      <c r="AC572" s="71"/>
      <c r="AD572" s="71"/>
      <c r="AE572" s="71"/>
      <c r="AF572" s="71">
        <v>40.47</v>
      </c>
      <c r="AG572" s="72">
        <v>64.98</v>
      </c>
      <c r="AH572" s="73">
        <v>127.73</v>
      </c>
      <c r="AI572" s="74">
        <v>201.89</v>
      </c>
      <c r="AJ572" s="74">
        <v>276.05</v>
      </c>
      <c r="AK572" s="74">
        <v>350.21</v>
      </c>
      <c r="AL572" s="74">
        <v>424.37</v>
      </c>
      <c r="AM572" s="74">
        <v>498.53</v>
      </c>
      <c r="AN572" s="24">
        <f t="shared" si="137"/>
        <v>0</v>
      </c>
      <c r="AO572" s="24">
        <f t="shared" si="138"/>
        <v>0</v>
      </c>
      <c r="AP572" s="24">
        <f t="shared" si="139"/>
        <v>0</v>
      </c>
      <c r="AQ572" s="24">
        <f t="shared" si="140"/>
        <v>0</v>
      </c>
      <c r="AR572" s="24">
        <f t="shared" si="141"/>
        <v>0</v>
      </c>
      <c r="AS572" s="24">
        <f t="shared" si="142"/>
        <v>0</v>
      </c>
      <c r="AT572" s="24">
        <f t="shared" si="143"/>
        <v>0</v>
      </c>
      <c r="AU572" s="24">
        <f t="shared" si="144"/>
        <v>0</v>
      </c>
      <c r="AV572" s="24">
        <f t="shared" si="145"/>
        <v>0</v>
      </c>
      <c r="AW572" s="24">
        <f t="shared" si="146"/>
        <v>0</v>
      </c>
      <c r="AX572" s="24">
        <f t="shared" si="147"/>
        <v>0</v>
      </c>
      <c r="AY572" s="24">
        <f t="shared" si="148"/>
        <v>0</v>
      </c>
      <c r="BC572" s="86">
        <v>80036.87</v>
      </c>
      <c r="BD572" s="91" t="s">
        <v>3</v>
      </c>
      <c r="BE572" s="88">
        <v>80153.179999999993</v>
      </c>
      <c r="BF572" s="89"/>
      <c r="BG572" s="90"/>
      <c r="BH572" s="90"/>
      <c r="BI572" s="90">
        <v>40.47</v>
      </c>
      <c r="BJ572" s="90">
        <v>81.64</v>
      </c>
      <c r="BK572" s="90">
        <v>183.76</v>
      </c>
      <c r="BL572" s="90">
        <v>266.32</v>
      </c>
      <c r="BM572" s="90">
        <v>348.89</v>
      </c>
      <c r="BN572" s="90">
        <v>431.45</v>
      </c>
      <c r="BO572" s="90">
        <v>514.02</v>
      </c>
      <c r="BP572" s="90">
        <v>596.58000000000004</v>
      </c>
      <c r="BQ572" s="90">
        <v>679.14</v>
      </c>
      <c r="BR572" s="24">
        <f>IF(AND($E$3&gt;BC572,$E$3&lt;BE572,$B$3=BF7),BF572,0)</f>
        <v>0</v>
      </c>
      <c r="BS572" s="24">
        <f>IF(AND($E$3&gt;BC572,$E$3&lt;BE572,$B$3=BG7),BG572,0)</f>
        <v>0</v>
      </c>
      <c r="BT572" s="24">
        <f>IF(AND($E$3&gt;BC572,$E$3&lt;BE572,$B$3=BH7),BH572,0)</f>
        <v>0</v>
      </c>
      <c r="BU572" s="24">
        <f>IF(AND($E$3&gt;BC572,$E$3&lt;BE572,$B$3=BI7),BI572,0)</f>
        <v>0</v>
      </c>
      <c r="BV572" s="24">
        <f>IF(AND($E$3&gt;BC572,$E$3&lt;BE572,$B$3=BJ7),BJ572,0)</f>
        <v>0</v>
      </c>
      <c r="BW572" s="24">
        <f>IF(AND($E$3&gt;BC572,$E$3&lt;BE572,$B$3=BK7),BK572,0)</f>
        <v>0</v>
      </c>
      <c r="BX572" s="24">
        <f>IF(AND($E$3&gt;BC572,$E$3&lt;BE572,$B$3=BL7),BL572,0)</f>
        <v>0</v>
      </c>
      <c r="BY572" s="24">
        <f>IF(AND($E$3&gt;BC572,$E$3&lt;BE572,$B$3=BM7),BM572,0)</f>
        <v>0</v>
      </c>
      <c r="BZ572" s="24">
        <f>IF(AND($E$3&gt;BC572,$E$3&lt;BE572,$B$3=BN7),BN572,0)</f>
        <v>0</v>
      </c>
      <c r="CA572" s="24">
        <f>IF(AND($E$3&gt;BC572,$E$3&lt;BE572,$B$3=BO7),BO572,0)</f>
        <v>0</v>
      </c>
      <c r="CB572" s="24">
        <f>IF(AND($E$3&gt;BC572,$E$3&lt;BE572,$B$3=BP7),BP572,0)</f>
        <v>0</v>
      </c>
      <c r="CC572" s="24">
        <f>IF(AND($E$3&gt;BC572,$E$3&lt;BE572,$B$3=BQ7),BQ572,0)</f>
        <v>0</v>
      </c>
      <c r="CF572" s="21"/>
      <c r="CG572" s="25"/>
      <c r="CH572" s="21"/>
      <c r="CI572" s="21"/>
      <c r="CJ572" s="22"/>
      <c r="CK572" s="22"/>
      <c r="CL572" s="22"/>
      <c r="CM572" s="22"/>
      <c r="CN572" s="22"/>
      <c r="CO572" s="22"/>
      <c r="CP572" s="22"/>
      <c r="CQ572" s="22"/>
      <c r="CR572" s="22"/>
      <c r="CS572" s="22"/>
      <c r="CT572" s="22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H572" s="86">
        <v>91437.459999999992</v>
      </c>
      <c r="DI572" s="107" t="s">
        <v>3</v>
      </c>
      <c r="DJ572" s="70">
        <v>91553.77</v>
      </c>
      <c r="DK572" s="105"/>
      <c r="DL572" s="106"/>
      <c r="DM572" s="106" t="s">
        <v>3</v>
      </c>
      <c r="DN572" s="106" t="s">
        <v>3</v>
      </c>
      <c r="DO572" s="106">
        <v>2.82</v>
      </c>
      <c r="DP572" s="106">
        <v>32.86</v>
      </c>
      <c r="DQ572" s="106">
        <v>109.49</v>
      </c>
      <c r="DR572" s="106">
        <v>188.41</v>
      </c>
      <c r="DS572" s="106">
        <v>267.33999999999997</v>
      </c>
      <c r="DT572" s="106">
        <v>346.26</v>
      </c>
      <c r="DU572" s="106">
        <v>425.18</v>
      </c>
      <c r="DV572" s="106">
        <v>504.11</v>
      </c>
      <c r="DW572" s="24">
        <f>IF(AND($E$3&gt;DH572,$E$3&lt;DJ572,$B$3=DK7),DK572,0)</f>
        <v>0</v>
      </c>
      <c r="DX572" s="24">
        <f>IF(AND($E$3&gt;DH572,$E$3&lt;DJ572,$B$3=DL7),DL572,0)</f>
        <v>0</v>
      </c>
      <c r="DY572" s="24">
        <f>IF(AND($E$3&gt;DH572,$E$3&lt;DJ572,$B$3=DM7),DM572,0)</f>
        <v>0</v>
      </c>
      <c r="DZ572" s="24">
        <f>IF(AND($E$3&gt;DH572,$E$3&lt;DJ572,$B$3=DN7),DN572,0)</f>
        <v>0</v>
      </c>
      <c r="EA572" s="24">
        <f>IF(AND($E$3&gt;DH572,$E$3&lt;DJ572,$B$3=DO7),DO572,0)</f>
        <v>0</v>
      </c>
      <c r="EB572" s="24">
        <f>IF(AND($E$3&gt;DH572,$E$3&lt;DJ572,$B$3=DP7),DP572,0)</f>
        <v>0</v>
      </c>
      <c r="EC572" s="24">
        <f>IF(AND($E$3&gt;DH572,$E$3&lt;DJ572,$B$3=DQ7),DQ572,0)</f>
        <v>0</v>
      </c>
      <c r="ED572" s="24">
        <f>IF(AND($E$3&gt;DH572,$E$3&lt;DJ572,$B$3=DR7),DR572,0)</f>
        <v>0</v>
      </c>
      <c r="EE572" s="24">
        <f>IF(AND($E$3&gt;DH572,$E$3&lt;DJ572,$B$3=DS7),DS572,0)</f>
        <v>0</v>
      </c>
      <c r="EF572" s="24">
        <f>IF(AND($E$3&gt;DH572,$E$3&lt;DJ572,$B$3=DT7),DT572,0)</f>
        <v>0</v>
      </c>
      <c r="EG572" s="24">
        <f>IF(AND($E$3&gt;DH572,$E$3&lt;DJ572,$B$3=DU7),DU572,0)</f>
        <v>0</v>
      </c>
      <c r="EH572" s="24">
        <f>IF(AND($E$3&gt;DH572,$E$3&lt;DJ572,$B$3=DV7),DV572,0)</f>
        <v>0</v>
      </c>
      <c r="EK572" s="86">
        <v>91437.459999999992</v>
      </c>
      <c r="EL572" s="91" t="s">
        <v>3</v>
      </c>
      <c r="EM572" s="88">
        <v>91553.77</v>
      </c>
      <c r="EN572" s="89"/>
      <c r="EO572" s="90" t="s">
        <v>3</v>
      </c>
      <c r="EP572" s="90" t="s">
        <v>3</v>
      </c>
      <c r="EQ572" s="90">
        <v>3.81</v>
      </c>
      <c r="ER572" s="90">
        <v>56.47</v>
      </c>
      <c r="ES572" s="90">
        <v>238.2</v>
      </c>
      <c r="ET572" s="90">
        <v>353.32</v>
      </c>
      <c r="EU572" s="90">
        <v>468.82</v>
      </c>
      <c r="EV572" s="90">
        <v>584.32000000000005</v>
      </c>
      <c r="EW572" s="90">
        <v>699.81</v>
      </c>
      <c r="EX572" s="90">
        <v>815.31</v>
      </c>
      <c r="EY572" s="90">
        <v>930.81</v>
      </c>
      <c r="EZ572" s="24">
        <f>IF(AND($E$3&gt;EK572,$E$3&lt;EM572,$B$3=EN7),EN572,0)</f>
        <v>0</v>
      </c>
      <c r="FA572" s="24">
        <f>IF(AND($E$3&gt;EK572,$E$3&lt;EM572,$B$3=EO7),EO572,0)</f>
        <v>0</v>
      </c>
      <c r="FB572" s="24">
        <f>IF(AND($E$3&gt;EK572,$E$3&lt;EM572,$B$3=EP7),EP572,0)</f>
        <v>0</v>
      </c>
      <c r="FC572" s="24">
        <f>IF(AND($E$3&gt;EK572,$E$3&lt;EM572,$B$3=EQ7),EQ572,0)</f>
        <v>0</v>
      </c>
      <c r="FD572" s="24">
        <f>IF(AND($E$3&gt;EK572,$E$3&lt;EM572,$B$3=ER7),ER572,0)</f>
        <v>0</v>
      </c>
      <c r="FE572" s="24">
        <f>IF(AND($E$3&gt;EK572,$E$3&lt;EM572,$B$3=ES7),ES572,0)</f>
        <v>0</v>
      </c>
      <c r="FF572" s="24">
        <f>IF(AND($E$3&gt;EK572,$E$3&lt;EM572,$B$3=ET7),ET572,0)</f>
        <v>0</v>
      </c>
      <c r="FG572" s="24">
        <f>IF(AND($E$3&gt;EK572,$E$3&lt;EM572,$B$3=EU7),EU572,0)</f>
        <v>0</v>
      </c>
      <c r="FH572" s="24">
        <f>IF(AND($E$3&gt;EK572,$E$3&lt;EM572,$B$3=EV7),EV572,0)</f>
        <v>0</v>
      </c>
      <c r="FI572" s="24">
        <f>IF(AND($E$3&gt;EK572,$E$3&lt;EM572,$B$3=EW7),EW572,0)</f>
        <v>0</v>
      </c>
      <c r="FJ572" s="24">
        <f>IF(AND($E$3&gt;EK572,$E$3&lt;EM572,$B$3=EX7),EX572,0)</f>
        <v>0</v>
      </c>
      <c r="FK572" s="24">
        <f>IF(AND($E$3&gt;EK572,$E$3&lt;EM572,$B$3=EY7),EY572,0)</f>
        <v>0</v>
      </c>
    </row>
    <row r="573" spans="24:167" ht="12.75" customHeight="1" x14ac:dyDescent="0.2">
      <c r="X573" s="142"/>
      <c r="Y573" s="60">
        <v>80153.189999999988</v>
      </c>
      <c r="Z573" s="61" t="s">
        <v>3</v>
      </c>
      <c r="AA573" s="62">
        <v>80269.52</v>
      </c>
      <c r="AB573" s="63"/>
      <c r="AC573" s="63"/>
      <c r="AD573" s="63"/>
      <c r="AE573" s="63"/>
      <c r="AF573" s="64">
        <v>40.07</v>
      </c>
      <c r="AG573" s="65">
        <v>64.47</v>
      </c>
      <c r="AH573" s="66">
        <v>127</v>
      </c>
      <c r="AI573" s="67">
        <v>201.05</v>
      </c>
      <c r="AJ573" s="67">
        <v>275.10000000000002</v>
      </c>
      <c r="AK573" s="67">
        <v>349.15</v>
      </c>
      <c r="AL573" s="67">
        <v>423.2</v>
      </c>
      <c r="AM573" s="67">
        <v>497.25</v>
      </c>
      <c r="AN573" s="24">
        <f t="shared" si="137"/>
        <v>0</v>
      </c>
      <c r="AO573" s="24">
        <f t="shared" si="138"/>
        <v>0</v>
      </c>
      <c r="AP573" s="24">
        <f t="shared" si="139"/>
        <v>0</v>
      </c>
      <c r="AQ573" s="24">
        <f t="shared" si="140"/>
        <v>0</v>
      </c>
      <c r="AR573" s="24">
        <f t="shared" si="141"/>
        <v>0</v>
      </c>
      <c r="AS573" s="24">
        <f t="shared" si="142"/>
        <v>0</v>
      </c>
      <c r="AT573" s="24">
        <f t="shared" si="143"/>
        <v>0</v>
      </c>
      <c r="AU573" s="24">
        <f t="shared" si="144"/>
        <v>0</v>
      </c>
      <c r="AV573" s="24">
        <f t="shared" si="145"/>
        <v>0</v>
      </c>
      <c r="AW573" s="24">
        <f t="shared" si="146"/>
        <v>0</v>
      </c>
      <c r="AX573" s="24">
        <f t="shared" si="147"/>
        <v>0</v>
      </c>
      <c r="AY573" s="24">
        <f t="shared" si="148"/>
        <v>0</v>
      </c>
      <c r="BC573" s="81">
        <v>80153.189999999988</v>
      </c>
      <c r="BD573" s="82" t="s">
        <v>3</v>
      </c>
      <c r="BE573" s="83">
        <v>80269.52</v>
      </c>
      <c r="BF573" s="84"/>
      <c r="BG573" s="85"/>
      <c r="BH573" s="85"/>
      <c r="BI573" s="85">
        <v>40.07</v>
      </c>
      <c r="BJ573" s="85">
        <v>81.010000000000005</v>
      </c>
      <c r="BK573" s="85">
        <v>182.82</v>
      </c>
      <c r="BL573" s="85">
        <v>265.24</v>
      </c>
      <c r="BM573" s="85">
        <v>347.67</v>
      </c>
      <c r="BN573" s="85">
        <v>430.09</v>
      </c>
      <c r="BO573" s="85">
        <v>512.51</v>
      </c>
      <c r="BP573" s="85">
        <v>594.94000000000005</v>
      </c>
      <c r="BQ573" s="85">
        <v>677.36</v>
      </c>
      <c r="BR573" s="24">
        <f>IF(AND($E$3&gt;BC573,$E$3&lt;BE573,$B$3=BF7),BF573,0)</f>
        <v>0</v>
      </c>
      <c r="BS573" s="24">
        <f>IF(AND($E$3&gt;BC573,$E$3&lt;BE573,$B$3=BG7),BG573,0)</f>
        <v>0</v>
      </c>
      <c r="BT573" s="24">
        <f>IF(AND($E$3&gt;BC573,$E$3&lt;BE573,$B$3=BH7),BH573,0)</f>
        <v>0</v>
      </c>
      <c r="BU573" s="24">
        <f>IF(AND($E$3&gt;BC573,$E$3&lt;BE573,$B$3=BI7),BI573,0)</f>
        <v>0</v>
      </c>
      <c r="BV573" s="24">
        <f>IF(AND($E$3&gt;BC573,$E$3&lt;BE573,$B$3=BJ7),BJ573,0)</f>
        <v>0</v>
      </c>
      <c r="BW573" s="24">
        <f>IF(AND($E$3&gt;BC573,$E$3&lt;BE573,$B$3=BK7),BK573,0)</f>
        <v>0</v>
      </c>
      <c r="BX573" s="24">
        <f>IF(AND($E$3&gt;BC573,$E$3&lt;BE573,$B$3=BL7),BL573,0)</f>
        <v>0</v>
      </c>
      <c r="BY573" s="24">
        <f>IF(AND($E$3&gt;BC573,$E$3&lt;BE573,$B$3=BM7),BM573,0)</f>
        <v>0</v>
      </c>
      <c r="BZ573" s="24">
        <f>IF(AND($E$3&gt;BC573,$E$3&lt;BE573,$B$3=BN7),BN573,0)</f>
        <v>0</v>
      </c>
      <c r="CA573" s="24">
        <f>IF(AND($E$3&gt;BC573,$E$3&lt;BE573,$B$3=BO7),BO573,0)</f>
        <v>0</v>
      </c>
      <c r="CB573" s="24">
        <f>IF(AND($E$3&gt;BC573,$E$3&lt;BE573,$B$3=BP7),BP573,0)</f>
        <v>0</v>
      </c>
      <c r="CC573" s="24">
        <f>IF(AND($E$3&gt;BC573,$E$3&lt;BE573,$B$3=BQ7),BQ573,0)</f>
        <v>0</v>
      </c>
      <c r="CF573" s="21"/>
      <c r="CG573" s="21"/>
      <c r="CH573" s="21"/>
      <c r="CI573" s="21"/>
      <c r="CJ573" s="22"/>
      <c r="CK573" s="22"/>
      <c r="CL573" s="22"/>
      <c r="CM573" s="22"/>
      <c r="CN573" s="22"/>
      <c r="CO573" s="22"/>
      <c r="CP573" s="22"/>
      <c r="CQ573" s="22"/>
      <c r="CR573" s="22"/>
      <c r="CS573" s="22"/>
      <c r="CT573" s="22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H573" s="81">
        <v>91553.78</v>
      </c>
      <c r="DI573" s="61" t="s">
        <v>3</v>
      </c>
      <c r="DJ573" s="62">
        <v>91670.11</v>
      </c>
      <c r="DK573" s="103"/>
      <c r="DL573" s="104"/>
      <c r="DM573" s="104" t="s">
        <v>3</v>
      </c>
      <c r="DN573" s="104" t="s">
        <v>3</v>
      </c>
      <c r="DO573" s="104">
        <v>1.99</v>
      </c>
      <c r="DP573" s="104">
        <v>31.66</v>
      </c>
      <c r="DQ573" s="104">
        <v>108.05</v>
      </c>
      <c r="DR573" s="104">
        <v>186.76</v>
      </c>
      <c r="DS573" s="104">
        <v>265.47000000000003</v>
      </c>
      <c r="DT573" s="104">
        <v>344.17</v>
      </c>
      <c r="DU573" s="104">
        <v>422.88</v>
      </c>
      <c r="DV573" s="104">
        <v>501.59</v>
      </c>
      <c r="DW573" s="24">
        <f>IF(AND($E$3&gt;DH573,$E$3&lt;DJ573,$B$3=DK7),DK573,0)</f>
        <v>0</v>
      </c>
      <c r="DX573" s="24">
        <f>IF(AND($E$3&gt;DH573,$E$3&lt;DJ573,$B$3=DL7),DL573,0)</f>
        <v>0</v>
      </c>
      <c r="DY573" s="24">
        <f>IF(AND($E$3&gt;DH573,$E$3&lt;DJ573,$B$3=DM7),DM573,0)</f>
        <v>0</v>
      </c>
      <c r="DZ573" s="24">
        <f>IF(AND($E$3&gt;DH573,$E$3&lt;DJ573,$B$3=DN7),DN573,0)</f>
        <v>0</v>
      </c>
      <c r="EA573" s="24">
        <f>IF(AND($E$3&gt;DH573,$E$3&lt;DJ573,$B$3=DO7),DO573,0)</f>
        <v>0</v>
      </c>
      <c r="EB573" s="24">
        <f>IF(AND($E$3&gt;DH573,$E$3&lt;DJ573,$B$3=DP7),DP573,0)</f>
        <v>0</v>
      </c>
      <c r="EC573" s="24">
        <f>IF(AND($E$3&gt;DH573,$E$3&lt;DJ573,$B$3=DQ7),DQ573,0)</f>
        <v>0</v>
      </c>
      <c r="ED573" s="24">
        <f>IF(AND($E$3&gt;DH573,$E$3&lt;DJ573,$B$3=DR7),DR573,0)</f>
        <v>0</v>
      </c>
      <c r="EE573" s="24">
        <f>IF(AND($E$3&gt;DH573,$E$3&lt;DJ573,$B$3=DS7),DS573,0)</f>
        <v>0</v>
      </c>
      <c r="EF573" s="24">
        <f>IF(AND($E$3&gt;DH573,$E$3&lt;DJ573,$B$3=DT7),DT573,0)</f>
        <v>0</v>
      </c>
      <c r="EG573" s="24">
        <f>IF(AND($E$3&gt;DH573,$E$3&lt;DJ573,$B$3=DU7),DU573,0)</f>
        <v>0</v>
      </c>
      <c r="EH573" s="24">
        <f>IF(AND($E$3&gt;DH573,$E$3&lt;DJ573,$B$3=DV7),DV573,0)</f>
        <v>0</v>
      </c>
      <c r="EK573" s="81">
        <v>91553.78</v>
      </c>
      <c r="EL573" s="82" t="s">
        <v>3</v>
      </c>
      <c r="EM573" s="83">
        <v>91670.11</v>
      </c>
      <c r="EN573" s="84"/>
      <c r="EO573" s="85" t="s">
        <v>3</v>
      </c>
      <c r="EP573" s="85" t="s">
        <v>3</v>
      </c>
      <c r="EQ573" s="85">
        <v>2.86</v>
      </c>
      <c r="ER573" s="85">
        <v>55.2</v>
      </c>
      <c r="ES573" s="85">
        <v>236.8</v>
      </c>
      <c r="ET573" s="85">
        <v>351.61</v>
      </c>
      <c r="EU573" s="85">
        <v>466.85</v>
      </c>
      <c r="EV573" s="85">
        <v>582.09</v>
      </c>
      <c r="EW573" s="85">
        <v>697.33</v>
      </c>
      <c r="EX573" s="85">
        <v>812.58</v>
      </c>
      <c r="EY573" s="85">
        <v>927.82</v>
      </c>
      <c r="EZ573" s="24">
        <f>IF(AND($E$3&gt;EK573,$E$3&lt;EM573,$B$3=EN7),EN573,0)</f>
        <v>0</v>
      </c>
      <c r="FA573" s="24">
        <f>IF(AND($E$3&gt;EK573,$E$3&lt;EM573,$B$3=EO7),EO573,0)</f>
        <v>0</v>
      </c>
      <c r="FB573" s="24">
        <f>IF(AND($E$3&gt;EK573,$E$3&lt;EM573,$B$3=EP7),EP573,0)</f>
        <v>0</v>
      </c>
      <c r="FC573" s="24">
        <f>IF(AND($E$3&gt;EK573,$E$3&lt;EM573,$B$3=EQ7),EQ573,0)</f>
        <v>0</v>
      </c>
      <c r="FD573" s="24">
        <f>IF(AND($E$3&gt;EK573,$E$3&lt;EM573,$B$3=ER7),ER573,0)</f>
        <v>0</v>
      </c>
      <c r="FE573" s="24">
        <f>IF(AND($E$3&gt;EK573,$E$3&lt;EM573,$B$3=ES7),ES573,0)</f>
        <v>0</v>
      </c>
      <c r="FF573" s="24">
        <f>IF(AND($E$3&gt;EK573,$E$3&lt;EM573,$B$3=ET7),ET573,0)</f>
        <v>0</v>
      </c>
      <c r="FG573" s="24">
        <f>IF(AND($E$3&gt;EK573,$E$3&lt;EM573,$B$3=EU7),EU573,0)</f>
        <v>0</v>
      </c>
      <c r="FH573" s="24">
        <f>IF(AND($E$3&gt;EK573,$E$3&lt;EM573,$B$3=EV7),EV573,0)</f>
        <v>0</v>
      </c>
      <c r="FI573" s="24">
        <f>IF(AND($E$3&gt;EK573,$E$3&lt;EM573,$B$3=EW7),EW573,0)</f>
        <v>0</v>
      </c>
      <c r="FJ573" s="24">
        <f>IF(AND($E$3&gt;EK573,$E$3&lt;EM573,$B$3=EX7),EX573,0)</f>
        <v>0</v>
      </c>
      <c r="FK573" s="24">
        <f>IF(AND($E$3&gt;EK573,$E$3&lt;EM573,$B$3=EY7),EY573,0)</f>
        <v>0</v>
      </c>
    </row>
    <row r="574" spans="24:167" ht="12.75" customHeight="1" x14ac:dyDescent="0.2">
      <c r="X574" s="142"/>
      <c r="Y574" s="68">
        <v>80269.53</v>
      </c>
      <c r="Z574" s="69" t="s">
        <v>3</v>
      </c>
      <c r="AA574" s="70">
        <v>80385.84</v>
      </c>
      <c r="AB574" s="71"/>
      <c r="AC574" s="71"/>
      <c r="AD574" s="71"/>
      <c r="AE574" s="71"/>
      <c r="AF574" s="71">
        <v>39.67</v>
      </c>
      <c r="AG574" s="72">
        <v>63.95</v>
      </c>
      <c r="AH574" s="73">
        <v>126.27</v>
      </c>
      <c r="AI574" s="74">
        <v>200.21</v>
      </c>
      <c r="AJ574" s="74">
        <v>274.14999999999998</v>
      </c>
      <c r="AK574" s="74">
        <v>348.09</v>
      </c>
      <c r="AL574" s="74">
        <v>422.03</v>
      </c>
      <c r="AM574" s="74">
        <v>495.97</v>
      </c>
      <c r="AN574" s="24">
        <f t="shared" si="137"/>
        <v>0</v>
      </c>
      <c r="AO574" s="24">
        <f t="shared" si="138"/>
        <v>0</v>
      </c>
      <c r="AP574" s="24">
        <f t="shared" si="139"/>
        <v>0</v>
      </c>
      <c r="AQ574" s="24">
        <f t="shared" si="140"/>
        <v>0</v>
      </c>
      <c r="AR574" s="24">
        <f t="shared" si="141"/>
        <v>0</v>
      </c>
      <c r="AS574" s="24">
        <f t="shared" si="142"/>
        <v>0</v>
      </c>
      <c r="AT574" s="24">
        <f t="shared" si="143"/>
        <v>0</v>
      </c>
      <c r="AU574" s="24">
        <f t="shared" si="144"/>
        <v>0</v>
      </c>
      <c r="AV574" s="24">
        <f t="shared" si="145"/>
        <v>0</v>
      </c>
      <c r="AW574" s="24">
        <f t="shared" si="146"/>
        <v>0</v>
      </c>
      <c r="AX574" s="24">
        <f t="shared" si="147"/>
        <v>0</v>
      </c>
      <c r="AY574" s="24">
        <f t="shared" si="148"/>
        <v>0</v>
      </c>
      <c r="BC574" s="86">
        <v>80269.53</v>
      </c>
      <c r="BD574" s="87" t="s">
        <v>3</v>
      </c>
      <c r="BE574" s="88">
        <v>80385.84</v>
      </c>
      <c r="BF574" s="89"/>
      <c r="BG574" s="90"/>
      <c r="BH574" s="90"/>
      <c r="BI574" s="90">
        <v>39.67</v>
      </c>
      <c r="BJ574" s="90">
        <v>80.38</v>
      </c>
      <c r="BK574" s="90">
        <v>181.88</v>
      </c>
      <c r="BL574" s="90">
        <v>264.16000000000003</v>
      </c>
      <c r="BM574" s="90">
        <v>346.44</v>
      </c>
      <c r="BN574" s="90">
        <v>428.73</v>
      </c>
      <c r="BO574" s="90">
        <v>511.01</v>
      </c>
      <c r="BP574" s="90">
        <v>593.29</v>
      </c>
      <c r="BQ574" s="90">
        <v>675.57</v>
      </c>
      <c r="BR574" s="24">
        <f>IF(AND($E$3&gt;BC574,$E$3&lt;BE574,$B$3=BF7),BF574,0)</f>
        <v>0</v>
      </c>
      <c r="BS574" s="24">
        <f>IF(AND($E$3&gt;BC574,$E$3&lt;BE574,$B$3=BG7),BG574,0)</f>
        <v>0</v>
      </c>
      <c r="BT574" s="24">
        <f>IF(AND($E$3&gt;BC574,$E$3&lt;BE574,$B$3=BH7),BH574,0)</f>
        <v>0</v>
      </c>
      <c r="BU574" s="24">
        <f>IF(AND($E$3&gt;BC574,$E$3&lt;BE574,$B$3=BI7),BI574,0)</f>
        <v>0</v>
      </c>
      <c r="BV574" s="24">
        <f>IF(AND($E$3&gt;BC574,$E$3&lt;BE574,$B$3=BJ7),BJ574,0)</f>
        <v>0</v>
      </c>
      <c r="BW574" s="24">
        <f>IF(AND($E$3&gt;BC574,$E$3&lt;BE574,$B$3=BK7),BK574,0)</f>
        <v>0</v>
      </c>
      <c r="BX574" s="24">
        <f>IF(AND($E$3&gt;BC574,$E$3&lt;BE574,$B$3=BL7),BL574,0)</f>
        <v>0</v>
      </c>
      <c r="BY574" s="24">
        <f>IF(AND($E$3&gt;BC574,$E$3&lt;BE574,$B$3=BM7),BM574,0)</f>
        <v>0</v>
      </c>
      <c r="BZ574" s="24">
        <f>IF(AND($E$3&gt;BC574,$E$3&lt;BE574,$B$3=BN7),BN574,0)</f>
        <v>0</v>
      </c>
      <c r="CA574" s="24">
        <f>IF(AND($E$3&gt;BC574,$E$3&lt;BE574,$B$3=BO7),BO574,0)</f>
        <v>0</v>
      </c>
      <c r="CB574" s="24">
        <f>IF(AND($E$3&gt;BC574,$E$3&lt;BE574,$B$3=BP7),BP574,0)</f>
        <v>0</v>
      </c>
      <c r="CC574" s="24">
        <f>IF(AND($E$3&gt;BC574,$E$3&lt;BE574,$B$3=BQ7),BQ574,0)</f>
        <v>0</v>
      </c>
      <c r="CF574" s="21"/>
      <c r="CG574" s="21"/>
      <c r="CH574" s="21"/>
      <c r="CI574" s="21"/>
      <c r="CJ574" s="22"/>
      <c r="CK574" s="22"/>
      <c r="CL574" s="22"/>
      <c r="CM574" s="22"/>
      <c r="CN574" s="22"/>
      <c r="CO574" s="22"/>
      <c r="CP574" s="22"/>
      <c r="CQ574" s="22"/>
      <c r="CR574" s="22"/>
      <c r="CS574" s="22"/>
      <c r="CT574" s="22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H574" s="86">
        <v>91670.12</v>
      </c>
      <c r="DI574" s="107" t="s">
        <v>3</v>
      </c>
      <c r="DJ574" s="70">
        <v>91786.44</v>
      </c>
      <c r="DK574" s="105"/>
      <c r="DL574" s="106"/>
      <c r="DM574" s="106" t="s">
        <v>3</v>
      </c>
      <c r="DN574" s="106" t="s">
        <v>3</v>
      </c>
      <c r="DO574" s="106">
        <v>1.1599999999999999</v>
      </c>
      <c r="DP574" s="106">
        <v>30.46</v>
      </c>
      <c r="DQ574" s="106">
        <v>106.62</v>
      </c>
      <c r="DR574" s="106">
        <v>185.11</v>
      </c>
      <c r="DS574" s="106">
        <v>263.61</v>
      </c>
      <c r="DT574" s="106">
        <v>342.1</v>
      </c>
      <c r="DU574" s="106">
        <v>420.59</v>
      </c>
      <c r="DV574" s="106">
        <v>499.09</v>
      </c>
      <c r="DW574" s="24">
        <f>IF(AND($E$3&gt;DH574,$E$3&lt;DJ574,$B$3=DK7),DK574,0)</f>
        <v>0</v>
      </c>
      <c r="DX574" s="24">
        <f>IF(AND($E$3&gt;DH574,$E$3&lt;DJ574,$B$3=DL7),DL574,0)</f>
        <v>0</v>
      </c>
      <c r="DY574" s="24">
        <f>IF(AND($E$3&gt;DH574,$E$3&lt;DJ574,$B$3=DM7),DM574,0)</f>
        <v>0</v>
      </c>
      <c r="DZ574" s="24">
        <f>IF(AND($E$3&gt;DH574,$E$3&lt;DJ574,$B$3=DN7),DN574,0)</f>
        <v>0</v>
      </c>
      <c r="EA574" s="24">
        <f>IF(AND($E$3&gt;DH574,$E$3&lt;DJ574,$B$3=DO7),DO574,0)</f>
        <v>0</v>
      </c>
      <c r="EB574" s="24">
        <f>IF(AND($E$3&gt;DH574,$E$3&lt;DJ574,$B$3=DP7),DP574,0)</f>
        <v>0</v>
      </c>
      <c r="EC574" s="24">
        <f>IF(AND($E$3&gt;DH574,$E$3&lt;DJ574,$B$3=DQ7),DQ574,0)</f>
        <v>0</v>
      </c>
      <c r="ED574" s="24">
        <f>IF(AND($E$3&gt;DH574,$E$3&lt;DJ574,$B$3=DR7),DR574,0)</f>
        <v>0</v>
      </c>
      <c r="EE574" s="24">
        <f>IF(AND($E$3&gt;DH574,$E$3&lt;DJ574,$B$3=DS7),DS574,0)</f>
        <v>0</v>
      </c>
      <c r="EF574" s="24">
        <f>IF(AND($E$3&gt;DH574,$E$3&lt;DJ574,$B$3=DT7),DT574,0)</f>
        <v>0</v>
      </c>
      <c r="EG574" s="24">
        <f>IF(AND($E$3&gt;DH574,$E$3&lt;DJ574,$B$3=DU7),DU574,0)</f>
        <v>0</v>
      </c>
      <c r="EH574" s="24">
        <f>IF(AND($E$3&gt;DH574,$E$3&lt;DJ574,$B$3=DV7),DV574,0)</f>
        <v>0</v>
      </c>
      <c r="EK574" s="86">
        <v>91670.12</v>
      </c>
      <c r="EL574" s="91" t="s">
        <v>3</v>
      </c>
      <c r="EM574" s="88">
        <v>91786.44</v>
      </c>
      <c r="EN574" s="89"/>
      <c r="EO574" s="90" t="s">
        <v>3</v>
      </c>
      <c r="EP574" s="90" t="s">
        <v>3</v>
      </c>
      <c r="EQ574" s="90">
        <v>1.9</v>
      </c>
      <c r="ER574" s="90">
        <v>53.92</v>
      </c>
      <c r="ES574" s="90">
        <v>235.4</v>
      </c>
      <c r="ET574" s="90">
        <v>349.91</v>
      </c>
      <c r="EU574" s="90">
        <v>464.9</v>
      </c>
      <c r="EV574" s="90">
        <v>579.88</v>
      </c>
      <c r="EW574" s="90">
        <v>694.87</v>
      </c>
      <c r="EX574" s="90">
        <v>809.86</v>
      </c>
      <c r="EY574" s="90">
        <v>924.84</v>
      </c>
      <c r="EZ574" s="24">
        <f>IF(AND($E$3&gt;EK574,$E$3&lt;EM574,$B$3=EN7),EN574,0)</f>
        <v>0</v>
      </c>
      <c r="FA574" s="24">
        <f>IF(AND($E$3&gt;EK574,$E$3&lt;EM574,$B$3=EO7),EO574,0)</f>
        <v>0</v>
      </c>
      <c r="FB574" s="24">
        <f>IF(AND($E$3&gt;EK574,$E$3&lt;EM574,$B$3=EP7),EP574,0)</f>
        <v>0</v>
      </c>
      <c r="FC574" s="24">
        <f>IF(AND($E$3&gt;EK574,$E$3&lt;EM574,$B$3=EQ7),EQ574,0)</f>
        <v>0</v>
      </c>
      <c r="FD574" s="24">
        <f>IF(AND($E$3&gt;EK574,$E$3&lt;EM574,$B$3=ER7),ER574,0)</f>
        <v>0</v>
      </c>
      <c r="FE574" s="24">
        <f>IF(AND($E$3&gt;EK574,$E$3&lt;EM574,$B$3=ES7),ES574,0)</f>
        <v>0</v>
      </c>
      <c r="FF574" s="24">
        <f>IF(AND($E$3&gt;EK574,$E$3&lt;EM574,$B$3=ET7),ET574,0)</f>
        <v>0</v>
      </c>
      <c r="FG574" s="24">
        <f>IF(AND($E$3&gt;EK574,$E$3&lt;EM574,$B$3=EU7),EU574,0)</f>
        <v>0</v>
      </c>
      <c r="FH574" s="24">
        <f>IF(AND($E$3&gt;EK574,$E$3&lt;EM574,$B$3=EV7),EV574,0)</f>
        <v>0</v>
      </c>
      <c r="FI574" s="24">
        <f>IF(AND($E$3&gt;EK574,$E$3&lt;EM574,$B$3=EW7),EW574,0)</f>
        <v>0</v>
      </c>
      <c r="FJ574" s="24">
        <f>IF(AND($E$3&gt;EK574,$E$3&lt;EM574,$B$3=EX7),EX574,0)</f>
        <v>0</v>
      </c>
      <c r="FK574" s="24">
        <f>IF(AND($E$3&gt;EK574,$E$3&lt;EM574,$B$3=EY7),EY574,0)</f>
        <v>0</v>
      </c>
    </row>
    <row r="575" spans="24:167" ht="12.75" customHeight="1" x14ac:dyDescent="0.2">
      <c r="X575" s="142"/>
      <c r="Y575" s="60">
        <v>80385.849999999991</v>
      </c>
      <c r="Z575" s="61" t="s">
        <v>3</v>
      </c>
      <c r="AA575" s="62">
        <v>80502.17</v>
      </c>
      <c r="AB575" s="63"/>
      <c r="AC575" s="63"/>
      <c r="AD575" s="63"/>
      <c r="AE575" s="63"/>
      <c r="AF575" s="64">
        <v>39.270000000000003</v>
      </c>
      <c r="AG575" s="65">
        <v>63.43</v>
      </c>
      <c r="AH575" s="66">
        <v>125.53</v>
      </c>
      <c r="AI575" s="67">
        <v>199.36</v>
      </c>
      <c r="AJ575" s="67">
        <v>273.19</v>
      </c>
      <c r="AK575" s="67">
        <v>347.02</v>
      </c>
      <c r="AL575" s="67">
        <v>420.85</v>
      </c>
      <c r="AM575" s="67">
        <v>494.68</v>
      </c>
      <c r="AN575" s="24">
        <f t="shared" si="137"/>
        <v>0</v>
      </c>
      <c r="AO575" s="24">
        <f t="shared" si="138"/>
        <v>0</v>
      </c>
      <c r="AP575" s="24">
        <f t="shared" si="139"/>
        <v>0</v>
      </c>
      <c r="AQ575" s="24">
        <f t="shared" si="140"/>
        <v>0</v>
      </c>
      <c r="AR575" s="24">
        <f t="shared" si="141"/>
        <v>0</v>
      </c>
      <c r="AS575" s="24">
        <f t="shared" si="142"/>
        <v>0</v>
      </c>
      <c r="AT575" s="24">
        <f t="shared" si="143"/>
        <v>0</v>
      </c>
      <c r="AU575" s="24">
        <f t="shared" si="144"/>
        <v>0</v>
      </c>
      <c r="AV575" s="24">
        <f t="shared" si="145"/>
        <v>0</v>
      </c>
      <c r="AW575" s="24">
        <f t="shared" si="146"/>
        <v>0</v>
      </c>
      <c r="AX575" s="24">
        <f t="shared" si="147"/>
        <v>0</v>
      </c>
      <c r="AY575" s="24">
        <f t="shared" si="148"/>
        <v>0</v>
      </c>
      <c r="BC575" s="81">
        <v>80385.849999999991</v>
      </c>
      <c r="BD575" s="82" t="s">
        <v>3</v>
      </c>
      <c r="BE575" s="83">
        <v>80502.17</v>
      </c>
      <c r="BF575" s="84"/>
      <c r="BG575" s="84"/>
      <c r="BH575" s="85"/>
      <c r="BI575" s="85">
        <v>39.270000000000003</v>
      </c>
      <c r="BJ575" s="85">
        <v>79.739999999999995</v>
      </c>
      <c r="BK575" s="85">
        <v>180.93</v>
      </c>
      <c r="BL575" s="85">
        <v>263.07</v>
      </c>
      <c r="BM575" s="85">
        <v>345.21</v>
      </c>
      <c r="BN575" s="85">
        <v>427.35</v>
      </c>
      <c r="BO575" s="85">
        <v>509.49</v>
      </c>
      <c r="BP575" s="85">
        <v>591.63</v>
      </c>
      <c r="BQ575" s="85">
        <v>673.77</v>
      </c>
      <c r="BR575" s="24">
        <f>IF(AND($E$3&gt;BC575,$E$3&lt;BE575,$B$3=BF7),BF575,0)</f>
        <v>0</v>
      </c>
      <c r="BS575" s="24">
        <f>IF(AND($E$3&gt;BC575,$E$3&lt;BE575,$B$3=BG7),BG575,0)</f>
        <v>0</v>
      </c>
      <c r="BT575" s="24">
        <f>IF(AND($E$3&gt;BC575,$E$3&lt;BE575,$B$3=BH7),BH575,0)</f>
        <v>0</v>
      </c>
      <c r="BU575" s="24">
        <f>IF(AND($E$3&gt;BC575,$E$3&lt;BE575,$B$3=BI7),BI575,0)</f>
        <v>0</v>
      </c>
      <c r="BV575" s="24">
        <f>IF(AND($E$3&gt;BC575,$E$3&lt;BE575,$B$3=BJ7),BJ575,0)</f>
        <v>0</v>
      </c>
      <c r="BW575" s="24">
        <f>IF(AND($E$3&gt;BC575,$E$3&lt;BE575,$B$3=BK7),BK575,0)</f>
        <v>0</v>
      </c>
      <c r="BX575" s="24">
        <f>IF(AND($E$3&gt;BC575,$E$3&lt;BE575,$B$3=BL7),BL575,0)</f>
        <v>0</v>
      </c>
      <c r="BY575" s="24">
        <f>IF(AND($E$3&gt;BC575,$E$3&lt;BE575,$B$3=BM7),BM575,0)</f>
        <v>0</v>
      </c>
      <c r="BZ575" s="24">
        <f>IF(AND($E$3&gt;BC575,$E$3&lt;BE575,$B$3=BN7),BN575,0)</f>
        <v>0</v>
      </c>
      <c r="CA575" s="24">
        <f>IF(AND($E$3&gt;BC575,$E$3&lt;BE575,$B$3=BO7),BO575,0)</f>
        <v>0</v>
      </c>
      <c r="CB575" s="24">
        <f>IF(AND($E$3&gt;BC575,$E$3&lt;BE575,$B$3=BP7),BP575,0)</f>
        <v>0</v>
      </c>
      <c r="CC575" s="24">
        <f>IF(AND($E$3&gt;BC575,$E$3&lt;BE575,$B$3=BQ7),BQ575,0)</f>
        <v>0</v>
      </c>
      <c r="CF575" s="21"/>
      <c r="CG575" s="21"/>
      <c r="CH575" s="21"/>
      <c r="CI575" s="21"/>
      <c r="CJ575" s="21"/>
      <c r="CK575" s="22"/>
      <c r="CL575" s="22"/>
      <c r="CM575" s="22"/>
      <c r="CN575" s="22"/>
      <c r="CO575" s="22"/>
      <c r="CP575" s="22"/>
      <c r="CQ575" s="22"/>
      <c r="CR575" s="22"/>
      <c r="CS575" s="22"/>
      <c r="CT575" s="22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H575" s="81">
        <v>91786.45</v>
      </c>
      <c r="DI575" s="61" t="s">
        <v>3</v>
      </c>
      <c r="DJ575" s="62">
        <v>91902.78</v>
      </c>
      <c r="DK575" s="103"/>
      <c r="DL575" s="104"/>
      <c r="DM575" s="104" t="s">
        <v>3</v>
      </c>
      <c r="DN575" s="104" t="s">
        <v>3</v>
      </c>
      <c r="DO575" s="104">
        <v>0.34</v>
      </c>
      <c r="DP575" s="104">
        <v>29.26</v>
      </c>
      <c r="DQ575" s="104">
        <v>105.18</v>
      </c>
      <c r="DR575" s="104">
        <v>183.46</v>
      </c>
      <c r="DS575" s="104">
        <v>261.73</v>
      </c>
      <c r="DT575" s="104">
        <v>340.01</v>
      </c>
      <c r="DU575" s="104">
        <v>418.29</v>
      </c>
      <c r="DV575" s="104">
        <v>496.57</v>
      </c>
      <c r="DW575" s="24">
        <f>IF(AND($E$3&gt;DH575,$E$3&lt;DJ575,$B$3=DK7),DK575,0)</f>
        <v>0</v>
      </c>
      <c r="DX575" s="24">
        <f>IF(AND($E$3&gt;DH575,$E$3&lt;DJ575,$B$3=DL7),DL575,0)</f>
        <v>0</v>
      </c>
      <c r="DY575" s="24">
        <f>IF(AND($E$3&gt;DH575,$E$3&lt;DJ575,$B$3=DM7),DM575,0)</f>
        <v>0</v>
      </c>
      <c r="DZ575" s="24">
        <f>IF(AND($E$3&gt;DH575,$E$3&lt;DJ575,$B$3=DN7),DN575,0)</f>
        <v>0</v>
      </c>
      <c r="EA575" s="24">
        <f>IF(AND($E$3&gt;DH575,$E$3&lt;DJ575,$B$3=DO7),DO575,0)</f>
        <v>0</v>
      </c>
      <c r="EB575" s="24">
        <f>IF(AND($E$3&gt;DH575,$E$3&lt;DJ575,$B$3=DP7),DP575,0)</f>
        <v>0</v>
      </c>
      <c r="EC575" s="24">
        <f>IF(AND($E$3&gt;DH575,$E$3&lt;DJ575,$B$3=DQ7),DQ575,0)</f>
        <v>0</v>
      </c>
      <c r="ED575" s="24">
        <f>IF(AND($E$3&gt;DH575,$E$3&lt;DJ575,$B$3=DR7),DR575,0)</f>
        <v>0</v>
      </c>
      <c r="EE575" s="24">
        <f>IF(AND($E$3&gt;DH575,$E$3&lt;DJ575,$B$3=DS7),DS575,0)</f>
        <v>0</v>
      </c>
      <c r="EF575" s="24">
        <f>IF(AND($E$3&gt;DH575,$E$3&lt;DJ575,$B$3=DT7),DT575,0)</f>
        <v>0</v>
      </c>
      <c r="EG575" s="24">
        <f>IF(AND($E$3&gt;DH575,$E$3&lt;DJ575,$B$3=DU7),DU575,0)</f>
        <v>0</v>
      </c>
      <c r="EH575" s="24">
        <f>IF(AND($E$3&gt;DH575,$E$3&lt;DJ575,$B$3=DV7),DV575,0)</f>
        <v>0</v>
      </c>
      <c r="EK575" s="81">
        <v>91786.45</v>
      </c>
      <c r="EL575" s="82" t="s">
        <v>3</v>
      </c>
      <c r="EM575" s="83">
        <v>91902.78</v>
      </c>
      <c r="EN575" s="84"/>
      <c r="EO575" s="85" t="s">
        <v>3</v>
      </c>
      <c r="EP575" s="85" t="s">
        <v>3</v>
      </c>
      <c r="EQ575" s="85">
        <v>0.95</v>
      </c>
      <c r="ER575" s="85">
        <v>52.64</v>
      </c>
      <c r="ES575" s="85">
        <v>234</v>
      </c>
      <c r="ET575" s="85">
        <v>348.2</v>
      </c>
      <c r="EU575" s="85">
        <v>462.93</v>
      </c>
      <c r="EV575" s="85">
        <v>577.66</v>
      </c>
      <c r="EW575" s="85">
        <v>692.39</v>
      </c>
      <c r="EX575" s="85">
        <v>807.12</v>
      </c>
      <c r="EY575" s="85">
        <v>921.85</v>
      </c>
      <c r="EZ575" s="24">
        <f>IF(AND($E$3&gt;EK575,$E$3&lt;EM575,$B$3=EN7),EN575,0)</f>
        <v>0</v>
      </c>
      <c r="FA575" s="24">
        <f>IF(AND($E$3&gt;EK575,$E$3&lt;EM575,$B$3=EO7),EO575,0)</f>
        <v>0</v>
      </c>
      <c r="FB575" s="24">
        <f>IF(AND($E$3&gt;EK575,$E$3&lt;EM575,$B$3=EP7),EP575,0)</f>
        <v>0</v>
      </c>
      <c r="FC575" s="24">
        <f>IF(AND($E$3&gt;EK575,$E$3&lt;EM575,$B$3=EQ7),EQ575,0)</f>
        <v>0</v>
      </c>
      <c r="FD575" s="24">
        <f>IF(AND($E$3&gt;EK575,$E$3&lt;EM575,$B$3=ER7),ER575,0)</f>
        <v>0</v>
      </c>
      <c r="FE575" s="24">
        <f>IF(AND($E$3&gt;EK575,$E$3&lt;EM575,$B$3=ES7),ES575,0)</f>
        <v>0</v>
      </c>
      <c r="FF575" s="24">
        <f>IF(AND($E$3&gt;EK575,$E$3&lt;EM575,$B$3=ET7),ET575,0)</f>
        <v>0</v>
      </c>
      <c r="FG575" s="24">
        <f>IF(AND($E$3&gt;EK575,$E$3&lt;EM575,$B$3=EU7),EU575,0)</f>
        <v>0</v>
      </c>
      <c r="FH575" s="24">
        <f>IF(AND($E$3&gt;EK575,$E$3&lt;EM575,$B$3=EV7),EV575,0)</f>
        <v>0</v>
      </c>
      <c r="FI575" s="24">
        <f>IF(AND($E$3&gt;EK575,$E$3&lt;EM575,$B$3=EW7),EW575,0)</f>
        <v>0</v>
      </c>
      <c r="FJ575" s="24">
        <f>IF(AND($E$3&gt;EK575,$E$3&lt;EM575,$B$3=EX7),EX575,0)</f>
        <v>0</v>
      </c>
      <c r="FK575" s="24">
        <f>IF(AND($E$3&gt;EK575,$E$3&lt;EM575,$B$3=EY7),EY575,0)</f>
        <v>0</v>
      </c>
    </row>
    <row r="576" spans="24:167" ht="12.75" customHeight="1" x14ac:dyDescent="0.2">
      <c r="X576" s="142"/>
      <c r="Y576" s="68">
        <v>80502.179999999993</v>
      </c>
      <c r="Z576" s="69" t="s">
        <v>3</v>
      </c>
      <c r="AA576" s="70">
        <v>80618.5</v>
      </c>
      <c r="AB576" s="71"/>
      <c r="AC576" s="71"/>
      <c r="AD576" s="71"/>
      <c r="AE576" s="71"/>
      <c r="AF576" s="71">
        <v>38.869999999999997</v>
      </c>
      <c r="AG576" s="72">
        <v>62.92</v>
      </c>
      <c r="AH576" s="73">
        <v>124.8</v>
      </c>
      <c r="AI576" s="74">
        <v>198.52</v>
      </c>
      <c r="AJ576" s="74">
        <v>272.24</v>
      </c>
      <c r="AK576" s="74">
        <v>345.96</v>
      </c>
      <c r="AL576" s="74">
        <v>419.68</v>
      </c>
      <c r="AM576" s="74">
        <v>493.4</v>
      </c>
      <c r="AN576" s="24">
        <f t="shared" si="137"/>
        <v>0</v>
      </c>
      <c r="AO576" s="24">
        <f t="shared" si="138"/>
        <v>0</v>
      </c>
      <c r="AP576" s="24">
        <f t="shared" si="139"/>
        <v>0</v>
      </c>
      <c r="AQ576" s="24">
        <f t="shared" si="140"/>
        <v>0</v>
      </c>
      <c r="AR576" s="24">
        <f t="shared" si="141"/>
        <v>0</v>
      </c>
      <c r="AS576" s="24">
        <f t="shared" si="142"/>
        <v>0</v>
      </c>
      <c r="AT576" s="24">
        <f t="shared" si="143"/>
        <v>0</v>
      </c>
      <c r="AU576" s="24">
        <f t="shared" si="144"/>
        <v>0</v>
      </c>
      <c r="AV576" s="24">
        <f t="shared" si="145"/>
        <v>0</v>
      </c>
      <c r="AW576" s="24">
        <f t="shared" si="146"/>
        <v>0</v>
      </c>
      <c r="AX576" s="24">
        <f t="shared" si="147"/>
        <v>0</v>
      </c>
      <c r="AY576" s="24">
        <f t="shared" si="148"/>
        <v>0</v>
      </c>
      <c r="BC576" s="86">
        <v>80502.179999999993</v>
      </c>
      <c r="BD576" s="91" t="s">
        <v>3</v>
      </c>
      <c r="BE576" s="88">
        <v>80618.5</v>
      </c>
      <c r="BF576" s="89"/>
      <c r="BG576" s="90"/>
      <c r="BH576" s="90"/>
      <c r="BI576" s="90">
        <v>38.869999999999997</v>
      </c>
      <c r="BJ576" s="90">
        <v>79.11</v>
      </c>
      <c r="BK576" s="90">
        <v>179.99</v>
      </c>
      <c r="BL576" s="90">
        <v>261.99</v>
      </c>
      <c r="BM576" s="90">
        <v>343.99</v>
      </c>
      <c r="BN576" s="90">
        <v>425.99</v>
      </c>
      <c r="BO576" s="90">
        <v>507.98</v>
      </c>
      <c r="BP576" s="90">
        <v>589.98</v>
      </c>
      <c r="BQ576" s="90">
        <v>671.98</v>
      </c>
      <c r="BR576" s="24">
        <f>IF(AND($E$3&gt;BC576,$E$3&lt;BE576,$B$3=BF7),BF576,0)</f>
        <v>0</v>
      </c>
      <c r="BS576" s="24">
        <f>IF(AND($E$3&gt;BC576,$E$3&lt;BE576,$B$3=BG7),BG576,0)</f>
        <v>0</v>
      </c>
      <c r="BT576" s="24">
        <f>IF(AND($E$3&gt;BC576,$E$3&lt;BE576,$B$3=BH7),BH576,0)</f>
        <v>0</v>
      </c>
      <c r="BU576" s="24">
        <f>IF(AND($E$3&gt;BC576,$E$3&lt;BE576,$B$3=BI7),BI576,0)</f>
        <v>0</v>
      </c>
      <c r="BV576" s="24">
        <f>IF(AND($E$3&gt;BC576,$E$3&lt;BE576,$B$3=BJ7),BJ576,0)</f>
        <v>0</v>
      </c>
      <c r="BW576" s="24">
        <f>IF(AND($E$3&gt;BC576,$E$3&lt;BE576,$B$3=BK7),BK576,0)</f>
        <v>0</v>
      </c>
      <c r="BX576" s="24">
        <f>IF(AND($E$3&gt;BC576,$E$3&lt;BE576,$B$3=BL7),BL576,0)</f>
        <v>0</v>
      </c>
      <c r="BY576" s="24">
        <f>IF(AND($E$3&gt;BC576,$E$3&lt;BE576,$B$3=BM7),BM576,0)</f>
        <v>0</v>
      </c>
      <c r="BZ576" s="24">
        <f>IF(AND($E$3&gt;BC576,$E$3&lt;BE576,$B$3=BN7),BN576,0)</f>
        <v>0</v>
      </c>
      <c r="CA576" s="24">
        <f>IF(AND($E$3&gt;BC576,$E$3&lt;BE576,$B$3=BO7),BO576,0)</f>
        <v>0</v>
      </c>
      <c r="CB576" s="24">
        <f>IF(AND($E$3&gt;BC576,$E$3&lt;BE576,$B$3=BP7),BP576,0)</f>
        <v>0</v>
      </c>
      <c r="CC576" s="24">
        <f>IF(AND($E$3&gt;BC576,$E$3&lt;BE576,$B$3=BQ7),BQ576,0)</f>
        <v>0</v>
      </c>
      <c r="CF576" s="21"/>
      <c r="CG576" s="25"/>
      <c r="CH576" s="21"/>
      <c r="CI576" s="21"/>
      <c r="CJ576" s="22"/>
      <c r="CK576" s="22"/>
      <c r="CL576" s="22"/>
      <c r="CM576" s="22"/>
      <c r="CN576" s="22"/>
      <c r="CO576" s="22"/>
      <c r="CP576" s="22"/>
      <c r="CQ576" s="22"/>
      <c r="CR576" s="22"/>
      <c r="CS576" s="22"/>
      <c r="CT576" s="22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H576" s="86">
        <v>91902.79</v>
      </c>
      <c r="DI576" s="107" t="s">
        <v>3</v>
      </c>
      <c r="DJ576" s="70">
        <v>92019.11</v>
      </c>
      <c r="DK576" s="105"/>
      <c r="DL576" s="106"/>
      <c r="DM576" s="106" t="s">
        <v>3</v>
      </c>
      <c r="DN576" s="106" t="s">
        <v>3</v>
      </c>
      <c r="DO576" s="106" t="s">
        <v>3</v>
      </c>
      <c r="DP576" s="106">
        <v>28.06</v>
      </c>
      <c r="DQ576" s="106">
        <v>103.75</v>
      </c>
      <c r="DR576" s="106">
        <v>181.81</v>
      </c>
      <c r="DS576" s="106">
        <v>259.88</v>
      </c>
      <c r="DT576" s="106">
        <v>337.94</v>
      </c>
      <c r="DU576" s="106">
        <v>416</v>
      </c>
      <c r="DV576" s="106">
        <v>494.06</v>
      </c>
      <c r="DW576" s="24">
        <f>IF(AND($E$3&gt;DH576,$E$3&lt;DJ576,$B$3=DK7),DK576,0)</f>
        <v>0</v>
      </c>
      <c r="DX576" s="24">
        <f>IF(AND($E$3&gt;DH576,$E$3&lt;DJ576,$B$3=DL7),DL576,0)</f>
        <v>0</v>
      </c>
      <c r="DY576" s="24">
        <f>IF(AND($E$3&gt;DH576,$E$3&lt;DJ576,$B$3=DM7),DM576,0)</f>
        <v>0</v>
      </c>
      <c r="DZ576" s="24">
        <f>IF(AND($E$3&gt;DH576,$E$3&lt;DJ576,$B$3=DN7),DN576,0)</f>
        <v>0</v>
      </c>
      <c r="EA576" s="24">
        <f>IF(AND($E$3&gt;DH576,$E$3&lt;DJ576,$B$3=DO7),DO576,0)</f>
        <v>0</v>
      </c>
      <c r="EB576" s="24">
        <f>IF(AND($E$3&gt;DH576,$E$3&lt;DJ576,$B$3=DP7),DP576,0)</f>
        <v>0</v>
      </c>
      <c r="EC576" s="24">
        <f>IF(AND($E$3&gt;DH576,$E$3&lt;DJ576,$B$3=DQ7),DQ576,0)</f>
        <v>0</v>
      </c>
      <c r="ED576" s="24">
        <f>IF(AND($E$3&gt;DH576,$E$3&lt;DJ576,$B$3=DR7),DR576,0)</f>
        <v>0</v>
      </c>
      <c r="EE576" s="24">
        <f>IF(AND($E$3&gt;DH576,$E$3&lt;DJ576,$B$3=DS7),DS576,0)</f>
        <v>0</v>
      </c>
      <c r="EF576" s="24">
        <f>IF(AND($E$3&gt;DH576,$E$3&lt;DJ576,$B$3=DT7),DT576,0)</f>
        <v>0</v>
      </c>
      <c r="EG576" s="24">
        <f>IF(AND($E$3&gt;DH576,$E$3&lt;DJ576,$B$3=DU7),DU576,0)</f>
        <v>0</v>
      </c>
      <c r="EH576" s="24">
        <f>IF(AND($E$3&gt;DH576,$E$3&lt;DJ576,$B$3=DV7),DV576,0)</f>
        <v>0</v>
      </c>
      <c r="EK576" s="86">
        <v>91902.79</v>
      </c>
      <c r="EL576" s="91" t="s">
        <v>3</v>
      </c>
      <c r="EM576" s="88">
        <v>92019.11</v>
      </c>
      <c r="EN576" s="89"/>
      <c r="EO576" s="90" t="s">
        <v>3</v>
      </c>
      <c r="EP576" s="90" t="s">
        <v>3</v>
      </c>
      <c r="EQ576" s="90" t="s">
        <v>3</v>
      </c>
      <c r="ER576" s="90">
        <v>51.36</v>
      </c>
      <c r="ES576" s="90">
        <v>232.6</v>
      </c>
      <c r="ET576" s="90">
        <v>346.5</v>
      </c>
      <c r="EU576" s="90">
        <v>460.98</v>
      </c>
      <c r="EV576" s="90">
        <v>575.45000000000005</v>
      </c>
      <c r="EW576" s="90">
        <v>689.93</v>
      </c>
      <c r="EX576" s="90">
        <v>804.4</v>
      </c>
      <c r="EY576" s="90">
        <v>918.88</v>
      </c>
      <c r="EZ576" s="24">
        <f>IF(AND($E$3&gt;EK576,$E$3&lt;EM576,$B$3=EN7),EN576,0)</f>
        <v>0</v>
      </c>
      <c r="FA576" s="24">
        <f>IF(AND($E$3&gt;EK576,$E$3&lt;EM576,$B$3=EO7),EO576,0)</f>
        <v>0</v>
      </c>
      <c r="FB576" s="24">
        <f>IF(AND($E$3&gt;EK576,$E$3&lt;EM576,$B$3=EP7),EP576,0)</f>
        <v>0</v>
      </c>
      <c r="FC576" s="24">
        <f>IF(AND($E$3&gt;EK576,$E$3&lt;EM576,$B$3=EQ7),EQ576,0)</f>
        <v>0</v>
      </c>
      <c r="FD576" s="24">
        <f>IF(AND($E$3&gt;EK576,$E$3&lt;EM576,$B$3=ER7),ER576,0)</f>
        <v>0</v>
      </c>
      <c r="FE576" s="24">
        <f>IF(AND($E$3&gt;EK576,$E$3&lt;EM576,$B$3=ES7),ES576,0)</f>
        <v>0</v>
      </c>
      <c r="FF576" s="24">
        <f>IF(AND($E$3&gt;EK576,$E$3&lt;EM576,$B$3=ET7),ET576,0)</f>
        <v>0</v>
      </c>
      <c r="FG576" s="24">
        <f>IF(AND($E$3&gt;EK576,$E$3&lt;EM576,$B$3=EU7),EU576,0)</f>
        <v>0</v>
      </c>
      <c r="FH576" s="24">
        <f>IF(AND($E$3&gt;EK576,$E$3&lt;EM576,$B$3=EV7),EV576,0)</f>
        <v>0</v>
      </c>
      <c r="FI576" s="24">
        <f>IF(AND($E$3&gt;EK576,$E$3&lt;EM576,$B$3=EW7),EW576,0)</f>
        <v>0</v>
      </c>
      <c r="FJ576" s="24">
        <f>IF(AND($E$3&gt;EK576,$E$3&lt;EM576,$B$3=EX7),EX576,0)</f>
        <v>0</v>
      </c>
      <c r="FK576" s="24">
        <f>IF(AND($E$3&gt;EK576,$E$3&lt;EM576,$B$3=EY7),EY576,0)</f>
        <v>0</v>
      </c>
    </row>
    <row r="577" spans="24:167" ht="12.75" customHeight="1" x14ac:dyDescent="0.2">
      <c r="X577" s="142"/>
      <c r="Y577" s="60">
        <v>80618.509999999995</v>
      </c>
      <c r="Z577" s="61" t="s">
        <v>3</v>
      </c>
      <c r="AA577" s="62">
        <v>80734.84</v>
      </c>
      <c r="AB577" s="63"/>
      <c r="AC577" s="63"/>
      <c r="AD577" s="63"/>
      <c r="AE577" s="63"/>
      <c r="AF577" s="64">
        <v>38.47</v>
      </c>
      <c r="AG577" s="65">
        <v>62.4</v>
      </c>
      <c r="AH577" s="66">
        <v>124.07</v>
      </c>
      <c r="AI577" s="67">
        <v>197.68</v>
      </c>
      <c r="AJ577" s="67">
        <v>271.29000000000002</v>
      </c>
      <c r="AK577" s="67">
        <v>344.9</v>
      </c>
      <c r="AL577" s="67">
        <v>418.51</v>
      </c>
      <c r="AM577" s="67">
        <v>492.12</v>
      </c>
      <c r="AN577" s="24">
        <f t="shared" si="137"/>
        <v>0</v>
      </c>
      <c r="AO577" s="24">
        <f t="shared" si="138"/>
        <v>0</v>
      </c>
      <c r="AP577" s="24">
        <f t="shared" si="139"/>
        <v>0</v>
      </c>
      <c r="AQ577" s="24">
        <f t="shared" si="140"/>
        <v>0</v>
      </c>
      <c r="AR577" s="24">
        <f t="shared" si="141"/>
        <v>0</v>
      </c>
      <c r="AS577" s="24">
        <f t="shared" si="142"/>
        <v>0</v>
      </c>
      <c r="AT577" s="24">
        <f t="shared" si="143"/>
        <v>0</v>
      </c>
      <c r="AU577" s="24">
        <f t="shared" si="144"/>
        <v>0</v>
      </c>
      <c r="AV577" s="24">
        <f t="shared" si="145"/>
        <v>0</v>
      </c>
      <c r="AW577" s="24">
        <f t="shared" si="146"/>
        <v>0</v>
      </c>
      <c r="AX577" s="24">
        <f t="shared" si="147"/>
        <v>0</v>
      </c>
      <c r="AY577" s="24">
        <f t="shared" si="148"/>
        <v>0</v>
      </c>
      <c r="BC577" s="81">
        <v>80618.509999999995</v>
      </c>
      <c r="BD577" s="82" t="s">
        <v>3</v>
      </c>
      <c r="BE577" s="83">
        <v>80734.84</v>
      </c>
      <c r="BF577" s="84"/>
      <c r="BG577" s="85"/>
      <c r="BH577" s="85"/>
      <c r="BI577" s="85">
        <v>38.47</v>
      </c>
      <c r="BJ577" s="85">
        <v>78.48</v>
      </c>
      <c r="BK577" s="85">
        <v>179.05</v>
      </c>
      <c r="BL577" s="85">
        <v>260.91000000000003</v>
      </c>
      <c r="BM577" s="85">
        <v>342.77</v>
      </c>
      <c r="BN577" s="85">
        <v>424.62</v>
      </c>
      <c r="BO577" s="85">
        <v>506.48</v>
      </c>
      <c r="BP577" s="85">
        <v>588.34</v>
      </c>
      <c r="BQ577" s="85">
        <v>670.2</v>
      </c>
      <c r="BR577" s="24">
        <f>IF(AND($E$3&gt;BC577,$E$3&lt;BE577,$B$3=BF7),BF577,0)</f>
        <v>0</v>
      </c>
      <c r="BS577" s="24">
        <f>IF(AND($E$3&gt;BC577,$E$3&lt;BE577,$B$3=BG7),BG577,0)</f>
        <v>0</v>
      </c>
      <c r="BT577" s="24">
        <f>IF(AND($E$3&gt;BC577,$E$3&lt;BE577,$B$3=BH7),BH577,0)</f>
        <v>0</v>
      </c>
      <c r="BU577" s="24">
        <f>IF(AND($E$3&gt;BC577,$E$3&lt;BE577,$B$3=BI7),BI577,0)</f>
        <v>0</v>
      </c>
      <c r="BV577" s="24">
        <f>IF(AND($E$3&gt;BC577,$E$3&lt;BE577,$B$3=BJ7),BJ577,0)</f>
        <v>0</v>
      </c>
      <c r="BW577" s="24">
        <f>IF(AND($E$3&gt;BC577,$E$3&lt;BE577,$B$3=BK7),BK577,0)</f>
        <v>0</v>
      </c>
      <c r="BX577" s="24">
        <f>IF(AND($E$3&gt;BC577,$E$3&lt;BE577,$B$3=BL7),BL577,0)</f>
        <v>0</v>
      </c>
      <c r="BY577" s="24">
        <f>IF(AND($E$3&gt;BC577,$E$3&lt;BE577,$B$3=BM7),BM577,0)</f>
        <v>0</v>
      </c>
      <c r="BZ577" s="24">
        <f>IF(AND($E$3&gt;BC577,$E$3&lt;BE577,$B$3=BN7),BN577,0)</f>
        <v>0</v>
      </c>
      <c r="CA577" s="24">
        <f>IF(AND($E$3&gt;BC577,$E$3&lt;BE577,$B$3=BO7),BO577,0)</f>
        <v>0</v>
      </c>
      <c r="CB577" s="24">
        <f>IF(AND($E$3&gt;BC577,$E$3&lt;BE577,$B$3=BP7),BP577,0)</f>
        <v>0</v>
      </c>
      <c r="CC577" s="24">
        <f>IF(AND($E$3&gt;BC577,$E$3&lt;BE577,$B$3=BQ7),BQ577,0)</f>
        <v>0</v>
      </c>
      <c r="CF577" s="21"/>
      <c r="CG577" s="21"/>
      <c r="CH577" s="21"/>
      <c r="CI577" s="21"/>
      <c r="CJ577" s="22"/>
      <c r="CK577" s="22"/>
      <c r="CL577" s="22"/>
      <c r="CM577" s="22"/>
      <c r="CN577" s="22"/>
      <c r="CO577" s="22"/>
      <c r="CP577" s="22"/>
      <c r="CQ577" s="22"/>
      <c r="CR577" s="22"/>
      <c r="CS577" s="22"/>
      <c r="CT577" s="22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H577" s="81">
        <v>92019.12</v>
      </c>
      <c r="DI577" s="61" t="s">
        <v>3</v>
      </c>
      <c r="DJ577" s="62">
        <v>92135.44</v>
      </c>
      <c r="DK577" s="103"/>
      <c r="DL577" s="104"/>
      <c r="DM577" s="104" t="s">
        <v>3</v>
      </c>
      <c r="DN577" s="104" t="s">
        <v>3</v>
      </c>
      <c r="DO577" s="104" t="s">
        <v>3</v>
      </c>
      <c r="DP577" s="104">
        <v>26.86</v>
      </c>
      <c r="DQ577" s="104">
        <v>102.31</v>
      </c>
      <c r="DR577" s="104">
        <v>180.16</v>
      </c>
      <c r="DS577" s="104">
        <v>258</v>
      </c>
      <c r="DT577" s="104">
        <v>335.85</v>
      </c>
      <c r="DU577" s="104">
        <v>413.7</v>
      </c>
      <c r="DV577" s="104">
        <v>491.54</v>
      </c>
      <c r="DW577" s="24">
        <f>IF(AND($E$3&gt;DH577,$E$3&lt;DJ577,$B$3=DK7),DK577,0)</f>
        <v>0</v>
      </c>
      <c r="DX577" s="24">
        <f>IF(AND($E$3&gt;DH577,$E$3&lt;DJ577,$B$3=DL7),DL577,0)</f>
        <v>0</v>
      </c>
      <c r="DY577" s="24">
        <f>IF(AND($E$3&gt;DH577,$E$3&lt;DJ577,$B$3=DM7),DM577,0)</f>
        <v>0</v>
      </c>
      <c r="DZ577" s="24">
        <f>IF(AND($E$3&gt;DH577,$E$3&lt;DJ577,$B$3=DN7),DN577,0)</f>
        <v>0</v>
      </c>
      <c r="EA577" s="24">
        <f>IF(AND($E$3&gt;DH577,$E$3&lt;DJ577,$B$3=DO7),DO577,0)</f>
        <v>0</v>
      </c>
      <c r="EB577" s="24">
        <f>IF(AND($E$3&gt;DH577,$E$3&lt;DJ577,$B$3=DP7),DP577,0)</f>
        <v>0</v>
      </c>
      <c r="EC577" s="24">
        <f>IF(AND($E$3&gt;DH577,$E$3&lt;DJ577,$B$3=DQ7),DQ577,0)</f>
        <v>0</v>
      </c>
      <c r="ED577" s="24">
        <f>IF(AND($E$3&gt;DH577,$E$3&lt;DJ577,$B$3=DR7),DR577,0)</f>
        <v>0</v>
      </c>
      <c r="EE577" s="24">
        <f>IF(AND($E$3&gt;DH577,$E$3&lt;DJ577,$B$3=DS7),DS577,0)</f>
        <v>0</v>
      </c>
      <c r="EF577" s="24">
        <f>IF(AND($E$3&gt;DH577,$E$3&lt;DJ577,$B$3=DT7),DT577,0)</f>
        <v>0</v>
      </c>
      <c r="EG577" s="24">
        <f>IF(AND($E$3&gt;DH577,$E$3&lt;DJ577,$B$3=DU7),DU577,0)</f>
        <v>0</v>
      </c>
      <c r="EH577" s="24">
        <f>IF(AND($E$3&gt;DH577,$E$3&lt;DJ577,$B$3=DV7),DV577,0)</f>
        <v>0</v>
      </c>
      <c r="EK577" s="81">
        <v>92019.12</v>
      </c>
      <c r="EL577" s="82" t="s">
        <v>3</v>
      </c>
      <c r="EM577" s="83">
        <v>92135.44</v>
      </c>
      <c r="EN577" s="84"/>
      <c r="EO577" s="85" t="s">
        <v>3</v>
      </c>
      <c r="EP577" s="85" t="s">
        <v>3</v>
      </c>
      <c r="EQ577" s="85" t="s">
        <v>3</v>
      </c>
      <c r="ER577" s="85">
        <v>50.09</v>
      </c>
      <c r="ES577" s="85">
        <v>231.2</v>
      </c>
      <c r="ET577" s="85">
        <v>344.79</v>
      </c>
      <c r="EU577" s="85">
        <v>459.01</v>
      </c>
      <c r="EV577" s="85">
        <v>573.23</v>
      </c>
      <c r="EW577" s="85">
        <v>687.45</v>
      </c>
      <c r="EX577" s="85">
        <v>801.66</v>
      </c>
      <c r="EY577" s="85">
        <v>915.88</v>
      </c>
      <c r="EZ577" s="24">
        <f>IF(AND($E$3&gt;EK577,$E$3&lt;EM577,$B$3=EN7),EN577,0)</f>
        <v>0</v>
      </c>
      <c r="FA577" s="24">
        <f>IF(AND($E$3&gt;EK577,$E$3&lt;EM577,$B$3=EO7),EO577,0)</f>
        <v>0</v>
      </c>
      <c r="FB577" s="24">
        <f>IF(AND($E$3&gt;EK577,$E$3&lt;EM577,$B$3=EP7),EP577,0)</f>
        <v>0</v>
      </c>
      <c r="FC577" s="24">
        <f>IF(AND($E$3&gt;EK577,$E$3&lt;EM577,$B$3=EQ7),EQ577,0)</f>
        <v>0</v>
      </c>
      <c r="FD577" s="24">
        <f>IF(AND($E$3&gt;EK577,$E$3&lt;EM577,$B$3=ER7),ER577,0)</f>
        <v>0</v>
      </c>
      <c r="FE577" s="24">
        <f>IF(AND($E$3&gt;EK577,$E$3&lt;EM577,$B$3=ES7),ES577,0)</f>
        <v>0</v>
      </c>
      <c r="FF577" s="24">
        <f>IF(AND($E$3&gt;EK577,$E$3&lt;EM577,$B$3=ET7),ET577,0)</f>
        <v>0</v>
      </c>
      <c r="FG577" s="24">
        <f>IF(AND($E$3&gt;EK577,$E$3&lt;EM577,$B$3=EU7),EU577,0)</f>
        <v>0</v>
      </c>
      <c r="FH577" s="24">
        <f>IF(AND($E$3&gt;EK577,$E$3&lt;EM577,$B$3=EV7),EV577,0)</f>
        <v>0</v>
      </c>
      <c r="FI577" s="24">
        <f>IF(AND($E$3&gt;EK577,$E$3&lt;EM577,$B$3=EW7),EW577,0)</f>
        <v>0</v>
      </c>
      <c r="FJ577" s="24">
        <f>IF(AND($E$3&gt;EK577,$E$3&lt;EM577,$B$3=EX7),EX577,0)</f>
        <v>0</v>
      </c>
      <c r="FK577" s="24">
        <f>IF(AND($E$3&gt;EK577,$E$3&lt;EM577,$B$3=EY7),EY577,0)</f>
        <v>0</v>
      </c>
    </row>
    <row r="578" spans="24:167" ht="12.75" customHeight="1" x14ac:dyDescent="0.2">
      <c r="X578" s="142"/>
      <c r="Y578" s="68">
        <v>80734.849999999991</v>
      </c>
      <c r="Z578" s="69" t="s">
        <v>3</v>
      </c>
      <c r="AA578" s="70">
        <v>80851.17</v>
      </c>
      <c r="AB578" s="71"/>
      <c r="AC578" s="71"/>
      <c r="AD578" s="71"/>
      <c r="AE578" s="71"/>
      <c r="AF578" s="71">
        <v>38.07</v>
      </c>
      <c r="AG578" s="72">
        <v>61.88</v>
      </c>
      <c r="AH578" s="73">
        <v>123.33</v>
      </c>
      <c r="AI578" s="74">
        <v>196.83</v>
      </c>
      <c r="AJ578" s="74">
        <v>270.33</v>
      </c>
      <c r="AK578" s="74">
        <v>343.83</v>
      </c>
      <c r="AL578" s="74">
        <v>417.33</v>
      </c>
      <c r="AM578" s="74">
        <v>490.83</v>
      </c>
      <c r="AN578" s="24">
        <f t="shared" si="137"/>
        <v>0</v>
      </c>
      <c r="AO578" s="24">
        <f t="shared" si="138"/>
        <v>0</v>
      </c>
      <c r="AP578" s="24">
        <f t="shared" si="139"/>
        <v>0</v>
      </c>
      <c r="AQ578" s="24">
        <f t="shared" si="140"/>
        <v>0</v>
      </c>
      <c r="AR578" s="24">
        <f t="shared" si="141"/>
        <v>0</v>
      </c>
      <c r="AS578" s="24">
        <f t="shared" si="142"/>
        <v>0</v>
      </c>
      <c r="AT578" s="24">
        <f t="shared" si="143"/>
        <v>0</v>
      </c>
      <c r="AU578" s="24">
        <f t="shared" si="144"/>
        <v>0</v>
      </c>
      <c r="AV578" s="24">
        <f t="shared" si="145"/>
        <v>0</v>
      </c>
      <c r="AW578" s="24">
        <f t="shared" si="146"/>
        <v>0</v>
      </c>
      <c r="AX578" s="24">
        <f t="shared" si="147"/>
        <v>0</v>
      </c>
      <c r="AY578" s="24">
        <f t="shared" si="148"/>
        <v>0</v>
      </c>
      <c r="BC578" s="86">
        <v>80734.849999999991</v>
      </c>
      <c r="BD578" s="87" t="s">
        <v>3</v>
      </c>
      <c r="BE578" s="88">
        <v>80851.17</v>
      </c>
      <c r="BF578" s="89"/>
      <c r="BG578" s="90"/>
      <c r="BH578" s="90"/>
      <c r="BI578" s="90">
        <v>38.07</v>
      </c>
      <c r="BJ578" s="90">
        <v>77.84</v>
      </c>
      <c r="BK578" s="90">
        <v>178.11</v>
      </c>
      <c r="BL578" s="90">
        <v>259.83</v>
      </c>
      <c r="BM578" s="90">
        <v>341.54</v>
      </c>
      <c r="BN578" s="90">
        <v>423.26</v>
      </c>
      <c r="BO578" s="90">
        <v>504.98</v>
      </c>
      <c r="BP578" s="90">
        <v>586.69000000000005</v>
      </c>
      <c r="BQ578" s="90">
        <v>668.41</v>
      </c>
      <c r="BR578" s="24">
        <f>IF(AND($E$3&gt;BC578,$E$3&lt;BE578,$B$3=BF7),BF578,0)</f>
        <v>0</v>
      </c>
      <c r="BS578" s="24">
        <f>IF(AND($E$3&gt;BC578,$E$3&lt;BE578,$B$3=BG7),BG578,0)</f>
        <v>0</v>
      </c>
      <c r="BT578" s="24">
        <f>IF(AND($E$3&gt;BC578,$E$3&lt;BE578,$B$3=BH7),BH578,0)</f>
        <v>0</v>
      </c>
      <c r="BU578" s="24">
        <f>IF(AND($E$3&gt;BC578,$E$3&lt;BE578,$B$3=BI7),BI578,0)</f>
        <v>0</v>
      </c>
      <c r="BV578" s="24">
        <f>IF(AND($E$3&gt;BC578,$E$3&lt;BE578,$B$3=BJ7),BJ578,0)</f>
        <v>0</v>
      </c>
      <c r="BW578" s="24">
        <f>IF(AND($E$3&gt;BC578,$E$3&lt;BE578,$B$3=BK7),BK578,0)</f>
        <v>0</v>
      </c>
      <c r="BX578" s="24">
        <f>IF(AND($E$3&gt;BC578,$E$3&lt;BE578,$B$3=BL7),BL578,0)</f>
        <v>0</v>
      </c>
      <c r="BY578" s="24">
        <f>IF(AND($E$3&gt;BC578,$E$3&lt;BE578,$B$3=BM7),BM578,0)</f>
        <v>0</v>
      </c>
      <c r="BZ578" s="24">
        <f>IF(AND($E$3&gt;BC578,$E$3&lt;BE578,$B$3=BN7),BN578,0)</f>
        <v>0</v>
      </c>
      <c r="CA578" s="24">
        <f>IF(AND($E$3&gt;BC578,$E$3&lt;BE578,$B$3=BO7),BO578,0)</f>
        <v>0</v>
      </c>
      <c r="CB578" s="24">
        <f>IF(AND($E$3&gt;BC578,$E$3&lt;BE578,$B$3=BP7),BP578,0)</f>
        <v>0</v>
      </c>
      <c r="CC578" s="24">
        <f>IF(AND($E$3&gt;BC578,$E$3&lt;BE578,$B$3=BQ7),BQ578,0)</f>
        <v>0</v>
      </c>
      <c r="CF578" s="21"/>
      <c r="CG578" s="21"/>
      <c r="CH578" s="21"/>
      <c r="CI578" s="21"/>
      <c r="CJ578" s="22"/>
      <c r="CK578" s="22"/>
      <c r="CL578" s="22"/>
      <c r="CM578" s="22"/>
      <c r="CN578" s="22"/>
      <c r="CO578" s="22"/>
      <c r="CP578" s="22"/>
      <c r="CQ578" s="22"/>
      <c r="CR578" s="22"/>
      <c r="CS578" s="22"/>
      <c r="CT578" s="22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H578" s="86">
        <v>92135.45</v>
      </c>
      <c r="DI578" s="107" t="s">
        <v>3</v>
      </c>
      <c r="DJ578" s="70">
        <v>92251.78</v>
      </c>
      <c r="DK578" s="105"/>
      <c r="DL578" s="106"/>
      <c r="DM578" s="106" t="s">
        <v>3</v>
      </c>
      <c r="DN578" s="106" t="s">
        <v>3</v>
      </c>
      <c r="DO578" s="106" t="s">
        <v>3</v>
      </c>
      <c r="DP578" s="106">
        <v>25.66</v>
      </c>
      <c r="DQ578" s="106">
        <v>100.88</v>
      </c>
      <c r="DR578" s="106">
        <v>178.51</v>
      </c>
      <c r="DS578" s="106">
        <v>256.14</v>
      </c>
      <c r="DT578" s="106">
        <v>333.78</v>
      </c>
      <c r="DU578" s="106">
        <v>411.41</v>
      </c>
      <c r="DV578" s="106">
        <v>489.04</v>
      </c>
      <c r="DW578" s="24">
        <f>IF(AND($E$3&gt;DH578,$E$3&lt;DJ578,$B$3=DK7),DK578,0)</f>
        <v>0</v>
      </c>
      <c r="DX578" s="24">
        <f>IF(AND($E$3&gt;DH578,$E$3&lt;DJ578,$B$3=DL7),DL578,0)</f>
        <v>0</v>
      </c>
      <c r="DY578" s="24">
        <f>IF(AND($E$3&gt;DH578,$E$3&lt;DJ578,$B$3=DM7),DM578,0)</f>
        <v>0</v>
      </c>
      <c r="DZ578" s="24">
        <f>IF(AND($E$3&gt;DH578,$E$3&lt;DJ578,$B$3=DN7),DN578,0)</f>
        <v>0</v>
      </c>
      <c r="EA578" s="24">
        <f>IF(AND($E$3&gt;DH578,$E$3&lt;DJ578,$B$3=DO7),DO578,0)</f>
        <v>0</v>
      </c>
      <c r="EB578" s="24">
        <f>IF(AND($E$3&gt;DH578,$E$3&lt;DJ578,$B$3=DP7),DP578,0)</f>
        <v>0</v>
      </c>
      <c r="EC578" s="24">
        <f>IF(AND($E$3&gt;DH578,$E$3&lt;DJ578,$B$3=DQ7),DQ578,0)</f>
        <v>0</v>
      </c>
      <c r="ED578" s="24">
        <f>IF(AND($E$3&gt;DH578,$E$3&lt;DJ578,$B$3=DR7),DR578,0)</f>
        <v>0</v>
      </c>
      <c r="EE578" s="24">
        <f>IF(AND($E$3&gt;DH578,$E$3&lt;DJ578,$B$3=DS7),DS578,0)</f>
        <v>0</v>
      </c>
      <c r="EF578" s="24">
        <f>IF(AND($E$3&gt;DH578,$E$3&lt;DJ578,$B$3=DT7),DT578,0)</f>
        <v>0</v>
      </c>
      <c r="EG578" s="24">
        <f>IF(AND($E$3&gt;DH578,$E$3&lt;DJ578,$B$3=DU7),DU578,0)</f>
        <v>0</v>
      </c>
      <c r="EH578" s="24">
        <f>IF(AND($E$3&gt;DH578,$E$3&lt;DJ578,$B$3=DV7),DV578,0)</f>
        <v>0</v>
      </c>
      <c r="EK578" s="86">
        <v>92135.45</v>
      </c>
      <c r="EL578" s="91" t="s">
        <v>3</v>
      </c>
      <c r="EM578" s="88">
        <v>92251.78</v>
      </c>
      <c r="EN578" s="89"/>
      <c r="EO578" s="90" t="s">
        <v>3</v>
      </c>
      <c r="EP578" s="90" t="s">
        <v>3</v>
      </c>
      <c r="EQ578" s="90" t="s">
        <v>3</v>
      </c>
      <c r="ER578" s="90">
        <v>48.81</v>
      </c>
      <c r="ES578" s="90">
        <v>229.8</v>
      </c>
      <c r="ET578" s="90">
        <v>343.09</v>
      </c>
      <c r="EU578" s="90">
        <v>457.05</v>
      </c>
      <c r="EV578" s="90">
        <v>571.02</v>
      </c>
      <c r="EW578" s="90">
        <v>684.98</v>
      </c>
      <c r="EX578" s="90">
        <v>798.94</v>
      </c>
      <c r="EY578" s="90">
        <v>912.91</v>
      </c>
      <c r="EZ578" s="24">
        <f>IF(AND($E$3&gt;EK578,$E$3&lt;EM578,$B$3=EN7),EN578,0)</f>
        <v>0</v>
      </c>
      <c r="FA578" s="24">
        <f>IF(AND($E$3&gt;EK578,$E$3&lt;EM578,$B$3=EO7),EO578,0)</f>
        <v>0</v>
      </c>
      <c r="FB578" s="24">
        <f>IF(AND($E$3&gt;EK578,$E$3&lt;EM578,$B$3=EP7),EP578,0)</f>
        <v>0</v>
      </c>
      <c r="FC578" s="24">
        <f>IF(AND($E$3&gt;EK578,$E$3&lt;EM578,$B$3=EQ7),EQ578,0)</f>
        <v>0</v>
      </c>
      <c r="FD578" s="24">
        <f>IF(AND($E$3&gt;EK578,$E$3&lt;EM578,$B$3=ER7),ER578,0)</f>
        <v>0</v>
      </c>
      <c r="FE578" s="24">
        <f>IF(AND($E$3&gt;EK578,$E$3&lt;EM578,$B$3=ES7),ES578,0)</f>
        <v>0</v>
      </c>
      <c r="FF578" s="24">
        <f>IF(AND($E$3&gt;EK578,$E$3&lt;EM578,$B$3=ET7),ET578,0)</f>
        <v>0</v>
      </c>
      <c r="FG578" s="24">
        <f>IF(AND($E$3&gt;EK578,$E$3&lt;EM578,$B$3=EU7),EU578,0)</f>
        <v>0</v>
      </c>
      <c r="FH578" s="24">
        <f>IF(AND($E$3&gt;EK578,$E$3&lt;EM578,$B$3=EV7),EV578,0)</f>
        <v>0</v>
      </c>
      <c r="FI578" s="24">
        <f>IF(AND($E$3&gt;EK578,$E$3&lt;EM578,$B$3=EW7),EW578,0)</f>
        <v>0</v>
      </c>
      <c r="FJ578" s="24">
        <f>IF(AND($E$3&gt;EK578,$E$3&lt;EM578,$B$3=EX7),EX578,0)</f>
        <v>0</v>
      </c>
      <c r="FK578" s="24">
        <f>IF(AND($E$3&gt;EK578,$E$3&lt;EM578,$B$3=EY7),EY578,0)</f>
        <v>0</v>
      </c>
    </row>
    <row r="579" spans="24:167" ht="12.75" customHeight="1" x14ac:dyDescent="0.2">
      <c r="X579" s="142"/>
      <c r="Y579" s="60">
        <v>80851.179999999993</v>
      </c>
      <c r="Z579" s="61" t="s">
        <v>3</v>
      </c>
      <c r="AA579" s="62">
        <v>80967.5</v>
      </c>
      <c r="AB579" s="63"/>
      <c r="AC579" s="63"/>
      <c r="AD579" s="63"/>
      <c r="AE579" s="63"/>
      <c r="AF579" s="64">
        <v>37.67</v>
      </c>
      <c r="AG579" s="65">
        <v>61.37</v>
      </c>
      <c r="AH579" s="66">
        <v>122.6</v>
      </c>
      <c r="AI579" s="67">
        <v>195.99</v>
      </c>
      <c r="AJ579" s="67">
        <v>269.38</v>
      </c>
      <c r="AK579" s="67">
        <v>342.77</v>
      </c>
      <c r="AL579" s="67">
        <v>416.16</v>
      </c>
      <c r="AM579" s="67">
        <v>489.55</v>
      </c>
      <c r="AN579" s="24">
        <f t="shared" si="137"/>
        <v>0</v>
      </c>
      <c r="AO579" s="24">
        <f t="shared" si="138"/>
        <v>0</v>
      </c>
      <c r="AP579" s="24">
        <f t="shared" si="139"/>
        <v>0</v>
      </c>
      <c r="AQ579" s="24">
        <f t="shared" si="140"/>
        <v>0</v>
      </c>
      <c r="AR579" s="24">
        <f t="shared" si="141"/>
        <v>0</v>
      </c>
      <c r="AS579" s="24">
        <f t="shared" si="142"/>
        <v>0</v>
      </c>
      <c r="AT579" s="24">
        <f t="shared" si="143"/>
        <v>0</v>
      </c>
      <c r="AU579" s="24">
        <f t="shared" si="144"/>
        <v>0</v>
      </c>
      <c r="AV579" s="24">
        <f t="shared" si="145"/>
        <v>0</v>
      </c>
      <c r="AW579" s="24">
        <f t="shared" si="146"/>
        <v>0</v>
      </c>
      <c r="AX579" s="24">
        <f t="shared" si="147"/>
        <v>0</v>
      </c>
      <c r="AY579" s="24">
        <f t="shared" si="148"/>
        <v>0</v>
      </c>
      <c r="BC579" s="81">
        <v>80851.179999999993</v>
      </c>
      <c r="BD579" s="82" t="s">
        <v>3</v>
      </c>
      <c r="BE579" s="83">
        <v>80967.5</v>
      </c>
      <c r="BF579" s="84"/>
      <c r="BG579" s="84"/>
      <c r="BH579" s="85"/>
      <c r="BI579" s="85">
        <v>37.67</v>
      </c>
      <c r="BJ579" s="85">
        <v>77.209999999999994</v>
      </c>
      <c r="BK579" s="85">
        <v>177.17</v>
      </c>
      <c r="BL579" s="85">
        <v>258.75</v>
      </c>
      <c r="BM579" s="85">
        <v>340.32</v>
      </c>
      <c r="BN579" s="85">
        <v>421.9</v>
      </c>
      <c r="BO579" s="85">
        <v>503.47</v>
      </c>
      <c r="BP579" s="85">
        <v>585.04999999999995</v>
      </c>
      <c r="BQ579" s="85">
        <v>666.62</v>
      </c>
      <c r="BR579" s="24">
        <f>IF(AND($E$3&gt;BC579,$E$3&lt;BE579,$B$3=BF7),BF579,0)</f>
        <v>0</v>
      </c>
      <c r="BS579" s="24">
        <f>IF(AND($E$3&gt;BC579,$E$3&lt;BE579,$B$3=BG7),BG579,0)</f>
        <v>0</v>
      </c>
      <c r="BT579" s="24">
        <f>IF(AND($E$3&gt;BC579,$E$3&lt;BE579,$B$3=BH7),BH579,0)</f>
        <v>0</v>
      </c>
      <c r="BU579" s="24">
        <f>IF(AND($E$3&gt;BC579,$E$3&lt;BE579,$B$3=BI7),BI579,0)</f>
        <v>0</v>
      </c>
      <c r="BV579" s="24">
        <f>IF(AND($E$3&gt;BC579,$E$3&lt;BE579,$B$3=BJ7),BJ579,0)</f>
        <v>0</v>
      </c>
      <c r="BW579" s="24">
        <f>IF(AND($E$3&gt;BC579,$E$3&lt;BE579,$B$3=BK7),BK579,0)</f>
        <v>0</v>
      </c>
      <c r="BX579" s="24">
        <f>IF(AND($E$3&gt;BC579,$E$3&lt;BE579,$B$3=BL7),BL579,0)</f>
        <v>0</v>
      </c>
      <c r="BY579" s="24">
        <f>IF(AND($E$3&gt;BC579,$E$3&lt;BE579,$B$3=BM7),BM579,0)</f>
        <v>0</v>
      </c>
      <c r="BZ579" s="24">
        <f>IF(AND($E$3&gt;BC579,$E$3&lt;BE579,$B$3=BN7),BN579,0)</f>
        <v>0</v>
      </c>
      <c r="CA579" s="24">
        <f>IF(AND($E$3&gt;BC579,$E$3&lt;BE579,$B$3=BO7),BO579,0)</f>
        <v>0</v>
      </c>
      <c r="CB579" s="24">
        <f>IF(AND($E$3&gt;BC579,$E$3&lt;BE579,$B$3=BP7),BP579,0)</f>
        <v>0</v>
      </c>
      <c r="CC579" s="24">
        <f>IF(AND($E$3&gt;BC579,$E$3&lt;BE579,$B$3=BQ7),BQ579,0)</f>
        <v>0</v>
      </c>
      <c r="CF579" s="21"/>
      <c r="CG579" s="21"/>
      <c r="CH579" s="21"/>
      <c r="CI579" s="21"/>
      <c r="CJ579" s="21"/>
      <c r="CK579" s="22"/>
      <c r="CL579" s="22"/>
      <c r="CM579" s="22"/>
      <c r="CN579" s="22"/>
      <c r="CO579" s="22"/>
      <c r="CP579" s="22"/>
      <c r="CQ579" s="22"/>
      <c r="CR579" s="22"/>
      <c r="CS579" s="22"/>
      <c r="CT579" s="22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H579" s="81">
        <v>92251.79</v>
      </c>
      <c r="DI579" s="61" t="s">
        <v>3</v>
      </c>
      <c r="DJ579" s="62">
        <v>92368.09</v>
      </c>
      <c r="DK579" s="103"/>
      <c r="DL579" s="104"/>
      <c r="DM579" s="104" t="s">
        <v>3</v>
      </c>
      <c r="DN579" s="104" t="s">
        <v>3</v>
      </c>
      <c r="DO579" s="104" t="s">
        <v>3</v>
      </c>
      <c r="DP579" s="104">
        <v>24.46</v>
      </c>
      <c r="DQ579" s="104">
        <v>99.44</v>
      </c>
      <c r="DR579" s="104">
        <v>176.86</v>
      </c>
      <c r="DS579" s="104">
        <v>254.27</v>
      </c>
      <c r="DT579" s="104">
        <v>331.69</v>
      </c>
      <c r="DU579" s="104">
        <v>409.1</v>
      </c>
      <c r="DV579" s="104">
        <v>486.52</v>
      </c>
      <c r="DW579" s="24">
        <f>IF(AND($E$3&gt;DH579,$E$3&lt;DJ579,$B$3=DK7),DK579,0)</f>
        <v>0</v>
      </c>
      <c r="DX579" s="24">
        <f>IF(AND($E$3&gt;DH579,$E$3&lt;DJ579,$B$3=DL7),DL579,0)</f>
        <v>0</v>
      </c>
      <c r="DY579" s="24">
        <f>IF(AND($E$3&gt;DH579,$E$3&lt;DJ579,$B$3=DM7),DM579,0)</f>
        <v>0</v>
      </c>
      <c r="DZ579" s="24">
        <f>IF(AND($E$3&gt;DH579,$E$3&lt;DJ579,$B$3=DN7),DN579,0)</f>
        <v>0</v>
      </c>
      <c r="EA579" s="24">
        <f>IF(AND($E$3&gt;DH579,$E$3&lt;DJ579,$B$3=DO7),DO579,0)</f>
        <v>0</v>
      </c>
      <c r="EB579" s="24">
        <f>IF(AND($E$3&gt;DH579,$E$3&lt;DJ579,$B$3=DP7),DP579,0)</f>
        <v>0</v>
      </c>
      <c r="EC579" s="24">
        <f>IF(AND($E$3&gt;DH579,$E$3&lt;DJ579,$B$3=DQ7),DQ579,0)</f>
        <v>0</v>
      </c>
      <c r="ED579" s="24">
        <f>IF(AND($E$3&gt;DH579,$E$3&lt;DJ579,$B$3=DR7),DR579,0)</f>
        <v>0</v>
      </c>
      <c r="EE579" s="24">
        <f>IF(AND($E$3&gt;DH579,$E$3&lt;DJ579,$B$3=DS7),DS579,0)</f>
        <v>0</v>
      </c>
      <c r="EF579" s="24">
        <f>IF(AND($E$3&gt;DH579,$E$3&lt;DJ579,$B$3=DT7),DT579,0)</f>
        <v>0</v>
      </c>
      <c r="EG579" s="24">
        <f>IF(AND($E$3&gt;DH579,$E$3&lt;DJ579,$B$3=DU7),DU579,0)</f>
        <v>0</v>
      </c>
      <c r="EH579" s="24">
        <f>IF(AND($E$3&gt;DH579,$E$3&lt;DJ579,$B$3=DV7),DV579,0)</f>
        <v>0</v>
      </c>
      <c r="EK579" s="81">
        <v>92251.79</v>
      </c>
      <c r="EL579" s="82" t="s">
        <v>3</v>
      </c>
      <c r="EM579" s="83">
        <v>92368.09</v>
      </c>
      <c r="EN579" s="84"/>
      <c r="EO579" s="85" t="s">
        <v>3</v>
      </c>
      <c r="EP579" s="85" t="s">
        <v>3</v>
      </c>
      <c r="EQ579" s="85" t="s">
        <v>3</v>
      </c>
      <c r="ER579" s="85">
        <v>47.53</v>
      </c>
      <c r="ES579" s="85">
        <v>228.4</v>
      </c>
      <c r="ET579" s="85">
        <v>341.38</v>
      </c>
      <c r="EU579" s="85">
        <v>455.09</v>
      </c>
      <c r="EV579" s="85">
        <v>568.79</v>
      </c>
      <c r="EW579" s="85">
        <v>682.5</v>
      </c>
      <c r="EX579" s="85">
        <v>796.21</v>
      </c>
      <c r="EY579" s="85">
        <v>909.92</v>
      </c>
      <c r="EZ579" s="24">
        <f>IF(AND($E$3&gt;EK579,$E$3&lt;EM579,$B$3=EN7),EN579,0)</f>
        <v>0</v>
      </c>
      <c r="FA579" s="24">
        <f>IF(AND($E$3&gt;EK579,$E$3&lt;EM579,$B$3=EO7),EO579,0)</f>
        <v>0</v>
      </c>
      <c r="FB579" s="24">
        <f>IF(AND($E$3&gt;EK579,$E$3&lt;EM579,$B$3=EP7),EP579,0)</f>
        <v>0</v>
      </c>
      <c r="FC579" s="24">
        <f>IF(AND($E$3&gt;EK579,$E$3&lt;EM579,$B$3=EQ7),EQ579,0)</f>
        <v>0</v>
      </c>
      <c r="FD579" s="24">
        <f>IF(AND($E$3&gt;EK579,$E$3&lt;EM579,$B$3=ER7),ER579,0)</f>
        <v>0</v>
      </c>
      <c r="FE579" s="24">
        <f>IF(AND($E$3&gt;EK579,$E$3&lt;EM579,$B$3=ES7),ES579,0)</f>
        <v>0</v>
      </c>
      <c r="FF579" s="24">
        <f>IF(AND($E$3&gt;EK579,$E$3&lt;EM579,$B$3=ET7),ET579,0)</f>
        <v>0</v>
      </c>
      <c r="FG579" s="24">
        <f>IF(AND($E$3&gt;EK579,$E$3&lt;EM579,$B$3=EU7),EU579,0)</f>
        <v>0</v>
      </c>
      <c r="FH579" s="24">
        <f>IF(AND($E$3&gt;EK579,$E$3&lt;EM579,$B$3=EV7),EV579,0)</f>
        <v>0</v>
      </c>
      <c r="FI579" s="24">
        <f>IF(AND($E$3&gt;EK579,$E$3&lt;EM579,$B$3=EW7),EW579,0)</f>
        <v>0</v>
      </c>
      <c r="FJ579" s="24">
        <f>IF(AND($E$3&gt;EK579,$E$3&lt;EM579,$B$3=EX7),EX579,0)</f>
        <v>0</v>
      </c>
      <c r="FK579" s="24">
        <f>IF(AND($E$3&gt;EK579,$E$3&lt;EM579,$B$3=EY7),EY579,0)</f>
        <v>0</v>
      </c>
    </row>
    <row r="580" spans="24:167" ht="12.75" customHeight="1" x14ac:dyDescent="0.2">
      <c r="X580" s="142"/>
      <c r="Y580" s="68">
        <v>80967.509999999995</v>
      </c>
      <c r="Z580" s="69" t="s">
        <v>3</v>
      </c>
      <c r="AA580" s="70">
        <v>81083.839999999997</v>
      </c>
      <c r="AB580" s="71"/>
      <c r="AC580" s="71"/>
      <c r="AD580" s="71"/>
      <c r="AE580" s="71"/>
      <c r="AF580" s="71">
        <v>37.270000000000003</v>
      </c>
      <c r="AG580" s="72">
        <v>60.85</v>
      </c>
      <c r="AH580" s="73">
        <v>121.87</v>
      </c>
      <c r="AI580" s="74">
        <v>195.15</v>
      </c>
      <c r="AJ580" s="74">
        <v>268.43</v>
      </c>
      <c r="AK580" s="74">
        <v>341.71</v>
      </c>
      <c r="AL580" s="74">
        <v>414.99</v>
      </c>
      <c r="AM580" s="74">
        <v>488.27</v>
      </c>
      <c r="AN580" s="24">
        <f t="shared" si="137"/>
        <v>0</v>
      </c>
      <c r="AO580" s="24">
        <f t="shared" si="138"/>
        <v>0</v>
      </c>
      <c r="AP580" s="24">
        <f t="shared" si="139"/>
        <v>0</v>
      </c>
      <c r="AQ580" s="24">
        <f t="shared" si="140"/>
        <v>0</v>
      </c>
      <c r="AR580" s="24">
        <f t="shared" si="141"/>
        <v>0</v>
      </c>
      <c r="AS580" s="24">
        <f t="shared" si="142"/>
        <v>0</v>
      </c>
      <c r="AT580" s="24">
        <f t="shared" si="143"/>
        <v>0</v>
      </c>
      <c r="AU580" s="24">
        <f t="shared" si="144"/>
        <v>0</v>
      </c>
      <c r="AV580" s="24">
        <f t="shared" si="145"/>
        <v>0</v>
      </c>
      <c r="AW580" s="24">
        <f t="shared" si="146"/>
        <v>0</v>
      </c>
      <c r="AX580" s="24">
        <f t="shared" si="147"/>
        <v>0</v>
      </c>
      <c r="AY580" s="24">
        <f t="shared" si="148"/>
        <v>0</v>
      </c>
      <c r="BC580" s="86">
        <v>80967.509999999995</v>
      </c>
      <c r="BD580" s="91" t="s">
        <v>3</v>
      </c>
      <c r="BE580" s="88">
        <v>81083.839999999997</v>
      </c>
      <c r="BF580" s="89"/>
      <c r="BG580" s="90"/>
      <c r="BH580" s="90"/>
      <c r="BI580" s="90">
        <v>37.270000000000003</v>
      </c>
      <c r="BJ580" s="90">
        <v>76.58</v>
      </c>
      <c r="BK580" s="90">
        <v>176.23</v>
      </c>
      <c r="BL580" s="90">
        <v>257.66000000000003</v>
      </c>
      <c r="BM580" s="90">
        <v>339.1</v>
      </c>
      <c r="BN580" s="90">
        <v>420.53</v>
      </c>
      <c r="BO580" s="90">
        <v>501.97</v>
      </c>
      <c r="BP580" s="90">
        <v>583.4</v>
      </c>
      <c r="BQ580" s="90">
        <v>664.84</v>
      </c>
      <c r="BR580" s="24">
        <f>IF(AND($E$3&gt;BC580,$E$3&lt;BE580,$B$3=BF7),BF580,0)</f>
        <v>0</v>
      </c>
      <c r="BS580" s="24">
        <f>IF(AND($E$3&gt;BC580,$E$3&lt;BE580,$B$3=BG7),BG580,0)</f>
        <v>0</v>
      </c>
      <c r="BT580" s="24">
        <f>IF(AND($E$3&gt;BC580,$E$3&lt;BE580,$B$3=BH7),BH580,0)</f>
        <v>0</v>
      </c>
      <c r="BU580" s="24">
        <f>IF(AND($E$3&gt;BC580,$E$3&lt;BE580,$B$3=BI7),BI580,0)</f>
        <v>0</v>
      </c>
      <c r="BV580" s="24">
        <f>IF(AND($E$3&gt;BC580,$E$3&lt;BE580,$B$3=BJ7),BJ580,0)</f>
        <v>0</v>
      </c>
      <c r="BW580" s="24">
        <f>IF(AND($E$3&gt;BC580,$E$3&lt;BE580,$B$3=BK7),BK580,0)</f>
        <v>0</v>
      </c>
      <c r="BX580" s="24">
        <f>IF(AND($E$3&gt;BC580,$E$3&lt;BE580,$B$3=BL7),BL580,0)</f>
        <v>0</v>
      </c>
      <c r="BY580" s="24">
        <f>IF(AND($E$3&gt;BC580,$E$3&lt;BE580,$B$3=BM7),BM580,0)</f>
        <v>0</v>
      </c>
      <c r="BZ580" s="24">
        <f>IF(AND($E$3&gt;BC580,$E$3&lt;BE580,$B$3=BN7),BN580,0)</f>
        <v>0</v>
      </c>
      <c r="CA580" s="24">
        <f>IF(AND($E$3&gt;BC580,$E$3&lt;BE580,$B$3=BO7),BO580,0)</f>
        <v>0</v>
      </c>
      <c r="CB580" s="24">
        <f>IF(AND($E$3&gt;BC580,$E$3&lt;BE580,$B$3=BP7),BP580,0)</f>
        <v>0</v>
      </c>
      <c r="CC580" s="24">
        <f>IF(AND($E$3&gt;BC580,$E$3&lt;BE580,$B$3=BQ7),BQ580,0)</f>
        <v>0</v>
      </c>
      <c r="CF580" s="21"/>
      <c r="CG580" s="25"/>
      <c r="CH580" s="21"/>
      <c r="CI580" s="21"/>
      <c r="CJ580" s="22"/>
      <c r="CK580" s="22"/>
      <c r="CL580" s="22"/>
      <c r="CM580" s="22"/>
      <c r="CN580" s="22"/>
      <c r="CO580" s="22"/>
      <c r="CP580" s="22"/>
      <c r="CQ580" s="22"/>
      <c r="CR580" s="22"/>
      <c r="CS580" s="22"/>
      <c r="CT580" s="22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H580" s="86">
        <v>92368.099999999991</v>
      </c>
      <c r="DI580" s="107" t="s">
        <v>3</v>
      </c>
      <c r="DJ580" s="70">
        <v>92484.43</v>
      </c>
      <c r="DK580" s="105"/>
      <c r="DL580" s="106"/>
      <c r="DM580" s="106" t="s">
        <v>3</v>
      </c>
      <c r="DN580" s="106" t="s">
        <v>3</v>
      </c>
      <c r="DO580" s="106" t="s">
        <v>3</v>
      </c>
      <c r="DP580" s="106">
        <v>23.26</v>
      </c>
      <c r="DQ580" s="106">
        <v>98.01</v>
      </c>
      <c r="DR580" s="106">
        <v>175.21</v>
      </c>
      <c r="DS580" s="106">
        <v>252.41</v>
      </c>
      <c r="DT580" s="106">
        <v>329.61</v>
      </c>
      <c r="DU580" s="106">
        <v>406.82</v>
      </c>
      <c r="DV580" s="106">
        <v>484.02</v>
      </c>
      <c r="DW580" s="24">
        <f>IF(AND($E$3&gt;DH580,$E$3&lt;DJ580,$B$3=DK7),DK580,0)</f>
        <v>0</v>
      </c>
      <c r="DX580" s="24">
        <f>IF(AND($E$3&gt;DH580,$E$3&lt;DJ580,$B$3=DL7),DL580,0)</f>
        <v>0</v>
      </c>
      <c r="DY580" s="24">
        <f>IF(AND($E$3&gt;DH580,$E$3&lt;DJ580,$B$3=DM7),DM580,0)</f>
        <v>0</v>
      </c>
      <c r="DZ580" s="24">
        <f>IF(AND($E$3&gt;DH580,$E$3&lt;DJ580,$B$3=DN7),DN580,0)</f>
        <v>0</v>
      </c>
      <c r="EA580" s="24">
        <f>IF(AND($E$3&gt;DH580,$E$3&lt;DJ580,$B$3=DO7),DO580,0)</f>
        <v>0</v>
      </c>
      <c r="EB580" s="24">
        <f>IF(AND($E$3&gt;DH580,$E$3&lt;DJ580,$B$3=DP7),DP580,0)</f>
        <v>0</v>
      </c>
      <c r="EC580" s="24">
        <f>IF(AND($E$3&gt;DH580,$E$3&lt;DJ580,$B$3=DQ7),DQ580,0)</f>
        <v>0</v>
      </c>
      <c r="ED580" s="24">
        <f>IF(AND($E$3&gt;DH580,$E$3&lt;DJ580,$B$3=DR7),DR580,0)</f>
        <v>0</v>
      </c>
      <c r="EE580" s="24">
        <f>IF(AND($E$3&gt;DH580,$E$3&lt;DJ580,$B$3=DS7),DS580,0)</f>
        <v>0</v>
      </c>
      <c r="EF580" s="24">
        <f>IF(AND($E$3&gt;DH580,$E$3&lt;DJ580,$B$3=DT7),DT580,0)</f>
        <v>0</v>
      </c>
      <c r="EG580" s="24">
        <f>IF(AND($E$3&gt;DH580,$E$3&lt;DJ580,$B$3=DU7),DU580,0)</f>
        <v>0</v>
      </c>
      <c r="EH580" s="24">
        <f>IF(AND($E$3&gt;DH580,$E$3&lt;DJ580,$B$3=DV7),DV580,0)</f>
        <v>0</v>
      </c>
      <c r="EK580" s="86">
        <v>92368.099999999991</v>
      </c>
      <c r="EL580" s="91" t="s">
        <v>3</v>
      </c>
      <c r="EM580" s="88">
        <v>92484.43</v>
      </c>
      <c r="EN580" s="89"/>
      <c r="EO580" s="90" t="s">
        <v>3</v>
      </c>
      <c r="EP580" s="90" t="s">
        <v>3</v>
      </c>
      <c r="EQ580" s="90" t="s">
        <v>3</v>
      </c>
      <c r="ER580" s="90">
        <v>46.25</v>
      </c>
      <c r="ES580" s="90">
        <v>227</v>
      </c>
      <c r="ET580" s="90">
        <v>339.68</v>
      </c>
      <c r="EU580" s="90">
        <v>453.13</v>
      </c>
      <c r="EV580" s="90">
        <v>566.58000000000004</v>
      </c>
      <c r="EW580" s="90">
        <v>680.04</v>
      </c>
      <c r="EX580" s="90">
        <v>793.49</v>
      </c>
      <c r="EY580" s="90">
        <v>906.94</v>
      </c>
      <c r="EZ580" s="24">
        <f>IF(AND($E$3&gt;EK580,$E$3&lt;EM580,$B$3=EN7),EN580,0)</f>
        <v>0</v>
      </c>
      <c r="FA580" s="24">
        <f>IF(AND($E$3&gt;EK580,$E$3&lt;EM580,$B$3=EO7),EO580,0)</f>
        <v>0</v>
      </c>
      <c r="FB580" s="24">
        <f>IF(AND($E$3&gt;EK580,$E$3&lt;EM580,$B$3=EP7),EP580,0)</f>
        <v>0</v>
      </c>
      <c r="FC580" s="24">
        <f>IF(AND($E$3&gt;EK580,$E$3&lt;EM580,$B$3=EQ7),EQ580,0)</f>
        <v>0</v>
      </c>
      <c r="FD580" s="24">
        <f>IF(AND($E$3&gt;EK580,$E$3&lt;EM580,$B$3=ER7),ER580,0)</f>
        <v>0</v>
      </c>
      <c r="FE580" s="24">
        <f>IF(AND($E$3&gt;EK580,$E$3&lt;EM580,$B$3=ES7),ES580,0)</f>
        <v>0</v>
      </c>
      <c r="FF580" s="24">
        <f>IF(AND($E$3&gt;EK580,$E$3&lt;EM580,$B$3=ET7),ET580,0)</f>
        <v>0</v>
      </c>
      <c r="FG580" s="24">
        <f>IF(AND($E$3&gt;EK580,$E$3&lt;EM580,$B$3=EU7),EU580,0)</f>
        <v>0</v>
      </c>
      <c r="FH580" s="24">
        <f>IF(AND($E$3&gt;EK580,$E$3&lt;EM580,$B$3=EV7),EV580,0)</f>
        <v>0</v>
      </c>
      <c r="FI580" s="24">
        <f>IF(AND($E$3&gt;EK580,$E$3&lt;EM580,$B$3=EW7),EW580,0)</f>
        <v>0</v>
      </c>
      <c r="FJ580" s="24">
        <f>IF(AND($E$3&gt;EK580,$E$3&lt;EM580,$B$3=EX7),EX580,0)</f>
        <v>0</v>
      </c>
      <c r="FK580" s="24">
        <f>IF(AND($E$3&gt;EK580,$E$3&lt;EM580,$B$3=EY7),EY580,0)</f>
        <v>0</v>
      </c>
    </row>
    <row r="581" spans="24:167" ht="12.75" customHeight="1" x14ac:dyDescent="0.2">
      <c r="X581" s="142"/>
      <c r="Y581" s="60">
        <v>81083.849999999991</v>
      </c>
      <c r="Z581" s="61" t="s">
        <v>3</v>
      </c>
      <c r="AA581" s="62">
        <v>81200.179999999993</v>
      </c>
      <c r="AB581" s="63"/>
      <c r="AC581" s="63"/>
      <c r="AD581" s="63"/>
      <c r="AE581" s="63"/>
      <c r="AF581" s="64">
        <v>36.869999999999997</v>
      </c>
      <c r="AG581" s="65">
        <v>60.33</v>
      </c>
      <c r="AH581" s="66">
        <v>121.13</v>
      </c>
      <c r="AI581" s="67">
        <v>194.3</v>
      </c>
      <c r="AJ581" s="67">
        <v>267.47000000000003</v>
      </c>
      <c r="AK581" s="67">
        <v>340.64</v>
      </c>
      <c r="AL581" s="67">
        <v>413.81</v>
      </c>
      <c r="AM581" s="67">
        <v>486.98</v>
      </c>
      <c r="AN581" s="24">
        <f t="shared" si="137"/>
        <v>0</v>
      </c>
      <c r="AO581" s="24">
        <f t="shared" si="138"/>
        <v>0</v>
      </c>
      <c r="AP581" s="24">
        <f t="shared" si="139"/>
        <v>0</v>
      </c>
      <c r="AQ581" s="24">
        <f t="shared" si="140"/>
        <v>0</v>
      </c>
      <c r="AR581" s="24">
        <f t="shared" si="141"/>
        <v>0</v>
      </c>
      <c r="AS581" s="24">
        <f t="shared" si="142"/>
        <v>0</v>
      </c>
      <c r="AT581" s="24">
        <f t="shared" si="143"/>
        <v>0</v>
      </c>
      <c r="AU581" s="24">
        <f t="shared" si="144"/>
        <v>0</v>
      </c>
      <c r="AV581" s="24">
        <f t="shared" si="145"/>
        <v>0</v>
      </c>
      <c r="AW581" s="24">
        <f t="shared" si="146"/>
        <v>0</v>
      </c>
      <c r="AX581" s="24">
        <f t="shared" si="147"/>
        <v>0</v>
      </c>
      <c r="AY581" s="24">
        <f t="shared" si="148"/>
        <v>0</v>
      </c>
      <c r="BC581" s="81">
        <v>81083.849999999991</v>
      </c>
      <c r="BD581" s="82" t="s">
        <v>3</v>
      </c>
      <c r="BE581" s="83">
        <v>81200.179999999993</v>
      </c>
      <c r="BF581" s="84"/>
      <c r="BG581" s="85"/>
      <c r="BH581" s="85"/>
      <c r="BI581" s="85">
        <v>36.869999999999997</v>
      </c>
      <c r="BJ581" s="85">
        <v>75.94</v>
      </c>
      <c r="BK581" s="85">
        <v>175.28</v>
      </c>
      <c r="BL581" s="85">
        <v>256.57</v>
      </c>
      <c r="BM581" s="85">
        <v>337.86</v>
      </c>
      <c r="BN581" s="85">
        <v>419.16</v>
      </c>
      <c r="BO581" s="85">
        <v>500.45</v>
      </c>
      <c r="BP581" s="85">
        <v>581.74</v>
      </c>
      <c r="BQ581" s="85">
        <v>663.03</v>
      </c>
      <c r="BR581" s="24">
        <f>IF(AND($E$3&gt;BC581,$E$3&lt;BE581,$B$3=BF7),BF581,0)</f>
        <v>0</v>
      </c>
      <c r="BS581" s="24">
        <f>IF(AND($E$3&gt;BC581,$E$3&lt;BE581,$B$3=BG7),BG581,0)</f>
        <v>0</v>
      </c>
      <c r="BT581" s="24">
        <f>IF(AND($E$3&gt;BC581,$E$3&lt;BE581,$B$3=BH7),BH581,0)</f>
        <v>0</v>
      </c>
      <c r="BU581" s="24">
        <f>IF(AND($E$3&gt;BC581,$E$3&lt;BE581,$B$3=BI7),BI581,0)</f>
        <v>0</v>
      </c>
      <c r="BV581" s="24">
        <f>IF(AND($E$3&gt;BC581,$E$3&lt;BE581,$B$3=BJ7),BJ581,0)</f>
        <v>0</v>
      </c>
      <c r="BW581" s="24">
        <f>IF(AND($E$3&gt;BC581,$E$3&lt;BE581,$B$3=BK7),BK581,0)</f>
        <v>0</v>
      </c>
      <c r="BX581" s="24">
        <f>IF(AND($E$3&gt;BC581,$E$3&lt;BE581,$B$3=BL7),BL581,0)</f>
        <v>0</v>
      </c>
      <c r="BY581" s="24">
        <f>IF(AND($E$3&gt;BC581,$E$3&lt;BE581,$B$3=BM7),BM581,0)</f>
        <v>0</v>
      </c>
      <c r="BZ581" s="24">
        <f>IF(AND($E$3&gt;BC581,$E$3&lt;BE581,$B$3=BN7),BN581,0)</f>
        <v>0</v>
      </c>
      <c r="CA581" s="24">
        <f>IF(AND($E$3&gt;BC581,$E$3&lt;BE581,$B$3=BO7),BO581,0)</f>
        <v>0</v>
      </c>
      <c r="CB581" s="24">
        <f>IF(AND($E$3&gt;BC581,$E$3&lt;BE581,$B$3=BP7),BP581,0)</f>
        <v>0</v>
      </c>
      <c r="CC581" s="24">
        <f>IF(AND($E$3&gt;BC581,$E$3&lt;BE581,$B$3=BQ7),BQ581,0)</f>
        <v>0</v>
      </c>
      <c r="CF581" s="21"/>
      <c r="CG581" s="21"/>
      <c r="CH581" s="21"/>
      <c r="CI581" s="21"/>
      <c r="CJ581" s="22"/>
      <c r="CK581" s="22"/>
      <c r="CL581" s="22"/>
      <c r="CM581" s="22"/>
      <c r="CN581" s="22"/>
      <c r="CO581" s="22"/>
      <c r="CP581" s="22"/>
      <c r="CQ581" s="22"/>
      <c r="CR581" s="22"/>
      <c r="CS581" s="22"/>
      <c r="CT581" s="22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H581" s="81">
        <v>92484.439999999988</v>
      </c>
      <c r="DI581" s="61" t="s">
        <v>3</v>
      </c>
      <c r="DJ581" s="62">
        <v>92600.77</v>
      </c>
      <c r="DK581" s="103"/>
      <c r="DL581" s="104"/>
      <c r="DM581" s="104" t="s">
        <v>3</v>
      </c>
      <c r="DN581" s="104" t="s">
        <v>3</v>
      </c>
      <c r="DO581" s="104" t="s">
        <v>3</v>
      </c>
      <c r="DP581" s="104">
        <v>22.06</v>
      </c>
      <c r="DQ581" s="104">
        <v>96.57</v>
      </c>
      <c r="DR581" s="104">
        <v>173.56</v>
      </c>
      <c r="DS581" s="104">
        <v>250.54</v>
      </c>
      <c r="DT581" s="104">
        <v>327.52999999999997</v>
      </c>
      <c r="DU581" s="104">
        <v>404.51</v>
      </c>
      <c r="DV581" s="104">
        <v>481.5</v>
      </c>
      <c r="DW581" s="24">
        <f>IF(AND($E$3&gt;DH581,$E$3&lt;DJ581,$B$3=DK7),DK581,0)</f>
        <v>0</v>
      </c>
      <c r="DX581" s="24">
        <f>IF(AND($E$3&gt;DH581,$E$3&lt;DJ581,$B$3=DL7),DL581,0)</f>
        <v>0</v>
      </c>
      <c r="DY581" s="24">
        <f>IF(AND($E$3&gt;DH581,$E$3&lt;DJ581,$B$3=DM7),DM581,0)</f>
        <v>0</v>
      </c>
      <c r="DZ581" s="24">
        <f>IF(AND($E$3&gt;DH581,$E$3&lt;DJ581,$B$3=DN7),DN581,0)</f>
        <v>0</v>
      </c>
      <c r="EA581" s="24">
        <f>IF(AND($E$3&gt;DH581,$E$3&lt;DJ581,$B$3=DO7),DO581,0)</f>
        <v>0</v>
      </c>
      <c r="EB581" s="24">
        <f>IF(AND($E$3&gt;DH581,$E$3&lt;DJ581,$B$3=DP7),DP581,0)</f>
        <v>0</v>
      </c>
      <c r="EC581" s="24">
        <f>IF(AND($E$3&gt;DH581,$E$3&lt;DJ581,$B$3=DQ7),DQ581,0)</f>
        <v>0</v>
      </c>
      <c r="ED581" s="24">
        <f>IF(AND($E$3&gt;DH581,$E$3&lt;DJ581,$B$3=DR7),DR581,0)</f>
        <v>0</v>
      </c>
      <c r="EE581" s="24">
        <f>IF(AND($E$3&gt;DH581,$E$3&lt;DJ581,$B$3=DS7),DS581,0)</f>
        <v>0</v>
      </c>
      <c r="EF581" s="24">
        <f>IF(AND($E$3&gt;DH581,$E$3&lt;DJ581,$B$3=DT7),DT581,0)</f>
        <v>0</v>
      </c>
      <c r="EG581" s="24">
        <f>IF(AND($E$3&gt;DH581,$E$3&lt;DJ581,$B$3=DU7),DU581,0)</f>
        <v>0</v>
      </c>
      <c r="EH581" s="24">
        <f>IF(AND($E$3&gt;DH581,$E$3&lt;DJ581,$B$3=DV7),DV581,0)</f>
        <v>0</v>
      </c>
      <c r="EK581" s="81">
        <v>92484.439999999988</v>
      </c>
      <c r="EL581" s="82" t="s">
        <v>3</v>
      </c>
      <c r="EM581" s="83">
        <v>92600.77</v>
      </c>
      <c r="EN581" s="84"/>
      <c r="EO581" s="85" t="s">
        <v>3</v>
      </c>
      <c r="EP581" s="85" t="s">
        <v>3</v>
      </c>
      <c r="EQ581" s="85" t="s">
        <v>3</v>
      </c>
      <c r="ER581" s="85">
        <v>44.98</v>
      </c>
      <c r="ES581" s="85">
        <v>225.6</v>
      </c>
      <c r="ET581" s="85">
        <v>337.97</v>
      </c>
      <c r="EU581" s="85">
        <v>451.17</v>
      </c>
      <c r="EV581" s="85">
        <v>564.36</v>
      </c>
      <c r="EW581" s="85">
        <v>677.56</v>
      </c>
      <c r="EX581" s="85">
        <v>790.75</v>
      </c>
      <c r="EY581" s="85">
        <v>903.95</v>
      </c>
      <c r="EZ581" s="24">
        <f>IF(AND($E$3&gt;EK581,$E$3&lt;EM581,$B$3=EN7),EN581,0)</f>
        <v>0</v>
      </c>
      <c r="FA581" s="24">
        <f>IF(AND($E$3&gt;EK581,$E$3&lt;EM581,$B$3=EO7),EO581,0)</f>
        <v>0</v>
      </c>
      <c r="FB581" s="24">
        <f>IF(AND($E$3&gt;EK581,$E$3&lt;EM581,$B$3=EP7),EP581,0)</f>
        <v>0</v>
      </c>
      <c r="FC581" s="24">
        <f>IF(AND($E$3&gt;EK581,$E$3&lt;EM581,$B$3=EQ7),EQ581,0)</f>
        <v>0</v>
      </c>
      <c r="FD581" s="24">
        <f>IF(AND($E$3&gt;EK581,$E$3&lt;EM581,$B$3=ER7),ER581,0)</f>
        <v>0</v>
      </c>
      <c r="FE581" s="24">
        <f>IF(AND($E$3&gt;EK581,$E$3&lt;EM581,$B$3=ES7),ES581,0)</f>
        <v>0</v>
      </c>
      <c r="FF581" s="24">
        <f>IF(AND($E$3&gt;EK581,$E$3&lt;EM581,$B$3=ET7),ET581,0)</f>
        <v>0</v>
      </c>
      <c r="FG581" s="24">
        <f>IF(AND($E$3&gt;EK581,$E$3&lt;EM581,$B$3=EU7),EU581,0)</f>
        <v>0</v>
      </c>
      <c r="FH581" s="24">
        <f>IF(AND($E$3&gt;EK581,$E$3&lt;EM581,$B$3=EV7),EV581,0)</f>
        <v>0</v>
      </c>
      <c r="FI581" s="24">
        <f>IF(AND($E$3&gt;EK581,$E$3&lt;EM581,$B$3=EW7),EW581,0)</f>
        <v>0</v>
      </c>
      <c r="FJ581" s="24">
        <f>IF(AND($E$3&gt;EK581,$E$3&lt;EM581,$B$3=EX7),EX581,0)</f>
        <v>0</v>
      </c>
      <c r="FK581" s="24">
        <f>IF(AND($E$3&gt;EK581,$E$3&lt;EM581,$B$3=EY7),EY581,0)</f>
        <v>0</v>
      </c>
    </row>
    <row r="582" spans="24:167" ht="12.75" customHeight="1" x14ac:dyDescent="0.2">
      <c r="X582" s="142"/>
      <c r="Y582" s="68">
        <v>81200.189999999988</v>
      </c>
      <c r="Z582" s="69" t="s">
        <v>3</v>
      </c>
      <c r="AA582" s="70">
        <v>81316.509999999995</v>
      </c>
      <c r="AB582" s="71"/>
      <c r="AC582" s="71"/>
      <c r="AD582" s="71"/>
      <c r="AE582" s="71"/>
      <c r="AF582" s="71">
        <v>36.47</v>
      </c>
      <c r="AG582" s="72">
        <v>59.82</v>
      </c>
      <c r="AH582" s="73">
        <v>120.4</v>
      </c>
      <c r="AI582" s="74">
        <v>193.46</v>
      </c>
      <c r="AJ582" s="74">
        <v>266.52</v>
      </c>
      <c r="AK582" s="74">
        <v>339.58</v>
      </c>
      <c r="AL582" s="74">
        <v>412.64</v>
      </c>
      <c r="AM582" s="74">
        <v>485.7</v>
      </c>
      <c r="AN582" s="24">
        <f t="shared" si="137"/>
        <v>0</v>
      </c>
      <c r="AO582" s="24">
        <f t="shared" si="138"/>
        <v>0</v>
      </c>
      <c r="AP582" s="24">
        <f t="shared" si="139"/>
        <v>0</v>
      </c>
      <c r="AQ582" s="24">
        <f t="shared" si="140"/>
        <v>0</v>
      </c>
      <c r="AR582" s="24">
        <f t="shared" si="141"/>
        <v>0</v>
      </c>
      <c r="AS582" s="24">
        <f t="shared" si="142"/>
        <v>0</v>
      </c>
      <c r="AT582" s="24">
        <f t="shared" si="143"/>
        <v>0</v>
      </c>
      <c r="AU582" s="24">
        <f t="shared" si="144"/>
        <v>0</v>
      </c>
      <c r="AV582" s="24">
        <f t="shared" si="145"/>
        <v>0</v>
      </c>
      <c r="AW582" s="24">
        <f t="shared" si="146"/>
        <v>0</v>
      </c>
      <c r="AX582" s="24">
        <f t="shared" si="147"/>
        <v>0</v>
      </c>
      <c r="AY582" s="24">
        <f t="shared" si="148"/>
        <v>0</v>
      </c>
      <c r="BC582" s="86">
        <v>81200.189999999988</v>
      </c>
      <c r="BD582" s="87" t="s">
        <v>3</v>
      </c>
      <c r="BE582" s="88">
        <v>81316.509999999995</v>
      </c>
      <c r="BF582" s="89"/>
      <c r="BG582" s="90"/>
      <c r="BH582" s="90"/>
      <c r="BI582" s="90">
        <v>36.47</v>
      </c>
      <c r="BJ582" s="90">
        <v>75.31</v>
      </c>
      <c r="BK582" s="90">
        <v>174.34</v>
      </c>
      <c r="BL582" s="90">
        <v>255.49</v>
      </c>
      <c r="BM582" s="90">
        <v>336.64</v>
      </c>
      <c r="BN582" s="90">
        <v>417.79</v>
      </c>
      <c r="BO582" s="90">
        <v>498.94</v>
      </c>
      <c r="BP582" s="90">
        <v>580.1</v>
      </c>
      <c r="BQ582" s="90">
        <v>661.25</v>
      </c>
      <c r="BR582" s="24">
        <f>IF(AND($E$3&gt;BC582,$E$3&lt;BE582,$B$3=BF7),BF582,0)</f>
        <v>0</v>
      </c>
      <c r="BS582" s="24">
        <f>IF(AND($E$3&gt;BC582,$E$3&lt;BE582,$B$3=BG7),BG582,0)</f>
        <v>0</v>
      </c>
      <c r="BT582" s="24">
        <f>IF(AND($E$3&gt;BC582,$E$3&lt;BE582,$B$3=BH7),BH582,0)</f>
        <v>0</v>
      </c>
      <c r="BU582" s="24">
        <f>IF(AND($E$3&gt;BC582,$E$3&lt;BE582,$B$3=BI7),BI582,0)</f>
        <v>0</v>
      </c>
      <c r="BV582" s="24">
        <f>IF(AND($E$3&gt;BC582,$E$3&lt;BE582,$B$3=BJ7),BJ582,0)</f>
        <v>0</v>
      </c>
      <c r="BW582" s="24">
        <f>IF(AND($E$3&gt;BC582,$E$3&lt;BE582,$B$3=BK7),BK582,0)</f>
        <v>0</v>
      </c>
      <c r="BX582" s="24">
        <f>IF(AND($E$3&gt;BC582,$E$3&lt;BE582,$B$3=BL7),BL582,0)</f>
        <v>0</v>
      </c>
      <c r="BY582" s="24">
        <f>IF(AND($E$3&gt;BC582,$E$3&lt;BE582,$B$3=BM7),BM582,0)</f>
        <v>0</v>
      </c>
      <c r="BZ582" s="24">
        <f>IF(AND($E$3&gt;BC582,$E$3&lt;BE582,$B$3=BN7),BN582,0)</f>
        <v>0</v>
      </c>
      <c r="CA582" s="24">
        <f>IF(AND($E$3&gt;BC582,$E$3&lt;BE582,$B$3=BO7),BO582,0)</f>
        <v>0</v>
      </c>
      <c r="CB582" s="24">
        <f>IF(AND($E$3&gt;BC582,$E$3&lt;BE582,$B$3=BP7),BP582,0)</f>
        <v>0</v>
      </c>
      <c r="CC582" s="24">
        <f>IF(AND($E$3&gt;BC582,$E$3&lt;BE582,$B$3=BQ7),BQ582,0)</f>
        <v>0</v>
      </c>
      <c r="CF582" s="21"/>
      <c r="CG582" s="21"/>
      <c r="CH582" s="21"/>
      <c r="CI582" s="21"/>
      <c r="CJ582" s="22"/>
      <c r="CK582" s="22"/>
      <c r="CL582" s="22"/>
      <c r="CM582" s="22"/>
      <c r="CN582" s="22"/>
      <c r="CO582" s="22"/>
      <c r="CP582" s="22"/>
      <c r="CQ582" s="22"/>
      <c r="CR582" s="22"/>
      <c r="CS582" s="22"/>
      <c r="CT582" s="22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H582" s="86">
        <v>92600.78</v>
      </c>
      <c r="DI582" s="107" t="s">
        <v>3</v>
      </c>
      <c r="DJ582" s="70">
        <v>92717.1</v>
      </c>
      <c r="DK582" s="105"/>
      <c r="DL582" s="106"/>
      <c r="DM582" s="106" t="s">
        <v>3</v>
      </c>
      <c r="DN582" s="106" t="s">
        <v>3</v>
      </c>
      <c r="DO582" s="106" t="s">
        <v>3</v>
      </c>
      <c r="DP582" s="106">
        <v>20.86</v>
      </c>
      <c r="DQ582" s="106">
        <v>95.14</v>
      </c>
      <c r="DR582" s="106">
        <v>171.91</v>
      </c>
      <c r="DS582" s="106">
        <v>248.68</v>
      </c>
      <c r="DT582" s="106">
        <v>325.45</v>
      </c>
      <c r="DU582" s="106">
        <v>402.22</v>
      </c>
      <c r="DV582" s="106">
        <v>479</v>
      </c>
      <c r="DW582" s="24">
        <f>IF(AND($E$3&gt;DH582,$E$3&lt;DJ582,$B$3=DK7),DK582,0)</f>
        <v>0</v>
      </c>
      <c r="DX582" s="24">
        <f>IF(AND($E$3&gt;DH582,$E$3&lt;DJ582,$B$3=DL7),DL582,0)</f>
        <v>0</v>
      </c>
      <c r="DY582" s="24">
        <f>IF(AND($E$3&gt;DH582,$E$3&lt;DJ582,$B$3=DM7),DM582,0)</f>
        <v>0</v>
      </c>
      <c r="DZ582" s="24">
        <f>IF(AND($E$3&gt;DH582,$E$3&lt;DJ582,$B$3=DN7),DN582,0)</f>
        <v>0</v>
      </c>
      <c r="EA582" s="24">
        <f>IF(AND($E$3&gt;DH582,$E$3&lt;DJ582,$B$3=DO7),DO582,0)</f>
        <v>0</v>
      </c>
      <c r="EB582" s="24">
        <f>IF(AND($E$3&gt;DH582,$E$3&lt;DJ582,$B$3=DP7),DP582,0)</f>
        <v>0</v>
      </c>
      <c r="EC582" s="24">
        <f>IF(AND($E$3&gt;DH582,$E$3&lt;DJ582,$B$3=DQ7),DQ582,0)</f>
        <v>0</v>
      </c>
      <c r="ED582" s="24">
        <f>IF(AND($E$3&gt;DH582,$E$3&lt;DJ582,$B$3=DR7),DR582,0)</f>
        <v>0</v>
      </c>
      <c r="EE582" s="24">
        <f>IF(AND($E$3&gt;DH582,$E$3&lt;DJ582,$B$3=DS7),DS582,0)</f>
        <v>0</v>
      </c>
      <c r="EF582" s="24">
        <f>IF(AND($E$3&gt;DH582,$E$3&lt;DJ582,$B$3=DT7),DT582,0)</f>
        <v>0</v>
      </c>
      <c r="EG582" s="24">
        <f>IF(AND($E$3&gt;DH582,$E$3&lt;DJ582,$B$3=DU7),DU582,0)</f>
        <v>0</v>
      </c>
      <c r="EH582" s="24">
        <f>IF(AND($E$3&gt;DH582,$E$3&lt;DJ582,$B$3=DV7),DV582,0)</f>
        <v>0</v>
      </c>
      <c r="EK582" s="86">
        <v>92600.78</v>
      </c>
      <c r="EL582" s="91" t="s">
        <v>3</v>
      </c>
      <c r="EM582" s="88">
        <v>92717.1</v>
      </c>
      <c r="EN582" s="89"/>
      <c r="EO582" s="90" t="s">
        <v>3</v>
      </c>
      <c r="EP582" s="90" t="s">
        <v>3</v>
      </c>
      <c r="EQ582" s="90" t="s">
        <v>3</v>
      </c>
      <c r="ER582" s="90">
        <v>43.7</v>
      </c>
      <c r="ES582" s="90">
        <v>224.2</v>
      </c>
      <c r="ET582" s="90">
        <v>336.27</v>
      </c>
      <c r="EU582" s="90">
        <v>449.21</v>
      </c>
      <c r="EV582" s="90">
        <v>562.15</v>
      </c>
      <c r="EW582" s="90">
        <v>675.09</v>
      </c>
      <c r="EX582" s="90">
        <v>788.03</v>
      </c>
      <c r="EY582" s="90">
        <v>900.97</v>
      </c>
      <c r="EZ582" s="24">
        <f>IF(AND($E$3&gt;EK582,$E$3&lt;EM582,$B$3=EN7),EN582,0)</f>
        <v>0</v>
      </c>
      <c r="FA582" s="24">
        <f>IF(AND($E$3&gt;EK582,$E$3&lt;EM582,$B$3=EO7),EO582,0)</f>
        <v>0</v>
      </c>
      <c r="FB582" s="24">
        <f>IF(AND($E$3&gt;EK582,$E$3&lt;EM582,$B$3=EP7),EP582,0)</f>
        <v>0</v>
      </c>
      <c r="FC582" s="24">
        <f>IF(AND($E$3&gt;EK582,$E$3&lt;EM582,$B$3=EQ7),EQ582,0)</f>
        <v>0</v>
      </c>
      <c r="FD582" s="24">
        <f>IF(AND($E$3&gt;EK582,$E$3&lt;EM582,$B$3=ER7),ER582,0)</f>
        <v>0</v>
      </c>
      <c r="FE582" s="24">
        <f>IF(AND($E$3&gt;EK582,$E$3&lt;EM582,$B$3=ES7),ES582,0)</f>
        <v>0</v>
      </c>
      <c r="FF582" s="24">
        <f>IF(AND($E$3&gt;EK582,$E$3&lt;EM582,$B$3=ET7),ET582,0)</f>
        <v>0</v>
      </c>
      <c r="FG582" s="24">
        <f>IF(AND($E$3&gt;EK582,$E$3&lt;EM582,$B$3=EU7),EU582,0)</f>
        <v>0</v>
      </c>
      <c r="FH582" s="24">
        <f>IF(AND($E$3&gt;EK582,$E$3&lt;EM582,$B$3=EV7),EV582,0)</f>
        <v>0</v>
      </c>
      <c r="FI582" s="24">
        <f>IF(AND($E$3&gt;EK582,$E$3&lt;EM582,$B$3=EW7),EW582,0)</f>
        <v>0</v>
      </c>
      <c r="FJ582" s="24">
        <f>IF(AND($E$3&gt;EK582,$E$3&lt;EM582,$B$3=EX7),EX582,0)</f>
        <v>0</v>
      </c>
      <c r="FK582" s="24">
        <f>IF(AND($E$3&gt;EK582,$E$3&lt;EM582,$B$3=EY7),EY582,0)</f>
        <v>0</v>
      </c>
    </row>
    <row r="583" spans="24:167" ht="12.75" customHeight="1" x14ac:dyDescent="0.2">
      <c r="X583" s="142"/>
      <c r="Y583" s="60">
        <v>81316.51999999999</v>
      </c>
      <c r="Z583" s="61" t="s">
        <v>3</v>
      </c>
      <c r="AA583" s="62">
        <v>81432.850000000006</v>
      </c>
      <c r="AB583" s="63"/>
      <c r="AC583" s="63"/>
      <c r="AD583" s="63"/>
      <c r="AE583" s="63"/>
      <c r="AF583" s="64">
        <v>36.07</v>
      </c>
      <c r="AG583" s="65">
        <v>59.3</v>
      </c>
      <c r="AH583" s="66">
        <v>119.67</v>
      </c>
      <c r="AI583" s="67">
        <v>192.62</v>
      </c>
      <c r="AJ583" s="67">
        <v>265.57</v>
      </c>
      <c r="AK583" s="67">
        <v>338.52</v>
      </c>
      <c r="AL583" s="67">
        <v>411.47</v>
      </c>
      <c r="AM583" s="67">
        <v>484.42</v>
      </c>
      <c r="AN583" s="24">
        <f t="shared" si="137"/>
        <v>0</v>
      </c>
      <c r="AO583" s="24">
        <f t="shared" si="138"/>
        <v>0</v>
      </c>
      <c r="AP583" s="24">
        <f t="shared" si="139"/>
        <v>0</v>
      </c>
      <c r="AQ583" s="24">
        <f t="shared" si="140"/>
        <v>0</v>
      </c>
      <c r="AR583" s="24">
        <f t="shared" si="141"/>
        <v>0</v>
      </c>
      <c r="AS583" s="24">
        <f t="shared" si="142"/>
        <v>0</v>
      </c>
      <c r="AT583" s="24">
        <f t="shared" si="143"/>
        <v>0</v>
      </c>
      <c r="AU583" s="24">
        <f t="shared" si="144"/>
        <v>0</v>
      </c>
      <c r="AV583" s="24">
        <f t="shared" si="145"/>
        <v>0</v>
      </c>
      <c r="AW583" s="24">
        <f t="shared" si="146"/>
        <v>0</v>
      </c>
      <c r="AX583" s="24">
        <f t="shared" si="147"/>
        <v>0</v>
      </c>
      <c r="AY583" s="24">
        <f t="shared" si="148"/>
        <v>0</v>
      </c>
      <c r="BC583" s="81">
        <v>81316.51999999999</v>
      </c>
      <c r="BD583" s="82" t="s">
        <v>3</v>
      </c>
      <c r="BE583" s="83">
        <v>81432.850000000006</v>
      </c>
      <c r="BF583" s="84"/>
      <c r="BG583" s="84"/>
      <c r="BH583" s="85"/>
      <c r="BI583" s="85">
        <v>36.07</v>
      </c>
      <c r="BJ583" s="85">
        <v>74.680000000000007</v>
      </c>
      <c r="BK583" s="85">
        <v>173.4</v>
      </c>
      <c r="BL583" s="85">
        <v>254.41</v>
      </c>
      <c r="BM583" s="85">
        <v>335.42</v>
      </c>
      <c r="BN583" s="85">
        <v>416.43</v>
      </c>
      <c r="BO583" s="85">
        <v>497.44</v>
      </c>
      <c r="BP583" s="85">
        <v>578.45000000000005</v>
      </c>
      <c r="BQ583" s="85">
        <v>659.46</v>
      </c>
      <c r="BR583" s="24">
        <f>IF(AND($E$3&gt;BC583,$E$3&lt;BE583,$B$3=BF7),BF583,0)</f>
        <v>0</v>
      </c>
      <c r="BS583" s="24">
        <f>IF(AND($E$3&gt;BC583,$E$3&lt;BE583,$B$3=BG7),BG583,0)</f>
        <v>0</v>
      </c>
      <c r="BT583" s="24">
        <f>IF(AND($E$3&gt;BC583,$E$3&lt;BE583,$B$3=BH7),BH583,0)</f>
        <v>0</v>
      </c>
      <c r="BU583" s="24">
        <f>IF(AND($E$3&gt;BC583,$E$3&lt;BE583,$B$3=BI7),BI583,0)</f>
        <v>0</v>
      </c>
      <c r="BV583" s="24">
        <f>IF(AND($E$3&gt;BC583,$E$3&lt;BE583,$B$3=BJ7),BJ583,0)</f>
        <v>0</v>
      </c>
      <c r="BW583" s="24">
        <f>IF(AND($E$3&gt;BC583,$E$3&lt;BE583,$B$3=BK7),BK583,0)</f>
        <v>0</v>
      </c>
      <c r="BX583" s="24">
        <f>IF(AND($E$3&gt;BC583,$E$3&lt;BE583,$B$3=BL7),BL583,0)</f>
        <v>0</v>
      </c>
      <c r="BY583" s="24">
        <f>IF(AND($E$3&gt;BC583,$E$3&lt;BE583,$B$3=BM7),BM583,0)</f>
        <v>0</v>
      </c>
      <c r="BZ583" s="24">
        <f>IF(AND($E$3&gt;BC583,$E$3&lt;BE583,$B$3=BN7),BN583,0)</f>
        <v>0</v>
      </c>
      <c r="CA583" s="24">
        <f>IF(AND($E$3&gt;BC583,$E$3&lt;BE583,$B$3=BO7),BO583,0)</f>
        <v>0</v>
      </c>
      <c r="CB583" s="24">
        <f>IF(AND($E$3&gt;BC583,$E$3&lt;BE583,$B$3=BP7),BP583,0)</f>
        <v>0</v>
      </c>
      <c r="CC583" s="24">
        <f>IF(AND($E$3&gt;BC583,$E$3&lt;BE583,$B$3=BQ7),BQ583,0)</f>
        <v>0</v>
      </c>
      <c r="CF583" s="21"/>
      <c r="CG583" s="21"/>
      <c r="CH583" s="21"/>
      <c r="CI583" s="21"/>
      <c r="CJ583" s="21"/>
      <c r="CK583" s="22"/>
      <c r="CL583" s="22"/>
      <c r="CM583" s="22"/>
      <c r="CN583" s="22"/>
      <c r="CO583" s="22"/>
      <c r="CP583" s="22"/>
      <c r="CQ583" s="22"/>
      <c r="CR583" s="22"/>
      <c r="CS583" s="22"/>
      <c r="CT583" s="22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H583" s="81">
        <v>92717.11</v>
      </c>
      <c r="DI583" s="61" t="s">
        <v>3</v>
      </c>
      <c r="DJ583" s="62">
        <v>92833.44</v>
      </c>
      <c r="DK583" s="103"/>
      <c r="DL583" s="104"/>
      <c r="DM583" s="104" t="s">
        <v>3</v>
      </c>
      <c r="DN583" s="104" t="s">
        <v>3</v>
      </c>
      <c r="DO583" s="104" t="s">
        <v>3</v>
      </c>
      <c r="DP583" s="104">
        <v>19.670000000000002</v>
      </c>
      <c r="DQ583" s="104">
        <v>93.7</v>
      </c>
      <c r="DR583" s="104">
        <v>170.26</v>
      </c>
      <c r="DS583" s="104">
        <v>246.81</v>
      </c>
      <c r="DT583" s="104">
        <v>323.37</v>
      </c>
      <c r="DU583" s="104">
        <v>399.92</v>
      </c>
      <c r="DV583" s="104">
        <v>476.48</v>
      </c>
      <c r="DW583" s="24">
        <f>IF(AND($E$3&gt;DH583,$E$3&lt;DJ583,$B$3=DK7),DK583,0)</f>
        <v>0</v>
      </c>
      <c r="DX583" s="24">
        <f>IF(AND($E$3&gt;DH583,$E$3&lt;DJ583,$B$3=DL7),DL583,0)</f>
        <v>0</v>
      </c>
      <c r="DY583" s="24">
        <f>IF(AND($E$3&gt;DH583,$E$3&lt;DJ583,$B$3=DM7),DM583,0)</f>
        <v>0</v>
      </c>
      <c r="DZ583" s="24">
        <f>IF(AND($E$3&gt;DH583,$E$3&lt;DJ583,$B$3=DN7),DN583,0)</f>
        <v>0</v>
      </c>
      <c r="EA583" s="24">
        <f>IF(AND($E$3&gt;DH583,$E$3&lt;DJ583,$B$3=DO7),DO583,0)</f>
        <v>0</v>
      </c>
      <c r="EB583" s="24">
        <f>IF(AND($E$3&gt;DH583,$E$3&lt;DJ583,$B$3=DP7),DP583,0)</f>
        <v>0</v>
      </c>
      <c r="EC583" s="24">
        <f>IF(AND($E$3&gt;DH583,$E$3&lt;DJ583,$B$3=DQ7),DQ583,0)</f>
        <v>0</v>
      </c>
      <c r="ED583" s="24">
        <f>IF(AND($E$3&gt;DH583,$E$3&lt;DJ583,$B$3=DR7),DR583,0)</f>
        <v>0</v>
      </c>
      <c r="EE583" s="24">
        <f>IF(AND($E$3&gt;DH583,$E$3&lt;DJ583,$B$3=DS7),DS583,0)</f>
        <v>0</v>
      </c>
      <c r="EF583" s="24">
        <f>IF(AND($E$3&gt;DH583,$E$3&lt;DJ583,$B$3=DT7),DT583,0)</f>
        <v>0</v>
      </c>
      <c r="EG583" s="24">
        <f>IF(AND($E$3&gt;DH583,$E$3&lt;DJ583,$B$3=DU7),DU583,0)</f>
        <v>0</v>
      </c>
      <c r="EH583" s="24">
        <f>IF(AND($E$3&gt;DH583,$E$3&lt;DJ583,$B$3=DV7),DV583,0)</f>
        <v>0</v>
      </c>
      <c r="EK583" s="81">
        <v>92717.11</v>
      </c>
      <c r="EL583" s="82" t="s">
        <v>3</v>
      </c>
      <c r="EM583" s="83">
        <v>92833.44</v>
      </c>
      <c r="EN583" s="84"/>
      <c r="EO583" s="85" t="s">
        <v>3</v>
      </c>
      <c r="EP583" s="85" t="s">
        <v>3</v>
      </c>
      <c r="EQ583" s="85" t="s">
        <v>3</v>
      </c>
      <c r="ER583" s="85">
        <v>42.42</v>
      </c>
      <c r="ES583" s="85">
        <v>222.8</v>
      </c>
      <c r="ET583" s="85">
        <v>334.56</v>
      </c>
      <c r="EU583" s="85">
        <v>447.24</v>
      </c>
      <c r="EV583" s="85">
        <v>559.92999999999995</v>
      </c>
      <c r="EW583" s="85">
        <v>672.61</v>
      </c>
      <c r="EX583" s="85">
        <v>785.3</v>
      </c>
      <c r="EY583" s="85">
        <v>897.98</v>
      </c>
      <c r="EZ583" s="24">
        <f>IF(AND($E$3&gt;EK583,$E$3&lt;EM583,$B$3=EN7),EN583,0)</f>
        <v>0</v>
      </c>
      <c r="FA583" s="24">
        <f>IF(AND($E$3&gt;EK583,$E$3&lt;EM583,$B$3=EO7),EO583,0)</f>
        <v>0</v>
      </c>
      <c r="FB583" s="24">
        <f>IF(AND($E$3&gt;EK583,$E$3&lt;EM583,$B$3=EP7),EP583,0)</f>
        <v>0</v>
      </c>
      <c r="FC583" s="24">
        <f>IF(AND($E$3&gt;EK583,$E$3&lt;EM583,$B$3=EQ7),EQ583,0)</f>
        <v>0</v>
      </c>
      <c r="FD583" s="24">
        <f>IF(AND($E$3&gt;EK583,$E$3&lt;EM583,$B$3=ER7),ER583,0)</f>
        <v>0</v>
      </c>
      <c r="FE583" s="24">
        <f>IF(AND($E$3&gt;EK583,$E$3&lt;EM583,$B$3=ES7),ES583,0)</f>
        <v>0</v>
      </c>
      <c r="FF583" s="24">
        <f>IF(AND($E$3&gt;EK583,$E$3&lt;EM583,$B$3=ET7),ET583,0)</f>
        <v>0</v>
      </c>
      <c r="FG583" s="24">
        <f>IF(AND($E$3&gt;EK583,$E$3&lt;EM583,$B$3=EU7),EU583,0)</f>
        <v>0</v>
      </c>
      <c r="FH583" s="24">
        <f>IF(AND($E$3&gt;EK583,$E$3&lt;EM583,$B$3=EV7),EV583,0)</f>
        <v>0</v>
      </c>
      <c r="FI583" s="24">
        <f>IF(AND($E$3&gt;EK583,$E$3&lt;EM583,$B$3=EW7),EW583,0)</f>
        <v>0</v>
      </c>
      <c r="FJ583" s="24">
        <f>IF(AND($E$3&gt;EK583,$E$3&lt;EM583,$B$3=EX7),EX583,0)</f>
        <v>0</v>
      </c>
      <c r="FK583" s="24">
        <f>IF(AND($E$3&gt;EK583,$E$3&lt;EM583,$B$3=EY7),EY583,0)</f>
        <v>0</v>
      </c>
    </row>
    <row r="584" spans="24:167" ht="12.75" customHeight="1" x14ac:dyDescent="0.2">
      <c r="X584" s="142"/>
      <c r="Y584" s="68">
        <v>81432.86</v>
      </c>
      <c r="Z584" s="69" t="s">
        <v>3</v>
      </c>
      <c r="AA584" s="70">
        <v>81549.16</v>
      </c>
      <c r="AB584" s="71"/>
      <c r="AC584" s="71"/>
      <c r="AD584" s="71"/>
      <c r="AE584" s="71"/>
      <c r="AF584" s="71">
        <v>35.67</v>
      </c>
      <c r="AG584" s="72">
        <v>58.78</v>
      </c>
      <c r="AH584" s="73">
        <v>118.93</v>
      </c>
      <c r="AI584" s="74">
        <v>191.77</v>
      </c>
      <c r="AJ584" s="74">
        <v>264.61</v>
      </c>
      <c r="AK584" s="74">
        <v>337.45</v>
      </c>
      <c r="AL584" s="74">
        <v>410.29</v>
      </c>
      <c r="AM584" s="74">
        <v>483.13</v>
      </c>
      <c r="AN584" s="24">
        <f t="shared" si="137"/>
        <v>0</v>
      </c>
      <c r="AO584" s="24">
        <f t="shared" si="138"/>
        <v>0</v>
      </c>
      <c r="AP584" s="24">
        <f t="shared" si="139"/>
        <v>0</v>
      </c>
      <c r="AQ584" s="24">
        <f t="shared" si="140"/>
        <v>0</v>
      </c>
      <c r="AR584" s="24">
        <f t="shared" si="141"/>
        <v>0</v>
      </c>
      <c r="AS584" s="24">
        <f t="shared" si="142"/>
        <v>0</v>
      </c>
      <c r="AT584" s="24">
        <f t="shared" si="143"/>
        <v>0</v>
      </c>
      <c r="AU584" s="24">
        <f t="shared" si="144"/>
        <v>0</v>
      </c>
      <c r="AV584" s="24">
        <f t="shared" si="145"/>
        <v>0</v>
      </c>
      <c r="AW584" s="24">
        <f t="shared" si="146"/>
        <v>0</v>
      </c>
      <c r="AX584" s="24">
        <f t="shared" si="147"/>
        <v>0</v>
      </c>
      <c r="AY584" s="24">
        <f t="shared" si="148"/>
        <v>0</v>
      </c>
      <c r="BC584" s="86">
        <v>81432.86</v>
      </c>
      <c r="BD584" s="91" t="s">
        <v>3</v>
      </c>
      <c r="BE584" s="88">
        <v>81549.16</v>
      </c>
      <c r="BF584" s="89"/>
      <c r="BG584" s="90"/>
      <c r="BH584" s="90"/>
      <c r="BI584" s="90">
        <v>35.67</v>
      </c>
      <c r="BJ584" s="90">
        <v>74.040000000000006</v>
      </c>
      <c r="BK584" s="90">
        <v>172.46</v>
      </c>
      <c r="BL584" s="90">
        <v>253.33</v>
      </c>
      <c r="BM584" s="90">
        <v>334.2</v>
      </c>
      <c r="BN584" s="90">
        <v>415.07</v>
      </c>
      <c r="BO584" s="90">
        <v>495.94</v>
      </c>
      <c r="BP584" s="90">
        <v>576.80999999999995</v>
      </c>
      <c r="BQ584" s="90">
        <v>657.67</v>
      </c>
      <c r="BR584" s="24">
        <f>IF(AND($E$3&gt;BC584,$E$3&lt;BE584,$B$3=BF7),BF584,0)</f>
        <v>0</v>
      </c>
      <c r="BS584" s="24">
        <f>IF(AND($E$3&gt;BC584,$E$3&lt;BE584,$B$3=BG7),BG584,0)</f>
        <v>0</v>
      </c>
      <c r="BT584" s="24">
        <f>IF(AND($E$3&gt;BC584,$E$3&lt;BE584,$B$3=BH7),BH584,0)</f>
        <v>0</v>
      </c>
      <c r="BU584" s="24">
        <f>IF(AND($E$3&gt;BC584,$E$3&lt;BE584,$B$3=BI7),BI584,0)</f>
        <v>0</v>
      </c>
      <c r="BV584" s="24">
        <f>IF(AND($E$3&gt;BC584,$E$3&lt;BE584,$B$3=BJ7),BJ584,0)</f>
        <v>0</v>
      </c>
      <c r="BW584" s="24">
        <f>IF(AND($E$3&gt;BC584,$E$3&lt;BE584,$B$3=BK7),BK584,0)</f>
        <v>0</v>
      </c>
      <c r="BX584" s="24">
        <f>IF(AND($E$3&gt;BC584,$E$3&lt;BE584,$B$3=BL7),BL584,0)</f>
        <v>0</v>
      </c>
      <c r="BY584" s="24">
        <f>IF(AND($E$3&gt;BC584,$E$3&lt;BE584,$B$3=BM7),BM584,0)</f>
        <v>0</v>
      </c>
      <c r="BZ584" s="24">
        <f>IF(AND($E$3&gt;BC584,$E$3&lt;BE584,$B$3=BN7),BN584,0)</f>
        <v>0</v>
      </c>
      <c r="CA584" s="24">
        <f>IF(AND($E$3&gt;BC584,$E$3&lt;BE584,$B$3=BO7),BO584,0)</f>
        <v>0</v>
      </c>
      <c r="CB584" s="24">
        <f>IF(AND($E$3&gt;BC584,$E$3&lt;BE584,$B$3=BP7),BP584,0)</f>
        <v>0</v>
      </c>
      <c r="CC584" s="24">
        <f>IF(AND($E$3&gt;BC584,$E$3&lt;BE584,$B$3=BQ7),BQ584,0)</f>
        <v>0</v>
      </c>
      <c r="CF584" s="21"/>
      <c r="CG584" s="25"/>
      <c r="CH584" s="21"/>
      <c r="CI584" s="21"/>
      <c r="CJ584" s="22"/>
      <c r="CK584" s="22"/>
      <c r="CL584" s="22"/>
      <c r="CM584" s="22"/>
      <c r="CN584" s="22"/>
      <c r="CO584" s="22"/>
      <c r="CP584" s="22"/>
      <c r="CQ584" s="22"/>
      <c r="CR584" s="22"/>
      <c r="CS584" s="22"/>
      <c r="CT584" s="22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H584" s="86">
        <v>92833.45</v>
      </c>
      <c r="DI584" s="107" t="s">
        <v>3</v>
      </c>
      <c r="DJ584" s="70">
        <v>92949.77</v>
      </c>
      <c r="DK584" s="105"/>
      <c r="DL584" s="106"/>
      <c r="DM584" s="106" t="s">
        <v>3</v>
      </c>
      <c r="DN584" s="106" t="s">
        <v>3</v>
      </c>
      <c r="DO584" s="106" t="s">
        <v>3</v>
      </c>
      <c r="DP584" s="106">
        <v>18.47</v>
      </c>
      <c r="DQ584" s="106">
        <v>92.27</v>
      </c>
      <c r="DR584" s="106">
        <v>168.61</v>
      </c>
      <c r="DS584" s="106">
        <v>244.95</v>
      </c>
      <c r="DT584" s="106">
        <v>321.29000000000002</v>
      </c>
      <c r="DU584" s="106">
        <v>397.63</v>
      </c>
      <c r="DV584" s="106">
        <v>473.97</v>
      </c>
      <c r="DW584" s="24">
        <f>IF(AND($E$3&gt;DH584,$E$3&lt;DJ584,$B$3=DK7),DK584,0)</f>
        <v>0</v>
      </c>
      <c r="DX584" s="24">
        <f>IF(AND($E$3&gt;DH584,$E$3&lt;DJ584,$B$3=DL7),DL584,0)</f>
        <v>0</v>
      </c>
      <c r="DY584" s="24">
        <f>IF(AND($E$3&gt;DH584,$E$3&lt;DJ584,$B$3=DM7),DM584,0)</f>
        <v>0</v>
      </c>
      <c r="DZ584" s="24">
        <f>IF(AND($E$3&gt;DH584,$E$3&lt;DJ584,$B$3=DN7),DN584,0)</f>
        <v>0</v>
      </c>
      <c r="EA584" s="24">
        <f>IF(AND($E$3&gt;DH584,$E$3&lt;DJ584,$B$3=DO7),DO584,0)</f>
        <v>0</v>
      </c>
      <c r="EB584" s="24">
        <f>IF(AND($E$3&gt;DH584,$E$3&lt;DJ584,$B$3=DP7),DP584,0)</f>
        <v>0</v>
      </c>
      <c r="EC584" s="24">
        <f>IF(AND($E$3&gt;DH584,$E$3&lt;DJ584,$B$3=DQ7),DQ584,0)</f>
        <v>0</v>
      </c>
      <c r="ED584" s="24">
        <f>IF(AND($E$3&gt;DH584,$E$3&lt;DJ584,$B$3=DR7),DR584,0)</f>
        <v>0</v>
      </c>
      <c r="EE584" s="24">
        <f>IF(AND($E$3&gt;DH584,$E$3&lt;DJ584,$B$3=DS7),DS584,0)</f>
        <v>0</v>
      </c>
      <c r="EF584" s="24">
        <f>IF(AND($E$3&gt;DH584,$E$3&lt;DJ584,$B$3=DT7),DT584,0)</f>
        <v>0</v>
      </c>
      <c r="EG584" s="24">
        <f>IF(AND($E$3&gt;DH584,$E$3&lt;DJ584,$B$3=DU7),DU584,0)</f>
        <v>0</v>
      </c>
      <c r="EH584" s="24">
        <f>IF(AND($E$3&gt;DH584,$E$3&lt;DJ584,$B$3=DV7),DV584,0)</f>
        <v>0</v>
      </c>
      <c r="EK584" s="86">
        <v>92833.45</v>
      </c>
      <c r="EL584" s="91" t="s">
        <v>3</v>
      </c>
      <c r="EM584" s="88">
        <v>92949.77</v>
      </c>
      <c r="EN584" s="89"/>
      <c r="EO584" s="90" t="s">
        <v>3</v>
      </c>
      <c r="EP584" s="90" t="s">
        <v>3</v>
      </c>
      <c r="EQ584" s="90" t="s">
        <v>3</v>
      </c>
      <c r="ER584" s="90">
        <v>41.14</v>
      </c>
      <c r="ES584" s="90">
        <v>221.4</v>
      </c>
      <c r="ET584" s="90">
        <v>332.86</v>
      </c>
      <c r="EU584" s="90">
        <v>445.29</v>
      </c>
      <c r="EV584" s="90">
        <v>557.72</v>
      </c>
      <c r="EW584" s="90">
        <v>670.15</v>
      </c>
      <c r="EX584" s="90">
        <v>782.58</v>
      </c>
      <c r="EY584" s="90">
        <v>895.01</v>
      </c>
      <c r="EZ584" s="24">
        <f>IF(AND($E$3&gt;EK584,$E$3&lt;EM584,$B$3=EN7),EN584,0)</f>
        <v>0</v>
      </c>
      <c r="FA584" s="24">
        <f>IF(AND($E$3&gt;EK584,$E$3&lt;EM584,$B$3=EO7),EO584,0)</f>
        <v>0</v>
      </c>
      <c r="FB584" s="24">
        <f>IF(AND($E$3&gt;EK584,$E$3&lt;EM584,$B$3=EP7),EP584,0)</f>
        <v>0</v>
      </c>
      <c r="FC584" s="24">
        <f>IF(AND($E$3&gt;EK584,$E$3&lt;EM584,$B$3=EQ7),EQ584,0)</f>
        <v>0</v>
      </c>
      <c r="FD584" s="24">
        <f>IF(AND($E$3&gt;EK584,$E$3&lt;EM584,$B$3=ER7),ER584,0)</f>
        <v>0</v>
      </c>
      <c r="FE584" s="24">
        <f>IF(AND($E$3&gt;EK584,$E$3&lt;EM584,$B$3=ES7),ES584,0)</f>
        <v>0</v>
      </c>
      <c r="FF584" s="24">
        <f>IF(AND($E$3&gt;EK584,$E$3&lt;EM584,$B$3=ET7),ET584,0)</f>
        <v>0</v>
      </c>
      <c r="FG584" s="24">
        <f>IF(AND($E$3&gt;EK584,$E$3&lt;EM584,$B$3=EU7),EU584,0)</f>
        <v>0</v>
      </c>
      <c r="FH584" s="24">
        <f>IF(AND($E$3&gt;EK584,$E$3&lt;EM584,$B$3=EV7),EV584,0)</f>
        <v>0</v>
      </c>
      <c r="FI584" s="24">
        <f>IF(AND($E$3&gt;EK584,$E$3&lt;EM584,$B$3=EW7),EW584,0)</f>
        <v>0</v>
      </c>
      <c r="FJ584" s="24">
        <f>IF(AND($E$3&gt;EK584,$E$3&lt;EM584,$B$3=EX7),EX584,0)</f>
        <v>0</v>
      </c>
      <c r="FK584" s="24">
        <f>IF(AND($E$3&gt;EK584,$E$3&lt;EM584,$B$3=EY7),EY584,0)</f>
        <v>0</v>
      </c>
    </row>
    <row r="585" spans="24:167" ht="12.75" customHeight="1" x14ac:dyDescent="0.2">
      <c r="X585" s="142"/>
      <c r="Y585" s="60">
        <v>81549.17</v>
      </c>
      <c r="Z585" s="61" t="s">
        <v>3</v>
      </c>
      <c r="AA585" s="62">
        <v>81665.5</v>
      </c>
      <c r="AB585" s="63"/>
      <c r="AC585" s="63"/>
      <c r="AD585" s="63"/>
      <c r="AE585" s="63"/>
      <c r="AF585" s="64">
        <v>35.270000000000003</v>
      </c>
      <c r="AG585" s="65">
        <v>58.27</v>
      </c>
      <c r="AH585" s="66">
        <v>118.2</v>
      </c>
      <c r="AI585" s="67">
        <v>190.93</v>
      </c>
      <c r="AJ585" s="67">
        <v>263.66000000000003</v>
      </c>
      <c r="AK585" s="67">
        <v>336.39</v>
      </c>
      <c r="AL585" s="67">
        <v>409.12</v>
      </c>
      <c r="AM585" s="67">
        <v>481.85</v>
      </c>
      <c r="AN585" s="24">
        <f t="shared" si="137"/>
        <v>0</v>
      </c>
      <c r="AO585" s="24">
        <f t="shared" si="138"/>
        <v>0</v>
      </c>
      <c r="AP585" s="24">
        <f t="shared" si="139"/>
        <v>0</v>
      </c>
      <c r="AQ585" s="24">
        <f t="shared" si="140"/>
        <v>0</v>
      </c>
      <c r="AR585" s="24">
        <f t="shared" si="141"/>
        <v>0</v>
      </c>
      <c r="AS585" s="24">
        <f t="shared" si="142"/>
        <v>0</v>
      </c>
      <c r="AT585" s="24">
        <f t="shared" si="143"/>
        <v>0</v>
      </c>
      <c r="AU585" s="24">
        <f t="shared" si="144"/>
        <v>0</v>
      </c>
      <c r="AV585" s="24">
        <f t="shared" si="145"/>
        <v>0</v>
      </c>
      <c r="AW585" s="24">
        <f t="shared" si="146"/>
        <v>0</v>
      </c>
      <c r="AX585" s="24">
        <f t="shared" si="147"/>
        <v>0</v>
      </c>
      <c r="AY585" s="24">
        <f t="shared" si="148"/>
        <v>0</v>
      </c>
      <c r="BC585" s="81">
        <v>81549.17</v>
      </c>
      <c r="BD585" s="82" t="s">
        <v>3</v>
      </c>
      <c r="BE585" s="83">
        <v>81665.5</v>
      </c>
      <c r="BF585" s="84"/>
      <c r="BG585" s="85"/>
      <c r="BH585" s="85"/>
      <c r="BI585" s="85">
        <v>35.270000000000003</v>
      </c>
      <c r="BJ585" s="85">
        <v>73.41</v>
      </c>
      <c r="BK585" s="85">
        <v>171.52</v>
      </c>
      <c r="BL585" s="85">
        <v>252.25</v>
      </c>
      <c r="BM585" s="85">
        <v>332.98</v>
      </c>
      <c r="BN585" s="85">
        <v>413.7</v>
      </c>
      <c r="BO585" s="85">
        <v>494.43</v>
      </c>
      <c r="BP585" s="85">
        <v>575.16</v>
      </c>
      <c r="BQ585" s="85">
        <v>655.89</v>
      </c>
      <c r="BR585" s="24">
        <f>IF(AND($E$3&gt;BC585,$E$3&lt;BE585,$B$3=BF7),BF585,0)</f>
        <v>0</v>
      </c>
      <c r="BS585" s="24">
        <f>IF(AND($E$3&gt;BC585,$E$3&lt;BE585,$B$3=BG7),BG585,0)</f>
        <v>0</v>
      </c>
      <c r="BT585" s="24">
        <f>IF(AND($E$3&gt;BC585,$E$3&lt;BE585,$B$3=BH7),BH585,0)</f>
        <v>0</v>
      </c>
      <c r="BU585" s="24">
        <f>IF(AND($E$3&gt;BC585,$E$3&lt;BE585,$B$3=BI7),BI585,0)</f>
        <v>0</v>
      </c>
      <c r="BV585" s="24">
        <f>IF(AND($E$3&gt;BC585,$E$3&lt;BE585,$B$3=BJ7),BJ585,0)</f>
        <v>0</v>
      </c>
      <c r="BW585" s="24">
        <f>IF(AND($E$3&gt;BC585,$E$3&lt;BE585,$B$3=BK7),BK585,0)</f>
        <v>0</v>
      </c>
      <c r="BX585" s="24">
        <f>IF(AND($E$3&gt;BC585,$E$3&lt;BE585,$B$3=BL7),BL585,0)</f>
        <v>0</v>
      </c>
      <c r="BY585" s="24">
        <f>IF(AND($E$3&gt;BC585,$E$3&lt;BE585,$B$3=BM7),BM585,0)</f>
        <v>0</v>
      </c>
      <c r="BZ585" s="24">
        <f>IF(AND($E$3&gt;BC585,$E$3&lt;BE585,$B$3=BN7),BN585,0)</f>
        <v>0</v>
      </c>
      <c r="CA585" s="24">
        <f>IF(AND($E$3&gt;BC585,$E$3&lt;BE585,$B$3=BO7),BO585,0)</f>
        <v>0</v>
      </c>
      <c r="CB585" s="24">
        <f>IF(AND($E$3&gt;BC585,$E$3&lt;BE585,$B$3=BP7),BP585,0)</f>
        <v>0</v>
      </c>
      <c r="CC585" s="24">
        <f>IF(AND($E$3&gt;BC585,$E$3&lt;BE585,$B$3=BQ7),BQ585,0)</f>
        <v>0</v>
      </c>
      <c r="CF585" s="21"/>
      <c r="CG585" s="21"/>
      <c r="CH585" s="21"/>
      <c r="CI585" s="21"/>
      <c r="CJ585" s="22"/>
      <c r="CK585" s="22"/>
      <c r="CL585" s="22"/>
      <c r="CM585" s="22"/>
      <c r="CN585" s="22"/>
      <c r="CO585" s="22"/>
      <c r="CP585" s="22"/>
      <c r="CQ585" s="22"/>
      <c r="CR585" s="22"/>
      <c r="CS585" s="22"/>
      <c r="CT585" s="22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H585" s="81">
        <v>92949.78</v>
      </c>
      <c r="DI585" s="61" t="s">
        <v>3</v>
      </c>
      <c r="DJ585" s="62">
        <v>93066.09</v>
      </c>
      <c r="DK585" s="103"/>
      <c r="DL585" s="104"/>
      <c r="DM585" s="104" t="s">
        <v>3</v>
      </c>
      <c r="DN585" s="104" t="s">
        <v>3</v>
      </c>
      <c r="DO585" s="104" t="s">
        <v>3</v>
      </c>
      <c r="DP585" s="104">
        <v>17.27</v>
      </c>
      <c r="DQ585" s="104">
        <v>90.83</v>
      </c>
      <c r="DR585" s="104">
        <v>166.95</v>
      </c>
      <c r="DS585" s="104">
        <v>243.08</v>
      </c>
      <c r="DT585" s="104">
        <v>319.2</v>
      </c>
      <c r="DU585" s="104">
        <v>395.33</v>
      </c>
      <c r="DV585" s="104">
        <v>471.45</v>
      </c>
      <c r="DW585" s="24">
        <f>IF(AND($E$3&gt;DH585,$E$3&lt;DJ585,$B$3=DK7),DK585,0)</f>
        <v>0</v>
      </c>
      <c r="DX585" s="24">
        <f>IF(AND($E$3&gt;DH585,$E$3&lt;DJ585,$B$3=DL7),DL585,0)</f>
        <v>0</v>
      </c>
      <c r="DY585" s="24">
        <f>IF(AND($E$3&gt;DH585,$E$3&lt;DJ585,$B$3=DM7),DM585,0)</f>
        <v>0</v>
      </c>
      <c r="DZ585" s="24">
        <f>IF(AND($E$3&gt;DH585,$E$3&lt;DJ585,$B$3=DN7),DN585,0)</f>
        <v>0</v>
      </c>
      <c r="EA585" s="24">
        <f>IF(AND($E$3&gt;DH585,$E$3&lt;DJ585,$B$3=DO7),DO585,0)</f>
        <v>0</v>
      </c>
      <c r="EB585" s="24">
        <f>IF(AND($E$3&gt;DH585,$E$3&lt;DJ585,$B$3=DP7),DP585,0)</f>
        <v>0</v>
      </c>
      <c r="EC585" s="24">
        <f>IF(AND($E$3&gt;DH585,$E$3&lt;DJ585,$B$3=DQ7),DQ585,0)</f>
        <v>0</v>
      </c>
      <c r="ED585" s="24">
        <f>IF(AND($E$3&gt;DH585,$E$3&lt;DJ585,$B$3=DR7),DR585,0)</f>
        <v>0</v>
      </c>
      <c r="EE585" s="24">
        <f>IF(AND($E$3&gt;DH585,$E$3&lt;DJ585,$B$3=DS7),DS585,0)</f>
        <v>0</v>
      </c>
      <c r="EF585" s="24">
        <f>IF(AND($E$3&gt;DH585,$E$3&lt;DJ585,$B$3=DT7),DT585,0)</f>
        <v>0</v>
      </c>
      <c r="EG585" s="24">
        <f>IF(AND($E$3&gt;DH585,$E$3&lt;DJ585,$B$3=DU7),DU585,0)</f>
        <v>0</v>
      </c>
      <c r="EH585" s="24">
        <f>IF(AND($E$3&gt;DH585,$E$3&lt;DJ585,$B$3=DV7),DV585,0)</f>
        <v>0</v>
      </c>
      <c r="EK585" s="81">
        <v>92949.78</v>
      </c>
      <c r="EL585" s="82" t="s">
        <v>3</v>
      </c>
      <c r="EM585" s="83">
        <v>93066.09</v>
      </c>
      <c r="EN585" s="84"/>
      <c r="EO585" s="85" t="s">
        <v>3</v>
      </c>
      <c r="EP585" s="85" t="s">
        <v>3</v>
      </c>
      <c r="EQ585" s="85" t="s">
        <v>3</v>
      </c>
      <c r="ER585" s="85">
        <v>39.869999999999997</v>
      </c>
      <c r="ES585" s="85">
        <v>220</v>
      </c>
      <c r="ET585" s="85">
        <v>331.15</v>
      </c>
      <c r="EU585" s="85">
        <v>443.32</v>
      </c>
      <c r="EV585" s="85">
        <v>555.5</v>
      </c>
      <c r="EW585" s="85">
        <v>667.67</v>
      </c>
      <c r="EX585" s="85">
        <v>779.84</v>
      </c>
      <c r="EY585" s="85">
        <v>892.01</v>
      </c>
      <c r="EZ585" s="24">
        <f>IF(AND($E$3&gt;EK585,$E$3&lt;EM585,$B$3=EN7),EN585,0)</f>
        <v>0</v>
      </c>
      <c r="FA585" s="24">
        <f>IF(AND($E$3&gt;EK585,$E$3&lt;EM585,$B$3=EO7),EO585,0)</f>
        <v>0</v>
      </c>
      <c r="FB585" s="24">
        <f>IF(AND($E$3&gt;EK585,$E$3&lt;EM585,$B$3=EP7),EP585,0)</f>
        <v>0</v>
      </c>
      <c r="FC585" s="24">
        <f>IF(AND($E$3&gt;EK585,$E$3&lt;EM585,$B$3=EQ7),EQ585,0)</f>
        <v>0</v>
      </c>
      <c r="FD585" s="24">
        <f>IF(AND($E$3&gt;EK585,$E$3&lt;EM585,$B$3=ER7),ER585,0)</f>
        <v>0</v>
      </c>
      <c r="FE585" s="24">
        <f>IF(AND($E$3&gt;EK585,$E$3&lt;EM585,$B$3=ES7),ES585,0)</f>
        <v>0</v>
      </c>
      <c r="FF585" s="24">
        <f>IF(AND($E$3&gt;EK585,$E$3&lt;EM585,$B$3=ET7),ET585,0)</f>
        <v>0</v>
      </c>
      <c r="FG585" s="24">
        <f>IF(AND($E$3&gt;EK585,$E$3&lt;EM585,$B$3=EU7),EU585,0)</f>
        <v>0</v>
      </c>
      <c r="FH585" s="24">
        <f>IF(AND($E$3&gt;EK585,$E$3&lt;EM585,$B$3=EV7),EV585,0)</f>
        <v>0</v>
      </c>
      <c r="FI585" s="24">
        <f>IF(AND($E$3&gt;EK585,$E$3&lt;EM585,$B$3=EW7),EW585,0)</f>
        <v>0</v>
      </c>
      <c r="FJ585" s="24">
        <f>IF(AND($E$3&gt;EK585,$E$3&lt;EM585,$B$3=EX7),EX585,0)</f>
        <v>0</v>
      </c>
      <c r="FK585" s="24">
        <f>IF(AND($E$3&gt;EK585,$E$3&lt;EM585,$B$3=EY7),EY585,0)</f>
        <v>0</v>
      </c>
    </row>
    <row r="586" spans="24:167" ht="12.75" customHeight="1" x14ac:dyDescent="0.2">
      <c r="X586" s="142"/>
      <c r="Y586" s="68">
        <v>81665.509999999995</v>
      </c>
      <c r="Z586" s="69" t="s">
        <v>3</v>
      </c>
      <c r="AA586" s="70">
        <v>81781.820000000007</v>
      </c>
      <c r="AB586" s="71"/>
      <c r="AC586" s="71"/>
      <c r="AD586" s="71"/>
      <c r="AE586" s="71"/>
      <c r="AF586" s="71">
        <v>34.869999999999997</v>
      </c>
      <c r="AG586" s="72">
        <v>57.75</v>
      </c>
      <c r="AH586" s="73">
        <v>117.47</v>
      </c>
      <c r="AI586" s="74">
        <v>190.09</v>
      </c>
      <c r="AJ586" s="74">
        <v>262.70999999999998</v>
      </c>
      <c r="AK586" s="74">
        <v>335.33</v>
      </c>
      <c r="AL586" s="74">
        <v>407.95</v>
      </c>
      <c r="AM586" s="74">
        <v>480.57</v>
      </c>
      <c r="AN586" s="24">
        <f t="shared" si="137"/>
        <v>0</v>
      </c>
      <c r="AO586" s="24">
        <f t="shared" si="138"/>
        <v>0</v>
      </c>
      <c r="AP586" s="24">
        <f t="shared" si="139"/>
        <v>0</v>
      </c>
      <c r="AQ586" s="24">
        <f t="shared" si="140"/>
        <v>0</v>
      </c>
      <c r="AR586" s="24">
        <f t="shared" si="141"/>
        <v>0</v>
      </c>
      <c r="AS586" s="24">
        <f t="shared" si="142"/>
        <v>0</v>
      </c>
      <c r="AT586" s="24">
        <f t="shared" si="143"/>
        <v>0</v>
      </c>
      <c r="AU586" s="24">
        <f t="shared" si="144"/>
        <v>0</v>
      </c>
      <c r="AV586" s="24">
        <f t="shared" si="145"/>
        <v>0</v>
      </c>
      <c r="AW586" s="24">
        <f t="shared" si="146"/>
        <v>0</v>
      </c>
      <c r="AX586" s="24">
        <f t="shared" si="147"/>
        <v>0</v>
      </c>
      <c r="AY586" s="24">
        <f t="shared" si="148"/>
        <v>0</v>
      </c>
      <c r="BC586" s="86">
        <v>81665.509999999995</v>
      </c>
      <c r="BD586" s="87" t="s">
        <v>3</v>
      </c>
      <c r="BE586" s="88">
        <v>81781.820000000007</v>
      </c>
      <c r="BF586" s="89"/>
      <c r="BG586" s="90"/>
      <c r="BH586" s="90"/>
      <c r="BI586" s="90">
        <v>34.869999999999997</v>
      </c>
      <c r="BJ586" s="90">
        <v>72.78</v>
      </c>
      <c r="BK586" s="90">
        <v>170.58</v>
      </c>
      <c r="BL586" s="90">
        <v>251.17</v>
      </c>
      <c r="BM586" s="90">
        <v>331.75</v>
      </c>
      <c r="BN586" s="90">
        <v>412.34</v>
      </c>
      <c r="BO586" s="90">
        <v>492.93</v>
      </c>
      <c r="BP586" s="90">
        <v>573.52</v>
      </c>
      <c r="BQ586" s="90">
        <v>654.1</v>
      </c>
      <c r="BR586" s="24">
        <f>IF(AND($E$3&gt;BC586,$E$3&lt;BE586,$B$3=BF7),BF586,0)</f>
        <v>0</v>
      </c>
      <c r="BS586" s="24">
        <f>IF(AND($E$3&gt;BC586,$E$3&lt;BE586,$B$3=BG7),BG586,0)</f>
        <v>0</v>
      </c>
      <c r="BT586" s="24">
        <f>IF(AND($E$3&gt;BC586,$E$3&lt;BE586,$B$3=BH7),BH586,0)</f>
        <v>0</v>
      </c>
      <c r="BU586" s="24">
        <f>IF(AND($E$3&gt;BC586,$E$3&lt;BE586,$B$3=BI7),BI586,0)</f>
        <v>0</v>
      </c>
      <c r="BV586" s="24">
        <f>IF(AND($E$3&gt;BC586,$E$3&lt;BE586,$B$3=BJ7),BJ586,0)</f>
        <v>0</v>
      </c>
      <c r="BW586" s="24">
        <f>IF(AND($E$3&gt;BC586,$E$3&lt;BE586,$B$3=BK7),BK586,0)</f>
        <v>0</v>
      </c>
      <c r="BX586" s="24">
        <f>IF(AND($E$3&gt;BC586,$E$3&lt;BE586,$B$3=BL7),BL586,0)</f>
        <v>0</v>
      </c>
      <c r="BY586" s="24">
        <f>IF(AND($E$3&gt;BC586,$E$3&lt;BE586,$B$3=BM7),BM586,0)</f>
        <v>0</v>
      </c>
      <c r="BZ586" s="24">
        <f>IF(AND($E$3&gt;BC586,$E$3&lt;BE586,$B$3=BN7),BN586,0)</f>
        <v>0</v>
      </c>
      <c r="CA586" s="24">
        <f>IF(AND($E$3&gt;BC586,$E$3&lt;BE586,$B$3=BO7),BO586,0)</f>
        <v>0</v>
      </c>
      <c r="CB586" s="24">
        <f>IF(AND($E$3&gt;BC586,$E$3&lt;BE586,$B$3=BP7),BP586,0)</f>
        <v>0</v>
      </c>
      <c r="CC586" s="24">
        <f>IF(AND($E$3&gt;BC586,$E$3&lt;BE586,$B$3=BQ7),BQ586,0)</f>
        <v>0</v>
      </c>
      <c r="CF586" s="21"/>
      <c r="CG586" s="21"/>
      <c r="CH586" s="21"/>
      <c r="CI586" s="21"/>
      <c r="CJ586" s="22"/>
      <c r="CK586" s="22"/>
      <c r="CL586" s="22"/>
      <c r="CM586" s="22"/>
      <c r="CN586" s="22"/>
      <c r="CO586" s="22"/>
      <c r="CP586" s="22"/>
      <c r="CQ586" s="22"/>
      <c r="CR586" s="22"/>
      <c r="CS586" s="22"/>
      <c r="CT586" s="22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H586" s="86">
        <v>93066.099999999991</v>
      </c>
      <c r="DI586" s="107" t="s">
        <v>3</v>
      </c>
      <c r="DJ586" s="70">
        <v>93182.42</v>
      </c>
      <c r="DK586" s="105"/>
      <c r="DL586" s="106"/>
      <c r="DM586" s="106" t="s">
        <v>3</v>
      </c>
      <c r="DN586" s="106" t="s">
        <v>3</v>
      </c>
      <c r="DO586" s="106" t="s">
        <v>3</v>
      </c>
      <c r="DP586" s="106">
        <v>16.07</v>
      </c>
      <c r="DQ586" s="106">
        <v>89.4</v>
      </c>
      <c r="DR586" s="106">
        <v>165.31</v>
      </c>
      <c r="DS586" s="106">
        <v>241.22</v>
      </c>
      <c r="DT586" s="106">
        <v>317.13</v>
      </c>
      <c r="DU586" s="106">
        <v>393.04</v>
      </c>
      <c r="DV586" s="106">
        <v>468.95</v>
      </c>
      <c r="DW586" s="24">
        <f>IF(AND($E$3&gt;DH586,$E$3&lt;DJ586,$B$3=DK7),DK586,0)</f>
        <v>0</v>
      </c>
      <c r="DX586" s="24">
        <f>IF(AND($E$3&gt;DH586,$E$3&lt;DJ586,$B$3=DL7),DL586,0)</f>
        <v>0</v>
      </c>
      <c r="DY586" s="24">
        <f>IF(AND($E$3&gt;DH586,$E$3&lt;DJ586,$B$3=DM7),DM586,0)</f>
        <v>0</v>
      </c>
      <c r="DZ586" s="24">
        <f>IF(AND($E$3&gt;DH586,$E$3&lt;DJ586,$B$3=DN7),DN586,0)</f>
        <v>0</v>
      </c>
      <c r="EA586" s="24">
        <f>IF(AND($E$3&gt;DH586,$E$3&lt;DJ586,$B$3=DO7),DO586,0)</f>
        <v>0</v>
      </c>
      <c r="EB586" s="24">
        <f>IF(AND($E$3&gt;DH586,$E$3&lt;DJ586,$B$3=DP7),DP586,0)</f>
        <v>0</v>
      </c>
      <c r="EC586" s="24">
        <f>IF(AND($E$3&gt;DH586,$E$3&lt;DJ586,$B$3=DQ7),DQ586,0)</f>
        <v>0</v>
      </c>
      <c r="ED586" s="24">
        <f>IF(AND($E$3&gt;DH586,$E$3&lt;DJ586,$B$3=DR7),DR586,0)</f>
        <v>0</v>
      </c>
      <c r="EE586" s="24">
        <f>IF(AND($E$3&gt;DH586,$E$3&lt;DJ586,$B$3=DS7),DS586,0)</f>
        <v>0</v>
      </c>
      <c r="EF586" s="24">
        <f>IF(AND($E$3&gt;DH586,$E$3&lt;DJ586,$B$3=DT7),DT586,0)</f>
        <v>0</v>
      </c>
      <c r="EG586" s="24">
        <f>IF(AND($E$3&gt;DH586,$E$3&lt;DJ586,$B$3=DU7),DU586,0)</f>
        <v>0</v>
      </c>
      <c r="EH586" s="24">
        <f>IF(AND($E$3&gt;DH586,$E$3&lt;DJ586,$B$3=DV7),DV586,0)</f>
        <v>0</v>
      </c>
      <c r="EK586" s="86">
        <v>93066.099999999991</v>
      </c>
      <c r="EL586" s="91" t="s">
        <v>3</v>
      </c>
      <c r="EM586" s="88">
        <v>93182.42</v>
      </c>
      <c r="EN586" s="89"/>
      <c r="EO586" s="90" t="s">
        <v>3</v>
      </c>
      <c r="EP586" s="90" t="s">
        <v>3</v>
      </c>
      <c r="EQ586" s="90" t="s">
        <v>3</v>
      </c>
      <c r="ER586" s="90">
        <v>38.590000000000003</v>
      </c>
      <c r="ES586" s="90">
        <v>218.6</v>
      </c>
      <c r="ET586" s="90">
        <v>329.45</v>
      </c>
      <c r="EU586" s="90">
        <v>441.37</v>
      </c>
      <c r="EV586" s="90">
        <v>553.29</v>
      </c>
      <c r="EW586" s="90">
        <v>665.2</v>
      </c>
      <c r="EX586" s="90">
        <v>777.12</v>
      </c>
      <c r="EY586" s="90">
        <v>889.04</v>
      </c>
      <c r="EZ586" s="24">
        <f>IF(AND($E$3&gt;EK586,$E$3&lt;EM586,$B$3=EN7),EN586,0)</f>
        <v>0</v>
      </c>
      <c r="FA586" s="24">
        <f>IF(AND($E$3&gt;EK586,$E$3&lt;EM586,$B$3=EO7),EO586,0)</f>
        <v>0</v>
      </c>
      <c r="FB586" s="24">
        <f>IF(AND($E$3&gt;EK586,$E$3&lt;EM586,$B$3=EP7),EP586,0)</f>
        <v>0</v>
      </c>
      <c r="FC586" s="24">
        <f>IF(AND($E$3&gt;EK586,$E$3&lt;EM586,$B$3=EQ7),EQ586,0)</f>
        <v>0</v>
      </c>
      <c r="FD586" s="24">
        <f>IF(AND($E$3&gt;EK586,$E$3&lt;EM586,$B$3=ER7),ER586,0)</f>
        <v>0</v>
      </c>
      <c r="FE586" s="24">
        <f>IF(AND($E$3&gt;EK586,$E$3&lt;EM586,$B$3=ES7),ES586,0)</f>
        <v>0</v>
      </c>
      <c r="FF586" s="24">
        <f>IF(AND($E$3&gt;EK586,$E$3&lt;EM586,$B$3=ET7),ET586,0)</f>
        <v>0</v>
      </c>
      <c r="FG586" s="24">
        <f>IF(AND($E$3&gt;EK586,$E$3&lt;EM586,$B$3=EU7),EU586,0)</f>
        <v>0</v>
      </c>
      <c r="FH586" s="24">
        <f>IF(AND($E$3&gt;EK586,$E$3&lt;EM586,$B$3=EV7),EV586,0)</f>
        <v>0</v>
      </c>
      <c r="FI586" s="24">
        <f>IF(AND($E$3&gt;EK586,$E$3&lt;EM586,$B$3=EW7),EW586,0)</f>
        <v>0</v>
      </c>
      <c r="FJ586" s="24">
        <f>IF(AND($E$3&gt;EK586,$E$3&lt;EM586,$B$3=EX7),EX586,0)</f>
        <v>0</v>
      </c>
      <c r="FK586" s="24">
        <f>IF(AND($E$3&gt;EK586,$E$3&lt;EM586,$B$3=EY7),EY586,0)</f>
        <v>0</v>
      </c>
    </row>
    <row r="587" spans="24:167" ht="12.75" customHeight="1" x14ac:dyDescent="0.2">
      <c r="X587" s="142"/>
      <c r="Y587" s="60">
        <v>81781.83</v>
      </c>
      <c r="Z587" s="61" t="s">
        <v>3</v>
      </c>
      <c r="AA587" s="62">
        <v>81898.17</v>
      </c>
      <c r="AB587" s="63"/>
      <c r="AC587" s="63"/>
      <c r="AD587" s="63"/>
      <c r="AE587" s="63"/>
      <c r="AF587" s="64">
        <v>34.47</v>
      </c>
      <c r="AG587" s="65">
        <v>57.23</v>
      </c>
      <c r="AH587" s="66">
        <v>116.73</v>
      </c>
      <c r="AI587" s="67">
        <v>189.24</v>
      </c>
      <c r="AJ587" s="67">
        <v>261.75</v>
      </c>
      <c r="AK587" s="67">
        <v>334.26</v>
      </c>
      <c r="AL587" s="67">
        <v>406.77</v>
      </c>
      <c r="AM587" s="67">
        <v>479.28</v>
      </c>
      <c r="AN587" s="24">
        <f t="shared" si="137"/>
        <v>0</v>
      </c>
      <c r="AO587" s="24">
        <f t="shared" si="138"/>
        <v>0</v>
      </c>
      <c r="AP587" s="24">
        <f t="shared" si="139"/>
        <v>0</v>
      </c>
      <c r="AQ587" s="24">
        <f t="shared" si="140"/>
        <v>0</v>
      </c>
      <c r="AR587" s="24">
        <f t="shared" si="141"/>
        <v>0</v>
      </c>
      <c r="AS587" s="24">
        <f t="shared" si="142"/>
        <v>0</v>
      </c>
      <c r="AT587" s="24">
        <f t="shared" si="143"/>
        <v>0</v>
      </c>
      <c r="AU587" s="24">
        <f t="shared" si="144"/>
        <v>0</v>
      </c>
      <c r="AV587" s="24">
        <f t="shared" si="145"/>
        <v>0</v>
      </c>
      <c r="AW587" s="24">
        <f t="shared" si="146"/>
        <v>0</v>
      </c>
      <c r="AX587" s="24">
        <f t="shared" si="147"/>
        <v>0</v>
      </c>
      <c r="AY587" s="24">
        <f t="shared" si="148"/>
        <v>0</v>
      </c>
      <c r="BC587" s="81">
        <v>81781.83</v>
      </c>
      <c r="BD587" s="82" t="s">
        <v>3</v>
      </c>
      <c r="BE587" s="83">
        <v>81898.17</v>
      </c>
      <c r="BF587" s="84"/>
      <c r="BG587" s="84"/>
      <c r="BH587" s="85"/>
      <c r="BI587" s="85">
        <v>34.47</v>
      </c>
      <c r="BJ587" s="85">
        <v>72.14</v>
      </c>
      <c r="BK587" s="85">
        <v>169.63</v>
      </c>
      <c r="BL587" s="85">
        <v>250.07</v>
      </c>
      <c r="BM587" s="85">
        <v>330.52</v>
      </c>
      <c r="BN587" s="85">
        <v>410.96</v>
      </c>
      <c r="BO587" s="85">
        <v>491.41</v>
      </c>
      <c r="BP587" s="85">
        <v>571.85</v>
      </c>
      <c r="BQ587" s="85">
        <v>652.29999999999995</v>
      </c>
      <c r="BR587" s="24">
        <f>IF(AND($E$3&gt;BC587,$E$3&lt;BE587,$B$3=BF7),BF587,0)</f>
        <v>0</v>
      </c>
      <c r="BS587" s="24">
        <f>IF(AND($E$3&gt;BC587,$E$3&lt;BE587,$B$3=BG7),BG587,0)</f>
        <v>0</v>
      </c>
      <c r="BT587" s="24">
        <f>IF(AND($E$3&gt;BC587,$E$3&lt;BE587,$B$3=BH7),BH587,0)</f>
        <v>0</v>
      </c>
      <c r="BU587" s="24">
        <f>IF(AND($E$3&gt;BC587,$E$3&lt;BE587,$B$3=BI7),BI587,0)</f>
        <v>0</v>
      </c>
      <c r="BV587" s="24">
        <f>IF(AND($E$3&gt;BC587,$E$3&lt;BE587,$B$3=BJ7),BJ587,0)</f>
        <v>0</v>
      </c>
      <c r="BW587" s="24">
        <f>IF(AND($E$3&gt;BC587,$E$3&lt;BE587,$B$3=BK7),BK587,0)</f>
        <v>0</v>
      </c>
      <c r="BX587" s="24">
        <f>IF(AND($E$3&gt;BC587,$E$3&lt;BE587,$B$3=BL7),BL587,0)</f>
        <v>0</v>
      </c>
      <c r="BY587" s="24">
        <f>IF(AND($E$3&gt;BC587,$E$3&lt;BE587,$B$3=BM7),BM587,0)</f>
        <v>0</v>
      </c>
      <c r="BZ587" s="24">
        <f>IF(AND($E$3&gt;BC587,$E$3&lt;BE587,$B$3=BN7),BN587,0)</f>
        <v>0</v>
      </c>
      <c r="CA587" s="24">
        <f>IF(AND($E$3&gt;BC587,$E$3&lt;BE587,$B$3=BO7),BO587,0)</f>
        <v>0</v>
      </c>
      <c r="CB587" s="24">
        <f>IF(AND($E$3&gt;BC587,$E$3&lt;BE587,$B$3=BP7),BP587,0)</f>
        <v>0</v>
      </c>
      <c r="CC587" s="24">
        <f>IF(AND($E$3&gt;BC587,$E$3&lt;BE587,$B$3=BQ7),BQ587,0)</f>
        <v>0</v>
      </c>
      <c r="CF587" s="21"/>
      <c r="CG587" s="21"/>
      <c r="CH587" s="21"/>
      <c r="CI587" s="21"/>
      <c r="CJ587" s="21"/>
      <c r="CK587" s="22"/>
      <c r="CL587" s="22"/>
      <c r="CM587" s="22"/>
      <c r="CN587" s="22"/>
      <c r="CO587" s="22"/>
      <c r="CP587" s="22"/>
      <c r="CQ587" s="22"/>
      <c r="CR587" s="22"/>
      <c r="CS587" s="22"/>
      <c r="CT587" s="22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H587" s="81">
        <v>93182.43</v>
      </c>
      <c r="DI587" s="61" t="s">
        <v>3</v>
      </c>
      <c r="DJ587" s="62">
        <v>93298.76</v>
      </c>
      <c r="DK587" s="103"/>
      <c r="DL587" s="104"/>
      <c r="DM587" s="104" t="s">
        <v>3</v>
      </c>
      <c r="DN587" s="104" t="s">
        <v>3</v>
      </c>
      <c r="DO587" s="104" t="s">
        <v>3</v>
      </c>
      <c r="DP587" s="104">
        <v>14.87</v>
      </c>
      <c r="DQ587" s="104">
        <v>87.96</v>
      </c>
      <c r="DR587" s="104">
        <v>163.65</v>
      </c>
      <c r="DS587" s="104">
        <v>239.35</v>
      </c>
      <c r="DT587" s="104">
        <v>315.04000000000002</v>
      </c>
      <c r="DU587" s="104">
        <v>390.74</v>
      </c>
      <c r="DV587" s="104">
        <v>466.43</v>
      </c>
      <c r="DW587" s="24">
        <f>IF(AND($E$3&gt;DH587,$E$3&lt;DJ587,$B$3=DK7),DK587,0)</f>
        <v>0</v>
      </c>
      <c r="DX587" s="24">
        <f>IF(AND($E$3&gt;DH587,$E$3&lt;DJ587,$B$3=DL7),DL587,0)</f>
        <v>0</v>
      </c>
      <c r="DY587" s="24">
        <f>IF(AND($E$3&gt;DH587,$E$3&lt;DJ587,$B$3=DM7),DM587,0)</f>
        <v>0</v>
      </c>
      <c r="DZ587" s="24">
        <f>IF(AND($E$3&gt;DH587,$E$3&lt;DJ587,$B$3=DN7),DN587,0)</f>
        <v>0</v>
      </c>
      <c r="EA587" s="24">
        <f>IF(AND($E$3&gt;DH587,$E$3&lt;DJ587,$B$3=DO7),DO587,0)</f>
        <v>0</v>
      </c>
      <c r="EB587" s="24">
        <f>IF(AND($E$3&gt;DH587,$E$3&lt;DJ587,$B$3=DP7),DP587,0)</f>
        <v>0</v>
      </c>
      <c r="EC587" s="24">
        <f>IF(AND($E$3&gt;DH587,$E$3&lt;DJ587,$B$3=DQ7),DQ587,0)</f>
        <v>0</v>
      </c>
      <c r="ED587" s="24">
        <f>IF(AND($E$3&gt;DH587,$E$3&lt;DJ587,$B$3=DR7),DR587,0)</f>
        <v>0</v>
      </c>
      <c r="EE587" s="24">
        <f>IF(AND($E$3&gt;DH587,$E$3&lt;DJ587,$B$3=DS7),DS587,0)</f>
        <v>0</v>
      </c>
      <c r="EF587" s="24">
        <f>IF(AND($E$3&gt;DH587,$E$3&lt;DJ587,$B$3=DT7),DT587,0)</f>
        <v>0</v>
      </c>
      <c r="EG587" s="24">
        <f>IF(AND($E$3&gt;DH587,$E$3&lt;DJ587,$B$3=DU7),DU587,0)</f>
        <v>0</v>
      </c>
      <c r="EH587" s="24">
        <f>IF(AND($E$3&gt;DH587,$E$3&lt;DJ587,$B$3=DV7),DV587,0)</f>
        <v>0</v>
      </c>
      <c r="EK587" s="81">
        <v>93182.43</v>
      </c>
      <c r="EL587" s="82" t="s">
        <v>3</v>
      </c>
      <c r="EM587" s="83">
        <v>93298.76</v>
      </c>
      <c r="EN587" s="84"/>
      <c r="EO587" s="85" t="s">
        <v>3</v>
      </c>
      <c r="EP587" s="85" t="s">
        <v>3</v>
      </c>
      <c r="EQ587" s="85" t="s">
        <v>3</v>
      </c>
      <c r="ER587" s="85">
        <v>37.31</v>
      </c>
      <c r="ES587" s="85">
        <v>217.2</v>
      </c>
      <c r="ET587" s="85">
        <v>327.74</v>
      </c>
      <c r="EU587" s="85">
        <v>439.4</v>
      </c>
      <c r="EV587" s="85">
        <v>551.05999999999995</v>
      </c>
      <c r="EW587" s="85">
        <v>662.72</v>
      </c>
      <c r="EX587" s="85">
        <v>774.38</v>
      </c>
      <c r="EY587" s="85">
        <v>886.05</v>
      </c>
      <c r="EZ587" s="24">
        <f>IF(AND($E$3&gt;EK587,$E$3&lt;EM587,$B$3=EN7),EN587,0)</f>
        <v>0</v>
      </c>
      <c r="FA587" s="24">
        <f>IF(AND($E$3&gt;EK587,$E$3&lt;EM587,$B$3=EO7),EO587,0)</f>
        <v>0</v>
      </c>
      <c r="FB587" s="24">
        <f>IF(AND($E$3&gt;EK587,$E$3&lt;EM587,$B$3=EP7),EP587,0)</f>
        <v>0</v>
      </c>
      <c r="FC587" s="24">
        <f>IF(AND($E$3&gt;EK587,$E$3&lt;EM587,$B$3=EQ7),EQ587,0)</f>
        <v>0</v>
      </c>
      <c r="FD587" s="24">
        <f>IF(AND($E$3&gt;EK587,$E$3&lt;EM587,$B$3=ER7),ER587,0)</f>
        <v>0</v>
      </c>
      <c r="FE587" s="24">
        <f>IF(AND($E$3&gt;EK587,$E$3&lt;EM587,$B$3=ES7),ES587,0)</f>
        <v>0</v>
      </c>
      <c r="FF587" s="24">
        <f>IF(AND($E$3&gt;EK587,$E$3&lt;EM587,$B$3=ET7),ET587,0)</f>
        <v>0</v>
      </c>
      <c r="FG587" s="24">
        <f>IF(AND($E$3&gt;EK587,$E$3&lt;EM587,$B$3=EU7),EU587,0)</f>
        <v>0</v>
      </c>
      <c r="FH587" s="24">
        <f>IF(AND($E$3&gt;EK587,$E$3&lt;EM587,$B$3=EV7),EV587,0)</f>
        <v>0</v>
      </c>
      <c r="FI587" s="24">
        <f>IF(AND($E$3&gt;EK587,$E$3&lt;EM587,$B$3=EW7),EW587,0)</f>
        <v>0</v>
      </c>
      <c r="FJ587" s="24">
        <f>IF(AND($E$3&gt;EK587,$E$3&lt;EM587,$B$3=EX7),EX587,0)</f>
        <v>0</v>
      </c>
      <c r="FK587" s="24">
        <f>IF(AND($E$3&gt;EK587,$E$3&lt;EM587,$B$3=EY7),EY587,0)</f>
        <v>0</v>
      </c>
    </row>
    <row r="588" spans="24:167" ht="12.75" customHeight="1" x14ac:dyDescent="0.2">
      <c r="X588" s="142"/>
      <c r="Y588" s="68">
        <v>81898.179999999993</v>
      </c>
      <c r="Z588" s="69" t="s">
        <v>3</v>
      </c>
      <c r="AA588" s="70">
        <v>82014.490000000005</v>
      </c>
      <c r="AB588" s="71"/>
      <c r="AC588" s="71"/>
      <c r="AD588" s="71"/>
      <c r="AE588" s="71"/>
      <c r="AF588" s="71">
        <v>34.07</v>
      </c>
      <c r="AG588" s="72">
        <v>56.72</v>
      </c>
      <c r="AH588" s="73">
        <v>116</v>
      </c>
      <c r="AI588" s="74">
        <v>188.4</v>
      </c>
      <c r="AJ588" s="74">
        <v>260.8</v>
      </c>
      <c r="AK588" s="74">
        <v>333.2</v>
      </c>
      <c r="AL588" s="74">
        <v>405.6</v>
      </c>
      <c r="AM588" s="74">
        <v>478</v>
      </c>
      <c r="AN588" s="24">
        <f t="shared" ref="AN588:AN651" si="149">IF(AND($E$3&gt;$Y588,$E$3&lt;$AA588,$B$3=$AB$7),$AB588,0)</f>
        <v>0</v>
      </c>
      <c r="AO588" s="24">
        <f t="shared" ref="AO588:AO651" si="150">IF(AND($E$3&gt;$Y588,$E$3&lt;$AA588,$B$3=$AC$7),$AC588,0)</f>
        <v>0</v>
      </c>
      <c r="AP588" s="24">
        <f t="shared" ref="AP588:AP651" si="151">IF(AND($E$3&gt;$Y588,$E$3&lt;$AA588,$B$3=$AD$7),$AD588,0)</f>
        <v>0</v>
      </c>
      <c r="AQ588" s="24">
        <f t="shared" ref="AQ588:AQ651" si="152">IF(AND($E$3&gt;$Y588,$E$3&lt;$AA588,$B$3=$AE$7),$AE588,0)</f>
        <v>0</v>
      </c>
      <c r="AR588" s="24">
        <f t="shared" ref="AR588:AR651" si="153">IF(AND($E$3&gt;$Y588,$E$3&lt;$AA588,$B$3=$AF$7),$AF588,0)</f>
        <v>0</v>
      </c>
      <c r="AS588" s="24">
        <f t="shared" ref="AS588:AS651" si="154">IF(AND($E$3&gt;$Y588,$E$3&lt;$AA588,$B$3=$AG$7),$AG588,0)</f>
        <v>0</v>
      </c>
      <c r="AT588" s="24">
        <f t="shared" ref="AT588:AT651" si="155">IF(AND($E$3&gt;$Y588,$E$3&lt;$AA588,$B$3=$AH$7),$AH588,0)</f>
        <v>0</v>
      </c>
      <c r="AU588" s="24">
        <f t="shared" ref="AU588:AU651" si="156">IF(AND($E$3&gt;$Y588,$E$3&lt;$AA588,$B$3=$AI$7),$AI588,0)</f>
        <v>0</v>
      </c>
      <c r="AV588" s="24">
        <f t="shared" ref="AV588:AV651" si="157">IF(AND($E$3&gt;$Y588,$E$3&lt;$AA588,$B$3=$AJ$7),$AJ588,0)</f>
        <v>0</v>
      </c>
      <c r="AW588" s="24">
        <f t="shared" ref="AW588:AW651" si="158">IF(AND($E$3&gt;$Y588,$E$3&lt;$AA588,$B$3=$AK$7),$AK588,0)</f>
        <v>0</v>
      </c>
      <c r="AX588" s="24">
        <f t="shared" ref="AX588:AX651" si="159">IF(AND($E$3&gt;$Y588,$E$3&lt;$AA588,$B$3=$AL$7),$AL588,0)</f>
        <v>0</v>
      </c>
      <c r="AY588" s="24">
        <f t="shared" ref="AY588:AY651" si="160">IF(AND($E$3&gt;$Y588,$E$3&lt;$AA588,$B$3=$AM$7),$AM588,0)</f>
        <v>0</v>
      </c>
      <c r="BC588" s="86">
        <v>81898.179999999993</v>
      </c>
      <c r="BD588" s="91" t="s">
        <v>3</v>
      </c>
      <c r="BE588" s="88">
        <v>82014.490000000005</v>
      </c>
      <c r="BF588" s="89"/>
      <c r="BG588" s="90"/>
      <c r="BH588" s="90"/>
      <c r="BI588" s="90">
        <v>34.07</v>
      </c>
      <c r="BJ588" s="90">
        <v>71.510000000000005</v>
      </c>
      <c r="BK588" s="90">
        <v>168.69</v>
      </c>
      <c r="BL588" s="90">
        <v>248.99</v>
      </c>
      <c r="BM588" s="90">
        <v>329.3</v>
      </c>
      <c r="BN588" s="90">
        <v>409.6</v>
      </c>
      <c r="BO588" s="90">
        <v>489.9</v>
      </c>
      <c r="BP588" s="90">
        <v>570.21</v>
      </c>
      <c r="BQ588" s="90">
        <v>650.51</v>
      </c>
      <c r="BR588" s="24">
        <f>IF(AND($E$3&gt;BC588,$E$3&lt;BE588,$B$3=BF7),BF588,0)</f>
        <v>0</v>
      </c>
      <c r="BS588" s="24">
        <f>IF(AND($E$3&gt;BC588,$E$3&lt;BE588,$B$3=BG7),BG588,0)</f>
        <v>0</v>
      </c>
      <c r="BT588" s="24">
        <f>IF(AND($E$3&gt;BC588,$E$3&lt;BE588,$B$3=BH7),BH588,0)</f>
        <v>0</v>
      </c>
      <c r="BU588" s="24">
        <f>IF(AND($E$3&gt;BC588,$E$3&lt;BE588,$B$3=BI7),BI588,0)</f>
        <v>0</v>
      </c>
      <c r="BV588" s="24">
        <f>IF(AND($E$3&gt;BC588,$E$3&lt;BE588,$B$3=BJ7),BJ588,0)</f>
        <v>0</v>
      </c>
      <c r="BW588" s="24">
        <f>IF(AND($E$3&gt;BC588,$E$3&lt;BE588,$B$3=BK7),BK588,0)</f>
        <v>0</v>
      </c>
      <c r="BX588" s="24">
        <f>IF(AND($E$3&gt;BC588,$E$3&lt;BE588,$B$3=BL7),BL588,0)</f>
        <v>0</v>
      </c>
      <c r="BY588" s="24">
        <f>IF(AND($E$3&gt;BC588,$E$3&lt;BE588,$B$3=BM7),BM588,0)</f>
        <v>0</v>
      </c>
      <c r="BZ588" s="24">
        <f>IF(AND($E$3&gt;BC588,$E$3&lt;BE588,$B$3=BN7),BN588,0)</f>
        <v>0</v>
      </c>
      <c r="CA588" s="24">
        <f>IF(AND($E$3&gt;BC588,$E$3&lt;BE588,$B$3=BO7),BO588,0)</f>
        <v>0</v>
      </c>
      <c r="CB588" s="24">
        <f>IF(AND($E$3&gt;BC588,$E$3&lt;BE588,$B$3=BP7),BP588,0)</f>
        <v>0</v>
      </c>
      <c r="CC588" s="24">
        <f>IF(AND($E$3&gt;BC588,$E$3&lt;BE588,$B$3=BQ7),BQ588,0)</f>
        <v>0</v>
      </c>
      <c r="CF588" s="21"/>
      <c r="CG588" s="25"/>
      <c r="CH588" s="21"/>
      <c r="CI588" s="21"/>
      <c r="CJ588" s="22"/>
      <c r="CK588" s="22"/>
      <c r="CL588" s="22"/>
      <c r="CM588" s="22"/>
      <c r="CN588" s="22"/>
      <c r="CO588" s="22"/>
      <c r="CP588" s="22"/>
      <c r="CQ588" s="22"/>
      <c r="CR588" s="22"/>
      <c r="CS588" s="22"/>
      <c r="CT588" s="22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H588" s="86">
        <v>93298.76999999999</v>
      </c>
      <c r="DI588" s="107" t="s">
        <v>3</v>
      </c>
      <c r="DJ588" s="70">
        <v>93415.1</v>
      </c>
      <c r="DK588" s="105"/>
      <c r="DL588" s="106"/>
      <c r="DM588" s="106" t="s">
        <v>3</v>
      </c>
      <c r="DN588" s="106" t="s">
        <v>3</v>
      </c>
      <c r="DO588" s="106" t="s">
        <v>3</v>
      </c>
      <c r="DP588" s="106">
        <v>13.67</v>
      </c>
      <c r="DQ588" s="106">
        <v>86.53</v>
      </c>
      <c r="DR588" s="106">
        <v>162.01</v>
      </c>
      <c r="DS588" s="106">
        <v>237.49</v>
      </c>
      <c r="DT588" s="106">
        <v>312.97000000000003</v>
      </c>
      <c r="DU588" s="106">
        <v>388.45</v>
      </c>
      <c r="DV588" s="106">
        <v>463.93</v>
      </c>
      <c r="DW588" s="24">
        <f>IF(AND($E$3&gt;DH588,$E$3&lt;DJ588,$B$3=DK7),DK588,0)</f>
        <v>0</v>
      </c>
      <c r="DX588" s="24">
        <f>IF(AND($E$3&gt;DH588,$E$3&lt;DJ588,$B$3=DL7),DL588,0)</f>
        <v>0</v>
      </c>
      <c r="DY588" s="24">
        <f>IF(AND($E$3&gt;DH588,$E$3&lt;DJ588,$B$3=DM7),DM588,0)</f>
        <v>0</v>
      </c>
      <c r="DZ588" s="24">
        <f>IF(AND($E$3&gt;DH588,$E$3&lt;DJ588,$B$3=DN7),DN588,0)</f>
        <v>0</v>
      </c>
      <c r="EA588" s="24">
        <f>IF(AND($E$3&gt;DH588,$E$3&lt;DJ588,$B$3=DO7),DO588,0)</f>
        <v>0</v>
      </c>
      <c r="EB588" s="24">
        <f>IF(AND($E$3&gt;DH588,$E$3&lt;DJ588,$B$3=DP7),DP588,0)</f>
        <v>0</v>
      </c>
      <c r="EC588" s="24">
        <f>IF(AND($E$3&gt;DH588,$E$3&lt;DJ588,$B$3=DQ7),DQ588,0)</f>
        <v>0</v>
      </c>
      <c r="ED588" s="24">
        <f>IF(AND($E$3&gt;DH588,$E$3&lt;DJ588,$B$3=DR7),DR588,0)</f>
        <v>0</v>
      </c>
      <c r="EE588" s="24">
        <f>IF(AND($E$3&gt;DH588,$E$3&lt;DJ588,$B$3=DS7),DS588,0)</f>
        <v>0</v>
      </c>
      <c r="EF588" s="24">
        <f>IF(AND($E$3&gt;DH588,$E$3&lt;DJ588,$B$3=DT7),DT588,0)</f>
        <v>0</v>
      </c>
      <c r="EG588" s="24">
        <f>IF(AND($E$3&gt;DH588,$E$3&lt;DJ588,$B$3=DU7),DU588,0)</f>
        <v>0</v>
      </c>
      <c r="EH588" s="24">
        <f>IF(AND($E$3&gt;DH588,$E$3&lt;DJ588,$B$3=DV7),DV588,0)</f>
        <v>0</v>
      </c>
      <c r="EK588" s="86">
        <v>93298.76999999999</v>
      </c>
      <c r="EL588" s="91" t="s">
        <v>3</v>
      </c>
      <c r="EM588" s="88">
        <v>93415.1</v>
      </c>
      <c r="EN588" s="89"/>
      <c r="EO588" s="90" t="s">
        <v>3</v>
      </c>
      <c r="EP588" s="90" t="s">
        <v>3</v>
      </c>
      <c r="EQ588" s="90" t="s">
        <v>3</v>
      </c>
      <c r="ER588" s="90">
        <v>36.03</v>
      </c>
      <c r="ES588" s="90">
        <v>215.8</v>
      </c>
      <c r="ET588" s="90">
        <v>326.04000000000002</v>
      </c>
      <c r="EU588" s="90">
        <v>437.45</v>
      </c>
      <c r="EV588" s="90">
        <v>548.85</v>
      </c>
      <c r="EW588" s="90">
        <v>660.26</v>
      </c>
      <c r="EX588" s="90">
        <v>771.66</v>
      </c>
      <c r="EY588" s="90">
        <v>883.07</v>
      </c>
      <c r="EZ588" s="24">
        <f>IF(AND($E$3&gt;EK588,$E$3&lt;EM588,$B$3=EN7),EN588,0)</f>
        <v>0</v>
      </c>
      <c r="FA588" s="24">
        <f>IF(AND($E$3&gt;EK588,$E$3&lt;EM588,$B$3=EO7),EO588,0)</f>
        <v>0</v>
      </c>
      <c r="FB588" s="24">
        <f>IF(AND($E$3&gt;EK588,$E$3&lt;EM588,$B$3=EP7),EP588,0)</f>
        <v>0</v>
      </c>
      <c r="FC588" s="24">
        <f>IF(AND($E$3&gt;EK588,$E$3&lt;EM588,$B$3=EQ7),EQ588,0)</f>
        <v>0</v>
      </c>
      <c r="FD588" s="24">
        <f>IF(AND($E$3&gt;EK588,$E$3&lt;EM588,$B$3=ER7),ER588,0)</f>
        <v>0</v>
      </c>
      <c r="FE588" s="24">
        <f>IF(AND($E$3&gt;EK588,$E$3&lt;EM588,$B$3=ES7),ES588,0)</f>
        <v>0</v>
      </c>
      <c r="FF588" s="24">
        <f>IF(AND($E$3&gt;EK588,$E$3&lt;EM588,$B$3=ET7),ET588,0)</f>
        <v>0</v>
      </c>
      <c r="FG588" s="24">
        <f>IF(AND($E$3&gt;EK588,$E$3&lt;EM588,$B$3=EU7),EU588,0)</f>
        <v>0</v>
      </c>
      <c r="FH588" s="24">
        <f>IF(AND($E$3&gt;EK588,$E$3&lt;EM588,$B$3=EV7),EV588,0)</f>
        <v>0</v>
      </c>
      <c r="FI588" s="24">
        <f>IF(AND($E$3&gt;EK588,$E$3&lt;EM588,$B$3=EW7),EW588,0)</f>
        <v>0</v>
      </c>
      <c r="FJ588" s="24">
        <f>IF(AND($E$3&gt;EK588,$E$3&lt;EM588,$B$3=EX7),EX588,0)</f>
        <v>0</v>
      </c>
      <c r="FK588" s="24">
        <f>IF(AND($E$3&gt;EK588,$E$3&lt;EM588,$B$3=EY7),EY588,0)</f>
        <v>0</v>
      </c>
    </row>
    <row r="589" spans="24:167" ht="12.75" customHeight="1" x14ac:dyDescent="0.2">
      <c r="X589" s="142"/>
      <c r="Y589" s="60">
        <v>82014.5</v>
      </c>
      <c r="Z589" s="61" t="s">
        <v>3</v>
      </c>
      <c r="AA589" s="62">
        <v>82130.83</v>
      </c>
      <c r="AB589" s="63"/>
      <c r="AC589" s="63"/>
      <c r="AD589" s="63"/>
      <c r="AE589" s="63"/>
      <c r="AF589" s="64">
        <v>33.67</v>
      </c>
      <c r="AG589" s="65">
        <v>56.2</v>
      </c>
      <c r="AH589" s="66">
        <v>115.27</v>
      </c>
      <c r="AI589" s="67">
        <v>187.56</v>
      </c>
      <c r="AJ589" s="67">
        <v>259.85000000000002</v>
      </c>
      <c r="AK589" s="67">
        <v>332.14</v>
      </c>
      <c r="AL589" s="67">
        <v>404.43</v>
      </c>
      <c r="AM589" s="67">
        <v>476.72</v>
      </c>
      <c r="AN589" s="24">
        <f t="shared" si="149"/>
        <v>0</v>
      </c>
      <c r="AO589" s="24">
        <f t="shared" si="150"/>
        <v>0</v>
      </c>
      <c r="AP589" s="24">
        <f t="shared" si="151"/>
        <v>0</v>
      </c>
      <c r="AQ589" s="24">
        <f t="shared" si="152"/>
        <v>0</v>
      </c>
      <c r="AR589" s="24">
        <f t="shared" si="153"/>
        <v>0</v>
      </c>
      <c r="AS589" s="24">
        <f t="shared" si="154"/>
        <v>0</v>
      </c>
      <c r="AT589" s="24">
        <f t="shared" si="155"/>
        <v>0</v>
      </c>
      <c r="AU589" s="24">
        <f t="shared" si="156"/>
        <v>0</v>
      </c>
      <c r="AV589" s="24">
        <f t="shared" si="157"/>
        <v>0</v>
      </c>
      <c r="AW589" s="24">
        <f t="shared" si="158"/>
        <v>0</v>
      </c>
      <c r="AX589" s="24">
        <f t="shared" si="159"/>
        <v>0</v>
      </c>
      <c r="AY589" s="24">
        <f t="shared" si="160"/>
        <v>0</v>
      </c>
      <c r="BC589" s="81">
        <v>82014.5</v>
      </c>
      <c r="BD589" s="82" t="s">
        <v>3</v>
      </c>
      <c r="BE589" s="83">
        <v>82130.83</v>
      </c>
      <c r="BF589" s="84"/>
      <c r="BG589" s="85"/>
      <c r="BH589" s="85"/>
      <c r="BI589" s="85">
        <v>33.67</v>
      </c>
      <c r="BJ589" s="85">
        <v>70.88</v>
      </c>
      <c r="BK589" s="85">
        <v>167.75</v>
      </c>
      <c r="BL589" s="85">
        <v>247.91</v>
      </c>
      <c r="BM589" s="85">
        <v>328.08</v>
      </c>
      <c r="BN589" s="85">
        <v>408.24</v>
      </c>
      <c r="BO589" s="85">
        <v>488.4</v>
      </c>
      <c r="BP589" s="85">
        <v>568.55999999999995</v>
      </c>
      <c r="BQ589" s="85">
        <v>648.73</v>
      </c>
      <c r="BR589" s="24">
        <f>IF(AND($E$3&gt;BC589,$E$3&lt;BE589,$B$3=BF7),BF589,0)</f>
        <v>0</v>
      </c>
      <c r="BS589" s="24">
        <f>IF(AND($E$3&gt;BC589,$E$3&lt;BE589,$B$3=BG7),BG589,0)</f>
        <v>0</v>
      </c>
      <c r="BT589" s="24">
        <f>IF(AND($E$3&gt;BC589,$E$3&lt;BE589,$B$3=BH7),BH589,0)</f>
        <v>0</v>
      </c>
      <c r="BU589" s="24">
        <f>IF(AND($E$3&gt;BC589,$E$3&lt;BE589,$B$3=BI7),BI589,0)</f>
        <v>0</v>
      </c>
      <c r="BV589" s="24">
        <f>IF(AND($E$3&gt;BC589,$E$3&lt;BE589,$B$3=BJ7),BJ589,0)</f>
        <v>0</v>
      </c>
      <c r="BW589" s="24">
        <f>IF(AND($E$3&gt;BC589,$E$3&lt;BE589,$B$3=BK7),BK589,0)</f>
        <v>0</v>
      </c>
      <c r="BX589" s="24">
        <f>IF(AND($E$3&gt;BC589,$E$3&lt;BE589,$B$3=BL7),BL589,0)</f>
        <v>0</v>
      </c>
      <c r="BY589" s="24">
        <f>IF(AND($E$3&gt;BC589,$E$3&lt;BE589,$B$3=BM7),BM589,0)</f>
        <v>0</v>
      </c>
      <c r="BZ589" s="24">
        <f>IF(AND($E$3&gt;BC589,$E$3&lt;BE589,$B$3=BN7),BN589,0)</f>
        <v>0</v>
      </c>
      <c r="CA589" s="24">
        <f>IF(AND($E$3&gt;BC589,$E$3&lt;BE589,$B$3=BO7),BO589,0)</f>
        <v>0</v>
      </c>
      <c r="CB589" s="24">
        <f>IF(AND($E$3&gt;BC589,$E$3&lt;BE589,$B$3=BP7),BP589,0)</f>
        <v>0</v>
      </c>
      <c r="CC589" s="24">
        <f>IF(AND($E$3&gt;BC589,$E$3&lt;BE589,$B$3=BQ7),BQ589,0)</f>
        <v>0</v>
      </c>
      <c r="CF589" s="21"/>
      <c r="CG589" s="21"/>
      <c r="CH589" s="21"/>
      <c r="CI589" s="21"/>
      <c r="CJ589" s="22"/>
      <c r="CK589" s="22"/>
      <c r="CL589" s="22"/>
      <c r="CM589" s="22"/>
      <c r="CN589" s="22"/>
      <c r="CO589" s="22"/>
      <c r="CP589" s="22"/>
      <c r="CQ589" s="22"/>
      <c r="CR589" s="22"/>
      <c r="CS589" s="22"/>
      <c r="CT589" s="22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H589" s="81">
        <v>93415.11</v>
      </c>
      <c r="DI589" s="61" t="s">
        <v>3</v>
      </c>
      <c r="DJ589" s="62">
        <v>93531.43</v>
      </c>
      <c r="DK589" s="103"/>
      <c r="DL589" s="104"/>
      <c r="DM589" s="104" t="s">
        <v>3</v>
      </c>
      <c r="DN589" s="104" t="s">
        <v>3</v>
      </c>
      <c r="DO589" s="104" t="s">
        <v>3</v>
      </c>
      <c r="DP589" s="104">
        <v>12.47</v>
      </c>
      <c r="DQ589" s="104">
        <v>85.09</v>
      </c>
      <c r="DR589" s="104">
        <v>160.35</v>
      </c>
      <c r="DS589" s="104">
        <v>235.62</v>
      </c>
      <c r="DT589" s="104">
        <v>310.88</v>
      </c>
      <c r="DU589" s="104">
        <v>386.14</v>
      </c>
      <c r="DV589" s="104">
        <v>461.41</v>
      </c>
      <c r="DW589" s="24">
        <f>IF(AND($E$3&gt;DH589,$E$3&lt;DJ589,$B$3=DK7),DK589,0)</f>
        <v>0</v>
      </c>
      <c r="DX589" s="24">
        <f>IF(AND($E$3&gt;DH589,$E$3&lt;DJ589,$B$3=DL7),DL589,0)</f>
        <v>0</v>
      </c>
      <c r="DY589" s="24">
        <f>IF(AND($E$3&gt;DH589,$E$3&lt;DJ589,$B$3=DM7),DM589,0)</f>
        <v>0</v>
      </c>
      <c r="DZ589" s="24">
        <f>IF(AND($E$3&gt;DH589,$E$3&lt;DJ589,$B$3=DN7),DN589,0)</f>
        <v>0</v>
      </c>
      <c r="EA589" s="24">
        <f>IF(AND($E$3&gt;DH589,$E$3&lt;DJ589,$B$3=DO7),DO589,0)</f>
        <v>0</v>
      </c>
      <c r="EB589" s="24">
        <f>IF(AND($E$3&gt;DH589,$E$3&lt;DJ589,$B$3=DP7),DP589,0)</f>
        <v>0</v>
      </c>
      <c r="EC589" s="24">
        <f>IF(AND($E$3&gt;DH589,$E$3&lt;DJ589,$B$3=DQ7),DQ589,0)</f>
        <v>0</v>
      </c>
      <c r="ED589" s="24">
        <f>IF(AND($E$3&gt;DH589,$E$3&lt;DJ589,$B$3=DR7),DR589,0)</f>
        <v>0</v>
      </c>
      <c r="EE589" s="24">
        <f>IF(AND($E$3&gt;DH589,$E$3&lt;DJ589,$B$3=DS7),DS589,0)</f>
        <v>0</v>
      </c>
      <c r="EF589" s="24">
        <f>IF(AND($E$3&gt;DH589,$E$3&lt;DJ589,$B$3=DT7),DT589,0)</f>
        <v>0</v>
      </c>
      <c r="EG589" s="24">
        <f>IF(AND($E$3&gt;DH589,$E$3&lt;DJ589,$B$3=DU7),DU589,0)</f>
        <v>0</v>
      </c>
      <c r="EH589" s="24">
        <f>IF(AND($E$3&gt;DH589,$E$3&lt;DJ589,$B$3=DV7),DV589,0)</f>
        <v>0</v>
      </c>
      <c r="EK589" s="81">
        <v>93415.11</v>
      </c>
      <c r="EL589" s="82" t="s">
        <v>3</v>
      </c>
      <c r="EM589" s="83">
        <v>93531.43</v>
      </c>
      <c r="EN589" s="84"/>
      <c r="EO589" s="85" t="s">
        <v>3</v>
      </c>
      <c r="EP589" s="85" t="s">
        <v>3</v>
      </c>
      <c r="EQ589" s="85" t="s">
        <v>3</v>
      </c>
      <c r="ER589" s="85">
        <v>34.76</v>
      </c>
      <c r="ES589" s="85">
        <v>214.4</v>
      </c>
      <c r="ET589" s="85">
        <v>324.33</v>
      </c>
      <c r="EU589" s="85">
        <v>435.48</v>
      </c>
      <c r="EV589" s="85">
        <v>546.63</v>
      </c>
      <c r="EW589" s="85">
        <v>657.78</v>
      </c>
      <c r="EX589" s="85">
        <v>768.93</v>
      </c>
      <c r="EY589" s="85">
        <v>880.08</v>
      </c>
      <c r="EZ589" s="24">
        <f>IF(AND($E$3&gt;EK589,$E$3&lt;EM589,$B$3=EN7),EN589,0)</f>
        <v>0</v>
      </c>
      <c r="FA589" s="24">
        <f>IF(AND($E$3&gt;EK589,$E$3&lt;EM589,$B$3=EO7),EO589,0)</f>
        <v>0</v>
      </c>
      <c r="FB589" s="24">
        <f>IF(AND($E$3&gt;EK589,$E$3&lt;EM589,$B$3=EP7),EP589,0)</f>
        <v>0</v>
      </c>
      <c r="FC589" s="24">
        <f>IF(AND($E$3&gt;EK589,$E$3&lt;EM589,$B$3=EQ7),EQ589,0)</f>
        <v>0</v>
      </c>
      <c r="FD589" s="24">
        <f>IF(AND($E$3&gt;EK589,$E$3&lt;EM589,$B$3=ER7),ER589,0)</f>
        <v>0</v>
      </c>
      <c r="FE589" s="24">
        <f>IF(AND($E$3&gt;EK589,$E$3&lt;EM589,$B$3=ES7),ES589,0)</f>
        <v>0</v>
      </c>
      <c r="FF589" s="24">
        <f>IF(AND($E$3&gt;EK589,$E$3&lt;EM589,$B$3=ET7),ET589,0)</f>
        <v>0</v>
      </c>
      <c r="FG589" s="24">
        <f>IF(AND($E$3&gt;EK589,$E$3&lt;EM589,$B$3=EU7),EU589,0)</f>
        <v>0</v>
      </c>
      <c r="FH589" s="24">
        <f>IF(AND($E$3&gt;EK589,$E$3&lt;EM589,$B$3=EV7),EV589,0)</f>
        <v>0</v>
      </c>
      <c r="FI589" s="24">
        <f>IF(AND($E$3&gt;EK589,$E$3&lt;EM589,$B$3=EW7),EW589,0)</f>
        <v>0</v>
      </c>
      <c r="FJ589" s="24">
        <f>IF(AND($E$3&gt;EK589,$E$3&lt;EM589,$B$3=EX7),EX589,0)</f>
        <v>0</v>
      </c>
      <c r="FK589" s="24">
        <f>IF(AND($E$3&gt;EK589,$E$3&lt;EM589,$B$3=EY7),EY589,0)</f>
        <v>0</v>
      </c>
    </row>
    <row r="590" spans="24:167" ht="12.75" customHeight="1" x14ac:dyDescent="0.2">
      <c r="X590" s="142"/>
      <c r="Y590" s="68">
        <v>82130.84</v>
      </c>
      <c r="Z590" s="69" t="s">
        <v>3</v>
      </c>
      <c r="AA590" s="70">
        <v>82247.17</v>
      </c>
      <c r="AB590" s="71"/>
      <c r="AC590" s="71"/>
      <c r="AD590" s="71"/>
      <c r="AE590" s="71"/>
      <c r="AF590" s="71">
        <v>33.270000000000003</v>
      </c>
      <c r="AG590" s="72">
        <v>55.68</v>
      </c>
      <c r="AH590" s="73">
        <v>114.53</v>
      </c>
      <c r="AI590" s="74">
        <v>186.71</v>
      </c>
      <c r="AJ590" s="74">
        <v>258.89</v>
      </c>
      <c r="AK590" s="74">
        <v>331.07</v>
      </c>
      <c r="AL590" s="74">
        <v>403.25</v>
      </c>
      <c r="AM590" s="74">
        <v>475.43</v>
      </c>
      <c r="AN590" s="24">
        <f t="shared" si="149"/>
        <v>0</v>
      </c>
      <c r="AO590" s="24">
        <f t="shared" si="150"/>
        <v>0</v>
      </c>
      <c r="AP590" s="24">
        <f t="shared" si="151"/>
        <v>0</v>
      </c>
      <c r="AQ590" s="24">
        <f t="shared" si="152"/>
        <v>0</v>
      </c>
      <c r="AR590" s="24">
        <f t="shared" si="153"/>
        <v>0</v>
      </c>
      <c r="AS590" s="24">
        <f t="shared" si="154"/>
        <v>0</v>
      </c>
      <c r="AT590" s="24">
        <f t="shared" si="155"/>
        <v>0</v>
      </c>
      <c r="AU590" s="24">
        <f t="shared" si="156"/>
        <v>0</v>
      </c>
      <c r="AV590" s="24">
        <f t="shared" si="157"/>
        <v>0</v>
      </c>
      <c r="AW590" s="24">
        <f t="shared" si="158"/>
        <v>0</v>
      </c>
      <c r="AX590" s="24">
        <f t="shared" si="159"/>
        <v>0</v>
      </c>
      <c r="AY590" s="24">
        <f t="shared" si="160"/>
        <v>0</v>
      </c>
      <c r="BC590" s="86">
        <v>82130.84</v>
      </c>
      <c r="BD590" s="87" t="s">
        <v>3</v>
      </c>
      <c r="BE590" s="88">
        <v>82247.17</v>
      </c>
      <c r="BF590" s="89"/>
      <c r="BG590" s="90"/>
      <c r="BH590" s="90"/>
      <c r="BI590" s="90">
        <v>33.270000000000003</v>
      </c>
      <c r="BJ590" s="90">
        <v>70.239999999999995</v>
      </c>
      <c r="BK590" s="90">
        <v>166.81</v>
      </c>
      <c r="BL590" s="90">
        <v>246.83</v>
      </c>
      <c r="BM590" s="90">
        <v>326.85000000000002</v>
      </c>
      <c r="BN590" s="90">
        <v>406.87</v>
      </c>
      <c r="BO590" s="90">
        <v>486.9</v>
      </c>
      <c r="BP590" s="90">
        <v>566.91999999999996</v>
      </c>
      <c r="BQ590" s="90">
        <v>646.94000000000005</v>
      </c>
      <c r="BR590" s="24">
        <f>IF(AND($E$3&gt;BC590,$E$3&lt;BE590,$B$3=BF7),BF590,0)</f>
        <v>0</v>
      </c>
      <c r="BS590" s="24">
        <f>IF(AND($E$3&gt;BC590,$E$3&lt;BE590,$B$3=BG7),BG590,0)</f>
        <v>0</v>
      </c>
      <c r="BT590" s="24">
        <f>IF(AND($E$3&gt;BC590,$E$3&lt;BE590,$B$3=BH7),BH590,0)</f>
        <v>0</v>
      </c>
      <c r="BU590" s="24">
        <f>IF(AND($E$3&gt;BC590,$E$3&lt;BE590,$B$3=BI7),BI590,0)</f>
        <v>0</v>
      </c>
      <c r="BV590" s="24">
        <f>IF(AND($E$3&gt;BC590,$E$3&lt;BE590,$B$3=BJ7),BJ590,0)</f>
        <v>0</v>
      </c>
      <c r="BW590" s="24">
        <f>IF(AND($E$3&gt;BC590,$E$3&lt;BE590,$B$3=BK7),BK590,0)</f>
        <v>0</v>
      </c>
      <c r="BX590" s="24">
        <f>IF(AND($E$3&gt;BC590,$E$3&lt;BE590,$B$3=BL7),BL590,0)</f>
        <v>0</v>
      </c>
      <c r="BY590" s="24">
        <f>IF(AND($E$3&gt;BC590,$E$3&lt;BE590,$B$3=BM7),BM590,0)</f>
        <v>0</v>
      </c>
      <c r="BZ590" s="24">
        <f>IF(AND($E$3&gt;BC590,$E$3&lt;BE590,$B$3=BN7),BN590,0)</f>
        <v>0</v>
      </c>
      <c r="CA590" s="24">
        <f>IF(AND($E$3&gt;BC590,$E$3&lt;BE590,$B$3=BO7),BO590,0)</f>
        <v>0</v>
      </c>
      <c r="CB590" s="24">
        <f>IF(AND($E$3&gt;BC590,$E$3&lt;BE590,$B$3=BP7),BP590,0)</f>
        <v>0</v>
      </c>
      <c r="CC590" s="24">
        <f>IF(AND($E$3&gt;BC590,$E$3&lt;BE590,$B$3=BQ7),BQ590,0)</f>
        <v>0</v>
      </c>
      <c r="CF590" s="21"/>
      <c r="CG590" s="21"/>
      <c r="CH590" s="21"/>
      <c r="CI590" s="21"/>
      <c r="CJ590" s="22"/>
      <c r="CK590" s="22"/>
      <c r="CL590" s="22"/>
      <c r="CM590" s="22"/>
      <c r="CN590" s="22"/>
      <c r="CO590" s="22"/>
      <c r="CP590" s="22"/>
      <c r="CQ590" s="22"/>
      <c r="CR590" s="22"/>
      <c r="CS590" s="22"/>
      <c r="CT590" s="22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H590" s="86">
        <v>93531.439999999988</v>
      </c>
      <c r="DI590" s="107" t="s">
        <v>3</v>
      </c>
      <c r="DJ590" s="70">
        <v>93647.78</v>
      </c>
      <c r="DK590" s="105"/>
      <c r="DL590" s="106"/>
      <c r="DM590" s="106" t="s">
        <v>3</v>
      </c>
      <c r="DN590" s="106" t="s">
        <v>3</v>
      </c>
      <c r="DO590" s="106" t="s">
        <v>3</v>
      </c>
      <c r="DP590" s="106">
        <v>11.27</v>
      </c>
      <c r="DQ590" s="106">
        <v>83.66</v>
      </c>
      <c r="DR590" s="106">
        <v>158.71</v>
      </c>
      <c r="DS590" s="106">
        <v>233.76</v>
      </c>
      <c r="DT590" s="106">
        <v>308.81</v>
      </c>
      <c r="DU590" s="106">
        <v>383.86</v>
      </c>
      <c r="DV590" s="106">
        <v>458.91</v>
      </c>
      <c r="DW590" s="24">
        <f>IF(AND($E$3&gt;DH590,$E$3&lt;DJ590,$B$3=DK7),DK590,0)</f>
        <v>0</v>
      </c>
      <c r="DX590" s="24">
        <f>IF(AND($E$3&gt;DH590,$E$3&lt;DJ590,$B$3=DL7),DL590,0)</f>
        <v>0</v>
      </c>
      <c r="DY590" s="24">
        <f>IF(AND($E$3&gt;DH590,$E$3&lt;DJ590,$B$3=DM7),DM590,0)</f>
        <v>0</v>
      </c>
      <c r="DZ590" s="24">
        <f>IF(AND($E$3&gt;DH590,$E$3&lt;DJ590,$B$3=DN7),DN590,0)</f>
        <v>0</v>
      </c>
      <c r="EA590" s="24">
        <f>IF(AND($E$3&gt;DH590,$E$3&lt;DJ590,$B$3=DO7),DO590,0)</f>
        <v>0</v>
      </c>
      <c r="EB590" s="24">
        <f>IF(AND($E$3&gt;DH590,$E$3&lt;DJ590,$B$3=DP7),DP590,0)</f>
        <v>0</v>
      </c>
      <c r="EC590" s="24">
        <f>IF(AND($E$3&gt;DH590,$E$3&lt;DJ590,$B$3=DQ7),DQ590,0)</f>
        <v>0</v>
      </c>
      <c r="ED590" s="24">
        <f>IF(AND($E$3&gt;DH590,$E$3&lt;DJ590,$B$3=DR7),DR590,0)</f>
        <v>0</v>
      </c>
      <c r="EE590" s="24">
        <f>IF(AND($E$3&gt;DH590,$E$3&lt;DJ590,$B$3=DS7),DS590,0)</f>
        <v>0</v>
      </c>
      <c r="EF590" s="24">
        <f>IF(AND($E$3&gt;DH590,$E$3&lt;DJ590,$B$3=DT7),DT590,0)</f>
        <v>0</v>
      </c>
      <c r="EG590" s="24">
        <f>IF(AND($E$3&gt;DH590,$E$3&lt;DJ590,$B$3=DU7),DU590,0)</f>
        <v>0</v>
      </c>
      <c r="EH590" s="24">
        <f>IF(AND($E$3&gt;DH590,$E$3&lt;DJ590,$B$3=DV7),DV590,0)</f>
        <v>0</v>
      </c>
      <c r="EK590" s="86">
        <v>93531.439999999988</v>
      </c>
      <c r="EL590" s="91" t="s">
        <v>3</v>
      </c>
      <c r="EM590" s="88">
        <v>93647.78</v>
      </c>
      <c r="EN590" s="89"/>
      <c r="EO590" s="90" t="s">
        <v>3</v>
      </c>
      <c r="EP590" s="90" t="s">
        <v>3</v>
      </c>
      <c r="EQ590" s="90" t="s">
        <v>3</v>
      </c>
      <c r="ER590" s="90">
        <v>33.479999999999997</v>
      </c>
      <c r="ES590" s="90">
        <v>213</v>
      </c>
      <c r="ET590" s="90">
        <v>322.63</v>
      </c>
      <c r="EU590" s="90">
        <v>433.52</v>
      </c>
      <c r="EV590" s="90">
        <v>544.41999999999996</v>
      </c>
      <c r="EW590" s="90">
        <v>655.30999999999995</v>
      </c>
      <c r="EX590" s="90">
        <v>766.21</v>
      </c>
      <c r="EY590" s="90">
        <v>877.1</v>
      </c>
      <c r="EZ590" s="24">
        <f>IF(AND($E$3&gt;EK590,$E$3&lt;EM590,$B$3=EN7),EN590,0)</f>
        <v>0</v>
      </c>
      <c r="FA590" s="24">
        <f>IF(AND($E$3&gt;EK590,$E$3&lt;EM590,$B$3=EO7),EO590,0)</f>
        <v>0</v>
      </c>
      <c r="FB590" s="24">
        <f>IF(AND($E$3&gt;EK590,$E$3&lt;EM590,$B$3=EP7),EP590,0)</f>
        <v>0</v>
      </c>
      <c r="FC590" s="24">
        <f>IF(AND($E$3&gt;EK590,$E$3&lt;EM590,$B$3=EQ7),EQ590,0)</f>
        <v>0</v>
      </c>
      <c r="FD590" s="24">
        <f>IF(AND($E$3&gt;EK590,$E$3&lt;EM590,$B$3=ER7),ER590,0)</f>
        <v>0</v>
      </c>
      <c r="FE590" s="24">
        <f>IF(AND($E$3&gt;EK590,$E$3&lt;EM590,$B$3=ES7),ES590,0)</f>
        <v>0</v>
      </c>
      <c r="FF590" s="24">
        <f>IF(AND($E$3&gt;EK590,$E$3&lt;EM590,$B$3=ET7),ET590,0)</f>
        <v>0</v>
      </c>
      <c r="FG590" s="24">
        <f>IF(AND($E$3&gt;EK590,$E$3&lt;EM590,$B$3=EU7),EU590,0)</f>
        <v>0</v>
      </c>
      <c r="FH590" s="24">
        <f>IF(AND($E$3&gt;EK590,$E$3&lt;EM590,$B$3=EV7),EV590,0)</f>
        <v>0</v>
      </c>
      <c r="FI590" s="24">
        <f>IF(AND($E$3&gt;EK590,$E$3&lt;EM590,$B$3=EW7),EW590,0)</f>
        <v>0</v>
      </c>
      <c r="FJ590" s="24">
        <f>IF(AND($E$3&gt;EK590,$E$3&lt;EM590,$B$3=EX7),EX590,0)</f>
        <v>0</v>
      </c>
      <c r="FK590" s="24">
        <f>IF(AND($E$3&gt;EK590,$E$3&lt;EM590,$B$3=EY7),EY590,0)</f>
        <v>0</v>
      </c>
    </row>
    <row r="591" spans="24:167" ht="12.75" customHeight="1" x14ac:dyDescent="0.2">
      <c r="X591" s="142"/>
      <c r="Y591" s="60">
        <v>82247.179999999993</v>
      </c>
      <c r="Z591" s="61" t="s">
        <v>3</v>
      </c>
      <c r="AA591" s="62">
        <v>82363.5</v>
      </c>
      <c r="AB591" s="63"/>
      <c r="AC591" s="63"/>
      <c r="AD591" s="63"/>
      <c r="AE591" s="63"/>
      <c r="AF591" s="64">
        <v>32.869999999999997</v>
      </c>
      <c r="AG591" s="65">
        <v>55.17</v>
      </c>
      <c r="AH591" s="66">
        <v>113.8</v>
      </c>
      <c r="AI591" s="67">
        <v>185.87</v>
      </c>
      <c r="AJ591" s="67">
        <v>257.94</v>
      </c>
      <c r="AK591" s="67">
        <v>330.01</v>
      </c>
      <c r="AL591" s="67">
        <v>402.08</v>
      </c>
      <c r="AM591" s="67">
        <v>474.15</v>
      </c>
      <c r="AN591" s="24">
        <f t="shared" si="149"/>
        <v>0</v>
      </c>
      <c r="AO591" s="24">
        <f t="shared" si="150"/>
        <v>0</v>
      </c>
      <c r="AP591" s="24">
        <f t="shared" si="151"/>
        <v>0</v>
      </c>
      <c r="AQ591" s="24">
        <f t="shared" si="152"/>
        <v>0</v>
      </c>
      <c r="AR591" s="24">
        <f t="shared" si="153"/>
        <v>0</v>
      </c>
      <c r="AS591" s="24">
        <f t="shared" si="154"/>
        <v>0</v>
      </c>
      <c r="AT591" s="24">
        <f t="shared" si="155"/>
        <v>0</v>
      </c>
      <c r="AU591" s="24">
        <f t="shared" si="156"/>
        <v>0</v>
      </c>
      <c r="AV591" s="24">
        <f t="shared" si="157"/>
        <v>0</v>
      </c>
      <c r="AW591" s="24">
        <f t="shared" si="158"/>
        <v>0</v>
      </c>
      <c r="AX591" s="24">
        <f t="shared" si="159"/>
        <v>0</v>
      </c>
      <c r="AY591" s="24">
        <f t="shared" si="160"/>
        <v>0</v>
      </c>
      <c r="BC591" s="81">
        <v>82247.179999999993</v>
      </c>
      <c r="BD591" s="82" t="s">
        <v>3</v>
      </c>
      <c r="BE591" s="83">
        <v>82363.5</v>
      </c>
      <c r="BF591" s="84"/>
      <c r="BG591" s="84"/>
      <c r="BH591" s="85"/>
      <c r="BI591" s="85">
        <v>32.869999999999997</v>
      </c>
      <c r="BJ591" s="85">
        <v>69.61</v>
      </c>
      <c r="BK591" s="85">
        <v>165.87</v>
      </c>
      <c r="BL591" s="85">
        <v>245.75</v>
      </c>
      <c r="BM591" s="85">
        <v>325.63</v>
      </c>
      <c r="BN591" s="85">
        <v>405.51</v>
      </c>
      <c r="BO591" s="85">
        <v>485.39</v>
      </c>
      <c r="BP591" s="85">
        <v>565.27</v>
      </c>
      <c r="BQ591" s="85">
        <v>645.15</v>
      </c>
      <c r="BR591" s="24">
        <f>IF(AND($E$3&gt;BC591,$E$3&lt;BE591,$B$3=BF7),BF591,0)</f>
        <v>0</v>
      </c>
      <c r="BS591" s="24">
        <f>IF(AND($E$3&gt;BC591,$E$3&lt;BE591,$B$3=BG7),BG591,0)</f>
        <v>0</v>
      </c>
      <c r="BT591" s="24">
        <f>IF(AND($E$3&gt;BC591,$E$3&lt;BE591,$B$3=BH7),BH591,0)</f>
        <v>0</v>
      </c>
      <c r="BU591" s="24">
        <f>IF(AND($E$3&gt;BC591,$E$3&lt;BE591,$B$3=BI7),BI591,0)</f>
        <v>0</v>
      </c>
      <c r="BV591" s="24">
        <f>IF(AND($E$3&gt;BC591,$E$3&lt;BE591,$B$3=BJ7),BJ591,0)</f>
        <v>0</v>
      </c>
      <c r="BW591" s="24">
        <f>IF(AND($E$3&gt;BC591,$E$3&lt;BE591,$B$3=BK7),BK591,0)</f>
        <v>0</v>
      </c>
      <c r="BX591" s="24">
        <f>IF(AND($E$3&gt;BC591,$E$3&lt;BE591,$B$3=BL7),BL591,0)</f>
        <v>0</v>
      </c>
      <c r="BY591" s="24">
        <f>IF(AND($E$3&gt;BC591,$E$3&lt;BE591,$B$3=BM7),BM591,0)</f>
        <v>0</v>
      </c>
      <c r="BZ591" s="24">
        <f>IF(AND($E$3&gt;BC591,$E$3&lt;BE591,$B$3=BN7),BN591,0)</f>
        <v>0</v>
      </c>
      <c r="CA591" s="24">
        <f>IF(AND($E$3&gt;BC591,$E$3&lt;BE591,$B$3=BO7),BO591,0)</f>
        <v>0</v>
      </c>
      <c r="CB591" s="24">
        <f>IF(AND($E$3&gt;BC591,$E$3&lt;BE591,$B$3=BP7),BP591,0)</f>
        <v>0</v>
      </c>
      <c r="CC591" s="24">
        <f>IF(AND($E$3&gt;BC591,$E$3&lt;BE591,$B$3=BQ7),BQ591,0)</f>
        <v>0</v>
      </c>
      <c r="CF591" s="21"/>
      <c r="CG591" s="21"/>
      <c r="CH591" s="21"/>
      <c r="CI591" s="21"/>
      <c r="CJ591" s="21"/>
      <c r="CK591" s="22"/>
      <c r="CL591" s="22"/>
      <c r="CM591" s="22"/>
      <c r="CN591" s="22"/>
      <c r="CO591" s="22"/>
      <c r="CP591" s="22"/>
      <c r="CQ591" s="22"/>
      <c r="CR591" s="22"/>
      <c r="CS591" s="22"/>
      <c r="CT591" s="22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H591" s="81">
        <v>93647.79</v>
      </c>
      <c r="DI591" s="61" t="s">
        <v>3</v>
      </c>
      <c r="DJ591" s="62">
        <v>93764.11</v>
      </c>
      <c r="DK591" s="103"/>
      <c r="DL591" s="104"/>
      <c r="DM591" s="104" t="s">
        <v>3</v>
      </c>
      <c r="DN591" s="104" t="s">
        <v>3</v>
      </c>
      <c r="DO591" s="104" t="s">
        <v>3</v>
      </c>
      <c r="DP591" s="104">
        <v>10.07</v>
      </c>
      <c r="DQ591" s="104">
        <v>82.22</v>
      </c>
      <c r="DR591" s="104">
        <v>157.05000000000001</v>
      </c>
      <c r="DS591" s="104">
        <v>231.89</v>
      </c>
      <c r="DT591" s="104">
        <v>306.72000000000003</v>
      </c>
      <c r="DU591" s="104">
        <v>381.55</v>
      </c>
      <c r="DV591" s="104">
        <v>456.39</v>
      </c>
      <c r="DW591" s="24">
        <f>IF(AND($E$3&gt;DH591,$E$3&lt;DJ591,$B$3=DK7),DK591,0)</f>
        <v>0</v>
      </c>
      <c r="DX591" s="24">
        <f>IF(AND($E$3&gt;DH591,$E$3&lt;DJ591,$B$3=DL7),DL591,0)</f>
        <v>0</v>
      </c>
      <c r="DY591" s="24">
        <f>IF(AND($E$3&gt;DH591,$E$3&lt;DJ591,$B$3=DM7),DM591,0)</f>
        <v>0</v>
      </c>
      <c r="DZ591" s="24">
        <f>IF(AND($E$3&gt;DH591,$E$3&lt;DJ591,$B$3=DN7),DN591,0)</f>
        <v>0</v>
      </c>
      <c r="EA591" s="24">
        <f>IF(AND($E$3&gt;DH591,$E$3&lt;DJ591,$B$3=DO7),DO591,0)</f>
        <v>0</v>
      </c>
      <c r="EB591" s="24">
        <f>IF(AND($E$3&gt;DH591,$E$3&lt;DJ591,$B$3=DP7),DP591,0)</f>
        <v>0</v>
      </c>
      <c r="EC591" s="24">
        <f>IF(AND($E$3&gt;DH591,$E$3&lt;DJ591,$B$3=DQ7),DQ591,0)</f>
        <v>0</v>
      </c>
      <c r="ED591" s="24">
        <f>IF(AND($E$3&gt;DH591,$E$3&lt;DJ591,$B$3=DR7),DR591,0)</f>
        <v>0</v>
      </c>
      <c r="EE591" s="24">
        <f>IF(AND($E$3&gt;DH591,$E$3&lt;DJ591,$B$3=DS7),DS591,0)</f>
        <v>0</v>
      </c>
      <c r="EF591" s="24">
        <f>IF(AND($E$3&gt;DH591,$E$3&lt;DJ591,$B$3=DT7),DT591,0)</f>
        <v>0</v>
      </c>
      <c r="EG591" s="24">
        <f>IF(AND($E$3&gt;DH591,$E$3&lt;DJ591,$B$3=DU7),DU591,0)</f>
        <v>0</v>
      </c>
      <c r="EH591" s="24">
        <f>IF(AND($E$3&gt;DH591,$E$3&lt;DJ591,$B$3=DV7),DV591,0)</f>
        <v>0</v>
      </c>
      <c r="EK591" s="81">
        <v>93647.79</v>
      </c>
      <c r="EL591" s="82" t="s">
        <v>3</v>
      </c>
      <c r="EM591" s="83">
        <v>93764.11</v>
      </c>
      <c r="EN591" s="84"/>
      <c r="EO591" s="85" t="s">
        <v>3</v>
      </c>
      <c r="EP591" s="85" t="s">
        <v>3</v>
      </c>
      <c r="EQ591" s="85" t="s">
        <v>3</v>
      </c>
      <c r="ER591" s="85">
        <v>32.200000000000003</v>
      </c>
      <c r="ES591" s="85">
        <v>211.6</v>
      </c>
      <c r="ET591" s="85">
        <v>320.92</v>
      </c>
      <c r="EU591" s="85">
        <v>431.56</v>
      </c>
      <c r="EV591" s="85">
        <v>542.20000000000005</v>
      </c>
      <c r="EW591" s="85">
        <v>652.83000000000004</v>
      </c>
      <c r="EX591" s="85">
        <v>763.47</v>
      </c>
      <c r="EY591" s="85">
        <v>874.11</v>
      </c>
      <c r="EZ591" s="24">
        <f>IF(AND($E$3&gt;EK591,$E$3&lt;EM591,$B$3=EN7),EN591,0)</f>
        <v>0</v>
      </c>
      <c r="FA591" s="24">
        <f>IF(AND($E$3&gt;EK591,$E$3&lt;EM591,$B$3=EO7),EO591,0)</f>
        <v>0</v>
      </c>
      <c r="FB591" s="24">
        <f>IF(AND($E$3&gt;EK591,$E$3&lt;EM591,$B$3=EP7),EP591,0)</f>
        <v>0</v>
      </c>
      <c r="FC591" s="24">
        <f>IF(AND($E$3&gt;EK591,$E$3&lt;EM591,$B$3=EQ7),EQ591,0)</f>
        <v>0</v>
      </c>
      <c r="FD591" s="24">
        <f>IF(AND($E$3&gt;EK591,$E$3&lt;EM591,$B$3=ER7),ER591,0)</f>
        <v>0</v>
      </c>
      <c r="FE591" s="24">
        <f>IF(AND($E$3&gt;EK591,$E$3&lt;EM591,$B$3=ES7),ES591,0)</f>
        <v>0</v>
      </c>
      <c r="FF591" s="24">
        <f>IF(AND($E$3&gt;EK591,$E$3&lt;EM591,$B$3=ET7),ET591,0)</f>
        <v>0</v>
      </c>
      <c r="FG591" s="24">
        <f>IF(AND($E$3&gt;EK591,$E$3&lt;EM591,$B$3=EU7),EU591,0)</f>
        <v>0</v>
      </c>
      <c r="FH591" s="24">
        <f>IF(AND($E$3&gt;EK591,$E$3&lt;EM591,$B$3=EV7),EV591,0)</f>
        <v>0</v>
      </c>
      <c r="FI591" s="24">
        <f>IF(AND($E$3&gt;EK591,$E$3&lt;EM591,$B$3=EW7),EW591,0)</f>
        <v>0</v>
      </c>
      <c r="FJ591" s="24">
        <f>IF(AND($E$3&gt;EK591,$E$3&lt;EM591,$B$3=EX7),EX591,0)</f>
        <v>0</v>
      </c>
      <c r="FK591" s="24">
        <f>IF(AND($E$3&gt;EK591,$E$3&lt;EM591,$B$3=EY7),EY591,0)</f>
        <v>0</v>
      </c>
    </row>
    <row r="592" spans="24:167" ht="12.75" customHeight="1" x14ac:dyDescent="0.2">
      <c r="X592" s="142"/>
      <c r="Y592" s="68">
        <v>82363.509999999995</v>
      </c>
      <c r="Z592" s="69" t="s">
        <v>3</v>
      </c>
      <c r="AA592" s="70">
        <v>82479.839999999997</v>
      </c>
      <c r="AB592" s="71"/>
      <c r="AC592" s="71"/>
      <c r="AD592" s="71"/>
      <c r="AE592" s="71"/>
      <c r="AF592" s="71">
        <v>32.47</v>
      </c>
      <c r="AG592" s="72">
        <v>54.65</v>
      </c>
      <c r="AH592" s="73">
        <v>113.07</v>
      </c>
      <c r="AI592" s="74">
        <v>185.03</v>
      </c>
      <c r="AJ592" s="74">
        <v>256.99</v>
      </c>
      <c r="AK592" s="74">
        <v>328.95</v>
      </c>
      <c r="AL592" s="74">
        <v>400.91</v>
      </c>
      <c r="AM592" s="74">
        <v>472.87</v>
      </c>
      <c r="AN592" s="24">
        <f t="shared" si="149"/>
        <v>0</v>
      </c>
      <c r="AO592" s="24">
        <f t="shared" si="150"/>
        <v>0</v>
      </c>
      <c r="AP592" s="24">
        <f t="shared" si="151"/>
        <v>0</v>
      </c>
      <c r="AQ592" s="24">
        <f t="shared" si="152"/>
        <v>0</v>
      </c>
      <c r="AR592" s="24">
        <f t="shared" si="153"/>
        <v>0</v>
      </c>
      <c r="AS592" s="24">
        <f t="shared" si="154"/>
        <v>0</v>
      </c>
      <c r="AT592" s="24">
        <f t="shared" si="155"/>
        <v>0</v>
      </c>
      <c r="AU592" s="24">
        <f t="shared" si="156"/>
        <v>0</v>
      </c>
      <c r="AV592" s="24">
        <f t="shared" si="157"/>
        <v>0</v>
      </c>
      <c r="AW592" s="24">
        <f t="shared" si="158"/>
        <v>0</v>
      </c>
      <c r="AX592" s="24">
        <f t="shared" si="159"/>
        <v>0</v>
      </c>
      <c r="AY592" s="24">
        <f t="shared" si="160"/>
        <v>0</v>
      </c>
      <c r="BC592" s="86">
        <v>82363.509999999995</v>
      </c>
      <c r="BD592" s="91" t="s">
        <v>3</v>
      </c>
      <c r="BE592" s="88">
        <v>82479.839999999997</v>
      </c>
      <c r="BF592" s="89"/>
      <c r="BG592" s="90"/>
      <c r="BH592" s="90"/>
      <c r="BI592" s="90">
        <v>32.47</v>
      </c>
      <c r="BJ592" s="90">
        <v>68.98</v>
      </c>
      <c r="BK592" s="90">
        <v>164.93</v>
      </c>
      <c r="BL592" s="90">
        <v>244.67</v>
      </c>
      <c r="BM592" s="90">
        <v>324.41000000000003</v>
      </c>
      <c r="BN592" s="90">
        <v>404.15</v>
      </c>
      <c r="BO592" s="90">
        <v>483.89</v>
      </c>
      <c r="BP592" s="90">
        <v>563.63</v>
      </c>
      <c r="BQ592" s="90">
        <v>643.37</v>
      </c>
      <c r="BR592" s="24">
        <f>IF(AND($E$3&gt;BC592,$E$3&lt;BE592,$B$3=BF7),BF592,0)</f>
        <v>0</v>
      </c>
      <c r="BS592" s="24">
        <f>IF(AND($E$3&gt;BC592,$E$3&lt;BE592,$B$3=BG7),BG592,0)</f>
        <v>0</v>
      </c>
      <c r="BT592" s="24">
        <f>IF(AND($E$3&gt;BC592,$E$3&lt;BE592,$B$3=BH7),BH592,0)</f>
        <v>0</v>
      </c>
      <c r="BU592" s="24">
        <f>IF(AND($E$3&gt;BC592,$E$3&lt;BE592,$B$3=BI7),BI592,0)</f>
        <v>0</v>
      </c>
      <c r="BV592" s="24">
        <f>IF(AND($E$3&gt;BC592,$E$3&lt;BE592,$B$3=BJ7),BJ592,0)</f>
        <v>0</v>
      </c>
      <c r="BW592" s="24">
        <f>IF(AND($E$3&gt;BC592,$E$3&lt;BE592,$B$3=BK7),BK592,0)</f>
        <v>0</v>
      </c>
      <c r="BX592" s="24">
        <f>IF(AND($E$3&gt;BC592,$E$3&lt;BE592,$B$3=BL7),BL592,0)</f>
        <v>0</v>
      </c>
      <c r="BY592" s="24">
        <f>IF(AND($E$3&gt;BC592,$E$3&lt;BE592,$B$3=BM7),BM592,0)</f>
        <v>0</v>
      </c>
      <c r="BZ592" s="24">
        <f>IF(AND($E$3&gt;BC592,$E$3&lt;BE592,$B$3=BN7),BN592,0)</f>
        <v>0</v>
      </c>
      <c r="CA592" s="24">
        <f>IF(AND($E$3&gt;BC592,$E$3&lt;BE592,$B$3=BO7),BO592,0)</f>
        <v>0</v>
      </c>
      <c r="CB592" s="24">
        <f>IF(AND($E$3&gt;BC592,$E$3&lt;BE592,$B$3=BP7),BP592,0)</f>
        <v>0</v>
      </c>
      <c r="CC592" s="24">
        <f>IF(AND($E$3&gt;BC592,$E$3&lt;BE592,$B$3=BQ7),BQ592,0)</f>
        <v>0</v>
      </c>
      <c r="CF592" s="21"/>
      <c r="CG592" s="25"/>
      <c r="CH592" s="21"/>
      <c r="CI592" s="21"/>
      <c r="CJ592" s="22"/>
      <c r="CK592" s="22"/>
      <c r="CL592" s="22"/>
      <c r="CM592" s="22"/>
      <c r="CN592" s="22"/>
      <c r="CO592" s="22"/>
      <c r="CP592" s="22"/>
      <c r="CQ592" s="22"/>
      <c r="CR592" s="22"/>
      <c r="CS592" s="22"/>
      <c r="CT592" s="22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H592" s="86">
        <v>93764.12</v>
      </c>
      <c r="DI592" s="107" t="s">
        <v>3</v>
      </c>
      <c r="DJ592" s="70">
        <v>93880.44</v>
      </c>
      <c r="DK592" s="105"/>
      <c r="DL592" s="106"/>
      <c r="DM592" s="106" t="s">
        <v>3</v>
      </c>
      <c r="DN592" s="106" t="s">
        <v>3</v>
      </c>
      <c r="DO592" s="106" t="s">
        <v>3</v>
      </c>
      <c r="DP592" s="106">
        <v>8.8699999999999992</v>
      </c>
      <c r="DQ592" s="106">
        <v>80.790000000000006</v>
      </c>
      <c r="DR592" s="106">
        <v>155.41</v>
      </c>
      <c r="DS592" s="106">
        <v>230.03</v>
      </c>
      <c r="DT592" s="106">
        <v>304.64999999999998</v>
      </c>
      <c r="DU592" s="106">
        <v>379.26</v>
      </c>
      <c r="DV592" s="106">
        <v>453.88</v>
      </c>
      <c r="DW592" s="24">
        <f>IF(AND($E$3&gt;DH592,$E$3&lt;DJ592,$B$3=DK7),DK592,0)</f>
        <v>0</v>
      </c>
      <c r="DX592" s="24">
        <f>IF(AND($E$3&gt;DH592,$E$3&lt;DJ592,$B$3=DL7),DL592,0)</f>
        <v>0</v>
      </c>
      <c r="DY592" s="24">
        <f>IF(AND($E$3&gt;DH592,$E$3&lt;DJ592,$B$3=DM7),DM592,0)</f>
        <v>0</v>
      </c>
      <c r="DZ592" s="24">
        <f>IF(AND($E$3&gt;DH592,$E$3&lt;DJ592,$B$3=DN7),DN592,0)</f>
        <v>0</v>
      </c>
      <c r="EA592" s="24">
        <f>IF(AND($E$3&gt;DH592,$E$3&lt;DJ592,$B$3=DO7),DO592,0)</f>
        <v>0</v>
      </c>
      <c r="EB592" s="24">
        <f>IF(AND($E$3&gt;DH592,$E$3&lt;DJ592,$B$3=DP7),DP592,0)</f>
        <v>0</v>
      </c>
      <c r="EC592" s="24">
        <f>IF(AND($E$3&gt;DH592,$E$3&lt;DJ592,$B$3=DQ7),DQ592,0)</f>
        <v>0</v>
      </c>
      <c r="ED592" s="24">
        <f>IF(AND($E$3&gt;DH592,$E$3&lt;DJ592,$B$3=DR7),DR592,0)</f>
        <v>0</v>
      </c>
      <c r="EE592" s="24">
        <f>IF(AND($E$3&gt;DH592,$E$3&lt;DJ592,$B$3=DS7),DS592,0)</f>
        <v>0</v>
      </c>
      <c r="EF592" s="24">
        <f>IF(AND($E$3&gt;DH592,$E$3&lt;DJ592,$B$3=DT7),DT592,0)</f>
        <v>0</v>
      </c>
      <c r="EG592" s="24">
        <f>IF(AND($E$3&gt;DH592,$E$3&lt;DJ592,$B$3=DU7),DU592,0)</f>
        <v>0</v>
      </c>
      <c r="EH592" s="24">
        <f>IF(AND($E$3&gt;DH592,$E$3&lt;DJ592,$B$3=DV7),DV592,0)</f>
        <v>0</v>
      </c>
      <c r="EK592" s="86">
        <v>93764.12</v>
      </c>
      <c r="EL592" s="91" t="s">
        <v>3</v>
      </c>
      <c r="EM592" s="88">
        <v>93880.44</v>
      </c>
      <c r="EN592" s="89"/>
      <c r="EO592" s="90" t="s">
        <v>3</v>
      </c>
      <c r="EP592" s="90" t="s">
        <v>3</v>
      </c>
      <c r="EQ592" s="90" t="s">
        <v>3</v>
      </c>
      <c r="ER592" s="90">
        <v>30.92</v>
      </c>
      <c r="ES592" s="90">
        <v>210.2</v>
      </c>
      <c r="ET592" s="90">
        <v>319.22000000000003</v>
      </c>
      <c r="EU592" s="90">
        <v>429.6</v>
      </c>
      <c r="EV592" s="90">
        <v>539.99</v>
      </c>
      <c r="EW592" s="90">
        <v>650.37</v>
      </c>
      <c r="EX592" s="90">
        <v>760.75</v>
      </c>
      <c r="EY592" s="90">
        <v>871.14</v>
      </c>
      <c r="EZ592" s="24">
        <f>IF(AND($E$3&gt;EK592,$E$3&lt;EM592,$B$3=EN7),EN592,0)</f>
        <v>0</v>
      </c>
      <c r="FA592" s="24">
        <f>IF(AND($E$3&gt;EK592,$E$3&lt;EM592,$B$3=EO7),EO592,0)</f>
        <v>0</v>
      </c>
      <c r="FB592" s="24">
        <f>IF(AND($E$3&gt;EK592,$E$3&lt;EM592,$B$3=EP7),EP592,0)</f>
        <v>0</v>
      </c>
      <c r="FC592" s="24">
        <f>IF(AND($E$3&gt;EK592,$E$3&lt;EM592,$B$3=EQ7),EQ592,0)</f>
        <v>0</v>
      </c>
      <c r="FD592" s="24">
        <f>IF(AND($E$3&gt;EK592,$E$3&lt;EM592,$B$3=ER7),ER592,0)</f>
        <v>0</v>
      </c>
      <c r="FE592" s="24">
        <f>IF(AND($E$3&gt;EK592,$E$3&lt;EM592,$B$3=ES7),ES592,0)</f>
        <v>0</v>
      </c>
      <c r="FF592" s="24">
        <f>IF(AND($E$3&gt;EK592,$E$3&lt;EM592,$B$3=ET7),ET592,0)</f>
        <v>0</v>
      </c>
      <c r="FG592" s="24">
        <f>IF(AND($E$3&gt;EK592,$E$3&lt;EM592,$B$3=EU7),EU592,0)</f>
        <v>0</v>
      </c>
      <c r="FH592" s="24">
        <f>IF(AND($E$3&gt;EK592,$E$3&lt;EM592,$B$3=EV7),EV592,0)</f>
        <v>0</v>
      </c>
      <c r="FI592" s="24">
        <f>IF(AND($E$3&gt;EK592,$E$3&lt;EM592,$B$3=EW7),EW592,0)</f>
        <v>0</v>
      </c>
      <c r="FJ592" s="24">
        <f>IF(AND($E$3&gt;EK592,$E$3&lt;EM592,$B$3=EX7),EX592,0)</f>
        <v>0</v>
      </c>
      <c r="FK592" s="24">
        <f>IF(AND($E$3&gt;EK592,$E$3&lt;EM592,$B$3=EY7),EY592,0)</f>
        <v>0</v>
      </c>
    </row>
    <row r="593" spans="24:167" ht="12.75" customHeight="1" x14ac:dyDescent="0.2">
      <c r="X593" s="142"/>
      <c r="Y593" s="60">
        <v>82479.849999999991</v>
      </c>
      <c r="Z593" s="61" t="s">
        <v>3</v>
      </c>
      <c r="AA593" s="62">
        <v>82596.160000000003</v>
      </c>
      <c r="AB593" s="63"/>
      <c r="AC593" s="63"/>
      <c r="AD593" s="63"/>
      <c r="AE593" s="63"/>
      <c r="AF593" s="64">
        <v>32.07</v>
      </c>
      <c r="AG593" s="65">
        <v>54.13</v>
      </c>
      <c r="AH593" s="66">
        <v>112.33</v>
      </c>
      <c r="AI593" s="67">
        <v>184.18</v>
      </c>
      <c r="AJ593" s="67">
        <v>256.02999999999997</v>
      </c>
      <c r="AK593" s="67">
        <v>327.88</v>
      </c>
      <c r="AL593" s="67">
        <v>399.73</v>
      </c>
      <c r="AM593" s="67">
        <v>471.58</v>
      </c>
      <c r="AN593" s="24">
        <f t="shared" si="149"/>
        <v>0</v>
      </c>
      <c r="AO593" s="24">
        <f t="shared" si="150"/>
        <v>0</v>
      </c>
      <c r="AP593" s="24">
        <f t="shared" si="151"/>
        <v>0</v>
      </c>
      <c r="AQ593" s="24">
        <f t="shared" si="152"/>
        <v>0</v>
      </c>
      <c r="AR593" s="24">
        <f t="shared" si="153"/>
        <v>0</v>
      </c>
      <c r="AS593" s="24">
        <f t="shared" si="154"/>
        <v>0</v>
      </c>
      <c r="AT593" s="24">
        <f t="shared" si="155"/>
        <v>0</v>
      </c>
      <c r="AU593" s="24">
        <f t="shared" si="156"/>
        <v>0</v>
      </c>
      <c r="AV593" s="24">
        <f t="shared" si="157"/>
        <v>0</v>
      </c>
      <c r="AW593" s="24">
        <f t="shared" si="158"/>
        <v>0</v>
      </c>
      <c r="AX593" s="24">
        <f t="shared" si="159"/>
        <v>0</v>
      </c>
      <c r="AY593" s="24">
        <f t="shared" si="160"/>
        <v>0</v>
      </c>
      <c r="BC593" s="81">
        <v>82479.849999999991</v>
      </c>
      <c r="BD593" s="82" t="s">
        <v>3</v>
      </c>
      <c r="BE593" s="83">
        <v>82596.160000000003</v>
      </c>
      <c r="BF593" s="84"/>
      <c r="BG593" s="85"/>
      <c r="BH593" s="85"/>
      <c r="BI593" s="85">
        <v>32.07</v>
      </c>
      <c r="BJ593" s="85">
        <v>68.34</v>
      </c>
      <c r="BK593" s="85">
        <v>163.98</v>
      </c>
      <c r="BL593" s="85">
        <v>243.58</v>
      </c>
      <c r="BM593" s="85">
        <v>323.17</v>
      </c>
      <c r="BN593" s="85">
        <v>402.77</v>
      </c>
      <c r="BO593" s="85">
        <v>482.37</v>
      </c>
      <c r="BP593" s="85">
        <v>561.97</v>
      </c>
      <c r="BQ593" s="85">
        <v>641.55999999999995</v>
      </c>
      <c r="BR593" s="24">
        <f>IF(AND($E$3&gt;BC593,$E$3&lt;BE593,$B$3=BF7),BF593,0)</f>
        <v>0</v>
      </c>
      <c r="BS593" s="24">
        <f>IF(AND($E$3&gt;BC593,$E$3&lt;BE593,$B$3=BG7),BG593,0)</f>
        <v>0</v>
      </c>
      <c r="BT593" s="24">
        <f>IF(AND($E$3&gt;BC593,$E$3&lt;BE593,$B$3=BH7),BH593,0)</f>
        <v>0</v>
      </c>
      <c r="BU593" s="24">
        <f>IF(AND($E$3&gt;BC593,$E$3&lt;BE593,$B$3=BI7),BI593,0)</f>
        <v>0</v>
      </c>
      <c r="BV593" s="24">
        <f>IF(AND($E$3&gt;BC593,$E$3&lt;BE593,$B$3=BJ7),BJ593,0)</f>
        <v>0</v>
      </c>
      <c r="BW593" s="24">
        <f>IF(AND($E$3&gt;BC593,$E$3&lt;BE593,$B$3=BK7),BK593,0)</f>
        <v>0</v>
      </c>
      <c r="BX593" s="24">
        <f>IF(AND($E$3&gt;BC593,$E$3&lt;BE593,$B$3=BL7),BL593,0)</f>
        <v>0</v>
      </c>
      <c r="BY593" s="24">
        <f>IF(AND($E$3&gt;BC593,$E$3&lt;BE593,$B$3=BM7),BM593,0)</f>
        <v>0</v>
      </c>
      <c r="BZ593" s="24">
        <f>IF(AND($E$3&gt;BC593,$E$3&lt;BE593,$B$3=BN7),BN593,0)</f>
        <v>0</v>
      </c>
      <c r="CA593" s="24">
        <f>IF(AND($E$3&gt;BC593,$E$3&lt;BE593,$B$3=BO7),BO593,0)</f>
        <v>0</v>
      </c>
      <c r="CB593" s="24">
        <f>IF(AND($E$3&gt;BC593,$E$3&lt;BE593,$B$3=BP7),BP593,0)</f>
        <v>0</v>
      </c>
      <c r="CC593" s="24">
        <f>IF(AND($E$3&gt;BC593,$E$3&lt;BE593,$B$3=BQ7),BQ593,0)</f>
        <v>0</v>
      </c>
      <c r="CF593" s="21"/>
      <c r="CG593" s="21"/>
      <c r="CH593" s="21"/>
      <c r="CI593" s="21"/>
      <c r="CJ593" s="22"/>
      <c r="CK593" s="22"/>
      <c r="CL593" s="22"/>
      <c r="CM593" s="22"/>
      <c r="CN593" s="22"/>
      <c r="CO593" s="22"/>
      <c r="CP593" s="22"/>
      <c r="CQ593" s="22"/>
      <c r="CR593" s="22"/>
      <c r="CS593" s="22"/>
      <c r="CT593" s="22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H593" s="81">
        <v>93880.45</v>
      </c>
      <c r="DI593" s="61" t="s">
        <v>3</v>
      </c>
      <c r="DJ593" s="62">
        <v>93996.76</v>
      </c>
      <c r="DK593" s="103"/>
      <c r="DL593" s="104"/>
      <c r="DM593" s="104" t="s">
        <v>3</v>
      </c>
      <c r="DN593" s="104" t="s">
        <v>3</v>
      </c>
      <c r="DO593" s="104" t="s">
        <v>3</v>
      </c>
      <c r="DP593" s="104">
        <v>7.67</v>
      </c>
      <c r="DQ593" s="104">
        <v>79.349999999999994</v>
      </c>
      <c r="DR593" s="104">
        <v>153.75</v>
      </c>
      <c r="DS593" s="104">
        <v>228.16</v>
      </c>
      <c r="DT593" s="104">
        <v>302.56</v>
      </c>
      <c r="DU593" s="104">
        <v>376.96</v>
      </c>
      <c r="DV593" s="104">
        <v>451.36</v>
      </c>
      <c r="DW593" s="24">
        <f>IF(AND($E$3&gt;DH593,$E$3&lt;DJ593,$B$3=DK7),DK593,0)</f>
        <v>0</v>
      </c>
      <c r="DX593" s="24">
        <f>IF(AND($E$3&gt;DH593,$E$3&lt;DJ593,$B$3=DL7),DL593,0)</f>
        <v>0</v>
      </c>
      <c r="DY593" s="24">
        <f>IF(AND($E$3&gt;DH593,$E$3&lt;DJ593,$B$3=DM7),DM593,0)</f>
        <v>0</v>
      </c>
      <c r="DZ593" s="24">
        <f>IF(AND($E$3&gt;DH593,$E$3&lt;DJ593,$B$3=DN7),DN593,0)</f>
        <v>0</v>
      </c>
      <c r="EA593" s="24">
        <f>IF(AND($E$3&gt;DH593,$E$3&lt;DJ593,$B$3=DO7),DO593,0)</f>
        <v>0</v>
      </c>
      <c r="EB593" s="24">
        <f>IF(AND($E$3&gt;DH593,$E$3&lt;DJ593,$B$3=DP7),DP593,0)</f>
        <v>0</v>
      </c>
      <c r="EC593" s="24">
        <f>IF(AND($E$3&gt;DH593,$E$3&lt;DJ593,$B$3=DQ7),DQ593,0)</f>
        <v>0</v>
      </c>
      <c r="ED593" s="24">
        <f>IF(AND($E$3&gt;DH593,$E$3&lt;DJ593,$B$3=DR7),DR593,0)</f>
        <v>0</v>
      </c>
      <c r="EE593" s="24">
        <f>IF(AND($E$3&gt;DH593,$E$3&lt;DJ593,$B$3=DS7),DS593,0)</f>
        <v>0</v>
      </c>
      <c r="EF593" s="24">
        <f>IF(AND($E$3&gt;DH593,$E$3&lt;DJ593,$B$3=DT7),DT593,0)</f>
        <v>0</v>
      </c>
      <c r="EG593" s="24">
        <f>IF(AND($E$3&gt;DH593,$E$3&lt;DJ593,$B$3=DU7),DU593,0)</f>
        <v>0</v>
      </c>
      <c r="EH593" s="24">
        <f>IF(AND($E$3&gt;DH593,$E$3&lt;DJ593,$B$3=DV7),DV593,0)</f>
        <v>0</v>
      </c>
      <c r="EK593" s="81">
        <v>93880.45</v>
      </c>
      <c r="EL593" s="82" t="s">
        <v>3</v>
      </c>
      <c r="EM593" s="83">
        <v>93996.76</v>
      </c>
      <c r="EN593" s="84"/>
      <c r="EO593" s="85" t="s">
        <v>3</v>
      </c>
      <c r="EP593" s="85" t="s">
        <v>3</v>
      </c>
      <c r="EQ593" s="85" t="s">
        <v>3</v>
      </c>
      <c r="ER593" s="85">
        <v>29.65</v>
      </c>
      <c r="ES593" s="85">
        <v>208.8</v>
      </c>
      <c r="ET593" s="85">
        <v>317.51</v>
      </c>
      <c r="EU593" s="85">
        <v>427.64</v>
      </c>
      <c r="EV593" s="85">
        <v>537.76</v>
      </c>
      <c r="EW593" s="85">
        <v>647.89</v>
      </c>
      <c r="EX593" s="85">
        <v>758.02</v>
      </c>
      <c r="EY593" s="85">
        <v>868.14</v>
      </c>
      <c r="EZ593" s="24">
        <f>IF(AND($E$3&gt;EK593,$E$3&lt;EM593,$B$3=EN7),EN593,0)</f>
        <v>0</v>
      </c>
      <c r="FA593" s="24">
        <f>IF(AND($E$3&gt;EK593,$E$3&lt;EM593,$B$3=EO7),EO593,0)</f>
        <v>0</v>
      </c>
      <c r="FB593" s="24">
        <f>IF(AND($E$3&gt;EK593,$E$3&lt;EM593,$B$3=EP7),EP593,0)</f>
        <v>0</v>
      </c>
      <c r="FC593" s="24">
        <f>IF(AND($E$3&gt;EK593,$E$3&lt;EM593,$B$3=EQ7),EQ593,0)</f>
        <v>0</v>
      </c>
      <c r="FD593" s="24">
        <f>IF(AND($E$3&gt;EK593,$E$3&lt;EM593,$B$3=ER7),ER593,0)</f>
        <v>0</v>
      </c>
      <c r="FE593" s="24">
        <f>IF(AND($E$3&gt;EK593,$E$3&lt;EM593,$B$3=ES7),ES593,0)</f>
        <v>0</v>
      </c>
      <c r="FF593" s="24">
        <f>IF(AND($E$3&gt;EK593,$E$3&lt;EM593,$B$3=ET7),ET593,0)</f>
        <v>0</v>
      </c>
      <c r="FG593" s="24">
        <f>IF(AND($E$3&gt;EK593,$E$3&lt;EM593,$B$3=EU7),EU593,0)</f>
        <v>0</v>
      </c>
      <c r="FH593" s="24">
        <f>IF(AND($E$3&gt;EK593,$E$3&lt;EM593,$B$3=EV7),EV593,0)</f>
        <v>0</v>
      </c>
      <c r="FI593" s="24">
        <f>IF(AND($E$3&gt;EK593,$E$3&lt;EM593,$B$3=EW7),EW593,0)</f>
        <v>0</v>
      </c>
      <c r="FJ593" s="24">
        <f>IF(AND($E$3&gt;EK593,$E$3&lt;EM593,$B$3=EX7),EX593,0)</f>
        <v>0</v>
      </c>
      <c r="FK593" s="24">
        <f>IF(AND($E$3&gt;EK593,$E$3&lt;EM593,$B$3=EY7),EY593,0)</f>
        <v>0</v>
      </c>
    </row>
    <row r="594" spans="24:167" ht="12.75" customHeight="1" x14ac:dyDescent="0.2">
      <c r="X594" s="142"/>
      <c r="Y594" s="68">
        <v>82596.17</v>
      </c>
      <c r="Z594" s="69" t="s">
        <v>3</v>
      </c>
      <c r="AA594" s="70">
        <v>82712.509999999995</v>
      </c>
      <c r="AB594" s="71"/>
      <c r="AC594" s="71"/>
      <c r="AD594" s="71"/>
      <c r="AE594" s="71"/>
      <c r="AF594" s="71">
        <v>31.67</v>
      </c>
      <c r="AG594" s="72">
        <v>53.62</v>
      </c>
      <c r="AH594" s="73">
        <v>111.6</v>
      </c>
      <c r="AI594" s="74">
        <v>183.34</v>
      </c>
      <c r="AJ594" s="74">
        <v>255.08</v>
      </c>
      <c r="AK594" s="74">
        <v>326.82</v>
      </c>
      <c r="AL594" s="74">
        <v>398.56</v>
      </c>
      <c r="AM594" s="74">
        <v>470.3</v>
      </c>
      <c r="AN594" s="24">
        <f t="shared" si="149"/>
        <v>0</v>
      </c>
      <c r="AO594" s="24">
        <f t="shared" si="150"/>
        <v>0</v>
      </c>
      <c r="AP594" s="24">
        <f t="shared" si="151"/>
        <v>0</v>
      </c>
      <c r="AQ594" s="24">
        <f t="shared" si="152"/>
        <v>0</v>
      </c>
      <c r="AR594" s="24">
        <f t="shared" si="153"/>
        <v>0</v>
      </c>
      <c r="AS594" s="24">
        <f t="shared" si="154"/>
        <v>0</v>
      </c>
      <c r="AT594" s="24">
        <f t="shared" si="155"/>
        <v>0</v>
      </c>
      <c r="AU594" s="24">
        <f t="shared" si="156"/>
        <v>0</v>
      </c>
      <c r="AV594" s="24">
        <f t="shared" si="157"/>
        <v>0</v>
      </c>
      <c r="AW594" s="24">
        <f t="shared" si="158"/>
        <v>0</v>
      </c>
      <c r="AX594" s="24">
        <f t="shared" si="159"/>
        <v>0</v>
      </c>
      <c r="AY594" s="24">
        <f t="shared" si="160"/>
        <v>0</v>
      </c>
      <c r="BC594" s="86">
        <v>82596.17</v>
      </c>
      <c r="BD594" s="87" t="s">
        <v>3</v>
      </c>
      <c r="BE594" s="88">
        <v>82712.509999999995</v>
      </c>
      <c r="BF594" s="89"/>
      <c r="BG594" s="90"/>
      <c r="BH594" s="90"/>
      <c r="BI594" s="90">
        <v>31.67</v>
      </c>
      <c r="BJ594" s="90">
        <v>67.709999999999994</v>
      </c>
      <c r="BK594" s="90">
        <v>163.04</v>
      </c>
      <c r="BL594" s="90">
        <v>242.5</v>
      </c>
      <c r="BM594" s="90">
        <v>321.95</v>
      </c>
      <c r="BN594" s="90">
        <v>401.41</v>
      </c>
      <c r="BO594" s="90">
        <v>480.86</v>
      </c>
      <c r="BP594" s="90">
        <v>560.32000000000005</v>
      </c>
      <c r="BQ594" s="90">
        <v>639.78</v>
      </c>
      <c r="BR594" s="24">
        <f>IF(AND($E$3&gt;BC594,$E$3&lt;BE594,$B$3=BF7),BF594,0)</f>
        <v>0</v>
      </c>
      <c r="BS594" s="24">
        <f>IF(AND($E$3&gt;BC594,$E$3&lt;BE594,$B$3=BG7),BG594,0)</f>
        <v>0</v>
      </c>
      <c r="BT594" s="24">
        <f>IF(AND($E$3&gt;BC594,$E$3&lt;BE594,$B$3=BH7),BH594,0)</f>
        <v>0</v>
      </c>
      <c r="BU594" s="24">
        <f>IF(AND($E$3&gt;BC594,$E$3&lt;BE594,$B$3=BI7),BI594,0)</f>
        <v>0</v>
      </c>
      <c r="BV594" s="24">
        <f>IF(AND($E$3&gt;BC594,$E$3&lt;BE594,$B$3=BJ7),BJ594,0)</f>
        <v>0</v>
      </c>
      <c r="BW594" s="24">
        <f>IF(AND($E$3&gt;BC594,$E$3&lt;BE594,$B$3=BK7),BK594,0)</f>
        <v>0</v>
      </c>
      <c r="BX594" s="24">
        <f>IF(AND($E$3&gt;BC594,$E$3&lt;BE594,$B$3=BL7),BL594,0)</f>
        <v>0</v>
      </c>
      <c r="BY594" s="24">
        <f>IF(AND($E$3&gt;BC594,$E$3&lt;BE594,$B$3=BM7),BM594,0)</f>
        <v>0</v>
      </c>
      <c r="BZ594" s="24">
        <f>IF(AND($E$3&gt;BC594,$E$3&lt;BE594,$B$3=BN7),BN594,0)</f>
        <v>0</v>
      </c>
      <c r="CA594" s="24">
        <f>IF(AND($E$3&gt;BC594,$E$3&lt;BE594,$B$3=BO7),BO594,0)</f>
        <v>0</v>
      </c>
      <c r="CB594" s="24">
        <f>IF(AND($E$3&gt;BC594,$E$3&lt;BE594,$B$3=BP7),BP594,0)</f>
        <v>0</v>
      </c>
      <c r="CC594" s="24">
        <f>IF(AND($E$3&gt;BC594,$E$3&lt;BE594,$B$3=BQ7),BQ594,0)</f>
        <v>0</v>
      </c>
      <c r="CF594" s="21"/>
      <c r="CG594" s="21"/>
      <c r="CH594" s="21"/>
      <c r="CI594" s="21"/>
      <c r="CJ594" s="22"/>
      <c r="CK594" s="22"/>
      <c r="CL594" s="22"/>
      <c r="CM594" s="22"/>
      <c r="CN594" s="22"/>
      <c r="CO594" s="22"/>
      <c r="CP594" s="22"/>
      <c r="CQ594" s="22"/>
      <c r="CR594" s="22"/>
      <c r="CS594" s="22"/>
      <c r="CT594" s="22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H594" s="86">
        <v>93996.76999999999</v>
      </c>
      <c r="DI594" s="107" t="s">
        <v>3</v>
      </c>
      <c r="DJ594" s="70">
        <v>94113.1</v>
      </c>
      <c r="DK594" s="105"/>
      <c r="DL594" s="106"/>
      <c r="DM594" s="106" t="s">
        <v>3</v>
      </c>
      <c r="DN594" s="106" t="s">
        <v>3</v>
      </c>
      <c r="DO594" s="106" t="s">
        <v>3</v>
      </c>
      <c r="DP594" s="106">
        <v>6.47</v>
      </c>
      <c r="DQ594" s="106">
        <v>77.92</v>
      </c>
      <c r="DR594" s="106">
        <v>152.11000000000001</v>
      </c>
      <c r="DS594" s="106">
        <v>226.3</v>
      </c>
      <c r="DT594" s="106">
        <v>300.48</v>
      </c>
      <c r="DU594" s="106">
        <v>374.67</v>
      </c>
      <c r="DV594" s="106">
        <v>448.86</v>
      </c>
      <c r="DW594" s="24">
        <f>IF(AND($E$3&gt;DH594,$E$3&lt;DJ594,$B$3=DK7),DK594,0)</f>
        <v>0</v>
      </c>
      <c r="DX594" s="24">
        <f>IF(AND($E$3&gt;DH594,$E$3&lt;DJ594,$B$3=DL7),DL594,0)</f>
        <v>0</v>
      </c>
      <c r="DY594" s="24">
        <f>IF(AND($E$3&gt;DH594,$E$3&lt;DJ594,$B$3=DM7),DM594,0)</f>
        <v>0</v>
      </c>
      <c r="DZ594" s="24">
        <f>IF(AND($E$3&gt;DH594,$E$3&lt;DJ594,$B$3=DN7),DN594,0)</f>
        <v>0</v>
      </c>
      <c r="EA594" s="24">
        <f>IF(AND($E$3&gt;DH594,$E$3&lt;DJ594,$B$3=DO7),DO594,0)</f>
        <v>0</v>
      </c>
      <c r="EB594" s="24">
        <f>IF(AND($E$3&gt;DH594,$E$3&lt;DJ594,$B$3=DP7),DP594,0)</f>
        <v>0</v>
      </c>
      <c r="EC594" s="24">
        <f>IF(AND($E$3&gt;DH594,$E$3&lt;DJ594,$B$3=DQ7),DQ594,0)</f>
        <v>0</v>
      </c>
      <c r="ED594" s="24">
        <f>IF(AND($E$3&gt;DH594,$E$3&lt;DJ594,$B$3=DR7),DR594,0)</f>
        <v>0</v>
      </c>
      <c r="EE594" s="24">
        <f>IF(AND($E$3&gt;DH594,$E$3&lt;DJ594,$B$3=DS7),DS594,0)</f>
        <v>0</v>
      </c>
      <c r="EF594" s="24">
        <f>IF(AND($E$3&gt;DH594,$E$3&lt;DJ594,$B$3=DT7),DT594,0)</f>
        <v>0</v>
      </c>
      <c r="EG594" s="24">
        <f>IF(AND($E$3&gt;DH594,$E$3&lt;DJ594,$B$3=DU7),DU594,0)</f>
        <v>0</v>
      </c>
      <c r="EH594" s="24">
        <f>IF(AND($E$3&gt;DH594,$E$3&lt;DJ594,$B$3=DV7),DV594,0)</f>
        <v>0</v>
      </c>
      <c r="EK594" s="86">
        <v>93996.76999999999</v>
      </c>
      <c r="EL594" s="91" t="s">
        <v>3</v>
      </c>
      <c r="EM594" s="88">
        <v>94113.1</v>
      </c>
      <c r="EN594" s="89"/>
      <c r="EO594" s="90" t="s">
        <v>3</v>
      </c>
      <c r="EP594" s="90" t="s">
        <v>3</v>
      </c>
      <c r="EQ594" s="90" t="s">
        <v>3</v>
      </c>
      <c r="ER594" s="90">
        <v>28.37</v>
      </c>
      <c r="ES594" s="90">
        <v>207.4</v>
      </c>
      <c r="ET594" s="90">
        <v>315.81</v>
      </c>
      <c r="EU594" s="90">
        <v>425.68</v>
      </c>
      <c r="EV594" s="90">
        <v>535.54999999999995</v>
      </c>
      <c r="EW594" s="90">
        <v>645.41999999999996</v>
      </c>
      <c r="EX594" s="90">
        <v>755.3</v>
      </c>
      <c r="EY594" s="90">
        <v>865.17</v>
      </c>
      <c r="EZ594" s="24">
        <f>IF(AND($E$3&gt;EK594,$E$3&lt;EM594,$B$3=EN7),EN594,0)</f>
        <v>0</v>
      </c>
      <c r="FA594" s="24">
        <f>IF(AND($E$3&gt;EK594,$E$3&lt;EM594,$B$3=EO7),EO594,0)</f>
        <v>0</v>
      </c>
      <c r="FB594" s="24">
        <f>IF(AND($E$3&gt;EK594,$E$3&lt;EM594,$B$3=EP7),EP594,0)</f>
        <v>0</v>
      </c>
      <c r="FC594" s="24">
        <f>IF(AND($E$3&gt;EK594,$E$3&lt;EM594,$B$3=EQ7),EQ594,0)</f>
        <v>0</v>
      </c>
      <c r="FD594" s="24">
        <f>IF(AND($E$3&gt;EK594,$E$3&lt;EM594,$B$3=ER7),ER594,0)</f>
        <v>0</v>
      </c>
      <c r="FE594" s="24">
        <f>IF(AND($E$3&gt;EK594,$E$3&lt;EM594,$B$3=ES7),ES594,0)</f>
        <v>0</v>
      </c>
      <c r="FF594" s="24">
        <f>IF(AND($E$3&gt;EK594,$E$3&lt;EM594,$B$3=ET7),ET594,0)</f>
        <v>0</v>
      </c>
      <c r="FG594" s="24">
        <f>IF(AND($E$3&gt;EK594,$E$3&lt;EM594,$B$3=EU7),EU594,0)</f>
        <v>0</v>
      </c>
      <c r="FH594" s="24">
        <f>IF(AND($E$3&gt;EK594,$E$3&lt;EM594,$B$3=EV7),EV594,0)</f>
        <v>0</v>
      </c>
      <c r="FI594" s="24">
        <f>IF(AND($E$3&gt;EK594,$E$3&lt;EM594,$B$3=EW7),EW594,0)</f>
        <v>0</v>
      </c>
      <c r="FJ594" s="24">
        <f>IF(AND($E$3&gt;EK594,$E$3&lt;EM594,$B$3=EX7),EX594,0)</f>
        <v>0</v>
      </c>
      <c r="FK594" s="24">
        <f>IF(AND($E$3&gt;EK594,$E$3&lt;EM594,$B$3=EY7),EY594,0)</f>
        <v>0</v>
      </c>
    </row>
    <row r="595" spans="24:167" ht="12.75" customHeight="1" x14ac:dyDescent="0.2">
      <c r="X595" s="142"/>
      <c r="Y595" s="60">
        <v>82712.51999999999</v>
      </c>
      <c r="Z595" s="61" t="s">
        <v>3</v>
      </c>
      <c r="AA595" s="62">
        <v>82828.83</v>
      </c>
      <c r="AB595" s="63"/>
      <c r="AC595" s="63"/>
      <c r="AD595" s="63"/>
      <c r="AE595" s="63"/>
      <c r="AF595" s="64">
        <v>31.27</v>
      </c>
      <c r="AG595" s="65">
        <v>53.1</v>
      </c>
      <c r="AH595" s="66">
        <v>110.87</v>
      </c>
      <c r="AI595" s="67">
        <v>182.5</v>
      </c>
      <c r="AJ595" s="67">
        <v>254.13</v>
      </c>
      <c r="AK595" s="67">
        <v>325.76</v>
      </c>
      <c r="AL595" s="67">
        <v>397.39</v>
      </c>
      <c r="AM595" s="67">
        <v>469.02</v>
      </c>
      <c r="AN595" s="24">
        <f t="shared" si="149"/>
        <v>0</v>
      </c>
      <c r="AO595" s="24">
        <f t="shared" si="150"/>
        <v>0</v>
      </c>
      <c r="AP595" s="24">
        <f t="shared" si="151"/>
        <v>0</v>
      </c>
      <c r="AQ595" s="24">
        <f t="shared" si="152"/>
        <v>0</v>
      </c>
      <c r="AR595" s="24">
        <f t="shared" si="153"/>
        <v>0</v>
      </c>
      <c r="AS595" s="24">
        <f t="shared" si="154"/>
        <v>0</v>
      </c>
      <c r="AT595" s="24">
        <f t="shared" si="155"/>
        <v>0</v>
      </c>
      <c r="AU595" s="24">
        <f t="shared" si="156"/>
        <v>0</v>
      </c>
      <c r="AV595" s="24">
        <f t="shared" si="157"/>
        <v>0</v>
      </c>
      <c r="AW595" s="24">
        <f t="shared" si="158"/>
        <v>0</v>
      </c>
      <c r="AX595" s="24">
        <f t="shared" si="159"/>
        <v>0</v>
      </c>
      <c r="AY595" s="24">
        <f t="shared" si="160"/>
        <v>0</v>
      </c>
      <c r="BC595" s="81">
        <v>82712.51999999999</v>
      </c>
      <c r="BD595" s="82" t="s">
        <v>3</v>
      </c>
      <c r="BE595" s="83">
        <v>82828.83</v>
      </c>
      <c r="BF595" s="84"/>
      <c r="BG595" s="84"/>
      <c r="BH595" s="85"/>
      <c r="BI595" s="85">
        <v>31.27</v>
      </c>
      <c r="BJ595" s="85">
        <v>67.08</v>
      </c>
      <c r="BK595" s="85">
        <v>162.1</v>
      </c>
      <c r="BL595" s="85">
        <v>241.42</v>
      </c>
      <c r="BM595" s="85">
        <v>320.73</v>
      </c>
      <c r="BN595" s="85">
        <v>400.05</v>
      </c>
      <c r="BO595" s="85">
        <v>479.36</v>
      </c>
      <c r="BP595" s="85">
        <v>558.67999999999995</v>
      </c>
      <c r="BQ595" s="85">
        <v>637.99</v>
      </c>
      <c r="BR595" s="24">
        <f>IF(AND($E$3&gt;BC595,$E$3&lt;BE595,$B$3=BF7),BF595,0)</f>
        <v>0</v>
      </c>
      <c r="BS595" s="24">
        <f>IF(AND($E$3&gt;BC595,$E$3&lt;BE595,$B$3=BG7),BG595,0)</f>
        <v>0</v>
      </c>
      <c r="BT595" s="24">
        <f>IF(AND($E$3&gt;BC595,$E$3&lt;BE595,$B$3=BH7),BH595,0)</f>
        <v>0</v>
      </c>
      <c r="BU595" s="24">
        <f>IF(AND($E$3&gt;BC595,$E$3&lt;BE595,$B$3=BI7),BI595,0)</f>
        <v>0</v>
      </c>
      <c r="BV595" s="24">
        <f>IF(AND($E$3&gt;BC595,$E$3&lt;BE595,$B$3=BJ7),BJ595,0)</f>
        <v>0</v>
      </c>
      <c r="BW595" s="24">
        <f>IF(AND($E$3&gt;BC595,$E$3&lt;BE595,$B$3=BK7),BK595,0)</f>
        <v>0</v>
      </c>
      <c r="BX595" s="24">
        <f>IF(AND($E$3&gt;BC595,$E$3&lt;BE595,$B$3=BL7),BL595,0)</f>
        <v>0</v>
      </c>
      <c r="BY595" s="24">
        <f>IF(AND($E$3&gt;BC595,$E$3&lt;BE595,$B$3=BM7),BM595,0)</f>
        <v>0</v>
      </c>
      <c r="BZ595" s="24">
        <f>IF(AND($E$3&gt;BC595,$E$3&lt;BE595,$B$3=BN7),BN595,0)</f>
        <v>0</v>
      </c>
      <c r="CA595" s="24">
        <f>IF(AND($E$3&gt;BC595,$E$3&lt;BE595,$B$3=BO7),BO595,0)</f>
        <v>0</v>
      </c>
      <c r="CB595" s="24">
        <f>IF(AND($E$3&gt;BC595,$E$3&lt;BE595,$B$3=BP7),BP595,0)</f>
        <v>0</v>
      </c>
      <c r="CC595" s="24">
        <f>IF(AND($E$3&gt;BC595,$E$3&lt;BE595,$B$3=BQ7),BQ595,0)</f>
        <v>0</v>
      </c>
      <c r="CF595" s="21"/>
      <c r="CG595" s="21"/>
      <c r="CH595" s="21"/>
      <c r="CI595" s="21"/>
      <c r="CJ595" s="21"/>
      <c r="CK595" s="22"/>
      <c r="CL595" s="22"/>
      <c r="CM595" s="22"/>
      <c r="CN595" s="22"/>
      <c r="CO595" s="22"/>
      <c r="CP595" s="22"/>
      <c r="CQ595" s="22"/>
      <c r="CR595" s="22"/>
      <c r="CS595" s="22"/>
      <c r="CT595" s="22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H595" s="81">
        <v>94113.11</v>
      </c>
      <c r="DI595" s="61" t="s">
        <v>3</v>
      </c>
      <c r="DJ595" s="62">
        <v>94229.43</v>
      </c>
      <c r="DK595" s="103"/>
      <c r="DL595" s="104"/>
      <c r="DM595" s="104" t="s">
        <v>3</v>
      </c>
      <c r="DN595" s="104" t="s">
        <v>3</v>
      </c>
      <c r="DO595" s="104" t="s">
        <v>3</v>
      </c>
      <c r="DP595" s="104">
        <v>5.28</v>
      </c>
      <c r="DQ595" s="104">
        <v>76.48</v>
      </c>
      <c r="DR595" s="104">
        <v>150.44999999999999</v>
      </c>
      <c r="DS595" s="104">
        <v>224.42</v>
      </c>
      <c r="DT595" s="104">
        <v>298.39999999999998</v>
      </c>
      <c r="DU595" s="104">
        <v>372.37</v>
      </c>
      <c r="DV595" s="104">
        <v>446.34</v>
      </c>
      <c r="DW595" s="24">
        <f>IF(AND($E$3&gt;DH595,$E$3&lt;DJ595,$B$3=DK7),DK595,0)</f>
        <v>0</v>
      </c>
      <c r="DX595" s="24">
        <f>IF(AND($E$3&gt;DH595,$E$3&lt;DJ595,$B$3=DL7),DL595,0)</f>
        <v>0</v>
      </c>
      <c r="DY595" s="24">
        <f>IF(AND($E$3&gt;DH595,$E$3&lt;DJ595,$B$3=DM7),DM595,0)</f>
        <v>0</v>
      </c>
      <c r="DZ595" s="24">
        <f>IF(AND($E$3&gt;DH595,$E$3&lt;DJ595,$B$3=DN7),DN595,0)</f>
        <v>0</v>
      </c>
      <c r="EA595" s="24">
        <f>IF(AND($E$3&gt;DH595,$E$3&lt;DJ595,$B$3=DO7),DO595,0)</f>
        <v>0</v>
      </c>
      <c r="EB595" s="24">
        <f>IF(AND($E$3&gt;DH595,$E$3&lt;DJ595,$B$3=DP7),DP595,0)</f>
        <v>0</v>
      </c>
      <c r="EC595" s="24">
        <f>IF(AND($E$3&gt;DH595,$E$3&lt;DJ595,$B$3=DQ7),DQ595,0)</f>
        <v>0</v>
      </c>
      <c r="ED595" s="24">
        <f>IF(AND($E$3&gt;DH595,$E$3&lt;DJ595,$B$3=DR7),DR595,0)</f>
        <v>0</v>
      </c>
      <c r="EE595" s="24">
        <f>IF(AND($E$3&gt;DH595,$E$3&lt;DJ595,$B$3=DS7),DS595,0)</f>
        <v>0</v>
      </c>
      <c r="EF595" s="24">
        <f>IF(AND($E$3&gt;DH595,$E$3&lt;DJ595,$B$3=DT7),DT595,0)</f>
        <v>0</v>
      </c>
      <c r="EG595" s="24">
        <f>IF(AND($E$3&gt;DH595,$E$3&lt;DJ595,$B$3=DU7),DU595,0)</f>
        <v>0</v>
      </c>
      <c r="EH595" s="24">
        <f>IF(AND($E$3&gt;DH595,$E$3&lt;DJ595,$B$3=DV7),DV595,0)</f>
        <v>0</v>
      </c>
      <c r="EK595" s="81">
        <v>94113.11</v>
      </c>
      <c r="EL595" s="82" t="s">
        <v>3</v>
      </c>
      <c r="EM595" s="83">
        <v>94229.43</v>
      </c>
      <c r="EN595" s="84"/>
      <c r="EO595" s="85" t="s">
        <v>3</v>
      </c>
      <c r="EP595" s="85" t="s">
        <v>3</v>
      </c>
      <c r="EQ595" s="85" t="s">
        <v>3</v>
      </c>
      <c r="ER595" s="85">
        <v>27.09</v>
      </c>
      <c r="ES595" s="85">
        <v>206</v>
      </c>
      <c r="ET595" s="85">
        <v>314.10000000000002</v>
      </c>
      <c r="EU595" s="85">
        <v>423.72</v>
      </c>
      <c r="EV595" s="85">
        <v>533.33000000000004</v>
      </c>
      <c r="EW595" s="85">
        <v>642.95000000000005</v>
      </c>
      <c r="EX595" s="85">
        <v>752.56</v>
      </c>
      <c r="EY595" s="85">
        <v>862.18</v>
      </c>
      <c r="EZ595" s="24">
        <f>IF(AND($E$3&gt;EK595,$E$3&lt;EM595,$B$3=EN7),EN595,0)</f>
        <v>0</v>
      </c>
      <c r="FA595" s="24">
        <f>IF(AND($E$3&gt;EK595,$E$3&lt;EM595,$B$3=EO7),EO595,0)</f>
        <v>0</v>
      </c>
      <c r="FB595" s="24">
        <f>IF(AND($E$3&gt;EK595,$E$3&lt;EM595,$B$3=EP7),EP595,0)</f>
        <v>0</v>
      </c>
      <c r="FC595" s="24">
        <f>IF(AND($E$3&gt;EK595,$E$3&lt;EM595,$B$3=EQ7),EQ595,0)</f>
        <v>0</v>
      </c>
      <c r="FD595" s="24">
        <f>IF(AND($E$3&gt;EK595,$E$3&lt;EM595,$B$3=ER7),ER595,0)</f>
        <v>0</v>
      </c>
      <c r="FE595" s="24">
        <f>IF(AND($E$3&gt;EK595,$E$3&lt;EM595,$B$3=ES7),ES595,0)</f>
        <v>0</v>
      </c>
      <c r="FF595" s="24">
        <f>IF(AND($E$3&gt;EK595,$E$3&lt;EM595,$B$3=ET7),ET595,0)</f>
        <v>0</v>
      </c>
      <c r="FG595" s="24">
        <f>IF(AND($E$3&gt;EK595,$E$3&lt;EM595,$B$3=EU7),EU595,0)</f>
        <v>0</v>
      </c>
      <c r="FH595" s="24">
        <f>IF(AND($E$3&gt;EK595,$E$3&lt;EM595,$B$3=EV7),EV595,0)</f>
        <v>0</v>
      </c>
      <c r="FI595" s="24">
        <f>IF(AND($E$3&gt;EK595,$E$3&lt;EM595,$B$3=EW7),EW595,0)</f>
        <v>0</v>
      </c>
      <c r="FJ595" s="24">
        <f>IF(AND($E$3&gt;EK595,$E$3&lt;EM595,$B$3=EX7),EX595,0)</f>
        <v>0</v>
      </c>
      <c r="FK595" s="24">
        <f>IF(AND($E$3&gt;EK595,$E$3&lt;EM595,$B$3=EY7),EY595,0)</f>
        <v>0</v>
      </c>
    </row>
    <row r="596" spans="24:167" ht="12.75" customHeight="1" x14ac:dyDescent="0.2">
      <c r="X596" s="142"/>
      <c r="Y596" s="68">
        <v>82828.84</v>
      </c>
      <c r="Z596" s="69" t="s">
        <v>3</v>
      </c>
      <c r="AA596" s="70">
        <v>82945.17</v>
      </c>
      <c r="AB596" s="71"/>
      <c r="AC596" s="71"/>
      <c r="AD596" s="71"/>
      <c r="AE596" s="71"/>
      <c r="AF596" s="71">
        <v>30.87</v>
      </c>
      <c r="AG596" s="72">
        <v>52.58</v>
      </c>
      <c r="AH596" s="73">
        <v>110.13</v>
      </c>
      <c r="AI596" s="74">
        <v>181.65</v>
      </c>
      <c r="AJ596" s="74">
        <v>253.17</v>
      </c>
      <c r="AK596" s="74">
        <v>324.69</v>
      </c>
      <c r="AL596" s="74">
        <v>396.21</v>
      </c>
      <c r="AM596" s="74">
        <v>467.73</v>
      </c>
      <c r="AN596" s="24">
        <f t="shared" si="149"/>
        <v>0</v>
      </c>
      <c r="AO596" s="24">
        <f t="shared" si="150"/>
        <v>0</v>
      </c>
      <c r="AP596" s="24">
        <f t="shared" si="151"/>
        <v>0</v>
      </c>
      <c r="AQ596" s="24">
        <f t="shared" si="152"/>
        <v>0</v>
      </c>
      <c r="AR596" s="24">
        <f t="shared" si="153"/>
        <v>0</v>
      </c>
      <c r="AS596" s="24">
        <f t="shared" si="154"/>
        <v>0</v>
      </c>
      <c r="AT596" s="24">
        <f t="shared" si="155"/>
        <v>0</v>
      </c>
      <c r="AU596" s="24">
        <f t="shared" si="156"/>
        <v>0</v>
      </c>
      <c r="AV596" s="24">
        <f t="shared" si="157"/>
        <v>0</v>
      </c>
      <c r="AW596" s="24">
        <f t="shared" si="158"/>
        <v>0</v>
      </c>
      <c r="AX596" s="24">
        <f t="shared" si="159"/>
        <v>0</v>
      </c>
      <c r="AY596" s="24">
        <f t="shared" si="160"/>
        <v>0</v>
      </c>
      <c r="BC596" s="86">
        <v>82828.84</v>
      </c>
      <c r="BD596" s="91" t="s">
        <v>3</v>
      </c>
      <c r="BE596" s="88">
        <v>82945.17</v>
      </c>
      <c r="BF596" s="89"/>
      <c r="BG596" s="90"/>
      <c r="BH596" s="90"/>
      <c r="BI596" s="90">
        <v>30.87</v>
      </c>
      <c r="BJ596" s="90">
        <v>66.44</v>
      </c>
      <c r="BK596" s="90">
        <v>161.16</v>
      </c>
      <c r="BL596" s="90">
        <v>240.33</v>
      </c>
      <c r="BM596" s="90">
        <v>319.51</v>
      </c>
      <c r="BN596" s="90">
        <v>398.68</v>
      </c>
      <c r="BO596" s="90">
        <v>477.86</v>
      </c>
      <c r="BP596" s="90">
        <v>557.03</v>
      </c>
      <c r="BQ596" s="90">
        <v>636.20000000000005</v>
      </c>
      <c r="BR596" s="24">
        <f>IF(AND($E$3&gt;BC596,$E$3&lt;BE596,$B$3=BF7),BF596,0)</f>
        <v>0</v>
      </c>
      <c r="BS596" s="24">
        <f>IF(AND($E$3&gt;BC596,$E$3&lt;BE596,$B$3=BG7),BG596,0)</f>
        <v>0</v>
      </c>
      <c r="BT596" s="24">
        <f>IF(AND($E$3&gt;BC596,$E$3&lt;BE596,$B$3=BH7),BH596,0)</f>
        <v>0</v>
      </c>
      <c r="BU596" s="24">
        <f>IF(AND($E$3&gt;BC596,$E$3&lt;BE596,$B$3=BI7),BI596,0)</f>
        <v>0</v>
      </c>
      <c r="BV596" s="24">
        <f>IF(AND($E$3&gt;BC596,$E$3&lt;BE596,$B$3=BJ7),BJ596,0)</f>
        <v>0</v>
      </c>
      <c r="BW596" s="24">
        <f>IF(AND($E$3&gt;BC596,$E$3&lt;BE596,$B$3=BK7),BK596,0)</f>
        <v>0</v>
      </c>
      <c r="BX596" s="24">
        <f>IF(AND($E$3&gt;BC596,$E$3&lt;BE596,$B$3=BL7),BL596,0)</f>
        <v>0</v>
      </c>
      <c r="BY596" s="24">
        <f>IF(AND($E$3&gt;BC596,$E$3&lt;BE596,$B$3=BM7),BM596,0)</f>
        <v>0</v>
      </c>
      <c r="BZ596" s="24">
        <f>IF(AND($E$3&gt;BC596,$E$3&lt;BE596,$B$3=BN7),BN596,0)</f>
        <v>0</v>
      </c>
      <c r="CA596" s="24">
        <f>IF(AND($E$3&gt;BC596,$E$3&lt;BE596,$B$3=BO7),BO596,0)</f>
        <v>0</v>
      </c>
      <c r="CB596" s="24">
        <f>IF(AND($E$3&gt;BC596,$E$3&lt;BE596,$B$3=BP7),BP596,0)</f>
        <v>0</v>
      </c>
      <c r="CC596" s="24">
        <f>IF(AND($E$3&gt;BC596,$E$3&lt;BE596,$B$3=BQ7),BQ596,0)</f>
        <v>0</v>
      </c>
      <c r="CF596" s="21"/>
      <c r="CG596" s="25"/>
      <c r="CH596" s="21"/>
      <c r="CI596" s="21"/>
      <c r="CJ596" s="22"/>
      <c r="CK596" s="22"/>
      <c r="CL596" s="22"/>
      <c r="CM596" s="22"/>
      <c r="CN596" s="22"/>
      <c r="CO596" s="22"/>
      <c r="CP596" s="22"/>
      <c r="CQ596" s="22"/>
      <c r="CR596" s="22"/>
      <c r="CS596" s="22"/>
      <c r="CT596" s="22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H596" s="86">
        <v>94229.439999999988</v>
      </c>
      <c r="DI596" s="107" t="s">
        <v>3</v>
      </c>
      <c r="DJ596" s="70">
        <v>94345.77</v>
      </c>
      <c r="DK596" s="105"/>
      <c r="DL596" s="106"/>
      <c r="DM596" s="106" t="s">
        <v>3</v>
      </c>
      <c r="DN596" s="106" t="s">
        <v>3</v>
      </c>
      <c r="DO596" s="106" t="s">
        <v>3</v>
      </c>
      <c r="DP596" s="106">
        <v>4.08</v>
      </c>
      <c r="DQ596" s="106">
        <v>75.05</v>
      </c>
      <c r="DR596" s="106">
        <v>148.81</v>
      </c>
      <c r="DS596" s="106">
        <v>222.57</v>
      </c>
      <c r="DT596" s="106">
        <v>296.32</v>
      </c>
      <c r="DU596" s="106">
        <v>370.08</v>
      </c>
      <c r="DV596" s="106">
        <v>443.84</v>
      </c>
      <c r="DW596" s="24">
        <f>IF(AND($E$3&gt;DH596,$E$3&lt;DJ596,$B$3=DK7),DK596,0)</f>
        <v>0</v>
      </c>
      <c r="DX596" s="24">
        <f>IF(AND($E$3&gt;DH596,$E$3&lt;DJ596,$B$3=DL7),DL596,0)</f>
        <v>0</v>
      </c>
      <c r="DY596" s="24">
        <f>IF(AND($E$3&gt;DH596,$E$3&lt;DJ596,$B$3=DM7),DM596,0)</f>
        <v>0</v>
      </c>
      <c r="DZ596" s="24">
        <f>IF(AND($E$3&gt;DH596,$E$3&lt;DJ596,$B$3=DN7),DN596,0)</f>
        <v>0</v>
      </c>
      <c r="EA596" s="24">
        <f>IF(AND($E$3&gt;DH596,$E$3&lt;DJ596,$B$3=DO7),DO596,0)</f>
        <v>0</v>
      </c>
      <c r="EB596" s="24">
        <f>IF(AND($E$3&gt;DH596,$E$3&lt;DJ596,$B$3=DP7),DP596,0)</f>
        <v>0</v>
      </c>
      <c r="EC596" s="24">
        <f>IF(AND($E$3&gt;DH596,$E$3&lt;DJ596,$B$3=DQ7),DQ596,0)</f>
        <v>0</v>
      </c>
      <c r="ED596" s="24">
        <f>IF(AND($E$3&gt;DH596,$E$3&lt;DJ596,$B$3=DR7),DR596,0)</f>
        <v>0</v>
      </c>
      <c r="EE596" s="24">
        <f>IF(AND($E$3&gt;DH596,$E$3&lt;DJ596,$B$3=DS7),DS596,0)</f>
        <v>0</v>
      </c>
      <c r="EF596" s="24">
        <f>IF(AND($E$3&gt;DH596,$E$3&lt;DJ596,$B$3=DT7),DT596,0)</f>
        <v>0</v>
      </c>
      <c r="EG596" s="24">
        <f>IF(AND($E$3&gt;DH596,$E$3&lt;DJ596,$B$3=DU7),DU596,0)</f>
        <v>0</v>
      </c>
      <c r="EH596" s="24">
        <f>IF(AND($E$3&gt;DH596,$E$3&lt;DJ596,$B$3=DV7),DV596,0)</f>
        <v>0</v>
      </c>
      <c r="EK596" s="86">
        <v>94229.439999999988</v>
      </c>
      <c r="EL596" s="91" t="s">
        <v>3</v>
      </c>
      <c r="EM596" s="88">
        <v>94345.77</v>
      </c>
      <c r="EN596" s="89"/>
      <c r="EO596" s="90" t="s">
        <v>3</v>
      </c>
      <c r="EP596" s="90" t="s">
        <v>3</v>
      </c>
      <c r="EQ596" s="90" t="s">
        <v>3</v>
      </c>
      <c r="ER596" s="90">
        <v>25.81</v>
      </c>
      <c r="ES596" s="90">
        <v>204.6</v>
      </c>
      <c r="ET596" s="90">
        <v>312.39999999999998</v>
      </c>
      <c r="EU596" s="90">
        <v>421.76</v>
      </c>
      <c r="EV596" s="90">
        <v>531.12</v>
      </c>
      <c r="EW596" s="90">
        <v>640.48</v>
      </c>
      <c r="EX596" s="90">
        <v>749.84</v>
      </c>
      <c r="EY596" s="90">
        <v>859.2</v>
      </c>
      <c r="EZ596" s="24">
        <f>IF(AND($E$3&gt;EK596,$E$3&lt;EM596,$B$3=EN7),EN596,0)</f>
        <v>0</v>
      </c>
      <c r="FA596" s="24">
        <f>IF(AND($E$3&gt;EK596,$E$3&lt;EM596,$B$3=EO7),EO596,0)</f>
        <v>0</v>
      </c>
      <c r="FB596" s="24">
        <f>IF(AND($E$3&gt;EK596,$E$3&lt;EM596,$B$3=EP7),EP596,0)</f>
        <v>0</v>
      </c>
      <c r="FC596" s="24">
        <f>IF(AND($E$3&gt;EK596,$E$3&lt;EM596,$B$3=EQ7),EQ596,0)</f>
        <v>0</v>
      </c>
      <c r="FD596" s="24">
        <f>IF(AND($E$3&gt;EK596,$E$3&lt;EM596,$B$3=ER7),ER596,0)</f>
        <v>0</v>
      </c>
      <c r="FE596" s="24">
        <f>IF(AND($E$3&gt;EK596,$E$3&lt;EM596,$B$3=ES7),ES596,0)</f>
        <v>0</v>
      </c>
      <c r="FF596" s="24">
        <f>IF(AND($E$3&gt;EK596,$E$3&lt;EM596,$B$3=ET7),ET596,0)</f>
        <v>0</v>
      </c>
      <c r="FG596" s="24">
        <f>IF(AND($E$3&gt;EK596,$E$3&lt;EM596,$B$3=EU7),EU596,0)</f>
        <v>0</v>
      </c>
      <c r="FH596" s="24">
        <f>IF(AND($E$3&gt;EK596,$E$3&lt;EM596,$B$3=EV7),EV596,0)</f>
        <v>0</v>
      </c>
      <c r="FI596" s="24">
        <f>IF(AND($E$3&gt;EK596,$E$3&lt;EM596,$B$3=EW7),EW596,0)</f>
        <v>0</v>
      </c>
      <c r="FJ596" s="24">
        <f>IF(AND($E$3&gt;EK596,$E$3&lt;EM596,$B$3=EX7),EX596,0)</f>
        <v>0</v>
      </c>
      <c r="FK596" s="24">
        <f>IF(AND($E$3&gt;EK596,$E$3&lt;EM596,$B$3=EY7),EY596,0)</f>
        <v>0</v>
      </c>
    </row>
    <row r="597" spans="24:167" ht="12.75" customHeight="1" x14ac:dyDescent="0.2">
      <c r="X597" s="142"/>
      <c r="Y597" s="60">
        <v>82945.179999999993</v>
      </c>
      <c r="Z597" s="61" t="s">
        <v>3</v>
      </c>
      <c r="AA597" s="62">
        <v>83061.490000000005</v>
      </c>
      <c r="AB597" s="63"/>
      <c r="AC597" s="63"/>
      <c r="AD597" s="63"/>
      <c r="AE597" s="63"/>
      <c r="AF597" s="64">
        <v>30.47</v>
      </c>
      <c r="AG597" s="65">
        <v>52.07</v>
      </c>
      <c r="AH597" s="66">
        <v>109.4</v>
      </c>
      <c r="AI597" s="67">
        <v>180.81</v>
      </c>
      <c r="AJ597" s="67">
        <v>252.22</v>
      </c>
      <c r="AK597" s="67">
        <v>323.63</v>
      </c>
      <c r="AL597" s="67">
        <v>395.04</v>
      </c>
      <c r="AM597" s="67">
        <v>466.45</v>
      </c>
      <c r="AN597" s="24">
        <f t="shared" si="149"/>
        <v>0</v>
      </c>
      <c r="AO597" s="24">
        <f t="shared" si="150"/>
        <v>0</v>
      </c>
      <c r="AP597" s="24">
        <f t="shared" si="151"/>
        <v>0</v>
      </c>
      <c r="AQ597" s="24">
        <f t="shared" si="152"/>
        <v>0</v>
      </c>
      <c r="AR597" s="24">
        <f t="shared" si="153"/>
        <v>0</v>
      </c>
      <c r="AS597" s="24">
        <f t="shared" si="154"/>
        <v>0</v>
      </c>
      <c r="AT597" s="24">
        <f t="shared" si="155"/>
        <v>0</v>
      </c>
      <c r="AU597" s="24">
        <f t="shared" si="156"/>
        <v>0</v>
      </c>
      <c r="AV597" s="24">
        <f t="shared" si="157"/>
        <v>0</v>
      </c>
      <c r="AW597" s="24">
        <f t="shared" si="158"/>
        <v>0</v>
      </c>
      <c r="AX597" s="24">
        <f t="shared" si="159"/>
        <v>0</v>
      </c>
      <c r="AY597" s="24">
        <f t="shared" si="160"/>
        <v>0</v>
      </c>
      <c r="BC597" s="81">
        <v>82945.179999999993</v>
      </c>
      <c r="BD597" s="82" t="s">
        <v>3</v>
      </c>
      <c r="BE597" s="83">
        <v>83061.490000000005</v>
      </c>
      <c r="BF597" s="84"/>
      <c r="BG597" s="85"/>
      <c r="BH597" s="85"/>
      <c r="BI597" s="85">
        <v>30.47</v>
      </c>
      <c r="BJ597" s="85">
        <v>65.81</v>
      </c>
      <c r="BK597" s="85">
        <v>160.22</v>
      </c>
      <c r="BL597" s="85">
        <v>239.25</v>
      </c>
      <c r="BM597" s="85">
        <v>318.29000000000002</v>
      </c>
      <c r="BN597" s="85">
        <v>397.32</v>
      </c>
      <c r="BO597" s="85">
        <v>476.35</v>
      </c>
      <c r="BP597" s="85">
        <v>555.39</v>
      </c>
      <c r="BQ597" s="85">
        <v>634.41999999999996</v>
      </c>
      <c r="BR597" s="24">
        <f>IF(AND($E$3&gt;BC597,$E$3&lt;BE597,$B$3=BF7),BF597,0)</f>
        <v>0</v>
      </c>
      <c r="BS597" s="24">
        <f>IF(AND($E$3&gt;BC597,$E$3&lt;BE597,$B$3=BG7),BG597,0)</f>
        <v>0</v>
      </c>
      <c r="BT597" s="24">
        <f>IF(AND($E$3&gt;BC597,$E$3&lt;BE597,$B$3=BH7),BH597,0)</f>
        <v>0</v>
      </c>
      <c r="BU597" s="24">
        <f>IF(AND($E$3&gt;BC597,$E$3&lt;BE597,$B$3=BI7),BI597,0)</f>
        <v>0</v>
      </c>
      <c r="BV597" s="24">
        <f>IF(AND($E$3&gt;BC597,$E$3&lt;BE597,$B$3=BJ7),BJ597,0)</f>
        <v>0</v>
      </c>
      <c r="BW597" s="24">
        <f>IF(AND($E$3&gt;BC597,$E$3&lt;BE597,$B$3=BK7),BK597,0)</f>
        <v>0</v>
      </c>
      <c r="BX597" s="24">
        <f>IF(AND($E$3&gt;BC597,$E$3&lt;BE597,$B$3=BL7),BL597,0)</f>
        <v>0</v>
      </c>
      <c r="BY597" s="24">
        <f>IF(AND($E$3&gt;BC597,$E$3&lt;BE597,$B$3=BM7),BM597,0)</f>
        <v>0</v>
      </c>
      <c r="BZ597" s="24">
        <f>IF(AND($E$3&gt;BC597,$E$3&lt;BE597,$B$3=BN7),BN597,0)</f>
        <v>0</v>
      </c>
      <c r="CA597" s="24">
        <f>IF(AND($E$3&gt;BC597,$E$3&lt;BE597,$B$3=BO7),BO597,0)</f>
        <v>0</v>
      </c>
      <c r="CB597" s="24">
        <f>IF(AND($E$3&gt;BC597,$E$3&lt;BE597,$B$3=BP7),BP597,0)</f>
        <v>0</v>
      </c>
      <c r="CC597" s="24">
        <f>IF(AND($E$3&gt;BC597,$E$3&lt;BE597,$B$3=BQ7),BQ597,0)</f>
        <v>0</v>
      </c>
      <c r="CF597" s="21"/>
      <c r="CG597" s="21"/>
      <c r="CH597" s="21"/>
      <c r="CI597" s="21"/>
      <c r="CJ597" s="22"/>
      <c r="CK597" s="22"/>
      <c r="CL597" s="22"/>
      <c r="CM597" s="22"/>
      <c r="CN597" s="22"/>
      <c r="CO597" s="22"/>
      <c r="CP597" s="22"/>
      <c r="CQ597" s="22"/>
      <c r="CR597" s="22"/>
      <c r="CS597" s="22"/>
      <c r="CT597" s="22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H597" s="81">
        <v>94345.78</v>
      </c>
      <c r="DI597" s="61" t="s">
        <v>3</v>
      </c>
      <c r="DJ597" s="62">
        <v>94462.1</v>
      </c>
      <c r="DK597" s="103"/>
      <c r="DL597" s="104"/>
      <c r="DM597" s="104" t="s">
        <v>3</v>
      </c>
      <c r="DN597" s="104" t="s">
        <v>3</v>
      </c>
      <c r="DO597" s="104" t="s">
        <v>3</v>
      </c>
      <c r="DP597" s="104">
        <v>2.88</v>
      </c>
      <c r="DQ597" s="104">
        <v>73.61</v>
      </c>
      <c r="DR597" s="104">
        <v>147.15</v>
      </c>
      <c r="DS597" s="104">
        <v>220.69</v>
      </c>
      <c r="DT597" s="104">
        <v>294.23</v>
      </c>
      <c r="DU597" s="104">
        <v>367.78</v>
      </c>
      <c r="DV597" s="104">
        <v>441.32</v>
      </c>
      <c r="DW597" s="24">
        <f>IF(AND($E$3&gt;DH597,$E$3&lt;DJ597,$B$3=DK7),DK597,0)</f>
        <v>0</v>
      </c>
      <c r="DX597" s="24">
        <f>IF(AND($E$3&gt;DH597,$E$3&lt;DJ597,$B$3=DL7),DL597,0)</f>
        <v>0</v>
      </c>
      <c r="DY597" s="24">
        <f>IF(AND($E$3&gt;DH597,$E$3&lt;DJ597,$B$3=DM7),DM597,0)</f>
        <v>0</v>
      </c>
      <c r="DZ597" s="24">
        <f>IF(AND($E$3&gt;DH597,$E$3&lt;DJ597,$B$3=DN7),DN597,0)</f>
        <v>0</v>
      </c>
      <c r="EA597" s="24">
        <f>IF(AND($E$3&gt;DH597,$E$3&lt;DJ597,$B$3=DO7),DO597,0)</f>
        <v>0</v>
      </c>
      <c r="EB597" s="24">
        <f>IF(AND($E$3&gt;DH597,$E$3&lt;DJ597,$B$3=DP7),DP597,0)</f>
        <v>0</v>
      </c>
      <c r="EC597" s="24">
        <f>IF(AND($E$3&gt;DH597,$E$3&lt;DJ597,$B$3=DQ7),DQ597,0)</f>
        <v>0</v>
      </c>
      <c r="ED597" s="24">
        <f>IF(AND($E$3&gt;DH597,$E$3&lt;DJ597,$B$3=DR7),DR597,0)</f>
        <v>0</v>
      </c>
      <c r="EE597" s="24">
        <f>IF(AND($E$3&gt;DH597,$E$3&lt;DJ597,$B$3=DS7),DS597,0)</f>
        <v>0</v>
      </c>
      <c r="EF597" s="24">
        <f>IF(AND($E$3&gt;DH597,$E$3&lt;DJ597,$B$3=DT7),DT597,0)</f>
        <v>0</v>
      </c>
      <c r="EG597" s="24">
        <f>IF(AND($E$3&gt;DH597,$E$3&lt;DJ597,$B$3=DU7),DU597,0)</f>
        <v>0</v>
      </c>
      <c r="EH597" s="24">
        <f>IF(AND($E$3&gt;DH597,$E$3&lt;DJ597,$B$3=DV7),DV597,0)</f>
        <v>0</v>
      </c>
      <c r="EK597" s="81">
        <v>94345.78</v>
      </c>
      <c r="EL597" s="82" t="s">
        <v>3</v>
      </c>
      <c r="EM597" s="83">
        <v>94462.1</v>
      </c>
      <c r="EN597" s="84"/>
      <c r="EO597" s="85" t="s">
        <v>3</v>
      </c>
      <c r="EP597" s="85" t="s">
        <v>3</v>
      </c>
      <c r="EQ597" s="85" t="s">
        <v>3</v>
      </c>
      <c r="ER597" s="85">
        <v>24.54</v>
      </c>
      <c r="ES597" s="85">
        <v>203.2</v>
      </c>
      <c r="ET597" s="85">
        <v>310.69</v>
      </c>
      <c r="EU597" s="85">
        <v>419.79</v>
      </c>
      <c r="EV597" s="85">
        <v>528.9</v>
      </c>
      <c r="EW597" s="85">
        <v>638</v>
      </c>
      <c r="EX597" s="85">
        <v>747.1</v>
      </c>
      <c r="EY597" s="85">
        <v>856.21</v>
      </c>
      <c r="EZ597" s="24">
        <f>IF(AND($E$3&gt;EK597,$E$3&lt;EM597,$B$3=EN7),EN597,0)</f>
        <v>0</v>
      </c>
      <c r="FA597" s="24">
        <f>IF(AND($E$3&gt;EK597,$E$3&lt;EM597,$B$3=EO7),EO597,0)</f>
        <v>0</v>
      </c>
      <c r="FB597" s="24">
        <f>IF(AND($E$3&gt;EK597,$E$3&lt;EM597,$B$3=EP7),EP597,0)</f>
        <v>0</v>
      </c>
      <c r="FC597" s="24">
        <f>IF(AND($E$3&gt;EK597,$E$3&lt;EM597,$B$3=EQ7),EQ597,0)</f>
        <v>0</v>
      </c>
      <c r="FD597" s="24">
        <f>IF(AND($E$3&gt;EK597,$E$3&lt;EM597,$B$3=ER7),ER597,0)</f>
        <v>0</v>
      </c>
      <c r="FE597" s="24">
        <f>IF(AND($E$3&gt;EK597,$E$3&lt;EM597,$B$3=ES7),ES597,0)</f>
        <v>0</v>
      </c>
      <c r="FF597" s="24">
        <f>IF(AND($E$3&gt;EK597,$E$3&lt;EM597,$B$3=ET7),ET597,0)</f>
        <v>0</v>
      </c>
      <c r="FG597" s="24">
        <f>IF(AND($E$3&gt;EK597,$E$3&lt;EM597,$B$3=EU7),EU597,0)</f>
        <v>0</v>
      </c>
      <c r="FH597" s="24">
        <f>IF(AND($E$3&gt;EK597,$E$3&lt;EM597,$B$3=EV7),EV597,0)</f>
        <v>0</v>
      </c>
      <c r="FI597" s="24">
        <f>IF(AND($E$3&gt;EK597,$E$3&lt;EM597,$B$3=EW7),EW597,0)</f>
        <v>0</v>
      </c>
      <c r="FJ597" s="24">
        <f>IF(AND($E$3&gt;EK597,$E$3&lt;EM597,$B$3=EX7),EX597,0)</f>
        <v>0</v>
      </c>
      <c r="FK597" s="24">
        <f>IF(AND($E$3&gt;EK597,$E$3&lt;EM597,$B$3=EY7),EY597,0)</f>
        <v>0</v>
      </c>
    </row>
    <row r="598" spans="24:167" ht="12.75" customHeight="1" x14ac:dyDescent="0.2">
      <c r="X598" s="142"/>
      <c r="Y598" s="68">
        <v>83061.5</v>
      </c>
      <c r="Z598" s="69" t="s">
        <v>3</v>
      </c>
      <c r="AA598" s="70">
        <v>83177.83</v>
      </c>
      <c r="AB598" s="71"/>
      <c r="AC598" s="71"/>
      <c r="AD598" s="71"/>
      <c r="AE598" s="71"/>
      <c r="AF598" s="71">
        <v>30.07</v>
      </c>
      <c r="AG598" s="72">
        <v>51.55</v>
      </c>
      <c r="AH598" s="73">
        <v>108.67</v>
      </c>
      <c r="AI598" s="74">
        <v>179.97</v>
      </c>
      <c r="AJ598" s="74">
        <v>251.27</v>
      </c>
      <c r="AK598" s="74">
        <v>322.57</v>
      </c>
      <c r="AL598" s="74">
        <v>393.87</v>
      </c>
      <c r="AM598" s="74">
        <v>465.17</v>
      </c>
      <c r="AN598" s="24">
        <f t="shared" si="149"/>
        <v>0</v>
      </c>
      <c r="AO598" s="24">
        <f t="shared" si="150"/>
        <v>0</v>
      </c>
      <c r="AP598" s="24">
        <f t="shared" si="151"/>
        <v>0</v>
      </c>
      <c r="AQ598" s="24">
        <f t="shared" si="152"/>
        <v>0</v>
      </c>
      <c r="AR598" s="24">
        <f t="shared" si="153"/>
        <v>0</v>
      </c>
      <c r="AS598" s="24">
        <f t="shared" si="154"/>
        <v>0</v>
      </c>
      <c r="AT598" s="24">
        <f t="shared" si="155"/>
        <v>0</v>
      </c>
      <c r="AU598" s="24">
        <f t="shared" si="156"/>
        <v>0</v>
      </c>
      <c r="AV598" s="24">
        <f t="shared" si="157"/>
        <v>0</v>
      </c>
      <c r="AW598" s="24">
        <f t="shared" si="158"/>
        <v>0</v>
      </c>
      <c r="AX598" s="24">
        <f t="shared" si="159"/>
        <v>0</v>
      </c>
      <c r="AY598" s="24">
        <f t="shared" si="160"/>
        <v>0</v>
      </c>
      <c r="BC598" s="86">
        <v>83061.5</v>
      </c>
      <c r="BD598" s="87" t="s">
        <v>3</v>
      </c>
      <c r="BE598" s="88">
        <v>83177.83</v>
      </c>
      <c r="BF598" s="89"/>
      <c r="BG598" s="90"/>
      <c r="BH598" s="90"/>
      <c r="BI598" s="90">
        <v>30.07</v>
      </c>
      <c r="BJ598" s="90">
        <v>65.180000000000007</v>
      </c>
      <c r="BK598" s="90">
        <v>159.28</v>
      </c>
      <c r="BL598" s="90">
        <v>238.17</v>
      </c>
      <c r="BM598" s="90">
        <v>317.06</v>
      </c>
      <c r="BN598" s="90">
        <v>395.96</v>
      </c>
      <c r="BO598" s="90">
        <v>474.85</v>
      </c>
      <c r="BP598" s="90">
        <v>553.74</v>
      </c>
      <c r="BQ598" s="90">
        <v>632.63</v>
      </c>
      <c r="BR598" s="24">
        <f>IF(AND($E$3&gt;BC598,$E$3&lt;BE598,$B$3=BF7),BF598,0)</f>
        <v>0</v>
      </c>
      <c r="BS598" s="24">
        <f>IF(AND($E$3&gt;BC598,$E$3&lt;BE598,$B$3=BG7),BG598,0)</f>
        <v>0</v>
      </c>
      <c r="BT598" s="24">
        <f>IF(AND($E$3&gt;BC598,$E$3&lt;BE598,$B$3=BH7),BH598,0)</f>
        <v>0</v>
      </c>
      <c r="BU598" s="24">
        <f>IF(AND($E$3&gt;BC598,$E$3&lt;BE598,$B$3=BI7),BI598,0)</f>
        <v>0</v>
      </c>
      <c r="BV598" s="24">
        <f>IF(AND($E$3&gt;BC598,$E$3&lt;BE598,$B$3=BJ7),BJ598,0)</f>
        <v>0</v>
      </c>
      <c r="BW598" s="24">
        <f>IF(AND($E$3&gt;BC598,$E$3&lt;BE598,$B$3=BK7),BK598,0)</f>
        <v>0</v>
      </c>
      <c r="BX598" s="24">
        <f>IF(AND($E$3&gt;BC598,$E$3&lt;BE598,$B$3=BL7),BL598,0)</f>
        <v>0</v>
      </c>
      <c r="BY598" s="24">
        <f>IF(AND($E$3&gt;BC598,$E$3&lt;BE598,$B$3=BM7),BM598,0)</f>
        <v>0</v>
      </c>
      <c r="BZ598" s="24">
        <f>IF(AND($E$3&gt;BC598,$E$3&lt;BE598,$B$3=BN7),BN598,0)</f>
        <v>0</v>
      </c>
      <c r="CA598" s="24">
        <f>IF(AND($E$3&gt;BC598,$E$3&lt;BE598,$B$3=BO7),BO598,0)</f>
        <v>0</v>
      </c>
      <c r="CB598" s="24">
        <f>IF(AND($E$3&gt;BC598,$E$3&lt;BE598,$B$3=BP7),BP598,0)</f>
        <v>0</v>
      </c>
      <c r="CC598" s="24">
        <f>IF(AND($E$3&gt;BC598,$E$3&lt;BE598,$B$3=BQ7),BQ598,0)</f>
        <v>0</v>
      </c>
      <c r="CF598" s="21"/>
      <c r="CG598" s="21"/>
      <c r="CH598" s="21"/>
      <c r="CI598" s="21"/>
      <c r="CJ598" s="22"/>
      <c r="CK598" s="22"/>
      <c r="CL598" s="22"/>
      <c r="CM598" s="22"/>
      <c r="CN598" s="22"/>
      <c r="CO598" s="22"/>
      <c r="CP598" s="22"/>
      <c r="CQ598" s="22"/>
      <c r="CR598" s="22"/>
      <c r="CS598" s="22"/>
      <c r="CT598" s="22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H598" s="86">
        <v>94462.11</v>
      </c>
      <c r="DI598" s="107" t="s">
        <v>3</v>
      </c>
      <c r="DJ598" s="70">
        <v>94578.43</v>
      </c>
      <c r="DK598" s="105"/>
      <c r="DL598" s="106"/>
      <c r="DM598" s="106" t="s">
        <v>3</v>
      </c>
      <c r="DN598" s="106" t="s">
        <v>3</v>
      </c>
      <c r="DO598" s="106" t="s">
        <v>3</v>
      </c>
      <c r="DP598" s="106">
        <v>1.68</v>
      </c>
      <c r="DQ598" s="106">
        <v>72.180000000000007</v>
      </c>
      <c r="DR598" s="106">
        <v>145.51</v>
      </c>
      <c r="DS598" s="106">
        <v>218.83</v>
      </c>
      <c r="DT598" s="106">
        <v>292.16000000000003</v>
      </c>
      <c r="DU598" s="106">
        <v>365.49</v>
      </c>
      <c r="DV598" s="106">
        <v>438.82</v>
      </c>
      <c r="DW598" s="24">
        <f>IF(AND($E$3&gt;DH598,$E$3&lt;DJ598,$B$3=DK7),DK598,0)</f>
        <v>0</v>
      </c>
      <c r="DX598" s="24">
        <f>IF(AND($E$3&gt;DH598,$E$3&lt;DJ598,$B$3=DL7),DL598,0)</f>
        <v>0</v>
      </c>
      <c r="DY598" s="24">
        <f>IF(AND($E$3&gt;DH598,$E$3&lt;DJ598,$B$3=DM7),DM598,0)</f>
        <v>0</v>
      </c>
      <c r="DZ598" s="24">
        <f>IF(AND($E$3&gt;DH598,$E$3&lt;DJ598,$B$3=DN7),DN598,0)</f>
        <v>0</v>
      </c>
      <c r="EA598" s="24">
        <f>IF(AND($E$3&gt;DH598,$E$3&lt;DJ598,$B$3=DO7),DO598,0)</f>
        <v>0</v>
      </c>
      <c r="EB598" s="24">
        <f>IF(AND($E$3&gt;DH598,$E$3&lt;DJ598,$B$3=DP7),DP598,0)</f>
        <v>0</v>
      </c>
      <c r="EC598" s="24">
        <f>IF(AND($E$3&gt;DH598,$E$3&lt;DJ598,$B$3=DQ7),DQ598,0)</f>
        <v>0</v>
      </c>
      <c r="ED598" s="24">
        <f>IF(AND($E$3&gt;DH598,$E$3&lt;DJ598,$B$3=DR7),DR598,0)</f>
        <v>0</v>
      </c>
      <c r="EE598" s="24">
        <f>IF(AND($E$3&gt;DH598,$E$3&lt;DJ598,$B$3=DS7),DS598,0)</f>
        <v>0</v>
      </c>
      <c r="EF598" s="24">
        <f>IF(AND($E$3&gt;DH598,$E$3&lt;DJ598,$B$3=DT7),DT598,0)</f>
        <v>0</v>
      </c>
      <c r="EG598" s="24">
        <f>IF(AND($E$3&gt;DH598,$E$3&lt;DJ598,$B$3=DU7),DU598,0)</f>
        <v>0</v>
      </c>
      <c r="EH598" s="24">
        <f>IF(AND($E$3&gt;DH598,$E$3&lt;DJ598,$B$3=DV7),DV598,0)</f>
        <v>0</v>
      </c>
      <c r="EK598" s="86">
        <v>94462.11</v>
      </c>
      <c r="EL598" s="91" t="s">
        <v>3</v>
      </c>
      <c r="EM598" s="88">
        <v>94578.43</v>
      </c>
      <c r="EN598" s="89"/>
      <c r="EO598" s="90" t="s">
        <v>3</v>
      </c>
      <c r="EP598" s="90" t="s">
        <v>3</v>
      </c>
      <c r="EQ598" s="90" t="s">
        <v>3</v>
      </c>
      <c r="ER598" s="90">
        <v>23.26</v>
      </c>
      <c r="ES598" s="90">
        <v>201.8</v>
      </c>
      <c r="ET598" s="90">
        <v>308.99</v>
      </c>
      <c r="EU598" s="90">
        <v>417.84</v>
      </c>
      <c r="EV598" s="90">
        <v>526.69000000000005</v>
      </c>
      <c r="EW598" s="90">
        <v>635.54</v>
      </c>
      <c r="EX598" s="90">
        <v>744.38</v>
      </c>
      <c r="EY598" s="90">
        <v>853.23</v>
      </c>
      <c r="EZ598" s="24">
        <f>IF(AND($E$3&gt;EK598,$E$3&lt;EM598,$B$3=EN7),EN598,0)</f>
        <v>0</v>
      </c>
      <c r="FA598" s="24">
        <f>IF(AND($E$3&gt;EK598,$E$3&lt;EM598,$B$3=EO7),EO598,0)</f>
        <v>0</v>
      </c>
      <c r="FB598" s="24">
        <f>IF(AND($E$3&gt;EK598,$E$3&lt;EM598,$B$3=EP7),EP598,0)</f>
        <v>0</v>
      </c>
      <c r="FC598" s="24">
        <f>IF(AND($E$3&gt;EK598,$E$3&lt;EM598,$B$3=EQ7),EQ598,0)</f>
        <v>0</v>
      </c>
      <c r="FD598" s="24">
        <f>IF(AND($E$3&gt;EK598,$E$3&lt;EM598,$B$3=ER7),ER598,0)</f>
        <v>0</v>
      </c>
      <c r="FE598" s="24">
        <f>IF(AND($E$3&gt;EK598,$E$3&lt;EM598,$B$3=ES7),ES598,0)</f>
        <v>0</v>
      </c>
      <c r="FF598" s="24">
        <f>IF(AND($E$3&gt;EK598,$E$3&lt;EM598,$B$3=ET7),ET598,0)</f>
        <v>0</v>
      </c>
      <c r="FG598" s="24">
        <f>IF(AND($E$3&gt;EK598,$E$3&lt;EM598,$B$3=EU7),EU598,0)</f>
        <v>0</v>
      </c>
      <c r="FH598" s="24">
        <f>IF(AND($E$3&gt;EK598,$E$3&lt;EM598,$B$3=EV7),EV598,0)</f>
        <v>0</v>
      </c>
      <c r="FI598" s="24">
        <f>IF(AND($E$3&gt;EK598,$E$3&lt;EM598,$B$3=EW7),EW598,0)</f>
        <v>0</v>
      </c>
      <c r="FJ598" s="24">
        <f>IF(AND($E$3&gt;EK598,$E$3&lt;EM598,$B$3=EX7),EX598,0)</f>
        <v>0</v>
      </c>
      <c r="FK598" s="24">
        <f>IF(AND($E$3&gt;EK598,$E$3&lt;EM598,$B$3=EY7),EY598,0)</f>
        <v>0</v>
      </c>
    </row>
    <row r="599" spans="24:167" ht="12.75" customHeight="1" x14ac:dyDescent="0.2">
      <c r="X599" s="142"/>
      <c r="Y599" s="60">
        <v>83177.84</v>
      </c>
      <c r="Z599" s="61" t="s">
        <v>3</v>
      </c>
      <c r="AA599" s="62">
        <v>83294.16</v>
      </c>
      <c r="AB599" s="63"/>
      <c r="AC599" s="63"/>
      <c r="AD599" s="63"/>
      <c r="AE599" s="63"/>
      <c r="AF599" s="64">
        <v>29.67</v>
      </c>
      <c r="AG599" s="65">
        <v>51.03</v>
      </c>
      <c r="AH599" s="66">
        <v>107.93</v>
      </c>
      <c r="AI599" s="67">
        <v>179.12</v>
      </c>
      <c r="AJ599" s="67">
        <v>250.31</v>
      </c>
      <c r="AK599" s="67">
        <v>321.5</v>
      </c>
      <c r="AL599" s="67">
        <v>392.69</v>
      </c>
      <c r="AM599" s="67">
        <v>463.88</v>
      </c>
      <c r="AN599" s="24">
        <f t="shared" si="149"/>
        <v>0</v>
      </c>
      <c r="AO599" s="24">
        <f t="shared" si="150"/>
        <v>0</v>
      </c>
      <c r="AP599" s="24">
        <f t="shared" si="151"/>
        <v>0</v>
      </c>
      <c r="AQ599" s="24">
        <f t="shared" si="152"/>
        <v>0</v>
      </c>
      <c r="AR599" s="24">
        <f t="shared" si="153"/>
        <v>0</v>
      </c>
      <c r="AS599" s="24">
        <f t="shared" si="154"/>
        <v>0</v>
      </c>
      <c r="AT599" s="24">
        <f t="shared" si="155"/>
        <v>0</v>
      </c>
      <c r="AU599" s="24">
        <f t="shared" si="156"/>
        <v>0</v>
      </c>
      <c r="AV599" s="24">
        <f t="shared" si="157"/>
        <v>0</v>
      </c>
      <c r="AW599" s="24">
        <f t="shared" si="158"/>
        <v>0</v>
      </c>
      <c r="AX599" s="24">
        <f t="shared" si="159"/>
        <v>0</v>
      </c>
      <c r="AY599" s="24">
        <f t="shared" si="160"/>
        <v>0</v>
      </c>
      <c r="BC599" s="81">
        <v>83177.84</v>
      </c>
      <c r="BD599" s="82" t="s">
        <v>3</v>
      </c>
      <c r="BE599" s="83">
        <v>83294.16</v>
      </c>
      <c r="BF599" s="84"/>
      <c r="BG599" s="84"/>
      <c r="BH599" s="85"/>
      <c r="BI599" s="85">
        <v>29.67</v>
      </c>
      <c r="BJ599" s="85">
        <v>64.540000000000006</v>
      </c>
      <c r="BK599" s="85">
        <v>158.33000000000001</v>
      </c>
      <c r="BL599" s="85">
        <v>237.08</v>
      </c>
      <c r="BM599" s="85">
        <v>315.83</v>
      </c>
      <c r="BN599" s="85">
        <v>394.58</v>
      </c>
      <c r="BO599" s="85">
        <v>473.33</v>
      </c>
      <c r="BP599" s="85">
        <v>552.08000000000004</v>
      </c>
      <c r="BQ599" s="85">
        <v>630.83000000000004</v>
      </c>
      <c r="BR599" s="24">
        <f>IF(AND($E$3&gt;BC599,$E$3&lt;BE599,$B$3=BF7),BF599,0)</f>
        <v>0</v>
      </c>
      <c r="BS599" s="24">
        <f>IF(AND($E$3&gt;BC599,$E$3&lt;BE599,$B$3=BG7),BG599,0)</f>
        <v>0</v>
      </c>
      <c r="BT599" s="24">
        <f>IF(AND($E$3&gt;BC599,$E$3&lt;BE599,$B$3=BH7),BH599,0)</f>
        <v>0</v>
      </c>
      <c r="BU599" s="24">
        <f>IF(AND($E$3&gt;BC599,$E$3&lt;BE599,$B$3=BI7),BI599,0)</f>
        <v>0</v>
      </c>
      <c r="BV599" s="24">
        <f>IF(AND($E$3&gt;BC599,$E$3&lt;BE599,$B$3=BJ7),BJ599,0)</f>
        <v>0</v>
      </c>
      <c r="BW599" s="24">
        <f>IF(AND($E$3&gt;BC599,$E$3&lt;BE599,$B$3=BK7),BK599,0)</f>
        <v>0</v>
      </c>
      <c r="BX599" s="24">
        <f>IF(AND($E$3&gt;BC599,$E$3&lt;BE599,$B$3=BL7),BL599,0)</f>
        <v>0</v>
      </c>
      <c r="BY599" s="24">
        <f>IF(AND($E$3&gt;BC599,$E$3&lt;BE599,$B$3=BM7),BM599,0)</f>
        <v>0</v>
      </c>
      <c r="BZ599" s="24">
        <f>IF(AND($E$3&gt;BC599,$E$3&lt;BE599,$B$3=BN7),BN599,0)</f>
        <v>0</v>
      </c>
      <c r="CA599" s="24">
        <f>IF(AND($E$3&gt;BC599,$E$3&lt;BE599,$B$3=BO7),BO599,0)</f>
        <v>0</v>
      </c>
      <c r="CB599" s="24">
        <f>IF(AND($E$3&gt;BC599,$E$3&lt;BE599,$B$3=BP7),BP599,0)</f>
        <v>0</v>
      </c>
      <c r="CC599" s="24">
        <f>IF(AND($E$3&gt;BC599,$E$3&lt;BE599,$B$3=BQ7),BQ599,0)</f>
        <v>0</v>
      </c>
      <c r="CF599" s="21"/>
      <c r="CG599" s="21"/>
      <c r="CH599" s="21"/>
      <c r="CI599" s="21"/>
      <c r="CJ599" s="21"/>
      <c r="CK599" s="22"/>
      <c r="CL599" s="22"/>
      <c r="CM599" s="22"/>
      <c r="CN599" s="22"/>
      <c r="CO599" s="22"/>
      <c r="CP599" s="22"/>
      <c r="CQ599" s="22"/>
      <c r="CR599" s="22"/>
      <c r="CS599" s="22"/>
      <c r="CT599" s="22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H599" s="81">
        <v>94578.439999999988</v>
      </c>
      <c r="DI599" s="61" t="s">
        <v>3</v>
      </c>
      <c r="DJ599" s="62">
        <v>94694.74</v>
      </c>
      <c r="DK599" s="103"/>
      <c r="DL599" s="104"/>
      <c r="DM599" s="104" t="s">
        <v>3</v>
      </c>
      <c r="DN599" s="104" t="s">
        <v>3</v>
      </c>
      <c r="DO599" s="104" t="s">
        <v>3</v>
      </c>
      <c r="DP599" s="104">
        <v>0.48</v>
      </c>
      <c r="DQ599" s="104">
        <v>70.739999999999995</v>
      </c>
      <c r="DR599" s="104">
        <v>143.85</v>
      </c>
      <c r="DS599" s="104">
        <v>216.96</v>
      </c>
      <c r="DT599" s="104">
        <v>290.07</v>
      </c>
      <c r="DU599" s="104">
        <v>363.18</v>
      </c>
      <c r="DV599" s="104">
        <v>436.3</v>
      </c>
      <c r="DW599" s="24">
        <f>IF(AND($E$3&gt;DH599,$E$3&lt;DJ599,$B$3=DK7),DK599,0)</f>
        <v>0</v>
      </c>
      <c r="DX599" s="24">
        <f>IF(AND($E$3&gt;DH599,$E$3&lt;DJ599,$B$3=DL7),DL599,0)</f>
        <v>0</v>
      </c>
      <c r="DY599" s="24">
        <f>IF(AND($E$3&gt;DH599,$E$3&lt;DJ599,$B$3=DM7),DM599,0)</f>
        <v>0</v>
      </c>
      <c r="DZ599" s="24">
        <f>IF(AND($E$3&gt;DH599,$E$3&lt;DJ599,$B$3=DN7),DN599,0)</f>
        <v>0</v>
      </c>
      <c r="EA599" s="24">
        <f>IF(AND($E$3&gt;DH599,$E$3&lt;DJ599,$B$3=DO7),DO599,0)</f>
        <v>0</v>
      </c>
      <c r="EB599" s="24">
        <f>IF(AND($E$3&gt;DH599,$E$3&lt;DJ599,$B$3=DP7),DP599,0)</f>
        <v>0</v>
      </c>
      <c r="EC599" s="24">
        <f>IF(AND($E$3&gt;DH599,$E$3&lt;DJ599,$B$3=DQ7),DQ599,0)</f>
        <v>0</v>
      </c>
      <c r="ED599" s="24">
        <f>IF(AND($E$3&gt;DH599,$E$3&lt;DJ599,$B$3=DR7),DR599,0)</f>
        <v>0</v>
      </c>
      <c r="EE599" s="24">
        <f>IF(AND($E$3&gt;DH599,$E$3&lt;DJ599,$B$3=DS7),DS599,0)</f>
        <v>0</v>
      </c>
      <c r="EF599" s="24">
        <f>IF(AND($E$3&gt;DH599,$E$3&lt;DJ599,$B$3=DT7),DT599,0)</f>
        <v>0</v>
      </c>
      <c r="EG599" s="24">
        <f>IF(AND($E$3&gt;DH599,$E$3&lt;DJ599,$B$3=DU7),DU599,0)</f>
        <v>0</v>
      </c>
      <c r="EH599" s="24">
        <f>IF(AND($E$3&gt;DH599,$E$3&lt;DJ599,$B$3=DV7),DV599,0)</f>
        <v>0</v>
      </c>
      <c r="EK599" s="81">
        <v>94578.439999999988</v>
      </c>
      <c r="EL599" s="82" t="s">
        <v>3</v>
      </c>
      <c r="EM599" s="83">
        <v>94694.74</v>
      </c>
      <c r="EN599" s="84"/>
      <c r="EO599" s="85" t="s">
        <v>3</v>
      </c>
      <c r="EP599" s="85" t="s">
        <v>3</v>
      </c>
      <c r="EQ599" s="85" t="s">
        <v>3</v>
      </c>
      <c r="ER599" s="85">
        <v>21.98</v>
      </c>
      <c r="ES599" s="85">
        <v>200.4</v>
      </c>
      <c r="ET599" s="85">
        <v>307.27999999999997</v>
      </c>
      <c r="EU599" s="85">
        <v>415.87</v>
      </c>
      <c r="EV599" s="85">
        <v>524.46</v>
      </c>
      <c r="EW599" s="85">
        <v>633.05999999999995</v>
      </c>
      <c r="EX599" s="85">
        <v>741.65</v>
      </c>
      <c r="EY599" s="85">
        <v>850.24</v>
      </c>
      <c r="EZ599" s="24">
        <f>IF(AND($E$3&gt;EK599,$E$3&lt;EM599,$B$3=EN7),EN599,0)</f>
        <v>0</v>
      </c>
      <c r="FA599" s="24">
        <f>IF(AND($E$3&gt;EK599,$E$3&lt;EM599,$B$3=EO7),EO599,0)</f>
        <v>0</v>
      </c>
      <c r="FB599" s="24">
        <f>IF(AND($E$3&gt;EK599,$E$3&lt;EM599,$B$3=EP7),EP599,0)</f>
        <v>0</v>
      </c>
      <c r="FC599" s="24">
        <f>IF(AND($E$3&gt;EK599,$E$3&lt;EM599,$B$3=EQ7),EQ599,0)</f>
        <v>0</v>
      </c>
      <c r="FD599" s="24">
        <f>IF(AND($E$3&gt;EK599,$E$3&lt;EM599,$B$3=ER7),ER599,0)</f>
        <v>0</v>
      </c>
      <c r="FE599" s="24">
        <f>IF(AND($E$3&gt;EK599,$E$3&lt;EM599,$B$3=ES7),ES599,0)</f>
        <v>0</v>
      </c>
      <c r="FF599" s="24">
        <f>IF(AND($E$3&gt;EK599,$E$3&lt;EM599,$B$3=ET7),ET599,0)</f>
        <v>0</v>
      </c>
      <c r="FG599" s="24">
        <f>IF(AND($E$3&gt;EK599,$E$3&lt;EM599,$B$3=EU7),EU599,0)</f>
        <v>0</v>
      </c>
      <c r="FH599" s="24">
        <f>IF(AND($E$3&gt;EK599,$E$3&lt;EM599,$B$3=EV7),EV599,0)</f>
        <v>0</v>
      </c>
      <c r="FI599" s="24">
        <f>IF(AND($E$3&gt;EK599,$E$3&lt;EM599,$B$3=EW7),EW599,0)</f>
        <v>0</v>
      </c>
      <c r="FJ599" s="24">
        <f>IF(AND($E$3&gt;EK599,$E$3&lt;EM599,$B$3=EX7),EX599,0)</f>
        <v>0</v>
      </c>
      <c r="FK599" s="24">
        <f>IF(AND($E$3&gt;EK599,$E$3&lt;EM599,$B$3=EY7),EY599,0)</f>
        <v>0</v>
      </c>
    </row>
    <row r="600" spans="24:167" ht="12.75" customHeight="1" x14ac:dyDescent="0.2">
      <c r="X600" s="142"/>
      <c r="Y600" s="68">
        <v>83294.17</v>
      </c>
      <c r="Z600" s="69" t="s">
        <v>3</v>
      </c>
      <c r="AA600" s="70">
        <v>83410.5</v>
      </c>
      <c r="AB600" s="71"/>
      <c r="AC600" s="71"/>
      <c r="AD600" s="71"/>
      <c r="AE600" s="71"/>
      <c r="AF600" s="71">
        <v>29.27</v>
      </c>
      <c r="AG600" s="72">
        <v>50.52</v>
      </c>
      <c r="AH600" s="73">
        <v>107.2</v>
      </c>
      <c r="AI600" s="74">
        <v>178.28</v>
      </c>
      <c r="AJ600" s="74">
        <v>249.36</v>
      </c>
      <c r="AK600" s="74">
        <v>320.44</v>
      </c>
      <c r="AL600" s="74">
        <v>391.52</v>
      </c>
      <c r="AM600" s="74">
        <v>462.6</v>
      </c>
      <c r="AN600" s="24">
        <f t="shared" si="149"/>
        <v>0</v>
      </c>
      <c r="AO600" s="24">
        <f t="shared" si="150"/>
        <v>0</v>
      </c>
      <c r="AP600" s="24">
        <f t="shared" si="151"/>
        <v>0</v>
      </c>
      <c r="AQ600" s="24">
        <f t="shared" si="152"/>
        <v>0</v>
      </c>
      <c r="AR600" s="24">
        <f t="shared" si="153"/>
        <v>0</v>
      </c>
      <c r="AS600" s="24">
        <f t="shared" si="154"/>
        <v>0</v>
      </c>
      <c r="AT600" s="24">
        <f t="shared" si="155"/>
        <v>0</v>
      </c>
      <c r="AU600" s="24">
        <f t="shared" si="156"/>
        <v>0</v>
      </c>
      <c r="AV600" s="24">
        <f t="shared" si="157"/>
        <v>0</v>
      </c>
      <c r="AW600" s="24">
        <f t="shared" si="158"/>
        <v>0</v>
      </c>
      <c r="AX600" s="24">
        <f t="shared" si="159"/>
        <v>0</v>
      </c>
      <c r="AY600" s="24">
        <f t="shared" si="160"/>
        <v>0</v>
      </c>
      <c r="BC600" s="86">
        <v>83294.17</v>
      </c>
      <c r="BD600" s="91" t="s">
        <v>3</v>
      </c>
      <c r="BE600" s="88">
        <v>83410.5</v>
      </c>
      <c r="BF600" s="89"/>
      <c r="BG600" s="90"/>
      <c r="BH600" s="90"/>
      <c r="BI600" s="90">
        <v>29.27</v>
      </c>
      <c r="BJ600" s="90">
        <v>63.91</v>
      </c>
      <c r="BK600" s="90">
        <v>157.38999999999999</v>
      </c>
      <c r="BL600" s="90">
        <v>236</v>
      </c>
      <c r="BM600" s="90">
        <v>314.61</v>
      </c>
      <c r="BN600" s="90">
        <v>393.22</v>
      </c>
      <c r="BO600" s="90">
        <v>471.82</v>
      </c>
      <c r="BP600" s="90">
        <v>550.42999999999995</v>
      </c>
      <c r="BQ600" s="90">
        <v>629.04</v>
      </c>
      <c r="BR600" s="24">
        <f>IF(AND($E$3&gt;BC600,$E$3&lt;BE600,$B$3=BF7),BF600,0)</f>
        <v>0</v>
      </c>
      <c r="BS600" s="24">
        <f>IF(AND($E$3&gt;BC600,$E$3&lt;BE600,$B$3=BG7),BG600,0)</f>
        <v>0</v>
      </c>
      <c r="BT600" s="24">
        <f>IF(AND($E$3&gt;BC600,$E$3&lt;BE600,$B$3=BH7),BH600,0)</f>
        <v>0</v>
      </c>
      <c r="BU600" s="24">
        <f>IF(AND($E$3&gt;BC600,$E$3&lt;BE600,$B$3=BI7),BI600,0)</f>
        <v>0</v>
      </c>
      <c r="BV600" s="24">
        <f>IF(AND($E$3&gt;BC600,$E$3&lt;BE600,$B$3=BJ7),BJ600,0)</f>
        <v>0</v>
      </c>
      <c r="BW600" s="24">
        <f>IF(AND($E$3&gt;BC600,$E$3&lt;BE600,$B$3=BK7),BK600,0)</f>
        <v>0</v>
      </c>
      <c r="BX600" s="24">
        <f>IF(AND($E$3&gt;BC600,$E$3&lt;BE600,$B$3=BL7),BL600,0)</f>
        <v>0</v>
      </c>
      <c r="BY600" s="24">
        <f>IF(AND($E$3&gt;BC600,$E$3&lt;BE600,$B$3=BM7),BM600,0)</f>
        <v>0</v>
      </c>
      <c r="BZ600" s="24">
        <f>IF(AND($E$3&gt;BC600,$E$3&lt;BE600,$B$3=BN7),BN600,0)</f>
        <v>0</v>
      </c>
      <c r="CA600" s="24">
        <f>IF(AND($E$3&gt;BC600,$E$3&lt;BE600,$B$3=BO7),BO600,0)</f>
        <v>0</v>
      </c>
      <c r="CB600" s="24">
        <f>IF(AND($E$3&gt;BC600,$E$3&lt;BE600,$B$3=BP7),BP600,0)</f>
        <v>0</v>
      </c>
      <c r="CC600" s="24">
        <f>IF(AND($E$3&gt;BC600,$E$3&lt;BE600,$B$3=BQ7),BQ600,0)</f>
        <v>0</v>
      </c>
      <c r="CF600" s="21"/>
      <c r="CG600" s="25"/>
      <c r="CH600" s="21"/>
      <c r="CI600" s="21"/>
      <c r="CJ600" s="22"/>
      <c r="CK600" s="22"/>
      <c r="CL600" s="22"/>
      <c r="CM600" s="22"/>
      <c r="CN600" s="22"/>
      <c r="CO600" s="22"/>
      <c r="CP600" s="22"/>
      <c r="CQ600" s="22"/>
      <c r="CR600" s="22"/>
      <c r="CS600" s="22"/>
      <c r="CT600" s="22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H600" s="86">
        <v>94694.75</v>
      </c>
      <c r="DI600" s="107" t="s">
        <v>3</v>
      </c>
      <c r="DJ600" s="70">
        <v>94811.08</v>
      </c>
      <c r="DK600" s="105"/>
      <c r="DL600" s="106"/>
      <c r="DM600" s="106" t="s">
        <v>3</v>
      </c>
      <c r="DN600" s="106" t="s">
        <v>3</v>
      </c>
      <c r="DO600" s="106" t="s">
        <v>3</v>
      </c>
      <c r="DP600" s="106" t="s">
        <v>3</v>
      </c>
      <c r="DQ600" s="106">
        <v>69.31</v>
      </c>
      <c r="DR600" s="106">
        <v>142.21</v>
      </c>
      <c r="DS600" s="106">
        <v>215.1</v>
      </c>
      <c r="DT600" s="106">
        <v>288</v>
      </c>
      <c r="DU600" s="106">
        <v>360.9</v>
      </c>
      <c r="DV600" s="106">
        <v>433.79</v>
      </c>
      <c r="DW600" s="24">
        <f>IF(AND($E$3&gt;DH600,$E$3&lt;DJ600,$B$3=DK7),DK600,0)</f>
        <v>0</v>
      </c>
      <c r="DX600" s="24">
        <f>IF(AND($E$3&gt;DH600,$E$3&lt;DJ600,$B$3=DL7),DL600,0)</f>
        <v>0</v>
      </c>
      <c r="DY600" s="24">
        <f>IF(AND($E$3&gt;DH600,$E$3&lt;DJ600,$B$3=DM7),DM600,0)</f>
        <v>0</v>
      </c>
      <c r="DZ600" s="24">
        <f>IF(AND($E$3&gt;DH600,$E$3&lt;DJ600,$B$3=DN7),DN600,0)</f>
        <v>0</v>
      </c>
      <c r="EA600" s="24">
        <f>IF(AND($E$3&gt;DH600,$E$3&lt;DJ600,$B$3=DO7),DO600,0)</f>
        <v>0</v>
      </c>
      <c r="EB600" s="24">
        <f>IF(AND($E$3&gt;DH600,$E$3&lt;DJ600,$B$3=DP7),DP600,0)</f>
        <v>0</v>
      </c>
      <c r="EC600" s="24">
        <f>IF(AND($E$3&gt;DH600,$E$3&lt;DJ600,$B$3=DQ7),DQ600,0)</f>
        <v>0</v>
      </c>
      <c r="ED600" s="24">
        <f>IF(AND($E$3&gt;DH600,$E$3&lt;DJ600,$B$3=DR7),DR600,0)</f>
        <v>0</v>
      </c>
      <c r="EE600" s="24">
        <f>IF(AND($E$3&gt;DH600,$E$3&lt;DJ600,$B$3=DS7),DS600,0)</f>
        <v>0</v>
      </c>
      <c r="EF600" s="24">
        <f>IF(AND($E$3&gt;DH600,$E$3&lt;DJ600,$B$3=DT7),DT600,0)</f>
        <v>0</v>
      </c>
      <c r="EG600" s="24">
        <f>IF(AND($E$3&gt;DH600,$E$3&lt;DJ600,$B$3=DU7),DU600,0)</f>
        <v>0</v>
      </c>
      <c r="EH600" s="24">
        <f>IF(AND($E$3&gt;DH600,$E$3&lt;DJ600,$B$3=DV7),DV600,0)</f>
        <v>0</v>
      </c>
      <c r="EK600" s="86">
        <v>94694.75</v>
      </c>
      <c r="EL600" s="91" t="s">
        <v>3</v>
      </c>
      <c r="EM600" s="88">
        <v>94811.08</v>
      </c>
      <c r="EN600" s="89"/>
      <c r="EO600" s="90" t="s">
        <v>3</v>
      </c>
      <c r="EP600" s="90" t="s">
        <v>3</v>
      </c>
      <c r="EQ600" s="90" t="s">
        <v>3</v>
      </c>
      <c r="ER600" s="90">
        <v>20.7</v>
      </c>
      <c r="ES600" s="90">
        <v>199</v>
      </c>
      <c r="ET600" s="90">
        <v>305.58</v>
      </c>
      <c r="EU600" s="90">
        <v>413.92</v>
      </c>
      <c r="EV600" s="90">
        <v>522.25</v>
      </c>
      <c r="EW600" s="90">
        <v>630.59</v>
      </c>
      <c r="EX600" s="90">
        <v>738.93</v>
      </c>
      <c r="EY600" s="90">
        <v>847.27</v>
      </c>
      <c r="EZ600" s="24">
        <f>IF(AND($E$3&gt;EK600,$E$3&lt;EM600,$B$3=EN7),EN600,0)</f>
        <v>0</v>
      </c>
      <c r="FA600" s="24">
        <f>IF(AND($E$3&gt;EK600,$E$3&lt;EM600,$B$3=EO7),EO600,0)</f>
        <v>0</v>
      </c>
      <c r="FB600" s="24">
        <f>IF(AND($E$3&gt;EK600,$E$3&lt;EM600,$B$3=EP7),EP600,0)</f>
        <v>0</v>
      </c>
      <c r="FC600" s="24">
        <f>IF(AND($E$3&gt;EK600,$E$3&lt;EM600,$B$3=EQ7),EQ600,0)</f>
        <v>0</v>
      </c>
      <c r="FD600" s="24">
        <f>IF(AND($E$3&gt;EK600,$E$3&lt;EM600,$B$3=ER7),ER600,0)</f>
        <v>0</v>
      </c>
      <c r="FE600" s="24">
        <f>IF(AND($E$3&gt;EK600,$E$3&lt;EM600,$B$3=ES7),ES600,0)</f>
        <v>0</v>
      </c>
      <c r="FF600" s="24">
        <f>IF(AND($E$3&gt;EK600,$E$3&lt;EM600,$B$3=ET7),ET600,0)</f>
        <v>0</v>
      </c>
      <c r="FG600" s="24">
        <f>IF(AND($E$3&gt;EK600,$E$3&lt;EM600,$B$3=EU7),EU600,0)</f>
        <v>0</v>
      </c>
      <c r="FH600" s="24">
        <f>IF(AND($E$3&gt;EK600,$E$3&lt;EM600,$B$3=EV7),EV600,0)</f>
        <v>0</v>
      </c>
      <c r="FI600" s="24">
        <f>IF(AND($E$3&gt;EK600,$E$3&lt;EM600,$B$3=EW7),EW600,0)</f>
        <v>0</v>
      </c>
      <c r="FJ600" s="24">
        <f>IF(AND($E$3&gt;EK600,$E$3&lt;EM600,$B$3=EX7),EX600,0)</f>
        <v>0</v>
      </c>
      <c r="FK600" s="24">
        <f>IF(AND($E$3&gt;EK600,$E$3&lt;EM600,$B$3=EY7),EY600,0)</f>
        <v>0</v>
      </c>
    </row>
    <row r="601" spans="24:167" ht="12.75" customHeight="1" x14ac:dyDescent="0.2">
      <c r="X601" s="142"/>
      <c r="Y601" s="60">
        <v>83410.509999999995</v>
      </c>
      <c r="Z601" s="61" t="s">
        <v>3</v>
      </c>
      <c r="AA601" s="62">
        <v>83526.84</v>
      </c>
      <c r="AB601" s="63"/>
      <c r="AC601" s="63"/>
      <c r="AD601" s="63"/>
      <c r="AE601" s="63"/>
      <c r="AF601" s="64">
        <v>28.87</v>
      </c>
      <c r="AG601" s="65">
        <v>50</v>
      </c>
      <c r="AH601" s="66">
        <v>106.47</v>
      </c>
      <c r="AI601" s="67">
        <v>177.44</v>
      </c>
      <c r="AJ601" s="67">
        <v>248.41</v>
      </c>
      <c r="AK601" s="67">
        <v>319.38</v>
      </c>
      <c r="AL601" s="67">
        <v>390.35</v>
      </c>
      <c r="AM601" s="67">
        <v>461.32</v>
      </c>
      <c r="AN601" s="24">
        <f t="shared" si="149"/>
        <v>0</v>
      </c>
      <c r="AO601" s="24">
        <f t="shared" si="150"/>
        <v>0</v>
      </c>
      <c r="AP601" s="24">
        <f t="shared" si="151"/>
        <v>0</v>
      </c>
      <c r="AQ601" s="24">
        <f t="shared" si="152"/>
        <v>0</v>
      </c>
      <c r="AR601" s="24">
        <f t="shared" si="153"/>
        <v>0</v>
      </c>
      <c r="AS601" s="24">
        <f t="shared" si="154"/>
        <v>0</v>
      </c>
      <c r="AT601" s="24">
        <f t="shared" si="155"/>
        <v>0</v>
      </c>
      <c r="AU601" s="24">
        <f t="shared" si="156"/>
        <v>0</v>
      </c>
      <c r="AV601" s="24">
        <f t="shared" si="157"/>
        <v>0</v>
      </c>
      <c r="AW601" s="24">
        <f t="shared" si="158"/>
        <v>0</v>
      </c>
      <c r="AX601" s="24">
        <f t="shared" si="159"/>
        <v>0</v>
      </c>
      <c r="AY601" s="24">
        <f t="shared" si="160"/>
        <v>0</v>
      </c>
      <c r="BC601" s="81">
        <v>83410.509999999995</v>
      </c>
      <c r="BD601" s="82" t="s">
        <v>3</v>
      </c>
      <c r="BE601" s="83">
        <v>83526.84</v>
      </c>
      <c r="BF601" s="84"/>
      <c r="BG601" s="85"/>
      <c r="BH601" s="85"/>
      <c r="BI601" s="85">
        <v>28.87</v>
      </c>
      <c r="BJ601" s="85">
        <v>63.28</v>
      </c>
      <c r="BK601" s="85">
        <v>156.44999999999999</v>
      </c>
      <c r="BL601" s="85">
        <v>234.92</v>
      </c>
      <c r="BM601" s="85">
        <v>313.39</v>
      </c>
      <c r="BN601" s="85">
        <v>391.85</v>
      </c>
      <c r="BO601" s="85">
        <v>470.32</v>
      </c>
      <c r="BP601" s="85">
        <v>548.79</v>
      </c>
      <c r="BQ601" s="85">
        <v>627.26</v>
      </c>
      <c r="BR601" s="24">
        <f>IF(AND($E$3&gt;BC601,$E$3&lt;BE601,$B$3=BF7),BF601,0)</f>
        <v>0</v>
      </c>
      <c r="BS601" s="24">
        <f>IF(AND($E$3&gt;BC601,$E$3&lt;BE601,$B$3=BG7),BG601,0)</f>
        <v>0</v>
      </c>
      <c r="BT601" s="24">
        <f>IF(AND($E$3&gt;BC601,$E$3&lt;BE601,$B$3=BH7),BH601,0)</f>
        <v>0</v>
      </c>
      <c r="BU601" s="24">
        <f>IF(AND($E$3&gt;BC601,$E$3&lt;BE601,$B$3=BI7),BI601,0)</f>
        <v>0</v>
      </c>
      <c r="BV601" s="24">
        <f>IF(AND($E$3&gt;BC601,$E$3&lt;BE601,$B$3=BJ7),BJ601,0)</f>
        <v>0</v>
      </c>
      <c r="BW601" s="24">
        <f>IF(AND($E$3&gt;BC601,$E$3&lt;BE601,$B$3=BK7),BK601,0)</f>
        <v>0</v>
      </c>
      <c r="BX601" s="24">
        <f>IF(AND($E$3&gt;BC601,$E$3&lt;BE601,$B$3=BL7),BL601,0)</f>
        <v>0</v>
      </c>
      <c r="BY601" s="24">
        <f>IF(AND($E$3&gt;BC601,$E$3&lt;BE601,$B$3=BM7),BM601,0)</f>
        <v>0</v>
      </c>
      <c r="BZ601" s="24">
        <f>IF(AND($E$3&gt;BC601,$E$3&lt;BE601,$B$3=BN7),BN601,0)</f>
        <v>0</v>
      </c>
      <c r="CA601" s="24">
        <f>IF(AND($E$3&gt;BC601,$E$3&lt;BE601,$B$3=BO7),BO601,0)</f>
        <v>0</v>
      </c>
      <c r="CB601" s="24">
        <f>IF(AND($E$3&gt;BC601,$E$3&lt;BE601,$B$3=BP7),BP601,0)</f>
        <v>0</v>
      </c>
      <c r="CC601" s="24">
        <f>IF(AND($E$3&gt;BC601,$E$3&lt;BE601,$B$3=BQ7),BQ601,0)</f>
        <v>0</v>
      </c>
      <c r="CF601" s="21"/>
      <c r="CG601" s="21"/>
      <c r="CH601" s="21"/>
      <c r="CI601" s="21"/>
      <c r="CJ601" s="22"/>
      <c r="CK601" s="22"/>
      <c r="CL601" s="22"/>
      <c r="CM601" s="22"/>
      <c r="CN601" s="22"/>
      <c r="CO601" s="22"/>
      <c r="CP601" s="22"/>
      <c r="CQ601" s="22"/>
      <c r="CR601" s="22"/>
      <c r="CS601" s="22"/>
      <c r="CT601" s="22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H601" s="81">
        <v>94811.09</v>
      </c>
      <c r="DI601" s="61" t="s">
        <v>3</v>
      </c>
      <c r="DJ601" s="62">
        <v>94927.42</v>
      </c>
      <c r="DK601" s="103"/>
      <c r="DL601" s="104"/>
      <c r="DM601" s="104" t="s">
        <v>3</v>
      </c>
      <c r="DN601" s="104" t="s">
        <v>3</v>
      </c>
      <c r="DO601" s="104" t="s">
        <v>3</v>
      </c>
      <c r="DP601" s="104" t="s">
        <v>3</v>
      </c>
      <c r="DQ601" s="104">
        <v>67.87</v>
      </c>
      <c r="DR601" s="104">
        <v>140.55000000000001</v>
      </c>
      <c r="DS601" s="104">
        <v>213.23</v>
      </c>
      <c r="DT601" s="104">
        <v>285.91000000000003</v>
      </c>
      <c r="DU601" s="104">
        <v>358.59</v>
      </c>
      <c r="DV601" s="104">
        <v>431.27</v>
      </c>
      <c r="DW601" s="24">
        <f>IF(AND($E$3&gt;DH601,$E$3&lt;DJ601,$B$3=DK7),DK601,0)</f>
        <v>0</v>
      </c>
      <c r="DX601" s="24">
        <f>IF(AND($E$3&gt;DH601,$E$3&lt;DJ601,$B$3=DL7),DL601,0)</f>
        <v>0</v>
      </c>
      <c r="DY601" s="24">
        <f>IF(AND($E$3&gt;DH601,$E$3&lt;DJ601,$B$3=DM7),DM601,0)</f>
        <v>0</v>
      </c>
      <c r="DZ601" s="24">
        <f>IF(AND($E$3&gt;DH601,$E$3&lt;DJ601,$B$3=DN7),DN601,0)</f>
        <v>0</v>
      </c>
      <c r="EA601" s="24">
        <f>IF(AND($E$3&gt;DH601,$E$3&lt;DJ601,$B$3=DO7),DO601,0)</f>
        <v>0</v>
      </c>
      <c r="EB601" s="24">
        <f>IF(AND($E$3&gt;DH601,$E$3&lt;DJ601,$B$3=DP7),DP601,0)</f>
        <v>0</v>
      </c>
      <c r="EC601" s="24">
        <f>IF(AND($E$3&gt;DH601,$E$3&lt;DJ601,$B$3=DQ7),DQ601,0)</f>
        <v>0</v>
      </c>
      <c r="ED601" s="24">
        <f>IF(AND($E$3&gt;DH601,$E$3&lt;DJ601,$B$3=DR7),DR601,0)</f>
        <v>0</v>
      </c>
      <c r="EE601" s="24">
        <f>IF(AND($E$3&gt;DH601,$E$3&lt;DJ601,$B$3=DS7),DS601,0)</f>
        <v>0</v>
      </c>
      <c r="EF601" s="24">
        <f>IF(AND($E$3&gt;DH601,$E$3&lt;DJ601,$B$3=DT7),DT601,0)</f>
        <v>0</v>
      </c>
      <c r="EG601" s="24">
        <f>IF(AND($E$3&gt;DH601,$E$3&lt;DJ601,$B$3=DU7),DU601,0)</f>
        <v>0</v>
      </c>
      <c r="EH601" s="24">
        <f>IF(AND($E$3&gt;DH601,$E$3&lt;DJ601,$B$3=DV7),DV601,0)</f>
        <v>0</v>
      </c>
      <c r="EK601" s="81">
        <v>94811.09</v>
      </c>
      <c r="EL601" s="82" t="s">
        <v>3</v>
      </c>
      <c r="EM601" s="83">
        <v>94927.42</v>
      </c>
      <c r="EN601" s="84"/>
      <c r="EO601" s="85" t="s">
        <v>3</v>
      </c>
      <c r="EP601" s="85" t="s">
        <v>3</v>
      </c>
      <c r="EQ601" s="85" t="s">
        <v>3</v>
      </c>
      <c r="ER601" s="85">
        <v>19.43</v>
      </c>
      <c r="ES601" s="85">
        <v>197.6</v>
      </c>
      <c r="ET601" s="85">
        <v>303.87</v>
      </c>
      <c r="EU601" s="85">
        <v>411.95</v>
      </c>
      <c r="EV601" s="85">
        <v>520.03</v>
      </c>
      <c r="EW601" s="85">
        <v>628.11</v>
      </c>
      <c r="EX601" s="85">
        <v>736.19</v>
      </c>
      <c r="EY601" s="85">
        <v>844.27</v>
      </c>
      <c r="EZ601" s="24">
        <f>IF(AND($E$3&gt;EK601,$E$3&lt;EM601,$B$3=EN7),EN601,0)</f>
        <v>0</v>
      </c>
      <c r="FA601" s="24">
        <f>IF(AND($E$3&gt;EK601,$E$3&lt;EM601,$B$3=EO7),EO601,0)</f>
        <v>0</v>
      </c>
      <c r="FB601" s="24">
        <f>IF(AND($E$3&gt;EK601,$E$3&lt;EM601,$B$3=EP7),EP601,0)</f>
        <v>0</v>
      </c>
      <c r="FC601" s="24">
        <f>IF(AND($E$3&gt;EK601,$E$3&lt;EM601,$B$3=EQ7),EQ601,0)</f>
        <v>0</v>
      </c>
      <c r="FD601" s="24">
        <f>IF(AND($E$3&gt;EK601,$E$3&lt;EM601,$B$3=ER7),ER601,0)</f>
        <v>0</v>
      </c>
      <c r="FE601" s="24">
        <f>IF(AND($E$3&gt;EK601,$E$3&lt;EM601,$B$3=ES7),ES601,0)</f>
        <v>0</v>
      </c>
      <c r="FF601" s="24">
        <f>IF(AND($E$3&gt;EK601,$E$3&lt;EM601,$B$3=ET7),ET601,0)</f>
        <v>0</v>
      </c>
      <c r="FG601" s="24">
        <f>IF(AND($E$3&gt;EK601,$E$3&lt;EM601,$B$3=EU7),EU601,0)</f>
        <v>0</v>
      </c>
      <c r="FH601" s="24">
        <f>IF(AND($E$3&gt;EK601,$E$3&lt;EM601,$B$3=EV7),EV601,0)</f>
        <v>0</v>
      </c>
      <c r="FI601" s="24">
        <f>IF(AND($E$3&gt;EK601,$E$3&lt;EM601,$B$3=EW7),EW601,0)</f>
        <v>0</v>
      </c>
      <c r="FJ601" s="24">
        <f>IF(AND($E$3&gt;EK601,$E$3&lt;EM601,$B$3=EX7),EX601,0)</f>
        <v>0</v>
      </c>
      <c r="FK601" s="24">
        <f>IF(AND($E$3&gt;EK601,$E$3&lt;EM601,$B$3=EY7),EY601,0)</f>
        <v>0</v>
      </c>
    </row>
    <row r="602" spans="24:167" ht="12.75" customHeight="1" x14ac:dyDescent="0.2">
      <c r="X602" s="142"/>
      <c r="Y602" s="68">
        <v>83526.849999999991</v>
      </c>
      <c r="Z602" s="69" t="s">
        <v>3</v>
      </c>
      <c r="AA602" s="70">
        <v>83643.17</v>
      </c>
      <c r="AB602" s="71"/>
      <c r="AC602" s="71"/>
      <c r="AD602" s="71"/>
      <c r="AE602" s="71"/>
      <c r="AF602" s="71">
        <v>28.47</v>
      </c>
      <c r="AG602" s="72">
        <v>49.48</v>
      </c>
      <c r="AH602" s="73">
        <v>105.73</v>
      </c>
      <c r="AI602" s="74">
        <v>176.59</v>
      </c>
      <c r="AJ602" s="74">
        <v>247.45</v>
      </c>
      <c r="AK602" s="74">
        <v>318.31</v>
      </c>
      <c r="AL602" s="74">
        <v>389.17</v>
      </c>
      <c r="AM602" s="74">
        <v>460.03</v>
      </c>
      <c r="AN602" s="24">
        <f t="shared" si="149"/>
        <v>0</v>
      </c>
      <c r="AO602" s="24">
        <f t="shared" si="150"/>
        <v>0</v>
      </c>
      <c r="AP602" s="24">
        <f t="shared" si="151"/>
        <v>0</v>
      </c>
      <c r="AQ602" s="24">
        <f t="shared" si="152"/>
        <v>0</v>
      </c>
      <c r="AR602" s="24">
        <f t="shared" si="153"/>
        <v>0</v>
      </c>
      <c r="AS602" s="24">
        <f t="shared" si="154"/>
        <v>0</v>
      </c>
      <c r="AT602" s="24">
        <f t="shared" si="155"/>
        <v>0</v>
      </c>
      <c r="AU602" s="24">
        <f t="shared" si="156"/>
        <v>0</v>
      </c>
      <c r="AV602" s="24">
        <f t="shared" si="157"/>
        <v>0</v>
      </c>
      <c r="AW602" s="24">
        <f t="shared" si="158"/>
        <v>0</v>
      </c>
      <c r="AX602" s="24">
        <f t="shared" si="159"/>
        <v>0</v>
      </c>
      <c r="AY602" s="24">
        <f t="shared" si="160"/>
        <v>0</v>
      </c>
      <c r="BC602" s="86">
        <v>83526.849999999991</v>
      </c>
      <c r="BD602" s="87" t="s">
        <v>3</v>
      </c>
      <c r="BE602" s="88">
        <v>83643.17</v>
      </c>
      <c r="BF602" s="89"/>
      <c r="BG602" s="90"/>
      <c r="BH602" s="90"/>
      <c r="BI602" s="90">
        <v>28.47</v>
      </c>
      <c r="BJ602" s="90">
        <v>62.64</v>
      </c>
      <c r="BK602" s="90">
        <v>155.51</v>
      </c>
      <c r="BL602" s="90">
        <v>233.84</v>
      </c>
      <c r="BM602" s="90">
        <v>312.16000000000003</v>
      </c>
      <c r="BN602" s="90">
        <v>390.49</v>
      </c>
      <c r="BO602" s="90">
        <v>468.82</v>
      </c>
      <c r="BP602" s="90">
        <v>547.14</v>
      </c>
      <c r="BQ602" s="90">
        <v>625.47</v>
      </c>
      <c r="BR602" s="24">
        <f>IF(AND($E$3&gt;BC602,$E$3&lt;BE602,$B$3=BF7),BF602,0)</f>
        <v>0</v>
      </c>
      <c r="BS602" s="24">
        <f>IF(AND($E$3&gt;BC602,$E$3&lt;BE602,$B$3=BG7),BG602,0)</f>
        <v>0</v>
      </c>
      <c r="BT602" s="24">
        <f>IF(AND($E$3&gt;BC602,$E$3&lt;BE602,$B$3=BH7),BH602,0)</f>
        <v>0</v>
      </c>
      <c r="BU602" s="24">
        <f>IF(AND($E$3&gt;BC602,$E$3&lt;BE602,$B$3=BI7),BI602,0)</f>
        <v>0</v>
      </c>
      <c r="BV602" s="24">
        <f>IF(AND($E$3&gt;BC602,$E$3&lt;BE602,$B$3=BJ7),BJ602,0)</f>
        <v>0</v>
      </c>
      <c r="BW602" s="24">
        <f>IF(AND($E$3&gt;BC602,$E$3&lt;BE602,$B$3=BK7),BK602,0)</f>
        <v>0</v>
      </c>
      <c r="BX602" s="24">
        <f>IF(AND($E$3&gt;BC602,$E$3&lt;BE602,$B$3=BL7),BL602,0)</f>
        <v>0</v>
      </c>
      <c r="BY602" s="24">
        <f>IF(AND($E$3&gt;BC602,$E$3&lt;BE602,$B$3=BM7),BM602,0)</f>
        <v>0</v>
      </c>
      <c r="BZ602" s="24">
        <f>IF(AND($E$3&gt;BC602,$E$3&lt;BE602,$B$3=BN7),BN602,0)</f>
        <v>0</v>
      </c>
      <c r="CA602" s="24">
        <f>IF(AND($E$3&gt;BC602,$E$3&lt;BE602,$B$3=BO7),BO602,0)</f>
        <v>0</v>
      </c>
      <c r="CB602" s="24">
        <f>IF(AND($E$3&gt;BC602,$E$3&lt;BE602,$B$3=BP7),BP602,0)</f>
        <v>0</v>
      </c>
      <c r="CC602" s="24">
        <f>IF(AND($E$3&gt;BC602,$E$3&lt;BE602,$B$3=BQ7),BQ602,0)</f>
        <v>0</v>
      </c>
      <c r="CF602" s="21"/>
      <c r="CG602" s="21"/>
      <c r="CH602" s="21"/>
      <c r="CI602" s="21"/>
      <c r="CJ602" s="22"/>
      <c r="CK602" s="22"/>
      <c r="CL602" s="22"/>
      <c r="CM602" s="22"/>
      <c r="CN602" s="22"/>
      <c r="CO602" s="22"/>
      <c r="CP602" s="22"/>
      <c r="CQ602" s="22"/>
      <c r="CR602" s="22"/>
      <c r="CS602" s="22"/>
      <c r="CT602" s="22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H602" s="86">
        <v>94927.43</v>
      </c>
      <c r="DI602" s="107" t="s">
        <v>3</v>
      </c>
      <c r="DJ602" s="70">
        <v>95043.75</v>
      </c>
      <c r="DK602" s="105"/>
      <c r="DL602" s="106"/>
      <c r="DM602" s="106" t="s">
        <v>3</v>
      </c>
      <c r="DN602" s="106" t="s">
        <v>3</v>
      </c>
      <c r="DO602" s="106" t="s">
        <v>3</v>
      </c>
      <c r="DP602" s="106" t="s">
        <v>3</v>
      </c>
      <c r="DQ602" s="106">
        <v>66.44</v>
      </c>
      <c r="DR602" s="106">
        <v>138.91</v>
      </c>
      <c r="DS602" s="106">
        <v>211.37</v>
      </c>
      <c r="DT602" s="106">
        <v>283.83999999999997</v>
      </c>
      <c r="DU602" s="106">
        <v>356.3</v>
      </c>
      <c r="DV602" s="106">
        <v>428.77</v>
      </c>
      <c r="DW602" s="24">
        <f>IF(AND($E$3&gt;DH602,$E$3&lt;DJ602,$B$3=DK7),DK602,0)</f>
        <v>0</v>
      </c>
      <c r="DX602" s="24">
        <f>IF(AND($E$3&gt;DH602,$E$3&lt;DJ602,$B$3=DL7),DL602,0)</f>
        <v>0</v>
      </c>
      <c r="DY602" s="24">
        <f>IF(AND($E$3&gt;DH602,$E$3&lt;DJ602,$B$3=DM7),DM602,0)</f>
        <v>0</v>
      </c>
      <c r="DZ602" s="24">
        <f>IF(AND($E$3&gt;DH602,$E$3&lt;DJ602,$B$3=DN7),DN602,0)</f>
        <v>0</v>
      </c>
      <c r="EA602" s="24">
        <f>IF(AND($E$3&gt;DH602,$E$3&lt;DJ602,$B$3=DO7),DO602,0)</f>
        <v>0</v>
      </c>
      <c r="EB602" s="24">
        <f>IF(AND($E$3&gt;DH602,$E$3&lt;DJ602,$B$3=DP7),DP602,0)</f>
        <v>0</v>
      </c>
      <c r="EC602" s="24">
        <f>IF(AND($E$3&gt;DH602,$E$3&lt;DJ602,$B$3=DQ7),DQ602,0)</f>
        <v>0</v>
      </c>
      <c r="ED602" s="24">
        <f>IF(AND($E$3&gt;DH602,$E$3&lt;DJ602,$B$3=DR7),DR602,0)</f>
        <v>0</v>
      </c>
      <c r="EE602" s="24">
        <f>IF(AND($E$3&gt;DH602,$E$3&lt;DJ602,$B$3=DS7),DS602,0)</f>
        <v>0</v>
      </c>
      <c r="EF602" s="24">
        <f>IF(AND($E$3&gt;DH602,$E$3&lt;DJ602,$B$3=DT7),DT602,0)</f>
        <v>0</v>
      </c>
      <c r="EG602" s="24">
        <f>IF(AND($E$3&gt;DH602,$E$3&lt;DJ602,$B$3=DU7),DU602,0)</f>
        <v>0</v>
      </c>
      <c r="EH602" s="24">
        <f>IF(AND($E$3&gt;DH602,$E$3&lt;DJ602,$B$3=DV7),DV602,0)</f>
        <v>0</v>
      </c>
      <c r="EK602" s="86">
        <v>94927.43</v>
      </c>
      <c r="EL602" s="91" t="s">
        <v>3</v>
      </c>
      <c r="EM602" s="88">
        <v>95043.75</v>
      </c>
      <c r="EN602" s="89"/>
      <c r="EO602" s="90" t="s">
        <v>3</v>
      </c>
      <c r="EP602" s="90" t="s">
        <v>3</v>
      </c>
      <c r="EQ602" s="90" t="s">
        <v>3</v>
      </c>
      <c r="ER602" s="90">
        <v>18.149999999999999</v>
      </c>
      <c r="ES602" s="90">
        <v>196.2</v>
      </c>
      <c r="ET602" s="90">
        <v>302.17</v>
      </c>
      <c r="EU602" s="90">
        <v>410</v>
      </c>
      <c r="EV602" s="90">
        <v>517.82000000000005</v>
      </c>
      <c r="EW602" s="90">
        <v>625.65</v>
      </c>
      <c r="EX602" s="90">
        <v>733.47</v>
      </c>
      <c r="EY602" s="90">
        <v>841.3</v>
      </c>
      <c r="EZ602" s="24">
        <f>IF(AND($E$3&gt;EK602,$E$3&lt;EM602,$B$3=EN7),EN602,0)</f>
        <v>0</v>
      </c>
      <c r="FA602" s="24">
        <f>IF(AND($E$3&gt;EK602,$E$3&lt;EM602,$B$3=EO7),EO602,0)</f>
        <v>0</v>
      </c>
      <c r="FB602" s="24">
        <f>IF(AND($E$3&gt;EK602,$E$3&lt;EM602,$B$3=EP7),EP602,0)</f>
        <v>0</v>
      </c>
      <c r="FC602" s="24">
        <f>IF(AND($E$3&gt;EK602,$E$3&lt;EM602,$B$3=EQ7),EQ602,0)</f>
        <v>0</v>
      </c>
      <c r="FD602" s="24">
        <f>IF(AND($E$3&gt;EK602,$E$3&lt;EM602,$B$3=ER7),ER602,0)</f>
        <v>0</v>
      </c>
      <c r="FE602" s="24">
        <f>IF(AND($E$3&gt;EK602,$E$3&lt;EM602,$B$3=ES7),ES602,0)</f>
        <v>0</v>
      </c>
      <c r="FF602" s="24">
        <f>IF(AND($E$3&gt;EK602,$E$3&lt;EM602,$B$3=ET7),ET602,0)</f>
        <v>0</v>
      </c>
      <c r="FG602" s="24">
        <f>IF(AND($E$3&gt;EK602,$E$3&lt;EM602,$B$3=EU7),EU602,0)</f>
        <v>0</v>
      </c>
      <c r="FH602" s="24">
        <f>IF(AND($E$3&gt;EK602,$E$3&lt;EM602,$B$3=EV7),EV602,0)</f>
        <v>0</v>
      </c>
      <c r="FI602" s="24">
        <f>IF(AND($E$3&gt;EK602,$E$3&lt;EM602,$B$3=EW7),EW602,0)</f>
        <v>0</v>
      </c>
      <c r="FJ602" s="24">
        <f>IF(AND($E$3&gt;EK602,$E$3&lt;EM602,$B$3=EX7),EX602,0)</f>
        <v>0</v>
      </c>
      <c r="FK602" s="24">
        <f>IF(AND($E$3&gt;EK602,$E$3&lt;EM602,$B$3=EY7),EY602,0)</f>
        <v>0</v>
      </c>
    </row>
    <row r="603" spans="24:167" ht="12.75" customHeight="1" x14ac:dyDescent="0.2">
      <c r="X603" s="142"/>
      <c r="Y603" s="60">
        <v>83643.179999999993</v>
      </c>
      <c r="Z603" s="61" t="s">
        <v>3</v>
      </c>
      <c r="AA603" s="62">
        <v>83759.490000000005</v>
      </c>
      <c r="AB603" s="63"/>
      <c r="AC603" s="63"/>
      <c r="AD603" s="63"/>
      <c r="AE603" s="63"/>
      <c r="AF603" s="64">
        <v>28.07</v>
      </c>
      <c r="AG603" s="65">
        <v>48.97</v>
      </c>
      <c r="AH603" s="66">
        <v>105</v>
      </c>
      <c r="AI603" s="67">
        <v>175.75</v>
      </c>
      <c r="AJ603" s="67">
        <v>246.5</v>
      </c>
      <c r="AK603" s="67">
        <v>317.25</v>
      </c>
      <c r="AL603" s="67">
        <v>388</v>
      </c>
      <c r="AM603" s="67">
        <v>458.75</v>
      </c>
      <c r="AN603" s="24">
        <f t="shared" si="149"/>
        <v>0</v>
      </c>
      <c r="AO603" s="24">
        <f t="shared" si="150"/>
        <v>0</v>
      </c>
      <c r="AP603" s="24">
        <f t="shared" si="151"/>
        <v>0</v>
      </c>
      <c r="AQ603" s="24">
        <f t="shared" si="152"/>
        <v>0</v>
      </c>
      <c r="AR603" s="24">
        <f t="shared" si="153"/>
        <v>0</v>
      </c>
      <c r="AS603" s="24">
        <f t="shared" si="154"/>
        <v>0</v>
      </c>
      <c r="AT603" s="24">
        <f t="shared" si="155"/>
        <v>0</v>
      </c>
      <c r="AU603" s="24">
        <f t="shared" si="156"/>
        <v>0</v>
      </c>
      <c r="AV603" s="24">
        <f t="shared" si="157"/>
        <v>0</v>
      </c>
      <c r="AW603" s="24">
        <f t="shared" si="158"/>
        <v>0</v>
      </c>
      <c r="AX603" s="24">
        <f t="shared" si="159"/>
        <v>0</v>
      </c>
      <c r="AY603" s="24">
        <f t="shared" si="160"/>
        <v>0</v>
      </c>
      <c r="BC603" s="81">
        <v>83643.179999999993</v>
      </c>
      <c r="BD603" s="82" t="s">
        <v>3</v>
      </c>
      <c r="BE603" s="83">
        <v>83759.490000000005</v>
      </c>
      <c r="BF603" s="84"/>
      <c r="BG603" s="84"/>
      <c r="BH603" s="85"/>
      <c r="BI603" s="85">
        <v>28.07</v>
      </c>
      <c r="BJ603" s="85">
        <v>62.01</v>
      </c>
      <c r="BK603" s="85">
        <v>154.57</v>
      </c>
      <c r="BL603" s="85">
        <v>232.76</v>
      </c>
      <c r="BM603" s="85">
        <v>310.94</v>
      </c>
      <c r="BN603" s="85">
        <v>389.13</v>
      </c>
      <c r="BO603" s="85">
        <v>467.31</v>
      </c>
      <c r="BP603" s="85">
        <v>545.5</v>
      </c>
      <c r="BQ603" s="85">
        <v>623.67999999999995</v>
      </c>
      <c r="BR603" s="24">
        <f>IF(AND($E$3&gt;BC603,$E$3&lt;BE603,$B$3=BF7),BF603,0)</f>
        <v>0</v>
      </c>
      <c r="BS603" s="24">
        <f>IF(AND($E$3&gt;BC603,$E$3&lt;BE603,$B$3=BG7),BG603,0)</f>
        <v>0</v>
      </c>
      <c r="BT603" s="24">
        <f>IF(AND($E$3&gt;BC603,$E$3&lt;BE603,$B$3=BH7),BH603,0)</f>
        <v>0</v>
      </c>
      <c r="BU603" s="24">
        <f>IF(AND($E$3&gt;BC603,$E$3&lt;BE603,$B$3=BI7),BI603,0)</f>
        <v>0</v>
      </c>
      <c r="BV603" s="24">
        <f>IF(AND($E$3&gt;BC603,$E$3&lt;BE603,$B$3=BJ7),BJ603,0)</f>
        <v>0</v>
      </c>
      <c r="BW603" s="24">
        <f>IF(AND($E$3&gt;BC603,$E$3&lt;BE603,$B$3=BK7),BK603,0)</f>
        <v>0</v>
      </c>
      <c r="BX603" s="24">
        <f>IF(AND($E$3&gt;BC603,$E$3&lt;BE603,$B$3=BL7),BL603,0)</f>
        <v>0</v>
      </c>
      <c r="BY603" s="24">
        <f>IF(AND($E$3&gt;BC603,$E$3&lt;BE603,$B$3=BM7),BM603,0)</f>
        <v>0</v>
      </c>
      <c r="BZ603" s="24">
        <f>IF(AND($E$3&gt;BC603,$E$3&lt;BE603,$B$3=BN7),BN603,0)</f>
        <v>0</v>
      </c>
      <c r="CA603" s="24">
        <f>IF(AND($E$3&gt;BC603,$E$3&lt;BE603,$B$3=BO7),BO603,0)</f>
        <v>0</v>
      </c>
      <c r="CB603" s="24">
        <f>IF(AND($E$3&gt;BC603,$E$3&lt;BE603,$B$3=BP7),BP603,0)</f>
        <v>0</v>
      </c>
      <c r="CC603" s="24">
        <f>IF(AND($E$3&gt;BC603,$E$3&lt;BE603,$B$3=BQ7),BQ603,0)</f>
        <v>0</v>
      </c>
      <c r="CF603" s="21"/>
      <c r="CG603" s="21"/>
      <c r="CH603" s="21"/>
      <c r="CI603" s="21"/>
      <c r="CJ603" s="21"/>
      <c r="CK603" s="22"/>
      <c r="CL603" s="22"/>
      <c r="CM603" s="22"/>
      <c r="CN603" s="22"/>
      <c r="CO603" s="22"/>
      <c r="CP603" s="22"/>
      <c r="CQ603" s="22"/>
      <c r="CR603" s="22"/>
      <c r="CS603" s="22"/>
      <c r="CT603" s="22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H603" s="81">
        <v>95043.76</v>
      </c>
      <c r="DI603" s="61" t="s">
        <v>3</v>
      </c>
      <c r="DJ603" s="62">
        <v>95160.09</v>
      </c>
      <c r="DK603" s="103"/>
      <c r="DL603" s="104"/>
      <c r="DM603" s="104" t="s">
        <v>3</v>
      </c>
      <c r="DN603" s="104" t="s">
        <v>3</v>
      </c>
      <c r="DO603" s="104" t="s">
        <v>3</v>
      </c>
      <c r="DP603" s="104" t="s">
        <v>3</v>
      </c>
      <c r="DQ603" s="104">
        <v>65</v>
      </c>
      <c r="DR603" s="104">
        <v>137.25</v>
      </c>
      <c r="DS603" s="104">
        <v>209.5</v>
      </c>
      <c r="DT603" s="104">
        <v>281.75</v>
      </c>
      <c r="DU603" s="104">
        <v>354</v>
      </c>
      <c r="DV603" s="104">
        <v>426.25</v>
      </c>
      <c r="DW603" s="24">
        <f>IF(AND($E$3&gt;DH603,$E$3&lt;DJ603,$B$3=DK7),DK603,0)</f>
        <v>0</v>
      </c>
      <c r="DX603" s="24">
        <f>IF(AND($E$3&gt;DH603,$E$3&lt;DJ603,$B$3=DL7),DL603,0)</f>
        <v>0</v>
      </c>
      <c r="DY603" s="24">
        <f>IF(AND($E$3&gt;DH603,$E$3&lt;DJ603,$B$3=DM7),DM603,0)</f>
        <v>0</v>
      </c>
      <c r="DZ603" s="24">
        <f>IF(AND($E$3&gt;DH603,$E$3&lt;DJ603,$B$3=DN7),DN603,0)</f>
        <v>0</v>
      </c>
      <c r="EA603" s="24">
        <f>IF(AND($E$3&gt;DH603,$E$3&lt;DJ603,$B$3=DO7),DO603,0)</f>
        <v>0</v>
      </c>
      <c r="EB603" s="24">
        <f>IF(AND($E$3&gt;DH603,$E$3&lt;DJ603,$B$3=DP7),DP603,0)</f>
        <v>0</v>
      </c>
      <c r="EC603" s="24">
        <f>IF(AND($E$3&gt;DH603,$E$3&lt;DJ603,$B$3=DQ7),DQ603,0)</f>
        <v>0</v>
      </c>
      <c r="ED603" s="24">
        <f>IF(AND($E$3&gt;DH603,$E$3&lt;DJ603,$B$3=DR7),DR603,0)</f>
        <v>0</v>
      </c>
      <c r="EE603" s="24">
        <f>IF(AND($E$3&gt;DH603,$E$3&lt;DJ603,$B$3=DS7),DS603,0)</f>
        <v>0</v>
      </c>
      <c r="EF603" s="24">
        <f>IF(AND($E$3&gt;DH603,$E$3&lt;DJ603,$B$3=DT7),DT603,0)</f>
        <v>0</v>
      </c>
      <c r="EG603" s="24">
        <f>IF(AND($E$3&gt;DH603,$E$3&lt;DJ603,$B$3=DU7),DU603,0)</f>
        <v>0</v>
      </c>
      <c r="EH603" s="24">
        <f>IF(AND($E$3&gt;DH603,$E$3&lt;DJ603,$B$3=DV7),DV603,0)</f>
        <v>0</v>
      </c>
      <c r="EK603" s="81">
        <v>95043.76</v>
      </c>
      <c r="EL603" s="82" t="s">
        <v>3</v>
      </c>
      <c r="EM603" s="83">
        <v>95160.09</v>
      </c>
      <c r="EN603" s="84"/>
      <c r="EO603" s="85" t="s">
        <v>3</v>
      </c>
      <c r="EP603" s="85" t="s">
        <v>3</v>
      </c>
      <c r="EQ603" s="85" t="s">
        <v>3</v>
      </c>
      <c r="ER603" s="85">
        <v>16.87</v>
      </c>
      <c r="ES603" s="85">
        <v>194.8</v>
      </c>
      <c r="ET603" s="85">
        <v>300.45999999999998</v>
      </c>
      <c r="EU603" s="85">
        <v>408.03</v>
      </c>
      <c r="EV603" s="85">
        <v>515.6</v>
      </c>
      <c r="EW603" s="85">
        <v>623.16999999999996</v>
      </c>
      <c r="EX603" s="85">
        <v>730.74</v>
      </c>
      <c r="EY603" s="85">
        <v>838.31</v>
      </c>
      <c r="EZ603" s="24">
        <f>IF(AND($E$3&gt;EK603,$E$3&lt;EM603,$B$3=EN7),EN603,0)</f>
        <v>0</v>
      </c>
      <c r="FA603" s="24">
        <f>IF(AND($E$3&gt;EK603,$E$3&lt;EM603,$B$3=EO7),EO603,0)</f>
        <v>0</v>
      </c>
      <c r="FB603" s="24">
        <f>IF(AND($E$3&gt;EK603,$E$3&lt;EM603,$B$3=EP7),EP603,0)</f>
        <v>0</v>
      </c>
      <c r="FC603" s="24">
        <f>IF(AND($E$3&gt;EK603,$E$3&lt;EM603,$B$3=EQ7),EQ603,0)</f>
        <v>0</v>
      </c>
      <c r="FD603" s="24">
        <f>IF(AND($E$3&gt;EK603,$E$3&lt;EM603,$B$3=ER7),ER603,0)</f>
        <v>0</v>
      </c>
      <c r="FE603" s="24">
        <f>IF(AND($E$3&gt;EK603,$E$3&lt;EM603,$B$3=ES7),ES603,0)</f>
        <v>0</v>
      </c>
      <c r="FF603" s="24">
        <f>IF(AND($E$3&gt;EK603,$E$3&lt;EM603,$B$3=ET7),ET603,0)</f>
        <v>0</v>
      </c>
      <c r="FG603" s="24">
        <f>IF(AND($E$3&gt;EK603,$E$3&lt;EM603,$B$3=EU7),EU603,0)</f>
        <v>0</v>
      </c>
      <c r="FH603" s="24">
        <f>IF(AND($E$3&gt;EK603,$E$3&lt;EM603,$B$3=EV7),EV603,0)</f>
        <v>0</v>
      </c>
      <c r="FI603" s="24">
        <f>IF(AND($E$3&gt;EK603,$E$3&lt;EM603,$B$3=EW7),EW603,0)</f>
        <v>0</v>
      </c>
      <c r="FJ603" s="24">
        <f>IF(AND($E$3&gt;EK603,$E$3&lt;EM603,$B$3=EX7),EX603,0)</f>
        <v>0</v>
      </c>
      <c r="FK603" s="24">
        <f>IF(AND($E$3&gt;EK603,$E$3&lt;EM603,$B$3=EY7),EY603,0)</f>
        <v>0</v>
      </c>
    </row>
    <row r="604" spans="24:167" ht="12.75" customHeight="1" x14ac:dyDescent="0.2">
      <c r="X604" s="142"/>
      <c r="Y604" s="68">
        <v>83759.5</v>
      </c>
      <c r="Z604" s="69" t="s">
        <v>3</v>
      </c>
      <c r="AA604" s="70">
        <v>83875.820000000007</v>
      </c>
      <c r="AB604" s="71"/>
      <c r="AC604" s="71"/>
      <c r="AD604" s="71"/>
      <c r="AE604" s="71"/>
      <c r="AF604" s="71">
        <v>27.67</v>
      </c>
      <c r="AG604" s="72">
        <v>48.45</v>
      </c>
      <c r="AH604" s="73">
        <v>104.27</v>
      </c>
      <c r="AI604" s="74">
        <v>174.91</v>
      </c>
      <c r="AJ604" s="74">
        <v>245.55</v>
      </c>
      <c r="AK604" s="74">
        <v>316.19</v>
      </c>
      <c r="AL604" s="74">
        <v>386.83</v>
      </c>
      <c r="AM604" s="74">
        <v>457.47</v>
      </c>
      <c r="AN604" s="24">
        <f t="shared" si="149"/>
        <v>0</v>
      </c>
      <c r="AO604" s="24">
        <f t="shared" si="150"/>
        <v>0</v>
      </c>
      <c r="AP604" s="24">
        <f t="shared" si="151"/>
        <v>0</v>
      </c>
      <c r="AQ604" s="24">
        <f t="shared" si="152"/>
        <v>0</v>
      </c>
      <c r="AR604" s="24">
        <f t="shared" si="153"/>
        <v>0</v>
      </c>
      <c r="AS604" s="24">
        <f t="shared" si="154"/>
        <v>0</v>
      </c>
      <c r="AT604" s="24">
        <f t="shared" si="155"/>
        <v>0</v>
      </c>
      <c r="AU604" s="24">
        <f t="shared" si="156"/>
        <v>0</v>
      </c>
      <c r="AV604" s="24">
        <f t="shared" si="157"/>
        <v>0</v>
      </c>
      <c r="AW604" s="24">
        <f t="shared" si="158"/>
        <v>0</v>
      </c>
      <c r="AX604" s="24">
        <f t="shared" si="159"/>
        <v>0</v>
      </c>
      <c r="AY604" s="24">
        <f t="shared" si="160"/>
        <v>0</v>
      </c>
      <c r="BC604" s="86">
        <v>83759.5</v>
      </c>
      <c r="BD604" s="91" t="s">
        <v>3</v>
      </c>
      <c r="BE604" s="88">
        <v>83875.820000000007</v>
      </c>
      <c r="BF604" s="89"/>
      <c r="BG604" s="90"/>
      <c r="BH604" s="90"/>
      <c r="BI604" s="90">
        <v>27.67</v>
      </c>
      <c r="BJ604" s="90">
        <v>61.38</v>
      </c>
      <c r="BK604" s="90">
        <v>153.63</v>
      </c>
      <c r="BL604" s="90">
        <v>231.67</v>
      </c>
      <c r="BM604" s="90">
        <v>309.72000000000003</v>
      </c>
      <c r="BN604" s="90">
        <v>387.76</v>
      </c>
      <c r="BO604" s="90">
        <v>465.81</v>
      </c>
      <c r="BP604" s="90">
        <v>543.85</v>
      </c>
      <c r="BQ604" s="90">
        <v>621.9</v>
      </c>
      <c r="BR604" s="24">
        <f>IF(AND($E$3&gt;BC604,$E$3&lt;BE604,$B$3=BF7),BF604,0)</f>
        <v>0</v>
      </c>
      <c r="BS604" s="24">
        <f>IF(AND($E$3&gt;BC604,$E$3&lt;BE604,$B$3=BG7),BG604,0)</f>
        <v>0</v>
      </c>
      <c r="BT604" s="24">
        <f>IF(AND($E$3&gt;BC604,$E$3&lt;BE604,$B$3=BH7),BH604,0)</f>
        <v>0</v>
      </c>
      <c r="BU604" s="24">
        <f>IF(AND($E$3&gt;BC604,$E$3&lt;BE604,$B$3=BI7),BI604,0)</f>
        <v>0</v>
      </c>
      <c r="BV604" s="24">
        <f>IF(AND($E$3&gt;BC604,$E$3&lt;BE604,$B$3=BJ7),BJ604,0)</f>
        <v>0</v>
      </c>
      <c r="BW604" s="24">
        <f>IF(AND($E$3&gt;BC604,$E$3&lt;BE604,$B$3=BK7),BK604,0)</f>
        <v>0</v>
      </c>
      <c r="BX604" s="24">
        <f>IF(AND($E$3&gt;BC604,$E$3&lt;BE604,$B$3=BL7),BL604,0)</f>
        <v>0</v>
      </c>
      <c r="BY604" s="24">
        <f>IF(AND($E$3&gt;BC604,$E$3&lt;BE604,$B$3=BM7),BM604,0)</f>
        <v>0</v>
      </c>
      <c r="BZ604" s="24">
        <f>IF(AND($E$3&gt;BC604,$E$3&lt;BE604,$B$3=BN7),BN604,0)</f>
        <v>0</v>
      </c>
      <c r="CA604" s="24">
        <f>IF(AND($E$3&gt;BC604,$E$3&lt;BE604,$B$3=BO7),BO604,0)</f>
        <v>0</v>
      </c>
      <c r="CB604" s="24">
        <f>IF(AND($E$3&gt;BC604,$E$3&lt;BE604,$B$3=BP7),BP604,0)</f>
        <v>0</v>
      </c>
      <c r="CC604" s="24">
        <f>IF(AND($E$3&gt;BC604,$E$3&lt;BE604,$B$3=BQ7),BQ604,0)</f>
        <v>0</v>
      </c>
      <c r="CF604" s="21"/>
      <c r="CG604" s="25"/>
      <c r="CH604" s="21"/>
      <c r="CI604" s="21"/>
      <c r="CJ604" s="22"/>
      <c r="CK604" s="22"/>
      <c r="CL604" s="22"/>
      <c r="CM604" s="22"/>
      <c r="CN604" s="22"/>
      <c r="CO604" s="22"/>
      <c r="CP604" s="22"/>
      <c r="CQ604" s="22"/>
      <c r="CR604" s="22"/>
      <c r="CS604" s="22"/>
      <c r="CT604" s="22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H604" s="86">
        <v>95160.099999999991</v>
      </c>
      <c r="DI604" s="107" t="s">
        <v>3</v>
      </c>
      <c r="DJ604" s="70">
        <v>95276.41</v>
      </c>
      <c r="DK604" s="105"/>
      <c r="DL604" s="106"/>
      <c r="DM604" s="106" t="s">
        <v>3</v>
      </c>
      <c r="DN604" s="106" t="s">
        <v>3</v>
      </c>
      <c r="DO604" s="106" t="s">
        <v>3</v>
      </c>
      <c r="DP604" s="106" t="s">
        <v>3</v>
      </c>
      <c r="DQ604" s="106">
        <v>63.57</v>
      </c>
      <c r="DR604" s="106">
        <v>135.61000000000001</v>
      </c>
      <c r="DS604" s="106">
        <v>207.64</v>
      </c>
      <c r="DT604" s="106">
        <v>279.68</v>
      </c>
      <c r="DU604" s="106">
        <v>351.71</v>
      </c>
      <c r="DV604" s="106">
        <v>423.75</v>
      </c>
      <c r="DW604" s="24">
        <f>IF(AND($E$3&gt;DH604,$E$3&lt;DJ604,$B$3=DK7),DK604,0)</f>
        <v>0</v>
      </c>
      <c r="DX604" s="24">
        <f>IF(AND($E$3&gt;DH604,$E$3&lt;DJ604,$B$3=DL7),DL604,0)</f>
        <v>0</v>
      </c>
      <c r="DY604" s="24">
        <f>IF(AND($E$3&gt;DH604,$E$3&lt;DJ604,$B$3=DM7),DM604,0)</f>
        <v>0</v>
      </c>
      <c r="DZ604" s="24">
        <f>IF(AND($E$3&gt;DH604,$E$3&lt;DJ604,$B$3=DN7),DN604,0)</f>
        <v>0</v>
      </c>
      <c r="EA604" s="24">
        <f>IF(AND($E$3&gt;DH604,$E$3&lt;DJ604,$B$3=DO7),DO604,0)</f>
        <v>0</v>
      </c>
      <c r="EB604" s="24">
        <f>IF(AND($E$3&gt;DH604,$E$3&lt;DJ604,$B$3=DP7),DP604,0)</f>
        <v>0</v>
      </c>
      <c r="EC604" s="24">
        <f>IF(AND($E$3&gt;DH604,$E$3&lt;DJ604,$B$3=DQ7),DQ604,0)</f>
        <v>0</v>
      </c>
      <c r="ED604" s="24">
        <f>IF(AND($E$3&gt;DH604,$E$3&lt;DJ604,$B$3=DR7),DR604,0)</f>
        <v>0</v>
      </c>
      <c r="EE604" s="24">
        <f>IF(AND($E$3&gt;DH604,$E$3&lt;DJ604,$B$3=DS7),DS604,0)</f>
        <v>0</v>
      </c>
      <c r="EF604" s="24">
        <f>IF(AND($E$3&gt;DH604,$E$3&lt;DJ604,$B$3=DT7),DT604,0)</f>
        <v>0</v>
      </c>
      <c r="EG604" s="24">
        <f>IF(AND($E$3&gt;DH604,$E$3&lt;DJ604,$B$3=DU7),DU604,0)</f>
        <v>0</v>
      </c>
      <c r="EH604" s="24">
        <f>IF(AND($E$3&gt;DH604,$E$3&lt;DJ604,$B$3=DV7),DV604,0)</f>
        <v>0</v>
      </c>
      <c r="EK604" s="86">
        <v>95160.099999999991</v>
      </c>
      <c r="EL604" s="91" t="s">
        <v>3</v>
      </c>
      <c r="EM604" s="88">
        <v>95276.41</v>
      </c>
      <c r="EN604" s="89"/>
      <c r="EO604" s="90" t="s">
        <v>3</v>
      </c>
      <c r="EP604" s="90" t="s">
        <v>3</v>
      </c>
      <c r="EQ604" s="90" t="s">
        <v>3</v>
      </c>
      <c r="ER604" s="90">
        <v>15.59</v>
      </c>
      <c r="ES604" s="90">
        <v>193.4</v>
      </c>
      <c r="ET604" s="90">
        <v>298.76</v>
      </c>
      <c r="EU604" s="90">
        <v>406.07</v>
      </c>
      <c r="EV604" s="90">
        <v>513.39</v>
      </c>
      <c r="EW604" s="90">
        <v>620.70000000000005</v>
      </c>
      <c r="EX604" s="90">
        <v>728.02</v>
      </c>
      <c r="EY604" s="90">
        <v>835.33</v>
      </c>
      <c r="EZ604" s="24">
        <f>IF(AND($E$3&gt;EK604,$E$3&lt;EM604,$B$3=EN7),EN604,0)</f>
        <v>0</v>
      </c>
      <c r="FA604" s="24">
        <f>IF(AND($E$3&gt;EK604,$E$3&lt;EM604,$B$3=EO7),EO604,0)</f>
        <v>0</v>
      </c>
      <c r="FB604" s="24">
        <f>IF(AND($E$3&gt;EK604,$E$3&lt;EM604,$B$3=EP7),EP604,0)</f>
        <v>0</v>
      </c>
      <c r="FC604" s="24">
        <f>IF(AND($E$3&gt;EK604,$E$3&lt;EM604,$B$3=EQ7),EQ604,0)</f>
        <v>0</v>
      </c>
      <c r="FD604" s="24">
        <f>IF(AND($E$3&gt;EK604,$E$3&lt;EM604,$B$3=ER7),ER604,0)</f>
        <v>0</v>
      </c>
      <c r="FE604" s="24">
        <f>IF(AND($E$3&gt;EK604,$E$3&lt;EM604,$B$3=ES7),ES604,0)</f>
        <v>0</v>
      </c>
      <c r="FF604" s="24">
        <f>IF(AND($E$3&gt;EK604,$E$3&lt;EM604,$B$3=ET7),ET604,0)</f>
        <v>0</v>
      </c>
      <c r="FG604" s="24">
        <f>IF(AND($E$3&gt;EK604,$E$3&lt;EM604,$B$3=EU7),EU604,0)</f>
        <v>0</v>
      </c>
      <c r="FH604" s="24">
        <f>IF(AND($E$3&gt;EK604,$E$3&lt;EM604,$B$3=EV7),EV604,0)</f>
        <v>0</v>
      </c>
      <c r="FI604" s="24">
        <f>IF(AND($E$3&gt;EK604,$E$3&lt;EM604,$B$3=EW7),EW604,0)</f>
        <v>0</v>
      </c>
      <c r="FJ604" s="24">
        <f>IF(AND($E$3&gt;EK604,$E$3&lt;EM604,$B$3=EX7),EX604,0)</f>
        <v>0</v>
      </c>
      <c r="FK604" s="24">
        <f>IF(AND($E$3&gt;EK604,$E$3&lt;EM604,$B$3=EY7),EY604,0)</f>
        <v>0</v>
      </c>
    </row>
    <row r="605" spans="24:167" ht="12.75" customHeight="1" x14ac:dyDescent="0.2">
      <c r="X605" s="142"/>
      <c r="Y605" s="60">
        <v>83875.83</v>
      </c>
      <c r="Z605" s="61" t="s">
        <v>3</v>
      </c>
      <c r="AA605" s="62">
        <v>83992.15</v>
      </c>
      <c r="AB605" s="63"/>
      <c r="AC605" s="63"/>
      <c r="AD605" s="63"/>
      <c r="AE605" s="63"/>
      <c r="AF605" s="64">
        <v>27.27</v>
      </c>
      <c r="AG605" s="65">
        <v>47.93</v>
      </c>
      <c r="AH605" s="66">
        <v>103.53</v>
      </c>
      <c r="AI605" s="67">
        <v>174.06</v>
      </c>
      <c r="AJ605" s="67">
        <v>244.59</v>
      </c>
      <c r="AK605" s="67">
        <v>315.12</v>
      </c>
      <c r="AL605" s="67">
        <v>385.65</v>
      </c>
      <c r="AM605" s="67">
        <v>456.18</v>
      </c>
      <c r="AN605" s="24">
        <f t="shared" si="149"/>
        <v>0</v>
      </c>
      <c r="AO605" s="24">
        <f t="shared" si="150"/>
        <v>0</v>
      </c>
      <c r="AP605" s="24">
        <f t="shared" si="151"/>
        <v>0</v>
      </c>
      <c r="AQ605" s="24">
        <f t="shared" si="152"/>
        <v>0</v>
      </c>
      <c r="AR605" s="24">
        <f t="shared" si="153"/>
        <v>0</v>
      </c>
      <c r="AS605" s="24">
        <f t="shared" si="154"/>
        <v>0</v>
      </c>
      <c r="AT605" s="24">
        <f t="shared" si="155"/>
        <v>0</v>
      </c>
      <c r="AU605" s="24">
        <f t="shared" si="156"/>
        <v>0</v>
      </c>
      <c r="AV605" s="24">
        <f t="shared" si="157"/>
        <v>0</v>
      </c>
      <c r="AW605" s="24">
        <f t="shared" si="158"/>
        <v>0</v>
      </c>
      <c r="AX605" s="24">
        <f t="shared" si="159"/>
        <v>0</v>
      </c>
      <c r="AY605" s="24">
        <f t="shared" si="160"/>
        <v>0</v>
      </c>
      <c r="BC605" s="81">
        <v>83875.83</v>
      </c>
      <c r="BD605" s="82" t="s">
        <v>3</v>
      </c>
      <c r="BE605" s="83">
        <v>83992.15</v>
      </c>
      <c r="BF605" s="84"/>
      <c r="BG605" s="85"/>
      <c r="BH605" s="85"/>
      <c r="BI605" s="85">
        <v>27.27</v>
      </c>
      <c r="BJ605" s="85">
        <v>60.74</v>
      </c>
      <c r="BK605" s="85">
        <v>152.68</v>
      </c>
      <c r="BL605" s="85">
        <v>230.58</v>
      </c>
      <c r="BM605" s="85">
        <v>308.48</v>
      </c>
      <c r="BN605" s="85">
        <v>386.39</v>
      </c>
      <c r="BO605" s="85">
        <v>464.29</v>
      </c>
      <c r="BP605" s="85">
        <v>542.19000000000005</v>
      </c>
      <c r="BQ605" s="85">
        <v>620.09</v>
      </c>
      <c r="BR605" s="24">
        <f>IF(AND($E$3&gt;BC605,$E$3&lt;BE605,$B$3=BF7),BF605,0)</f>
        <v>0</v>
      </c>
      <c r="BS605" s="24">
        <f>IF(AND($E$3&gt;BC605,$E$3&lt;BE605,$B$3=BG7),BG605,0)</f>
        <v>0</v>
      </c>
      <c r="BT605" s="24">
        <f>IF(AND($E$3&gt;BC605,$E$3&lt;BE605,$B$3=BH7),BH605,0)</f>
        <v>0</v>
      </c>
      <c r="BU605" s="24">
        <f>IF(AND($E$3&gt;BC605,$E$3&lt;BE605,$B$3=BI7),BI605,0)</f>
        <v>0</v>
      </c>
      <c r="BV605" s="24">
        <f>IF(AND($E$3&gt;BC605,$E$3&lt;BE605,$B$3=BJ7),BJ605,0)</f>
        <v>0</v>
      </c>
      <c r="BW605" s="24">
        <f>IF(AND($E$3&gt;BC605,$E$3&lt;BE605,$B$3=BK7),BK605,0)</f>
        <v>0</v>
      </c>
      <c r="BX605" s="24">
        <f>IF(AND($E$3&gt;BC605,$E$3&lt;BE605,$B$3=BL7),BL605,0)</f>
        <v>0</v>
      </c>
      <c r="BY605" s="24">
        <f>IF(AND($E$3&gt;BC605,$E$3&lt;BE605,$B$3=BM7),BM605,0)</f>
        <v>0</v>
      </c>
      <c r="BZ605" s="24">
        <f>IF(AND($E$3&gt;BC605,$E$3&lt;BE605,$B$3=BN7),BN605,0)</f>
        <v>0</v>
      </c>
      <c r="CA605" s="24">
        <f>IF(AND($E$3&gt;BC605,$E$3&lt;BE605,$B$3=BO7),BO605,0)</f>
        <v>0</v>
      </c>
      <c r="CB605" s="24">
        <f>IF(AND($E$3&gt;BC605,$E$3&lt;BE605,$B$3=BP7),BP605,0)</f>
        <v>0</v>
      </c>
      <c r="CC605" s="24">
        <f>IF(AND($E$3&gt;BC605,$E$3&lt;BE605,$B$3=BQ7),BQ605,0)</f>
        <v>0</v>
      </c>
      <c r="CF605" s="21"/>
      <c r="CG605" s="21"/>
      <c r="CH605" s="21"/>
      <c r="CI605" s="21"/>
      <c r="CJ605" s="22"/>
      <c r="CK605" s="22"/>
      <c r="CL605" s="22"/>
      <c r="CM605" s="22"/>
      <c r="CN605" s="22"/>
      <c r="CO605" s="22"/>
      <c r="CP605" s="22"/>
      <c r="CQ605" s="22"/>
      <c r="CR605" s="22"/>
      <c r="CS605" s="22"/>
      <c r="CT605" s="22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H605" s="81">
        <v>95276.42</v>
      </c>
      <c r="DI605" s="61" t="s">
        <v>3</v>
      </c>
      <c r="DJ605" s="62">
        <v>95392.75</v>
      </c>
      <c r="DK605" s="103"/>
      <c r="DL605" s="104"/>
      <c r="DM605" s="104" t="s">
        <v>3</v>
      </c>
      <c r="DN605" s="104" t="s">
        <v>3</v>
      </c>
      <c r="DO605" s="104" t="s">
        <v>3</v>
      </c>
      <c r="DP605" s="104" t="s">
        <v>3</v>
      </c>
      <c r="DQ605" s="104">
        <v>62.13</v>
      </c>
      <c r="DR605" s="104">
        <v>133.94999999999999</v>
      </c>
      <c r="DS605" s="104">
        <v>205.77</v>
      </c>
      <c r="DT605" s="104">
        <v>277.58999999999997</v>
      </c>
      <c r="DU605" s="104">
        <v>349.41</v>
      </c>
      <c r="DV605" s="104">
        <v>421.23</v>
      </c>
      <c r="DW605" s="24">
        <f>IF(AND($E$3&gt;DH605,$E$3&lt;DJ605,$B$3=DK7),DK605,0)</f>
        <v>0</v>
      </c>
      <c r="DX605" s="24">
        <f>IF(AND($E$3&gt;DH605,$E$3&lt;DJ605,$B$3=DL7),DL605,0)</f>
        <v>0</v>
      </c>
      <c r="DY605" s="24">
        <f>IF(AND($E$3&gt;DH605,$E$3&lt;DJ605,$B$3=DM7),DM605,0)</f>
        <v>0</v>
      </c>
      <c r="DZ605" s="24">
        <f>IF(AND($E$3&gt;DH605,$E$3&lt;DJ605,$B$3=DN7),DN605,0)</f>
        <v>0</v>
      </c>
      <c r="EA605" s="24">
        <f>IF(AND($E$3&gt;DH605,$E$3&lt;DJ605,$B$3=DO7),DO605,0)</f>
        <v>0</v>
      </c>
      <c r="EB605" s="24">
        <f>IF(AND($E$3&gt;DH605,$E$3&lt;DJ605,$B$3=DP7),DP605,0)</f>
        <v>0</v>
      </c>
      <c r="EC605" s="24">
        <f>IF(AND($E$3&gt;DH605,$E$3&lt;DJ605,$B$3=DQ7),DQ605,0)</f>
        <v>0</v>
      </c>
      <c r="ED605" s="24">
        <f>IF(AND($E$3&gt;DH605,$E$3&lt;DJ605,$B$3=DR7),DR605,0)</f>
        <v>0</v>
      </c>
      <c r="EE605" s="24">
        <f>IF(AND($E$3&gt;DH605,$E$3&lt;DJ605,$B$3=DS7),DS605,0)</f>
        <v>0</v>
      </c>
      <c r="EF605" s="24">
        <f>IF(AND($E$3&gt;DH605,$E$3&lt;DJ605,$B$3=DT7),DT605,0)</f>
        <v>0</v>
      </c>
      <c r="EG605" s="24">
        <f>IF(AND($E$3&gt;DH605,$E$3&lt;DJ605,$B$3=DU7),DU605,0)</f>
        <v>0</v>
      </c>
      <c r="EH605" s="24">
        <f>IF(AND($E$3&gt;DH605,$E$3&lt;DJ605,$B$3=DV7),DV605,0)</f>
        <v>0</v>
      </c>
      <c r="EK605" s="81">
        <v>95276.42</v>
      </c>
      <c r="EL605" s="82" t="s">
        <v>3</v>
      </c>
      <c r="EM605" s="83">
        <v>95392.75</v>
      </c>
      <c r="EN605" s="84"/>
      <c r="EO605" s="85" t="s">
        <v>3</v>
      </c>
      <c r="EP605" s="85" t="s">
        <v>3</v>
      </c>
      <c r="EQ605" s="85" t="s">
        <v>3</v>
      </c>
      <c r="ER605" s="85">
        <v>14.32</v>
      </c>
      <c r="ES605" s="85">
        <v>192</v>
      </c>
      <c r="ET605" s="85">
        <v>297.05</v>
      </c>
      <c r="EU605" s="85">
        <v>404.11</v>
      </c>
      <c r="EV605" s="85">
        <v>511.17</v>
      </c>
      <c r="EW605" s="85">
        <v>618.22</v>
      </c>
      <c r="EX605" s="85">
        <v>725.28</v>
      </c>
      <c r="EY605" s="85">
        <v>832.34</v>
      </c>
      <c r="EZ605" s="24">
        <f>IF(AND($E$3&gt;EK605,$E$3&lt;EM605,$B$3=EN7),EN605,0)</f>
        <v>0</v>
      </c>
      <c r="FA605" s="24">
        <f>IF(AND($E$3&gt;EK605,$E$3&lt;EM605,$B$3=EO7),EO605,0)</f>
        <v>0</v>
      </c>
      <c r="FB605" s="24">
        <f>IF(AND($E$3&gt;EK605,$E$3&lt;EM605,$B$3=EP7),EP605,0)</f>
        <v>0</v>
      </c>
      <c r="FC605" s="24">
        <f>IF(AND($E$3&gt;EK605,$E$3&lt;EM605,$B$3=EQ7),EQ605,0)</f>
        <v>0</v>
      </c>
      <c r="FD605" s="24">
        <f>IF(AND($E$3&gt;EK605,$E$3&lt;EM605,$B$3=ER7),ER605,0)</f>
        <v>0</v>
      </c>
      <c r="FE605" s="24">
        <f>IF(AND($E$3&gt;EK605,$E$3&lt;EM605,$B$3=ES7),ES605,0)</f>
        <v>0</v>
      </c>
      <c r="FF605" s="24">
        <f>IF(AND($E$3&gt;EK605,$E$3&lt;EM605,$B$3=ET7),ET605,0)</f>
        <v>0</v>
      </c>
      <c r="FG605" s="24">
        <f>IF(AND($E$3&gt;EK605,$E$3&lt;EM605,$B$3=EU7),EU605,0)</f>
        <v>0</v>
      </c>
      <c r="FH605" s="24">
        <f>IF(AND($E$3&gt;EK605,$E$3&lt;EM605,$B$3=EV7),EV605,0)</f>
        <v>0</v>
      </c>
      <c r="FI605" s="24">
        <f>IF(AND($E$3&gt;EK605,$E$3&lt;EM605,$B$3=EW7),EW605,0)</f>
        <v>0</v>
      </c>
      <c r="FJ605" s="24">
        <f>IF(AND($E$3&gt;EK605,$E$3&lt;EM605,$B$3=EX7),EX605,0)</f>
        <v>0</v>
      </c>
      <c r="FK605" s="24">
        <f>IF(AND($E$3&gt;EK605,$E$3&lt;EM605,$B$3=EY7),EY605,0)</f>
        <v>0</v>
      </c>
    </row>
    <row r="606" spans="24:167" ht="12.75" customHeight="1" x14ac:dyDescent="0.2">
      <c r="X606" s="142"/>
      <c r="Y606" s="68">
        <v>83992.159999999989</v>
      </c>
      <c r="Z606" s="69" t="s">
        <v>3</v>
      </c>
      <c r="AA606" s="70">
        <v>84108.479999999996</v>
      </c>
      <c r="AB606" s="71"/>
      <c r="AC606" s="71"/>
      <c r="AD606" s="71"/>
      <c r="AE606" s="71"/>
      <c r="AF606" s="71">
        <v>26.87</v>
      </c>
      <c r="AG606" s="72">
        <v>47.42</v>
      </c>
      <c r="AH606" s="73">
        <v>102.8</v>
      </c>
      <c r="AI606" s="74">
        <v>173.22</v>
      </c>
      <c r="AJ606" s="74">
        <v>243.64</v>
      </c>
      <c r="AK606" s="74">
        <v>314.06</v>
      </c>
      <c r="AL606" s="74">
        <v>384.48</v>
      </c>
      <c r="AM606" s="74">
        <v>454.9</v>
      </c>
      <c r="AN606" s="24">
        <f t="shared" si="149"/>
        <v>0</v>
      </c>
      <c r="AO606" s="24">
        <f t="shared" si="150"/>
        <v>0</v>
      </c>
      <c r="AP606" s="24">
        <f t="shared" si="151"/>
        <v>0</v>
      </c>
      <c r="AQ606" s="24">
        <f t="shared" si="152"/>
        <v>0</v>
      </c>
      <c r="AR606" s="24">
        <f t="shared" si="153"/>
        <v>0</v>
      </c>
      <c r="AS606" s="24">
        <f t="shared" si="154"/>
        <v>0</v>
      </c>
      <c r="AT606" s="24">
        <f t="shared" si="155"/>
        <v>0</v>
      </c>
      <c r="AU606" s="24">
        <f t="shared" si="156"/>
        <v>0</v>
      </c>
      <c r="AV606" s="24">
        <f t="shared" si="157"/>
        <v>0</v>
      </c>
      <c r="AW606" s="24">
        <f t="shared" si="158"/>
        <v>0</v>
      </c>
      <c r="AX606" s="24">
        <f t="shared" si="159"/>
        <v>0</v>
      </c>
      <c r="AY606" s="24">
        <f t="shared" si="160"/>
        <v>0</v>
      </c>
      <c r="BC606" s="86">
        <v>83992.159999999989</v>
      </c>
      <c r="BD606" s="87" t="s">
        <v>3</v>
      </c>
      <c r="BE606" s="88">
        <v>84108.479999999996</v>
      </c>
      <c r="BF606" s="89"/>
      <c r="BG606" s="90"/>
      <c r="BH606" s="90"/>
      <c r="BI606" s="90">
        <v>26.87</v>
      </c>
      <c r="BJ606" s="90">
        <v>60.11</v>
      </c>
      <c r="BK606" s="90">
        <v>151.74</v>
      </c>
      <c r="BL606" s="90">
        <v>229.5</v>
      </c>
      <c r="BM606" s="90">
        <v>307.26</v>
      </c>
      <c r="BN606" s="90">
        <v>385.02</v>
      </c>
      <c r="BO606" s="90">
        <v>462.78</v>
      </c>
      <c r="BP606" s="90">
        <v>540.54999999999995</v>
      </c>
      <c r="BQ606" s="90">
        <v>618.30999999999995</v>
      </c>
      <c r="BR606" s="24">
        <f>IF(AND($E$3&gt;BC606,$E$3&lt;BE606,$B$3=BF7),BF606,0)</f>
        <v>0</v>
      </c>
      <c r="BS606" s="24">
        <f>IF(AND($E$3&gt;BC606,$E$3&lt;BE606,$B$3=BG7),BG606,0)</f>
        <v>0</v>
      </c>
      <c r="BT606" s="24">
        <f>IF(AND($E$3&gt;BC606,$E$3&lt;BE606,$B$3=BH7),BH606,0)</f>
        <v>0</v>
      </c>
      <c r="BU606" s="24">
        <f>IF(AND($E$3&gt;BC606,$E$3&lt;BE606,$B$3=BI7),BI606,0)</f>
        <v>0</v>
      </c>
      <c r="BV606" s="24">
        <f>IF(AND($E$3&gt;BC606,$E$3&lt;BE606,$B$3=BJ7),BJ606,0)</f>
        <v>0</v>
      </c>
      <c r="BW606" s="24">
        <f>IF(AND($E$3&gt;BC606,$E$3&lt;BE606,$B$3=BK7),BK606,0)</f>
        <v>0</v>
      </c>
      <c r="BX606" s="24">
        <f>IF(AND($E$3&gt;BC606,$E$3&lt;BE606,$B$3=BL7),BL606,0)</f>
        <v>0</v>
      </c>
      <c r="BY606" s="24">
        <f>IF(AND($E$3&gt;BC606,$E$3&lt;BE606,$B$3=BM7),BM606,0)</f>
        <v>0</v>
      </c>
      <c r="BZ606" s="24">
        <f>IF(AND($E$3&gt;BC606,$E$3&lt;BE606,$B$3=BN7),BN606,0)</f>
        <v>0</v>
      </c>
      <c r="CA606" s="24">
        <f>IF(AND($E$3&gt;BC606,$E$3&lt;BE606,$B$3=BO7),BO606,0)</f>
        <v>0</v>
      </c>
      <c r="CB606" s="24">
        <f>IF(AND($E$3&gt;BC606,$E$3&lt;BE606,$B$3=BP7),BP606,0)</f>
        <v>0</v>
      </c>
      <c r="CC606" s="24">
        <f>IF(AND($E$3&gt;BC606,$E$3&lt;BE606,$B$3=BQ7),BQ606,0)</f>
        <v>0</v>
      </c>
      <c r="CF606" s="21"/>
      <c r="CG606" s="21"/>
      <c r="CH606" s="21"/>
      <c r="CI606" s="21"/>
      <c r="CJ606" s="22"/>
      <c r="CK606" s="22"/>
      <c r="CL606" s="22"/>
      <c r="CM606" s="22"/>
      <c r="CN606" s="22"/>
      <c r="CO606" s="22"/>
      <c r="CP606" s="22"/>
      <c r="CQ606" s="22"/>
      <c r="CR606" s="22"/>
      <c r="CS606" s="22"/>
      <c r="CT606" s="22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H606" s="86">
        <v>95392.76</v>
      </c>
      <c r="DI606" s="107" t="s">
        <v>3</v>
      </c>
      <c r="DJ606" s="70">
        <v>95509.07</v>
      </c>
      <c r="DK606" s="105"/>
      <c r="DL606" s="106"/>
      <c r="DM606" s="106" t="s">
        <v>3</v>
      </c>
      <c r="DN606" s="106" t="s">
        <v>3</v>
      </c>
      <c r="DO606" s="106" t="s">
        <v>3</v>
      </c>
      <c r="DP606" s="106" t="s">
        <v>3</v>
      </c>
      <c r="DQ606" s="106">
        <v>60.7</v>
      </c>
      <c r="DR606" s="106">
        <v>132.31</v>
      </c>
      <c r="DS606" s="106">
        <v>203.91</v>
      </c>
      <c r="DT606" s="106">
        <v>275.52</v>
      </c>
      <c r="DU606" s="106">
        <v>347.12</v>
      </c>
      <c r="DV606" s="106">
        <v>418.73</v>
      </c>
      <c r="DW606" s="24">
        <f>IF(AND($E$3&gt;DH606,$E$3&lt;DJ606,$B$3=DK7),DK606,0)</f>
        <v>0</v>
      </c>
      <c r="DX606" s="24">
        <f>IF(AND($E$3&gt;DH606,$E$3&lt;DJ606,$B$3=DL7),DL606,0)</f>
        <v>0</v>
      </c>
      <c r="DY606" s="24">
        <f>IF(AND($E$3&gt;DH606,$E$3&lt;DJ606,$B$3=DM7),DM606,0)</f>
        <v>0</v>
      </c>
      <c r="DZ606" s="24">
        <f>IF(AND($E$3&gt;DH606,$E$3&lt;DJ606,$B$3=DN7),DN606,0)</f>
        <v>0</v>
      </c>
      <c r="EA606" s="24">
        <f>IF(AND($E$3&gt;DH606,$E$3&lt;DJ606,$B$3=DO7),DO606,0)</f>
        <v>0</v>
      </c>
      <c r="EB606" s="24">
        <f>IF(AND($E$3&gt;DH606,$E$3&lt;DJ606,$B$3=DP7),DP606,0)</f>
        <v>0</v>
      </c>
      <c r="EC606" s="24">
        <f>IF(AND($E$3&gt;DH606,$E$3&lt;DJ606,$B$3=DQ7),DQ606,0)</f>
        <v>0</v>
      </c>
      <c r="ED606" s="24">
        <f>IF(AND($E$3&gt;DH606,$E$3&lt;DJ606,$B$3=DR7),DR606,0)</f>
        <v>0</v>
      </c>
      <c r="EE606" s="24">
        <f>IF(AND($E$3&gt;DH606,$E$3&lt;DJ606,$B$3=DS7),DS606,0)</f>
        <v>0</v>
      </c>
      <c r="EF606" s="24">
        <f>IF(AND($E$3&gt;DH606,$E$3&lt;DJ606,$B$3=DT7),DT606,0)</f>
        <v>0</v>
      </c>
      <c r="EG606" s="24">
        <f>IF(AND($E$3&gt;DH606,$E$3&lt;DJ606,$B$3=DU7),DU606,0)</f>
        <v>0</v>
      </c>
      <c r="EH606" s="24">
        <f>IF(AND($E$3&gt;DH606,$E$3&lt;DJ606,$B$3=DV7),DV606,0)</f>
        <v>0</v>
      </c>
      <c r="EK606" s="86">
        <v>95392.76</v>
      </c>
      <c r="EL606" s="91" t="s">
        <v>3</v>
      </c>
      <c r="EM606" s="88">
        <v>95509.07</v>
      </c>
      <c r="EN606" s="89"/>
      <c r="EO606" s="90" t="s">
        <v>3</v>
      </c>
      <c r="EP606" s="90" t="s">
        <v>3</v>
      </c>
      <c r="EQ606" s="90" t="s">
        <v>3</v>
      </c>
      <c r="ER606" s="90">
        <v>13.04</v>
      </c>
      <c r="ES606" s="90">
        <v>190.6</v>
      </c>
      <c r="ET606" s="90">
        <v>295.35000000000002</v>
      </c>
      <c r="EU606" s="90">
        <v>402.15</v>
      </c>
      <c r="EV606" s="90">
        <v>508.96</v>
      </c>
      <c r="EW606" s="90">
        <v>615.76</v>
      </c>
      <c r="EX606" s="90">
        <v>722.56</v>
      </c>
      <c r="EY606" s="90">
        <v>829.36</v>
      </c>
      <c r="EZ606" s="24">
        <f>IF(AND($E$3&gt;EK606,$E$3&lt;EM606,$B$3=EN7),EN606,0)</f>
        <v>0</v>
      </c>
      <c r="FA606" s="24">
        <f>IF(AND($E$3&gt;EK606,$E$3&lt;EM606,$B$3=EO7),EO606,0)</f>
        <v>0</v>
      </c>
      <c r="FB606" s="24">
        <f>IF(AND($E$3&gt;EK606,$E$3&lt;EM606,$B$3=EP7),EP606,0)</f>
        <v>0</v>
      </c>
      <c r="FC606" s="24">
        <f>IF(AND($E$3&gt;EK606,$E$3&lt;EM606,$B$3=EQ7),EQ606,0)</f>
        <v>0</v>
      </c>
      <c r="FD606" s="24">
        <f>IF(AND($E$3&gt;EK606,$E$3&lt;EM606,$B$3=ER7),ER606,0)</f>
        <v>0</v>
      </c>
      <c r="FE606" s="24">
        <f>IF(AND($E$3&gt;EK606,$E$3&lt;EM606,$B$3=ES7),ES606,0)</f>
        <v>0</v>
      </c>
      <c r="FF606" s="24">
        <f>IF(AND($E$3&gt;EK606,$E$3&lt;EM606,$B$3=ET7),ET606,0)</f>
        <v>0</v>
      </c>
      <c r="FG606" s="24">
        <f>IF(AND($E$3&gt;EK606,$E$3&lt;EM606,$B$3=EU7),EU606,0)</f>
        <v>0</v>
      </c>
      <c r="FH606" s="24">
        <f>IF(AND($E$3&gt;EK606,$E$3&lt;EM606,$B$3=EV7),EV606,0)</f>
        <v>0</v>
      </c>
      <c r="FI606" s="24">
        <f>IF(AND($E$3&gt;EK606,$E$3&lt;EM606,$B$3=EW7),EW606,0)</f>
        <v>0</v>
      </c>
      <c r="FJ606" s="24">
        <f>IF(AND($E$3&gt;EK606,$E$3&lt;EM606,$B$3=EX7),EX606,0)</f>
        <v>0</v>
      </c>
      <c r="FK606" s="24">
        <f>IF(AND($E$3&gt;EK606,$E$3&lt;EM606,$B$3=EY7),EY606,0)</f>
        <v>0</v>
      </c>
    </row>
    <row r="607" spans="24:167" ht="12.75" customHeight="1" x14ac:dyDescent="0.2">
      <c r="X607" s="142"/>
      <c r="Y607" s="60">
        <v>84108.489999999991</v>
      </c>
      <c r="Z607" s="61" t="s">
        <v>3</v>
      </c>
      <c r="AA607" s="62">
        <v>84224.82</v>
      </c>
      <c r="AB607" s="63"/>
      <c r="AC607" s="63"/>
      <c r="AD607" s="63"/>
      <c r="AE607" s="63"/>
      <c r="AF607" s="64">
        <v>26.47</v>
      </c>
      <c r="AG607" s="65">
        <v>46.9</v>
      </c>
      <c r="AH607" s="66">
        <v>102.07</v>
      </c>
      <c r="AI607" s="67">
        <v>172.38</v>
      </c>
      <c r="AJ607" s="67">
        <v>242.69</v>
      </c>
      <c r="AK607" s="67">
        <v>313</v>
      </c>
      <c r="AL607" s="67">
        <v>383.31</v>
      </c>
      <c r="AM607" s="67">
        <v>453.62</v>
      </c>
      <c r="AN607" s="24">
        <f t="shared" si="149"/>
        <v>0</v>
      </c>
      <c r="AO607" s="24">
        <f t="shared" si="150"/>
        <v>0</v>
      </c>
      <c r="AP607" s="24">
        <f t="shared" si="151"/>
        <v>0</v>
      </c>
      <c r="AQ607" s="24">
        <f t="shared" si="152"/>
        <v>0</v>
      </c>
      <c r="AR607" s="24">
        <f t="shared" si="153"/>
        <v>0</v>
      </c>
      <c r="AS607" s="24">
        <f t="shared" si="154"/>
        <v>0</v>
      </c>
      <c r="AT607" s="24">
        <f t="shared" si="155"/>
        <v>0</v>
      </c>
      <c r="AU607" s="24">
        <f t="shared" si="156"/>
        <v>0</v>
      </c>
      <c r="AV607" s="24">
        <f t="shared" si="157"/>
        <v>0</v>
      </c>
      <c r="AW607" s="24">
        <f t="shared" si="158"/>
        <v>0</v>
      </c>
      <c r="AX607" s="24">
        <f t="shared" si="159"/>
        <v>0</v>
      </c>
      <c r="AY607" s="24">
        <f t="shared" si="160"/>
        <v>0</v>
      </c>
      <c r="BC607" s="81">
        <v>84108.489999999991</v>
      </c>
      <c r="BD607" s="82" t="s">
        <v>3</v>
      </c>
      <c r="BE607" s="83">
        <v>84224.82</v>
      </c>
      <c r="BF607" s="84"/>
      <c r="BG607" s="84"/>
      <c r="BH607" s="85"/>
      <c r="BI607" s="85">
        <v>26.47</v>
      </c>
      <c r="BJ607" s="85">
        <v>59.48</v>
      </c>
      <c r="BK607" s="85">
        <v>150.80000000000001</v>
      </c>
      <c r="BL607" s="85">
        <v>228.42</v>
      </c>
      <c r="BM607" s="85">
        <v>306.04000000000002</v>
      </c>
      <c r="BN607" s="85">
        <v>383.66</v>
      </c>
      <c r="BO607" s="85">
        <v>461.28</v>
      </c>
      <c r="BP607" s="85">
        <v>538.9</v>
      </c>
      <c r="BQ607" s="85">
        <v>616.52</v>
      </c>
      <c r="BR607" s="24">
        <f>IF(AND($E$3&gt;BC607,$E$3&lt;BE607,$B$3=BF7),BF607,0)</f>
        <v>0</v>
      </c>
      <c r="BS607" s="24">
        <f>IF(AND($E$3&gt;BC607,$E$3&lt;BE607,$B$3=BG7),BG607,0)</f>
        <v>0</v>
      </c>
      <c r="BT607" s="24">
        <f>IF(AND($E$3&gt;BC607,$E$3&lt;BE607,$B$3=BH7),BH607,0)</f>
        <v>0</v>
      </c>
      <c r="BU607" s="24">
        <f>IF(AND($E$3&gt;BC607,$E$3&lt;BE607,$B$3=BI7),BI607,0)</f>
        <v>0</v>
      </c>
      <c r="BV607" s="24">
        <f>IF(AND($E$3&gt;BC607,$E$3&lt;BE607,$B$3=BJ7),BJ607,0)</f>
        <v>0</v>
      </c>
      <c r="BW607" s="24">
        <f>IF(AND($E$3&gt;BC607,$E$3&lt;BE607,$B$3=BK7),BK607,0)</f>
        <v>0</v>
      </c>
      <c r="BX607" s="24">
        <f>IF(AND($E$3&gt;BC607,$E$3&lt;BE607,$B$3=BL7),BL607,0)</f>
        <v>0</v>
      </c>
      <c r="BY607" s="24">
        <f>IF(AND($E$3&gt;BC607,$E$3&lt;BE607,$B$3=BM7),BM607,0)</f>
        <v>0</v>
      </c>
      <c r="BZ607" s="24">
        <f>IF(AND($E$3&gt;BC607,$E$3&lt;BE607,$B$3=BN7),BN607,0)</f>
        <v>0</v>
      </c>
      <c r="CA607" s="24">
        <f>IF(AND($E$3&gt;BC607,$E$3&lt;BE607,$B$3=BO7),BO607,0)</f>
        <v>0</v>
      </c>
      <c r="CB607" s="24">
        <f>IF(AND($E$3&gt;BC607,$E$3&lt;BE607,$B$3=BP7),BP607,0)</f>
        <v>0</v>
      </c>
      <c r="CC607" s="24">
        <f>IF(AND($E$3&gt;BC607,$E$3&lt;BE607,$B$3=BQ7),BQ607,0)</f>
        <v>0</v>
      </c>
      <c r="CF607" s="21"/>
      <c r="CG607" s="21"/>
      <c r="CH607" s="21"/>
      <c r="CI607" s="21"/>
      <c r="CJ607" s="21"/>
      <c r="CK607" s="22"/>
      <c r="CL607" s="22"/>
      <c r="CM607" s="22"/>
      <c r="CN607" s="22"/>
      <c r="CO607" s="22"/>
      <c r="CP607" s="22"/>
      <c r="CQ607" s="22"/>
      <c r="CR607" s="22"/>
      <c r="CS607" s="22"/>
      <c r="CT607" s="22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H607" s="81">
        <v>95509.08</v>
      </c>
      <c r="DI607" s="61" t="s">
        <v>3</v>
      </c>
      <c r="DJ607" s="62">
        <v>95625.41</v>
      </c>
      <c r="DK607" s="103"/>
      <c r="DL607" s="104"/>
      <c r="DM607" s="104" t="s">
        <v>3</v>
      </c>
      <c r="DN607" s="104" t="s">
        <v>3</v>
      </c>
      <c r="DO607" s="104" t="s">
        <v>3</v>
      </c>
      <c r="DP607" s="104" t="s">
        <v>3</v>
      </c>
      <c r="DQ607" s="104">
        <v>59.26</v>
      </c>
      <c r="DR607" s="104">
        <v>130.65</v>
      </c>
      <c r="DS607" s="104">
        <v>202.04</v>
      </c>
      <c r="DT607" s="104">
        <v>273.43</v>
      </c>
      <c r="DU607" s="104">
        <v>344.82</v>
      </c>
      <c r="DV607" s="104">
        <v>416.21</v>
      </c>
      <c r="DW607" s="24">
        <f>IF(AND($E$3&gt;DH607,$E$3&lt;DJ607,$B$3=DK7),DK607,0)</f>
        <v>0</v>
      </c>
      <c r="DX607" s="24">
        <f>IF(AND($E$3&gt;DH607,$E$3&lt;DJ607,$B$3=DL7),DL607,0)</f>
        <v>0</v>
      </c>
      <c r="DY607" s="24">
        <f>IF(AND($E$3&gt;DH607,$E$3&lt;DJ607,$B$3=DM7),DM607,0)</f>
        <v>0</v>
      </c>
      <c r="DZ607" s="24">
        <f>IF(AND($E$3&gt;DH607,$E$3&lt;DJ607,$B$3=DN7),DN607,0)</f>
        <v>0</v>
      </c>
      <c r="EA607" s="24">
        <f>IF(AND($E$3&gt;DH607,$E$3&lt;DJ607,$B$3=DO7),DO607,0)</f>
        <v>0</v>
      </c>
      <c r="EB607" s="24">
        <f>IF(AND($E$3&gt;DH607,$E$3&lt;DJ607,$B$3=DP7),DP607,0)</f>
        <v>0</v>
      </c>
      <c r="EC607" s="24">
        <f>IF(AND($E$3&gt;DH607,$E$3&lt;DJ607,$B$3=DQ7),DQ607,0)</f>
        <v>0</v>
      </c>
      <c r="ED607" s="24">
        <f>IF(AND($E$3&gt;DH607,$E$3&lt;DJ607,$B$3=DR7),DR607,0)</f>
        <v>0</v>
      </c>
      <c r="EE607" s="24">
        <f>IF(AND($E$3&gt;DH607,$E$3&lt;DJ607,$B$3=DS7),DS607,0)</f>
        <v>0</v>
      </c>
      <c r="EF607" s="24">
        <f>IF(AND($E$3&gt;DH607,$E$3&lt;DJ607,$B$3=DT7),DT607,0)</f>
        <v>0</v>
      </c>
      <c r="EG607" s="24">
        <f>IF(AND($E$3&gt;DH607,$E$3&lt;DJ607,$B$3=DU7),DU607,0)</f>
        <v>0</v>
      </c>
      <c r="EH607" s="24">
        <f>IF(AND($E$3&gt;DH607,$E$3&lt;DJ607,$B$3=DV7),DV607,0)</f>
        <v>0</v>
      </c>
      <c r="EK607" s="81">
        <v>95509.08</v>
      </c>
      <c r="EL607" s="82" t="s">
        <v>3</v>
      </c>
      <c r="EM607" s="83">
        <v>95625.41</v>
      </c>
      <c r="EN607" s="84"/>
      <c r="EO607" s="85" t="s">
        <v>3</v>
      </c>
      <c r="EP607" s="85" t="s">
        <v>3</v>
      </c>
      <c r="EQ607" s="85" t="s">
        <v>3</v>
      </c>
      <c r="ER607" s="85">
        <v>11.76</v>
      </c>
      <c r="ES607" s="85">
        <v>189.2</v>
      </c>
      <c r="ET607" s="85">
        <v>293.64</v>
      </c>
      <c r="EU607" s="85">
        <v>400.19</v>
      </c>
      <c r="EV607" s="85">
        <v>506.73</v>
      </c>
      <c r="EW607" s="85">
        <v>613.28</v>
      </c>
      <c r="EX607" s="85">
        <v>719.82</v>
      </c>
      <c r="EY607" s="85">
        <v>826.37</v>
      </c>
      <c r="EZ607" s="24">
        <f>IF(AND($E$3&gt;EK607,$E$3&lt;EM607,$B$3=EN7),EN607,0)</f>
        <v>0</v>
      </c>
      <c r="FA607" s="24">
        <f>IF(AND($E$3&gt;EK607,$E$3&lt;EM607,$B$3=EO7),EO607,0)</f>
        <v>0</v>
      </c>
      <c r="FB607" s="24">
        <f>IF(AND($E$3&gt;EK607,$E$3&lt;EM607,$B$3=EP7),EP607,0)</f>
        <v>0</v>
      </c>
      <c r="FC607" s="24">
        <f>IF(AND($E$3&gt;EK607,$E$3&lt;EM607,$B$3=EQ7),EQ607,0)</f>
        <v>0</v>
      </c>
      <c r="FD607" s="24">
        <f>IF(AND($E$3&gt;EK607,$E$3&lt;EM607,$B$3=ER7),ER607,0)</f>
        <v>0</v>
      </c>
      <c r="FE607" s="24">
        <f>IF(AND($E$3&gt;EK607,$E$3&lt;EM607,$B$3=ES7),ES607,0)</f>
        <v>0</v>
      </c>
      <c r="FF607" s="24">
        <f>IF(AND($E$3&gt;EK607,$E$3&lt;EM607,$B$3=ET7),ET607,0)</f>
        <v>0</v>
      </c>
      <c r="FG607" s="24">
        <f>IF(AND($E$3&gt;EK607,$E$3&lt;EM607,$B$3=EU7),EU607,0)</f>
        <v>0</v>
      </c>
      <c r="FH607" s="24">
        <f>IF(AND($E$3&gt;EK607,$E$3&lt;EM607,$B$3=EV7),EV607,0)</f>
        <v>0</v>
      </c>
      <c r="FI607" s="24">
        <f>IF(AND($E$3&gt;EK607,$E$3&lt;EM607,$B$3=EW7),EW607,0)</f>
        <v>0</v>
      </c>
      <c r="FJ607" s="24">
        <f>IF(AND($E$3&gt;EK607,$E$3&lt;EM607,$B$3=EX7),EX607,0)</f>
        <v>0</v>
      </c>
      <c r="FK607" s="24">
        <f>IF(AND($E$3&gt;EK607,$E$3&lt;EM607,$B$3=EY7),EY607,0)</f>
        <v>0</v>
      </c>
    </row>
    <row r="608" spans="24:167" ht="12.75" customHeight="1" x14ac:dyDescent="0.2">
      <c r="X608" s="142"/>
      <c r="Y608" s="68">
        <v>84224.83</v>
      </c>
      <c r="Z608" s="69" t="s">
        <v>3</v>
      </c>
      <c r="AA608" s="70">
        <v>84341.15</v>
      </c>
      <c r="AB608" s="71"/>
      <c r="AC608" s="71"/>
      <c r="AD608" s="71"/>
      <c r="AE608" s="71"/>
      <c r="AF608" s="71">
        <v>26.07</v>
      </c>
      <c r="AG608" s="72">
        <v>46.38</v>
      </c>
      <c r="AH608" s="73">
        <v>101.33</v>
      </c>
      <c r="AI608" s="74">
        <v>171.53</v>
      </c>
      <c r="AJ608" s="74">
        <v>241.73</v>
      </c>
      <c r="AK608" s="74">
        <v>311.93</v>
      </c>
      <c r="AL608" s="74">
        <v>382.13</v>
      </c>
      <c r="AM608" s="74">
        <v>452.33</v>
      </c>
      <c r="AN608" s="24">
        <f t="shared" si="149"/>
        <v>0</v>
      </c>
      <c r="AO608" s="24">
        <f t="shared" si="150"/>
        <v>0</v>
      </c>
      <c r="AP608" s="24">
        <f t="shared" si="151"/>
        <v>0</v>
      </c>
      <c r="AQ608" s="24">
        <f t="shared" si="152"/>
        <v>0</v>
      </c>
      <c r="AR608" s="24">
        <f t="shared" si="153"/>
        <v>0</v>
      </c>
      <c r="AS608" s="24">
        <f t="shared" si="154"/>
        <v>0</v>
      </c>
      <c r="AT608" s="24">
        <f t="shared" si="155"/>
        <v>0</v>
      </c>
      <c r="AU608" s="24">
        <f t="shared" si="156"/>
        <v>0</v>
      </c>
      <c r="AV608" s="24">
        <f t="shared" si="157"/>
        <v>0</v>
      </c>
      <c r="AW608" s="24">
        <f t="shared" si="158"/>
        <v>0</v>
      </c>
      <c r="AX608" s="24">
        <f t="shared" si="159"/>
        <v>0</v>
      </c>
      <c r="AY608" s="24">
        <f t="shared" si="160"/>
        <v>0</v>
      </c>
      <c r="BC608" s="86">
        <v>84224.83</v>
      </c>
      <c r="BD608" s="91" t="s">
        <v>3</v>
      </c>
      <c r="BE608" s="88">
        <v>84341.15</v>
      </c>
      <c r="BF608" s="89"/>
      <c r="BG608" s="90"/>
      <c r="BH608" s="90"/>
      <c r="BI608" s="90">
        <v>26.07</v>
      </c>
      <c r="BJ608" s="90">
        <v>58.84</v>
      </c>
      <c r="BK608" s="90">
        <v>149.86000000000001</v>
      </c>
      <c r="BL608" s="90">
        <v>227.34</v>
      </c>
      <c r="BM608" s="90">
        <v>304.82</v>
      </c>
      <c r="BN608" s="90">
        <v>382.3</v>
      </c>
      <c r="BO608" s="90">
        <v>459.78</v>
      </c>
      <c r="BP608" s="90">
        <v>537.26</v>
      </c>
      <c r="BQ608" s="90">
        <v>614.73</v>
      </c>
      <c r="BR608" s="24">
        <f>IF(AND($E$3&gt;BC608,$E$3&lt;BE608,$B$3=BF7),BF608,0)</f>
        <v>0</v>
      </c>
      <c r="BS608" s="24">
        <f>IF(AND($E$3&gt;BC608,$E$3&lt;BE608,$B$3=BG7),BG608,0)</f>
        <v>0</v>
      </c>
      <c r="BT608" s="24">
        <f>IF(AND($E$3&gt;BC608,$E$3&lt;BE608,$B$3=BH7),BH608,0)</f>
        <v>0</v>
      </c>
      <c r="BU608" s="24">
        <f>IF(AND($E$3&gt;BC608,$E$3&lt;BE608,$B$3=BI7),BI608,0)</f>
        <v>0</v>
      </c>
      <c r="BV608" s="24">
        <f>IF(AND($E$3&gt;BC608,$E$3&lt;BE608,$B$3=BJ7),BJ608,0)</f>
        <v>0</v>
      </c>
      <c r="BW608" s="24">
        <f>IF(AND($E$3&gt;BC608,$E$3&lt;BE608,$B$3=BK7),BK608,0)</f>
        <v>0</v>
      </c>
      <c r="BX608" s="24">
        <f>IF(AND($E$3&gt;BC608,$E$3&lt;BE608,$B$3=BL7),BL608,0)</f>
        <v>0</v>
      </c>
      <c r="BY608" s="24">
        <f>IF(AND($E$3&gt;BC608,$E$3&lt;BE608,$B$3=BM7),BM608,0)</f>
        <v>0</v>
      </c>
      <c r="BZ608" s="24">
        <f>IF(AND($E$3&gt;BC608,$E$3&lt;BE608,$B$3=BN7),BN608,0)</f>
        <v>0</v>
      </c>
      <c r="CA608" s="24">
        <f>IF(AND($E$3&gt;BC608,$E$3&lt;BE608,$B$3=BO7),BO608,0)</f>
        <v>0</v>
      </c>
      <c r="CB608" s="24">
        <f>IF(AND($E$3&gt;BC608,$E$3&lt;BE608,$B$3=BP7),BP608,0)</f>
        <v>0</v>
      </c>
      <c r="CC608" s="24">
        <f>IF(AND($E$3&gt;BC608,$E$3&lt;BE608,$B$3=BQ7),BQ608,0)</f>
        <v>0</v>
      </c>
      <c r="CF608" s="21"/>
      <c r="CG608" s="25"/>
      <c r="CH608" s="21"/>
      <c r="CI608" s="21"/>
      <c r="CJ608" s="22"/>
      <c r="CK608" s="22"/>
      <c r="CL608" s="22"/>
      <c r="CM608" s="22"/>
      <c r="CN608" s="22"/>
      <c r="CO608" s="22"/>
      <c r="CP608" s="22"/>
      <c r="CQ608" s="22"/>
      <c r="CR608" s="22"/>
      <c r="CS608" s="22"/>
      <c r="CT608" s="22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H608" s="86">
        <v>95625.42</v>
      </c>
      <c r="DI608" s="107" t="s">
        <v>3</v>
      </c>
      <c r="DJ608" s="70">
        <v>95741.74</v>
      </c>
      <c r="DK608" s="105"/>
      <c r="DL608" s="106"/>
      <c r="DM608" s="106" t="s">
        <v>3</v>
      </c>
      <c r="DN608" s="106" t="s">
        <v>3</v>
      </c>
      <c r="DO608" s="106" t="s">
        <v>3</v>
      </c>
      <c r="DP608" s="106" t="s">
        <v>3</v>
      </c>
      <c r="DQ608" s="106">
        <v>57.83</v>
      </c>
      <c r="DR608" s="106">
        <v>129</v>
      </c>
      <c r="DS608" s="106">
        <v>200.18</v>
      </c>
      <c r="DT608" s="106">
        <v>271.35000000000002</v>
      </c>
      <c r="DU608" s="106">
        <v>342.53</v>
      </c>
      <c r="DV608" s="106">
        <v>413.7</v>
      </c>
      <c r="DW608" s="24">
        <f>IF(AND($E$3&gt;DH608,$E$3&lt;DJ608,$B$3=DK7),DK608,0)</f>
        <v>0</v>
      </c>
      <c r="DX608" s="24">
        <f>IF(AND($E$3&gt;DH608,$E$3&lt;DJ608,$B$3=DL7),DL608,0)</f>
        <v>0</v>
      </c>
      <c r="DY608" s="24">
        <f>IF(AND($E$3&gt;DH608,$E$3&lt;DJ608,$B$3=DM7),DM608,0)</f>
        <v>0</v>
      </c>
      <c r="DZ608" s="24">
        <f>IF(AND($E$3&gt;DH608,$E$3&lt;DJ608,$B$3=DN7),DN608,0)</f>
        <v>0</v>
      </c>
      <c r="EA608" s="24">
        <f>IF(AND($E$3&gt;DH608,$E$3&lt;DJ608,$B$3=DO7),DO608,0)</f>
        <v>0</v>
      </c>
      <c r="EB608" s="24">
        <f>IF(AND($E$3&gt;DH608,$E$3&lt;DJ608,$B$3=DP7),DP608,0)</f>
        <v>0</v>
      </c>
      <c r="EC608" s="24">
        <f>IF(AND($E$3&gt;DH608,$E$3&lt;DJ608,$B$3=DQ7),DQ608,0)</f>
        <v>0</v>
      </c>
      <c r="ED608" s="24">
        <f>IF(AND($E$3&gt;DH608,$E$3&lt;DJ608,$B$3=DR7),DR608,0)</f>
        <v>0</v>
      </c>
      <c r="EE608" s="24">
        <f>IF(AND($E$3&gt;DH608,$E$3&lt;DJ608,$B$3=DS7),DS608,0)</f>
        <v>0</v>
      </c>
      <c r="EF608" s="24">
        <f>IF(AND($E$3&gt;DH608,$E$3&lt;DJ608,$B$3=DT7),DT608,0)</f>
        <v>0</v>
      </c>
      <c r="EG608" s="24">
        <f>IF(AND($E$3&gt;DH608,$E$3&lt;DJ608,$B$3=DU7),DU608,0)</f>
        <v>0</v>
      </c>
      <c r="EH608" s="24">
        <f>IF(AND($E$3&gt;DH608,$E$3&lt;DJ608,$B$3=DV7),DV608,0)</f>
        <v>0</v>
      </c>
      <c r="EK608" s="86">
        <v>95625.42</v>
      </c>
      <c r="EL608" s="91" t="s">
        <v>3</v>
      </c>
      <c r="EM608" s="88">
        <v>95741.74</v>
      </c>
      <c r="EN608" s="89"/>
      <c r="EO608" s="90" t="s">
        <v>3</v>
      </c>
      <c r="EP608" s="90" t="s">
        <v>3</v>
      </c>
      <c r="EQ608" s="90" t="s">
        <v>3</v>
      </c>
      <c r="ER608" s="90">
        <v>10.48</v>
      </c>
      <c r="ES608" s="90">
        <v>187.8</v>
      </c>
      <c r="ET608" s="90">
        <v>291.94</v>
      </c>
      <c r="EU608" s="90">
        <v>398.23</v>
      </c>
      <c r="EV608" s="90">
        <v>504.52</v>
      </c>
      <c r="EW608" s="90">
        <v>610.80999999999995</v>
      </c>
      <c r="EX608" s="90">
        <v>717.1</v>
      </c>
      <c r="EY608" s="90">
        <v>823.4</v>
      </c>
      <c r="EZ608" s="24">
        <f>IF(AND($E$3&gt;EK608,$E$3&lt;EM608,$B$3=EN7),EN608,0)</f>
        <v>0</v>
      </c>
      <c r="FA608" s="24">
        <f>IF(AND($E$3&gt;EK608,$E$3&lt;EM608,$B$3=EO7),EO608,0)</f>
        <v>0</v>
      </c>
      <c r="FB608" s="24">
        <f>IF(AND($E$3&gt;EK608,$E$3&lt;EM608,$B$3=EP7),EP608,0)</f>
        <v>0</v>
      </c>
      <c r="FC608" s="24">
        <f>IF(AND($E$3&gt;EK608,$E$3&lt;EM608,$B$3=EQ7),EQ608,0)</f>
        <v>0</v>
      </c>
      <c r="FD608" s="24">
        <f>IF(AND($E$3&gt;EK608,$E$3&lt;EM608,$B$3=ER7),ER608,0)</f>
        <v>0</v>
      </c>
      <c r="FE608" s="24">
        <f>IF(AND($E$3&gt;EK608,$E$3&lt;EM608,$B$3=ES7),ES608,0)</f>
        <v>0</v>
      </c>
      <c r="FF608" s="24">
        <f>IF(AND($E$3&gt;EK608,$E$3&lt;EM608,$B$3=ET7),ET608,0)</f>
        <v>0</v>
      </c>
      <c r="FG608" s="24">
        <f>IF(AND($E$3&gt;EK608,$E$3&lt;EM608,$B$3=EU7),EU608,0)</f>
        <v>0</v>
      </c>
      <c r="FH608" s="24">
        <f>IF(AND($E$3&gt;EK608,$E$3&lt;EM608,$B$3=EV7),EV608,0)</f>
        <v>0</v>
      </c>
      <c r="FI608" s="24">
        <f>IF(AND($E$3&gt;EK608,$E$3&lt;EM608,$B$3=EW7),EW608,0)</f>
        <v>0</v>
      </c>
      <c r="FJ608" s="24">
        <f>IF(AND($E$3&gt;EK608,$E$3&lt;EM608,$B$3=EX7),EX608,0)</f>
        <v>0</v>
      </c>
      <c r="FK608" s="24">
        <f>IF(AND($E$3&gt;EK608,$E$3&lt;EM608,$B$3=EY7),EY608,0)</f>
        <v>0</v>
      </c>
    </row>
    <row r="609" spans="24:167" ht="12.75" customHeight="1" x14ac:dyDescent="0.2">
      <c r="X609" s="142"/>
      <c r="Y609" s="60">
        <v>84341.159999999989</v>
      </c>
      <c r="Z609" s="61" t="s">
        <v>3</v>
      </c>
      <c r="AA609" s="62">
        <v>84457.46</v>
      </c>
      <c r="AB609" s="63"/>
      <c r="AC609" s="63"/>
      <c r="AD609" s="63"/>
      <c r="AE609" s="63"/>
      <c r="AF609" s="64">
        <v>25.67</v>
      </c>
      <c r="AG609" s="65">
        <v>45.87</v>
      </c>
      <c r="AH609" s="66">
        <v>100.6</v>
      </c>
      <c r="AI609" s="67">
        <v>170.69</v>
      </c>
      <c r="AJ609" s="67">
        <v>240.78</v>
      </c>
      <c r="AK609" s="67">
        <v>310.87</v>
      </c>
      <c r="AL609" s="67">
        <v>380.96</v>
      </c>
      <c r="AM609" s="67">
        <v>451.05</v>
      </c>
      <c r="AN609" s="24">
        <f t="shared" si="149"/>
        <v>0</v>
      </c>
      <c r="AO609" s="24">
        <f t="shared" si="150"/>
        <v>0</v>
      </c>
      <c r="AP609" s="24">
        <f t="shared" si="151"/>
        <v>0</v>
      </c>
      <c r="AQ609" s="24">
        <f t="shared" si="152"/>
        <v>0</v>
      </c>
      <c r="AR609" s="24">
        <f t="shared" si="153"/>
        <v>0</v>
      </c>
      <c r="AS609" s="24">
        <f t="shared" si="154"/>
        <v>0</v>
      </c>
      <c r="AT609" s="24">
        <f t="shared" si="155"/>
        <v>0</v>
      </c>
      <c r="AU609" s="24">
        <f t="shared" si="156"/>
        <v>0</v>
      </c>
      <c r="AV609" s="24">
        <f t="shared" si="157"/>
        <v>0</v>
      </c>
      <c r="AW609" s="24">
        <f t="shared" si="158"/>
        <v>0</v>
      </c>
      <c r="AX609" s="24">
        <f t="shared" si="159"/>
        <v>0</v>
      </c>
      <c r="AY609" s="24">
        <f t="shared" si="160"/>
        <v>0</v>
      </c>
      <c r="BC609" s="81">
        <v>84341.159999999989</v>
      </c>
      <c r="BD609" s="82" t="s">
        <v>3</v>
      </c>
      <c r="BE609" s="83">
        <v>84457.46</v>
      </c>
      <c r="BF609" s="84"/>
      <c r="BG609" s="85"/>
      <c r="BH609" s="85"/>
      <c r="BI609" s="85">
        <v>25.67</v>
      </c>
      <c r="BJ609" s="85">
        <v>58.21</v>
      </c>
      <c r="BK609" s="85">
        <v>148.91999999999999</v>
      </c>
      <c r="BL609" s="85">
        <v>226.26</v>
      </c>
      <c r="BM609" s="85">
        <v>303.60000000000002</v>
      </c>
      <c r="BN609" s="85">
        <v>380.93</v>
      </c>
      <c r="BO609" s="85">
        <v>458.27</v>
      </c>
      <c r="BP609" s="85">
        <v>535.61</v>
      </c>
      <c r="BQ609" s="85">
        <v>612.95000000000005</v>
      </c>
      <c r="BR609" s="24">
        <f>IF(AND($E$3&gt;BC609,$E$3&lt;BE609,$B$3=BF7),BF609,0)</f>
        <v>0</v>
      </c>
      <c r="BS609" s="24">
        <f>IF(AND($E$3&gt;BC609,$E$3&lt;BE609,$B$3=BG7),BG609,0)</f>
        <v>0</v>
      </c>
      <c r="BT609" s="24">
        <f>IF(AND($E$3&gt;BC609,$E$3&lt;BE609,$B$3=BH7),BH609,0)</f>
        <v>0</v>
      </c>
      <c r="BU609" s="24">
        <f>IF(AND($E$3&gt;BC609,$E$3&lt;BE609,$B$3=BI7),BI609,0)</f>
        <v>0</v>
      </c>
      <c r="BV609" s="24">
        <f>IF(AND($E$3&gt;BC609,$E$3&lt;BE609,$B$3=BJ7),BJ609,0)</f>
        <v>0</v>
      </c>
      <c r="BW609" s="24">
        <f>IF(AND($E$3&gt;BC609,$E$3&lt;BE609,$B$3=BK7),BK609,0)</f>
        <v>0</v>
      </c>
      <c r="BX609" s="24">
        <f>IF(AND($E$3&gt;BC609,$E$3&lt;BE609,$B$3=BL7),BL609,0)</f>
        <v>0</v>
      </c>
      <c r="BY609" s="24">
        <f>IF(AND($E$3&gt;BC609,$E$3&lt;BE609,$B$3=BM7),BM609,0)</f>
        <v>0</v>
      </c>
      <c r="BZ609" s="24">
        <f>IF(AND($E$3&gt;BC609,$E$3&lt;BE609,$B$3=BN7),BN609,0)</f>
        <v>0</v>
      </c>
      <c r="CA609" s="24">
        <f>IF(AND($E$3&gt;BC609,$E$3&lt;BE609,$B$3=BO7),BO609,0)</f>
        <v>0</v>
      </c>
      <c r="CB609" s="24">
        <f>IF(AND($E$3&gt;BC609,$E$3&lt;BE609,$B$3=BP7),BP609,0)</f>
        <v>0</v>
      </c>
      <c r="CC609" s="24">
        <f>IF(AND($E$3&gt;BC609,$E$3&lt;BE609,$B$3=BQ7),BQ609,0)</f>
        <v>0</v>
      </c>
      <c r="CF609" s="21"/>
      <c r="CG609" s="21"/>
      <c r="CH609" s="21"/>
      <c r="CI609" s="21"/>
      <c r="CJ609" s="22"/>
      <c r="CK609" s="22"/>
      <c r="CL609" s="22"/>
      <c r="CM609" s="22"/>
      <c r="CN609" s="22"/>
      <c r="CO609" s="22"/>
      <c r="CP609" s="22"/>
      <c r="CQ609" s="22"/>
      <c r="CR609" s="22"/>
      <c r="CS609" s="22"/>
      <c r="CT609" s="22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H609" s="81">
        <v>95741.75</v>
      </c>
      <c r="DI609" s="61" t="s">
        <v>3</v>
      </c>
      <c r="DJ609" s="62">
        <v>95858.09</v>
      </c>
      <c r="DK609" s="103"/>
      <c r="DL609" s="104"/>
      <c r="DM609" s="104" t="s">
        <v>3</v>
      </c>
      <c r="DN609" s="104" t="s">
        <v>3</v>
      </c>
      <c r="DO609" s="104" t="s">
        <v>3</v>
      </c>
      <c r="DP609" s="104" t="s">
        <v>3</v>
      </c>
      <c r="DQ609" s="104">
        <v>56.39</v>
      </c>
      <c r="DR609" s="104">
        <v>127.35</v>
      </c>
      <c r="DS609" s="104">
        <v>198.31</v>
      </c>
      <c r="DT609" s="104">
        <v>269.27</v>
      </c>
      <c r="DU609" s="104">
        <v>340.22</v>
      </c>
      <c r="DV609" s="104">
        <v>411.18</v>
      </c>
      <c r="DW609" s="24">
        <f>IF(AND($E$3&gt;DH609,$E$3&lt;DJ609,$B$3=DK7),DK609,0)</f>
        <v>0</v>
      </c>
      <c r="DX609" s="24">
        <f>IF(AND($E$3&gt;DH609,$E$3&lt;DJ609,$B$3=DL7),DL609,0)</f>
        <v>0</v>
      </c>
      <c r="DY609" s="24">
        <f>IF(AND($E$3&gt;DH609,$E$3&lt;DJ609,$B$3=DM7),DM609,0)</f>
        <v>0</v>
      </c>
      <c r="DZ609" s="24">
        <f>IF(AND($E$3&gt;DH609,$E$3&lt;DJ609,$B$3=DN7),DN609,0)</f>
        <v>0</v>
      </c>
      <c r="EA609" s="24">
        <f>IF(AND($E$3&gt;DH609,$E$3&lt;DJ609,$B$3=DO7),DO609,0)</f>
        <v>0</v>
      </c>
      <c r="EB609" s="24">
        <f>IF(AND($E$3&gt;DH609,$E$3&lt;DJ609,$B$3=DP7),DP609,0)</f>
        <v>0</v>
      </c>
      <c r="EC609" s="24">
        <f>IF(AND($E$3&gt;DH609,$E$3&lt;DJ609,$B$3=DQ7),DQ609,0)</f>
        <v>0</v>
      </c>
      <c r="ED609" s="24">
        <f>IF(AND($E$3&gt;DH609,$E$3&lt;DJ609,$B$3=DR7),DR609,0)</f>
        <v>0</v>
      </c>
      <c r="EE609" s="24">
        <f>IF(AND($E$3&gt;DH609,$E$3&lt;DJ609,$B$3=DS7),DS609,0)</f>
        <v>0</v>
      </c>
      <c r="EF609" s="24">
        <f>IF(AND($E$3&gt;DH609,$E$3&lt;DJ609,$B$3=DT7),DT609,0)</f>
        <v>0</v>
      </c>
      <c r="EG609" s="24">
        <f>IF(AND($E$3&gt;DH609,$E$3&lt;DJ609,$B$3=DU7),DU609,0)</f>
        <v>0</v>
      </c>
      <c r="EH609" s="24">
        <f>IF(AND($E$3&gt;DH609,$E$3&lt;DJ609,$B$3=DV7),DV609,0)</f>
        <v>0</v>
      </c>
      <c r="EK609" s="81">
        <v>95741.75</v>
      </c>
      <c r="EL609" s="82" t="s">
        <v>3</v>
      </c>
      <c r="EM609" s="83">
        <v>95858.09</v>
      </c>
      <c r="EN609" s="84"/>
      <c r="EO609" s="85" t="s">
        <v>3</v>
      </c>
      <c r="EP609" s="85" t="s">
        <v>3</v>
      </c>
      <c r="EQ609" s="85" t="s">
        <v>3</v>
      </c>
      <c r="ER609" s="85">
        <v>9.2100000000000009</v>
      </c>
      <c r="ES609" s="85">
        <v>186.4</v>
      </c>
      <c r="ET609" s="85">
        <v>290.23</v>
      </c>
      <c r="EU609" s="85">
        <v>396.26</v>
      </c>
      <c r="EV609" s="85">
        <v>502.3</v>
      </c>
      <c r="EW609" s="85">
        <v>608.33000000000004</v>
      </c>
      <c r="EX609" s="85">
        <v>714.37</v>
      </c>
      <c r="EY609" s="85">
        <v>820.4</v>
      </c>
      <c r="EZ609" s="24">
        <f>IF(AND($E$3&gt;EK609,$E$3&lt;EM609,$B$3=EN7),EN609,0)</f>
        <v>0</v>
      </c>
      <c r="FA609" s="24">
        <f>IF(AND($E$3&gt;EK609,$E$3&lt;EM609,$B$3=EO7),EO609,0)</f>
        <v>0</v>
      </c>
      <c r="FB609" s="24">
        <f>IF(AND($E$3&gt;EK609,$E$3&lt;EM609,$B$3=EP7),EP609,0)</f>
        <v>0</v>
      </c>
      <c r="FC609" s="24">
        <f>IF(AND($E$3&gt;EK609,$E$3&lt;EM609,$B$3=EQ7),EQ609,0)</f>
        <v>0</v>
      </c>
      <c r="FD609" s="24">
        <f>IF(AND($E$3&gt;EK609,$E$3&lt;EM609,$B$3=ER7),ER609,0)</f>
        <v>0</v>
      </c>
      <c r="FE609" s="24">
        <f>IF(AND($E$3&gt;EK609,$E$3&lt;EM609,$B$3=ES7),ES609,0)</f>
        <v>0</v>
      </c>
      <c r="FF609" s="24">
        <f>IF(AND($E$3&gt;EK609,$E$3&lt;EM609,$B$3=ET7),ET609,0)</f>
        <v>0</v>
      </c>
      <c r="FG609" s="24">
        <f>IF(AND($E$3&gt;EK609,$E$3&lt;EM609,$B$3=EU7),EU609,0)</f>
        <v>0</v>
      </c>
      <c r="FH609" s="24">
        <f>IF(AND($E$3&gt;EK609,$E$3&lt;EM609,$B$3=EV7),EV609,0)</f>
        <v>0</v>
      </c>
      <c r="FI609" s="24">
        <f>IF(AND($E$3&gt;EK609,$E$3&lt;EM609,$B$3=EW7),EW609,0)</f>
        <v>0</v>
      </c>
      <c r="FJ609" s="24">
        <f>IF(AND($E$3&gt;EK609,$E$3&lt;EM609,$B$3=EX7),EX609,0)</f>
        <v>0</v>
      </c>
      <c r="FK609" s="24">
        <f>IF(AND($E$3&gt;EK609,$E$3&lt;EM609,$B$3=EY7),EY609,0)</f>
        <v>0</v>
      </c>
    </row>
    <row r="610" spans="24:167" ht="12.75" customHeight="1" x14ac:dyDescent="0.2">
      <c r="X610" s="142"/>
      <c r="Y610" s="68">
        <v>84457.47</v>
      </c>
      <c r="Z610" s="69" t="s">
        <v>3</v>
      </c>
      <c r="AA610" s="70">
        <v>84573.81</v>
      </c>
      <c r="AB610" s="71"/>
      <c r="AC610" s="71"/>
      <c r="AD610" s="71"/>
      <c r="AE610" s="71"/>
      <c r="AF610" s="71">
        <v>25.27</v>
      </c>
      <c r="AG610" s="72">
        <v>45.35</v>
      </c>
      <c r="AH610" s="73">
        <v>99.87</v>
      </c>
      <c r="AI610" s="74">
        <v>169.85</v>
      </c>
      <c r="AJ610" s="74">
        <v>239.83</v>
      </c>
      <c r="AK610" s="74">
        <v>309.81</v>
      </c>
      <c r="AL610" s="74">
        <v>379.79</v>
      </c>
      <c r="AM610" s="74">
        <v>449.77</v>
      </c>
      <c r="AN610" s="24">
        <f t="shared" si="149"/>
        <v>0</v>
      </c>
      <c r="AO610" s="24">
        <f t="shared" si="150"/>
        <v>0</v>
      </c>
      <c r="AP610" s="24">
        <f t="shared" si="151"/>
        <v>0</v>
      </c>
      <c r="AQ610" s="24">
        <f t="shared" si="152"/>
        <v>0</v>
      </c>
      <c r="AR610" s="24">
        <f t="shared" si="153"/>
        <v>0</v>
      </c>
      <c r="AS610" s="24">
        <f t="shared" si="154"/>
        <v>0</v>
      </c>
      <c r="AT610" s="24">
        <f t="shared" si="155"/>
        <v>0</v>
      </c>
      <c r="AU610" s="24">
        <f t="shared" si="156"/>
        <v>0</v>
      </c>
      <c r="AV610" s="24">
        <f t="shared" si="157"/>
        <v>0</v>
      </c>
      <c r="AW610" s="24">
        <f t="shared" si="158"/>
        <v>0</v>
      </c>
      <c r="AX610" s="24">
        <f t="shared" si="159"/>
        <v>0</v>
      </c>
      <c r="AY610" s="24">
        <f t="shared" si="160"/>
        <v>0</v>
      </c>
      <c r="BC610" s="86">
        <v>84457.47</v>
      </c>
      <c r="BD610" s="87" t="s">
        <v>3</v>
      </c>
      <c r="BE610" s="88">
        <v>84573.81</v>
      </c>
      <c r="BF610" s="89"/>
      <c r="BG610" s="90"/>
      <c r="BH610" s="90"/>
      <c r="BI610" s="90">
        <v>25.27</v>
      </c>
      <c r="BJ610" s="90">
        <v>57.58</v>
      </c>
      <c r="BK610" s="90">
        <v>147.97999999999999</v>
      </c>
      <c r="BL610" s="90">
        <v>225.18</v>
      </c>
      <c r="BM610" s="90">
        <v>302.37</v>
      </c>
      <c r="BN610" s="90">
        <v>379.57</v>
      </c>
      <c r="BO610" s="90">
        <v>456.77</v>
      </c>
      <c r="BP610" s="90">
        <v>533.97</v>
      </c>
      <c r="BQ610" s="90">
        <v>611.16</v>
      </c>
      <c r="BR610" s="24">
        <f>IF(AND($E$3&gt;BC610,$E$3&lt;BE610,$B$3=BF7),BF610,0)</f>
        <v>0</v>
      </c>
      <c r="BS610" s="24">
        <f>IF(AND($E$3&gt;BC610,$E$3&lt;BE610,$B$3=BG7),BG610,0)</f>
        <v>0</v>
      </c>
      <c r="BT610" s="24">
        <f>IF(AND($E$3&gt;BC610,$E$3&lt;BE610,$B$3=BH7),BH610,0)</f>
        <v>0</v>
      </c>
      <c r="BU610" s="24">
        <f>IF(AND($E$3&gt;BC610,$E$3&lt;BE610,$B$3=BI7),BI610,0)</f>
        <v>0</v>
      </c>
      <c r="BV610" s="24">
        <f>IF(AND($E$3&gt;BC610,$E$3&lt;BE610,$B$3=BJ7),BJ610,0)</f>
        <v>0</v>
      </c>
      <c r="BW610" s="24">
        <f>IF(AND($E$3&gt;BC610,$E$3&lt;BE610,$B$3=BK7),BK610,0)</f>
        <v>0</v>
      </c>
      <c r="BX610" s="24">
        <f>IF(AND($E$3&gt;BC610,$E$3&lt;BE610,$B$3=BL7),BL610,0)</f>
        <v>0</v>
      </c>
      <c r="BY610" s="24">
        <f>IF(AND($E$3&gt;BC610,$E$3&lt;BE610,$B$3=BM7),BM610,0)</f>
        <v>0</v>
      </c>
      <c r="BZ610" s="24">
        <f>IF(AND($E$3&gt;BC610,$E$3&lt;BE610,$B$3=BN7),BN610,0)</f>
        <v>0</v>
      </c>
      <c r="CA610" s="24">
        <f>IF(AND($E$3&gt;BC610,$E$3&lt;BE610,$B$3=BO7),BO610,0)</f>
        <v>0</v>
      </c>
      <c r="CB610" s="24">
        <f>IF(AND($E$3&gt;BC610,$E$3&lt;BE610,$B$3=BP7),BP610,0)</f>
        <v>0</v>
      </c>
      <c r="CC610" s="24">
        <f>IF(AND($E$3&gt;BC610,$E$3&lt;BE610,$B$3=BQ7),BQ610,0)</f>
        <v>0</v>
      </c>
      <c r="CF610" s="21"/>
      <c r="CG610" s="21"/>
      <c r="CH610" s="21"/>
      <c r="CI610" s="21"/>
      <c r="CJ610" s="22"/>
      <c r="CK610" s="22"/>
      <c r="CL610" s="22"/>
      <c r="CM610" s="22"/>
      <c r="CN610" s="22"/>
      <c r="CO610" s="22"/>
      <c r="CP610" s="22"/>
      <c r="CQ610" s="22"/>
      <c r="CR610" s="22"/>
      <c r="CS610" s="22"/>
      <c r="CT610" s="22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H610" s="86">
        <v>95858.099999999991</v>
      </c>
      <c r="DI610" s="107" t="s">
        <v>3</v>
      </c>
      <c r="DJ610" s="70">
        <v>95974.41</v>
      </c>
      <c r="DK610" s="105"/>
      <c r="DL610" s="106"/>
      <c r="DM610" s="106" t="s">
        <v>3</v>
      </c>
      <c r="DN610" s="106" t="s">
        <v>3</v>
      </c>
      <c r="DO610" s="106" t="s">
        <v>3</v>
      </c>
      <c r="DP610" s="106" t="s">
        <v>3</v>
      </c>
      <c r="DQ610" s="106">
        <v>54.96</v>
      </c>
      <c r="DR610" s="106">
        <v>125.7</v>
      </c>
      <c r="DS610" s="106">
        <v>196.45</v>
      </c>
      <c r="DT610" s="106">
        <v>267.19</v>
      </c>
      <c r="DU610" s="106">
        <v>337.94</v>
      </c>
      <c r="DV610" s="106">
        <v>408.68</v>
      </c>
      <c r="DW610" s="24">
        <f>IF(AND($E$3&gt;DH610,$E$3&lt;DJ610,$B$3=DK7),DK610,0)</f>
        <v>0</v>
      </c>
      <c r="DX610" s="24">
        <f>IF(AND($E$3&gt;DH610,$E$3&lt;DJ610,$B$3=DL7),DL610,0)</f>
        <v>0</v>
      </c>
      <c r="DY610" s="24">
        <f>IF(AND($E$3&gt;DH610,$E$3&lt;DJ610,$B$3=DM7),DM610,0)</f>
        <v>0</v>
      </c>
      <c r="DZ610" s="24">
        <f>IF(AND($E$3&gt;DH610,$E$3&lt;DJ610,$B$3=DN7),DN610,0)</f>
        <v>0</v>
      </c>
      <c r="EA610" s="24">
        <f>IF(AND($E$3&gt;DH610,$E$3&lt;DJ610,$B$3=DO7),DO610,0)</f>
        <v>0</v>
      </c>
      <c r="EB610" s="24">
        <f>IF(AND($E$3&gt;DH610,$E$3&lt;DJ610,$B$3=DP7),DP610,0)</f>
        <v>0</v>
      </c>
      <c r="EC610" s="24">
        <f>IF(AND($E$3&gt;DH610,$E$3&lt;DJ610,$B$3=DQ7),DQ610,0)</f>
        <v>0</v>
      </c>
      <c r="ED610" s="24">
        <f>IF(AND($E$3&gt;DH610,$E$3&lt;DJ610,$B$3=DR7),DR610,0)</f>
        <v>0</v>
      </c>
      <c r="EE610" s="24">
        <f>IF(AND($E$3&gt;DH610,$E$3&lt;DJ610,$B$3=DS7),DS610,0)</f>
        <v>0</v>
      </c>
      <c r="EF610" s="24">
        <f>IF(AND($E$3&gt;DH610,$E$3&lt;DJ610,$B$3=DT7),DT610,0)</f>
        <v>0</v>
      </c>
      <c r="EG610" s="24">
        <f>IF(AND($E$3&gt;DH610,$E$3&lt;DJ610,$B$3=DU7),DU610,0)</f>
        <v>0</v>
      </c>
      <c r="EH610" s="24">
        <f>IF(AND($E$3&gt;DH610,$E$3&lt;DJ610,$B$3=DV7),DV610,0)</f>
        <v>0</v>
      </c>
      <c r="EK610" s="86">
        <v>95858.099999999991</v>
      </c>
      <c r="EL610" s="91" t="s">
        <v>3</v>
      </c>
      <c r="EM610" s="88">
        <v>95974.41</v>
      </c>
      <c r="EN610" s="89"/>
      <c r="EO610" s="90" t="s">
        <v>3</v>
      </c>
      <c r="EP610" s="90" t="s">
        <v>3</v>
      </c>
      <c r="EQ610" s="90" t="s">
        <v>3</v>
      </c>
      <c r="ER610" s="90">
        <v>7.93</v>
      </c>
      <c r="ES610" s="90">
        <v>185</v>
      </c>
      <c r="ET610" s="90">
        <v>288.52999999999997</v>
      </c>
      <c r="EU610" s="90">
        <v>394.31</v>
      </c>
      <c r="EV610" s="90">
        <v>500.09</v>
      </c>
      <c r="EW610" s="90">
        <v>605.87</v>
      </c>
      <c r="EX610" s="90">
        <v>711.65</v>
      </c>
      <c r="EY610" s="90">
        <v>817.43</v>
      </c>
      <c r="EZ610" s="24">
        <f>IF(AND($E$3&gt;EK610,$E$3&lt;EM610,$B$3=EN7),EN610,0)</f>
        <v>0</v>
      </c>
      <c r="FA610" s="24">
        <f>IF(AND($E$3&gt;EK610,$E$3&lt;EM610,$B$3=EO7),EO610,0)</f>
        <v>0</v>
      </c>
      <c r="FB610" s="24">
        <f>IF(AND($E$3&gt;EK610,$E$3&lt;EM610,$B$3=EP7),EP610,0)</f>
        <v>0</v>
      </c>
      <c r="FC610" s="24">
        <f>IF(AND($E$3&gt;EK610,$E$3&lt;EM610,$B$3=EQ7),EQ610,0)</f>
        <v>0</v>
      </c>
      <c r="FD610" s="24">
        <f>IF(AND($E$3&gt;EK610,$E$3&lt;EM610,$B$3=ER7),ER610,0)</f>
        <v>0</v>
      </c>
      <c r="FE610" s="24">
        <f>IF(AND($E$3&gt;EK610,$E$3&lt;EM610,$B$3=ES7),ES610,0)</f>
        <v>0</v>
      </c>
      <c r="FF610" s="24">
        <f>IF(AND($E$3&gt;EK610,$E$3&lt;EM610,$B$3=ET7),ET610,0)</f>
        <v>0</v>
      </c>
      <c r="FG610" s="24">
        <f>IF(AND($E$3&gt;EK610,$E$3&lt;EM610,$B$3=EU7),EU610,0)</f>
        <v>0</v>
      </c>
      <c r="FH610" s="24">
        <f>IF(AND($E$3&gt;EK610,$E$3&lt;EM610,$B$3=EV7),EV610,0)</f>
        <v>0</v>
      </c>
      <c r="FI610" s="24">
        <f>IF(AND($E$3&gt;EK610,$E$3&lt;EM610,$B$3=EW7),EW610,0)</f>
        <v>0</v>
      </c>
      <c r="FJ610" s="24">
        <f>IF(AND($E$3&gt;EK610,$E$3&lt;EM610,$B$3=EX7),EX610,0)</f>
        <v>0</v>
      </c>
      <c r="FK610" s="24">
        <f>IF(AND($E$3&gt;EK610,$E$3&lt;EM610,$B$3=EY7),EY610,0)</f>
        <v>0</v>
      </c>
    </row>
    <row r="611" spans="24:167" ht="12.75" customHeight="1" x14ac:dyDescent="0.2">
      <c r="X611" s="142"/>
      <c r="Y611" s="60">
        <v>84573.819999999992</v>
      </c>
      <c r="Z611" s="61" t="s">
        <v>3</v>
      </c>
      <c r="AA611" s="62">
        <v>84690.15</v>
      </c>
      <c r="AB611" s="63"/>
      <c r="AC611" s="63"/>
      <c r="AD611" s="63"/>
      <c r="AE611" s="63"/>
      <c r="AF611" s="64">
        <v>24.87</v>
      </c>
      <c r="AG611" s="65">
        <v>44.83</v>
      </c>
      <c r="AH611" s="66">
        <v>99.13</v>
      </c>
      <c r="AI611" s="67">
        <v>169</v>
      </c>
      <c r="AJ611" s="67">
        <v>238.87</v>
      </c>
      <c r="AK611" s="67">
        <v>308.74</v>
      </c>
      <c r="AL611" s="67">
        <v>378.61</v>
      </c>
      <c r="AM611" s="67">
        <v>448.48</v>
      </c>
      <c r="AN611" s="24">
        <f t="shared" si="149"/>
        <v>0</v>
      </c>
      <c r="AO611" s="24">
        <f t="shared" si="150"/>
        <v>0</v>
      </c>
      <c r="AP611" s="24">
        <f t="shared" si="151"/>
        <v>0</v>
      </c>
      <c r="AQ611" s="24">
        <f t="shared" si="152"/>
        <v>0</v>
      </c>
      <c r="AR611" s="24">
        <f t="shared" si="153"/>
        <v>0</v>
      </c>
      <c r="AS611" s="24">
        <f t="shared" si="154"/>
        <v>0</v>
      </c>
      <c r="AT611" s="24">
        <f t="shared" si="155"/>
        <v>0</v>
      </c>
      <c r="AU611" s="24">
        <f t="shared" si="156"/>
        <v>0</v>
      </c>
      <c r="AV611" s="24">
        <f t="shared" si="157"/>
        <v>0</v>
      </c>
      <c r="AW611" s="24">
        <f t="shared" si="158"/>
        <v>0</v>
      </c>
      <c r="AX611" s="24">
        <f t="shared" si="159"/>
        <v>0</v>
      </c>
      <c r="AY611" s="24">
        <f t="shared" si="160"/>
        <v>0</v>
      </c>
      <c r="BC611" s="81">
        <v>84573.819999999992</v>
      </c>
      <c r="BD611" s="82" t="s">
        <v>3</v>
      </c>
      <c r="BE611" s="83">
        <v>84690.15</v>
      </c>
      <c r="BF611" s="84"/>
      <c r="BG611" s="84"/>
      <c r="BH611" s="85"/>
      <c r="BI611" s="85">
        <v>24.87</v>
      </c>
      <c r="BJ611" s="85">
        <v>56.94</v>
      </c>
      <c r="BK611" s="85">
        <v>147.03</v>
      </c>
      <c r="BL611" s="85">
        <v>224.08</v>
      </c>
      <c r="BM611" s="85">
        <v>301.14</v>
      </c>
      <c r="BN611" s="85">
        <v>378.19</v>
      </c>
      <c r="BO611" s="85">
        <v>455.25</v>
      </c>
      <c r="BP611" s="85">
        <v>532.29999999999995</v>
      </c>
      <c r="BQ611" s="85">
        <v>609.36</v>
      </c>
      <c r="BR611" s="24">
        <f>IF(AND($E$3&gt;BC611,$E$3&lt;BE611,$B$3=BF7),BF611,0)</f>
        <v>0</v>
      </c>
      <c r="BS611" s="24">
        <f>IF(AND($E$3&gt;BC611,$E$3&lt;BE611,$B$3=BG7),BG611,0)</f>
        <v>0</v>
      </c>
      <c r="BT611" s="24">
        <f>IF(AND($E$3&gt;BC611,$E$3&lt;BE611,$B$3=BH7),BH611,0)</f>
        <v>0</v>
      </c>
      <c r="BU611" s="24">
        <f>IF(AND($E$3&gt;BC611,$E$3&lt;BE611,$B$3=BI7),BI611,0)</f>
        <v>0</v>
      </c>
      <c r="BV611" s="24">
        <f>IF(AND($E$3&gt;BC611,$E$3&lt;BE611,$B$3=BJ7),BJ611,0)</f>
        <v>0</v>
      </c>
      <c r="BW611" s="24">
        <f>IF(AND($E$3&gt;BC611,$E$3&lt;BE611,$B$3=BK7),BK611,0)</f>
        <v>0</v>
      </c>
      <c r="BX611" s="24">
        <f>IF(AND($E$3&gt;BC611,$E$3&lt;BE611,$B$3=BL7),BL611,0)</f>
        <v>0</v>
      </c>
      <c r="BY611" s="24">
        <f>IF(AND($E$3&gt;BC611,$E$3&lt;BE611,$B$3=BM7),BM611,0)</f>
        <v>0</v>
      </c>
      <c r="BZ611" s="24">
        <f>IF(AND($E$3&gt;BC611,$E$3&lt;BE611,$B$3=BN7),BN611,0)</f>
        <v>0</v>
      </c>
      <c r="CA611" s="24">
        <f>IF(AND($E$3&gt;BC611,$E$3&lt;BE611,$B$3=BO7),BO611,0)</f>
        <v>0</v>
      </c>
      <c r="CB611" s="24">
        <f>IF(AND($E$3&gt;BC611,$E$3&lt;BE611,$B$3=BP7),BP611,0)</f>
        <v>0</v>
      </c>
      <c r="CC611" s="24">
        <f>IF(AND($E$3&gt;BC611,$E$3&lt;BE611,$B$3=BQ7),BQ611,0)</f>
        <v>0</v>
      </c>
      <c r="CF611" s="21"/>
      <c r="CG611" s="21"/>
      <c r="CH611" s="21"/>
      <c r="CI611" s="21"/>
      <c r="CJ611" s="21"/>
      <c r="CK611" s="22"/>
      <c r="CL611" s="22"/>
      <c r="CM611" s="22"/>
      <c r="CN611" s="22"/>
      <c r="CO611" s="22"/>
      <c r="CP611" s="22"/>
      <c r="CQ611" s="22"/>
      <c r="CR611" s="22"/>
      <c r="CS611" s="22"/>
      <c r="CT611" s="22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H611" s="81">
        <v>95974.42</v>
      </c>
      <c r="DI611" s="61" t="s">
        <v>3</v>
      </c>
      <c r="DJ611" s="62">
        <v>96090.75</v>
      </c>
      <c r="DK611" s="103"/>
      <c r="DL611" s="104"/>
      <c r="DM611" s="104" t="s">
        <v>3</v>
      </c>
      <c r="DN611" s="104" t="s">
        <v>3</v>
      </c>
      <c r="DO611" s="104" t="s">
        <v>3</v>
      </c>
      <c r="DP611" s="104" t="s">
        <v>3</v>
      </c>
      <c r="DQ611" s="104">
        <v>53.52</v>
      </c>
      <c r="DR611" s="104">
        <v>124.05</v>
      </c>
      <c r="DS611" s="104">
        <v>194.58</v>
      </c>
      <c r="DT611" s="104">
        <v>265.10000000000002</v>
      </c>
      <c r="DU611" s="104">
        <v>335.63</v>
      </c>
      <c r="DV611" s="104">
        <v>406.16</v>
      </c>
      <c r="DW611" s="24">
        <f>IF(AND($E$3&gt;DH611,$E$3&lt;DJ611,$B$3=DK7),DK611,0)</f>
        <v>0</v>
      </c>
      <c r="DX611" s="24">
        <f>IF(AND($E$3&gt;DH611,$E$3&lt;DJ611,$B$3=DL7),DL611,0)</f>
        <v>0</v>
      </c>
      <c r="DY611" s="24">
        <f>IF(AND($E$3&gt;DH611,$E$3&lt;DJ611,$B$3=DM7),DM611,0)</f>
        <v>0</v>
      </c>
      <c r="DZ611" s="24">
        <f>IF(AND($E$3&gt;DH611,$E$3&lt;DJ611,$B$3=DN7),DN611,0)</f>
        <v>0</v>
      </c>
      <c r="EA611" s="24">
        <f>IF(AND($E$3&gt;DH611,$E$3&lt;DJ611,$B$3=DO7),DO611,0)</f>
        <v>0</v>
      </c>
      <c r="EB611" s="24">
        <f>IF(AND($E$3&gt;DH611,$E$3&lt;DJ611,$B$3=DP7),DP611,0)</f>
        <v>0</v>
      </c>
      <c r="EC611" s="24">
        <f>IF(AND($E$3&gt;DH611,$E$3&lt;DJ611,$B$3=DQ7),DQ611,0)</f>
        <v>0</v>
      </c>
      <c r="ED611" s="24">
        <f>IF(AND($E$3&gt;DH611,$E$3&lt;DJ611,$B$3=DR7),DR611,0)</f>
        <v>0</v>
      </c>
      <c r="EE611" s="24">
        <f>IF(AND($E$3&gt;DH611,$E$3&lt;DJ611,$B$3=DS7),DS611,0)</f>
        <v>0</v>
      </c>
      <c r="EF611" s="24">
        <f>IF(AND($E$3&gt;DH611,$E$3&lt;DJ611,$B$3=DT7),DT611,0)</f>
        <v>0</v>
      </c>
      <c r="EG611" s="24">
        <f>IF(AND($E$3&gt;DH611,$E$3&lt;DJ611,$B$3=DU7),DU611,0)</f>
        <v>0</v>
      </c>
      <c r="EH611" s="24">
        <f>IF(AND($E$3&gt;DH611,$E$3&lt;DJ611,$B$3=DV7),DV611,0)</f>
        <v>0</v>
      </c>
      <c r="EK611" s="81">
        <v>95974.42</v>
      </c>
      <c r="EL611" s="82" t="s">
        <v>3</v>
      </c>
      <c r="EM611" s="83">
        <v>96090.75</v>
      </c>
      <c r="EN611" s="84"/>
      <c r="EO611" s="85" t="s">
        <v>3</v>
      </c>
      <c r="EP611" s="85" t="s">
        <v>3</v>
      </c>
      <c r="EQ611" s="85" t="s">
        <v>3</v>
      </c>
      <c r="ER611" s="85">
        <v>6.65</v>
      </c>
      <c r="ES611" s="85">
        <v>183.6</v>
      </c>
      <c r="ET611" s="85">
        <v>286.82</v>
      </c>
      <c r="EU611" s="85">
        <v>392.34</v>
      </c>
      <c r="EV611" s="85">
        <v>497.87</v>
      </c>
      <c r="EW611" s="85">
        <v>603.39</v>
      </c>
      <c r="EX611" s="85">
        <v>708.91</v>
      </c>
      <c r="EY611" s="85">
        <v>814.44</v>
      </c>
      <c r="EZ611" s="24">
        <f>IF(AND($E$3&gt;EK611,$E$3&lt;EM611,$B$3=EN7),EN611,0)</f>
        <v>0</v>
      </c>
      <c r="FA611" s="24">
        <f>IF(AND($E$3&gt;EK611,$E$3&lt;EM611,$B$3=EO7),EO611,0)</f>
        <v>0</v>
      </c>
      <c r="FB611" s="24">
        <f>IF(AND($E$3&gt;EK611,$E$3&lt;EM611,$B$3=EP7),EP611,0)</f>
        <v>0</v>
      </c>
      <c r="FC611" s="24">
        <f>IF(AND($E$3&gt;EK611,$E$3&lt;EM611,$B$3=EQ7),EQ611,0)</f>
        <v>0</v>
      </c>
      <c r="FD611" s="24">
        <f>IF(AND($E$3&gt;EK611,$E$3&lt;EM611,$B$3=ER7),ER611,0)</f>
        <v>0</v>
      </c>
      <c r="FE611" s="24">
        <f>IF(AND($E$3&gt;EK611,$E$3&lt;EM611,$B$3=ES7),ES611,0)</f>
        <v>0</v>
      </c>
      <c r="FF611" s="24">
        <f>IF(AND($E$3&gt;EK611,$E$3&lt;EM611,$B$3=ET7),ET611,0)</f>
        <v>0</v>
      </c>
      <c r="FG611" s="24">
        <f>IF(AND($E$3&gt;EK611,$E$3&lt;EM611,$B$3=EU7),EU611,0)</f>
        <v>0</v>
      </c>
      <c r="FH611" s="24">
        <f>IF(AND($E$3&gt;EK611,$E$3&lt;EM611,$B$3=EV7),EV611,0)</f>
        <v>0</v>
      </c>
      <c r="FI611" s="24">
        <f>IF(AND($E$3&gt;EK611,$E$3&lt;EM611,$B$3=EW7),EW611,0)</f>
        <v>0</v>
      </c>
      <c r="FJ611" s="24">
        <f>IF(AND($E$3&gt;EK611,$E$3&lt;EM611,$B$3=EX7),EX611,0)</f>
        <v>0</v>
      </c>
      <c r="FK611" s="24">
        <f>IF(AND($E$3&gt;EK611,$E$3&lt;EM611,$B$3=EY7),EY611,0)</f>
        <v>0</v>
      </c>
    </row>
    <row r="612" spans="24:167" ht="12.75" customHeight="1" x14ac:dyDescent="0.2">
      <c r="X612" s="142"/>
      <c r="Y612" s="68">
        <v>84690.159999999989</v>
      </c>
      <c r="Z612" s="69" t="s">
        <v>3</v>
      </c>
      <c r="AA612" s="70">
        <v>84806.48</v>
      </c>
      <c r="AB612" s="71"/>
      <c r="AC612" s="71"/>
      <c r="AD612" s="71"/>
      <c r="AE612" s="71"/>
      <c r="AF612" s="71">
        <v>24.47</v>
      </c>
      <c r="AG612" s="72">
        <v>44.32</v>
      </c>
      <c r="AH612" s="73">
        <v>98.4</v>
      </c>
      <c r="AI612" s="74">
        <v>168.16</v>
      </c>
      <c r="AJ612" s="74">
        <v>237.92</v>
      </c>
      <c r="AK612" s="74">
        <v>307.68</v>
      </c>
      <c r="AL612" s="74">
        <v>377.44</v>
      </c>
      <c r="AM612" s="74">
        <v>447.2</v>
      </c>
      <c r="AN612" s="24">
        <f t="shared" si="149"/>
        <v>0</v>
      </c>
      <c r="AO612" s="24">
        <f t="shared" si="150"/>
        <v>0</v>
      </c>
      <c r="AP612" s="24">
        <f t="shared" si="151"/>
        <v>0</v>
      </c>
      <c r="AQ612" s="24">
        <f t="shared" si="152"/>
        <v>0</v>
      </c>
      <c r="AR612" s="24">
        <f t="shared" si="153"/>
        <v>0</v>
      </c>
      <c r="AS612" s="24">
        <f t="shared" si="154"/>
        <v>0</v>
      </c>
      <c r="AT612" s="24">
        <f t="shared" si="155"/>
        <v>0</v>
      </c>
      <c r="AU612" s="24">
        <f t="shared" si="156"/>
        <v>0</v>
      </c>
      <c r="AV612" s="24">
        <f t="shared" si="157"/>
        <v>0</v>
      </c>
      <c r="AW612" s="24">
        <f t="shared" si="158"/>
        <v>0</v>
      </c>
      <c r="AX612" s="24">
        <f t="shared" si="159"/>
        <v>0</v>
      </c>
      <c r="AY612" s="24">
        <f t="shared" si="160"/>
        <v>0</v>
      </c>
      <c r="BC612" s="86">
        <v>84690.159999999989</v>
      </c>
      <c r="BD612" s="91" t="s">
        <v>3</v>
      </c>
      <c r="BE612" s="88">
        <v>84806.48</v>
      </c>
      <c r="BF612" s="89"/>
      <c r="BG612" s="90"/>
      <c r="BH612" s="90"/>
      <c r="BI612" s="90">
        <v>24.47</v>
      </c>
      <c r="BJ612" s="90">
        <v>56.31</v>
      </c>
      <c r="BK612" s="90">
        <v>146.09</v>
      </c>
      <c r="BL612" s="90">
        <v>223</v>
      </c>
      <c r="BM612" s="90">
        <v>299.92</v>
      </c>
      <c r="BN612" s="90">
        <v>376.83</v>
      </c>
      <c r="BO612" s="90">
        <v>453.74</v>
      </c>
      <c r="BP612" s="90">
        <v>530.66</v>
      </c>
      <c r="BQ612" s="90">
        <v>607.57000000000005</v>
      </c>
      <c r="BR612" s="24">
        <f>IF(AND($E$3&gt;BC612,$E$3&lt;BE612,$B$3=BF7),BF612,0)</f>
        <v>0</v>
      </c>
      <c r="BS612" s="24">
        <f>IF(AND($E$3&gt;BC612,$E$3&lt;BE612,$B$3=BG7),BG612,0)</f>
        <v>0</v>
      </c>
      <c r="BT612" s="24">
        <f>IF(AND($E$3&gt;BC612,$E$3&lt;BE612,$B$3=BH7),BH612,0)</f>
        <v>0</v>
      </c>
      <c r="BU612" s="24">
        <f>IF(AND($E$3&gt;BC612,$E$3&lt;BE612,$B$3=BI7),BI612,0)</f>
        <v>0</v>
      </c>
      <c r="BV612" s="24">
        <f>IF(AND($E$3&gt;BC612,$E$3&lt;BE612,$B$3=BJ7),BJ612,0)</f>
        <v>0</v>
      </c>
      <c r="BW612" s="24">
        <f>IF(AND($E$3&gt;BC612,$E$3&lt;BE612,$B$3=BK7),BK612,0)</f>
        <v>0</v>
      </c>
      <c r="BX612" s="24">
        <f>IF(AND($E$3&gt;BC612,$E$3&lt;BE612,$B$3=BL7),BL612,0)</f>
        <v>0</v>
      </c>
      <c r="BY612" s="24">
        <f>IF(AND($E$3&gt;BC612,$E$3&lt;BE612,$B$3=BM7),BM612,0)</f>
        <v>0</v>
      </c>
      <c r="BZ612" s="24">
        <f>IF(AND($E$3&gt;BC612,$E$3&lt;BE612,$B$3=BN7),BN612,0)</f>
        <v>0</v>
      </c>
      <c r="CA612" s="24">
        <f>IF(AND($E$3&gt;BC612,$E$3&lt;BE612,$B$3=BO7),BO612,0)</f>
        <v>0</v>
      </c>
      <c r="CB612" s="24">
        <f>IF(AND($E$3&gt;BC612,$E$3&lt;BE612,$B$3=BP7),BP612,0)</f>
        <v>0</v>
      </c>
      <c r="CC612" s="24">
        <f>IF(AND($E$3&gt;BC612,$E$3&lt;BE612,$B$3=BQ7),BQ612,0)</f>
        <v>0</v>
      </c>
      <c r="CF612" s="21"/>
      <c r="CG612" s="25"/>
      <c r="CH612" s="21"/>
      <c r="CI612" s="21"/>
      <c r="CJ612" s="22"/>
      <c r="CK612" s="22"/>
      <c r="CL612" s="22"/>
      <c r="CM612" s="22"/>
      <c r="CN612" s="22"/>
      <c r="CO612" s="22"/>
      <c r="CP612" s="22"/>
      <c r="CQ612" s="22"/>
      <c r="CR612" s="22"/>
      <c r="CS612" s="22"/>
      <c r="CT612" s="22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H612" s="86">
        <v>96090.76</v>
      </c>
      <c r="DI612" s="107" t="s">
        <v>3</v>
      </c>
      <c r="DJ612" s="70">
        <v>96207.08</v>
      </c>
      <c r="DK612" s="105"/>
      <c r="DL612" s="106"/>
      <c r="DM612" s="106" t="s">
        <v>3</v>
      </c>
      <c r="DN612" s="106" t="s">
        <v>3</v>
      </c>
      <c r="DO612" s="106" t="s">
        <v>3</v>
      </c>
      <c r="DP612" s="106" t="s">
        <v>3</v>
      </c>
      <c r="DQ612" s="106">
        <v>52.09</v>
      </c>
      <c r="DR612" s="106">
        <v>122.4</v>
      </c>
      <c r="DS612" s="106">
        <v>192.72</v>
      </c>
      <c r="DT612" s="106">
        <v>263.02999999999997</v>
      </c>
      <c r="DU612" s="106">
        <v>333.34</v>
      </c>
      <c r="DV612" s="106">
        <v>403.66</v>
      </c>
      <c r="DW612" s="24">
        <f>IF(AND($E$3&gt;DH612,$E$3&lt;DJ612,$B$3=DK7),DK612,0)</f>
        <v>0</v>
      </c>
      <c r="DX612" s="24">
        <f>IF(AND($E$3&gt;DH612,$E$3&lt;DJ612,$B$3=DL7),DL612,0)</f>
        <v>0</v>
      </c>
      <c r="DY612" s="24">
        <f>IF(AND($E$3&gt;DH612,$E$3&lt;DJ612,$B$3=DM7),DM612,0)</f>
        <v>0</v>
      </c>
      <c r="DZ612" s="24">
        <f>IF(AND($E$3&gt;DH612,$E$3&lt;DJ612,$B$3=DN7),DN612,0)</f>
        <v>0</v>
      </c>
      <c r="EA612" s="24">
        <f>IF(AND($E$3&gt;DH612,$E$3&lt;DJ612,$B$3=DO7),DO612,0)</f>
        <v>0</v>
      </c>
      <c r="EB612" s="24">
        <f>IF(AND($E$3&gt;DH612,$E$3&lt;DJ612,$B$3=DP7),DP612,0)</f>
        <v>0</v>
      </c>
      <c r="EC612" s="24">
        <f>IF(AND($E$3&gt;DH612,$E$3&lt;DJ612,$B$3=DQ7),DQ612,0)</f>
        <v>0</v>
      </c>
      <c r="ED612" s="24">
        <f>IF(AND($E$3&gt;DH612,$E$3&lt;DJ612,$B$3=DR7),DR612,0)</f>
        <v>0</v>
      </c>
      <c r="EE612" s="24">
        <f>IF(AND($E$3&gt;DH612,$E$3&lt;DJ612,$B$3=DS7),DS612,0)</f>
        <v>0</v>
      </c>
      <c r="EF612" s="24">
        <f>IF(AND($E$3&gt;DH612,$E$3&lt;DJ612,$B$3=DT7),DT612,0)</f>
        <v>0</v>
      </c>
      <c r="EG612" s="24">
        <f>IF(AND($E$3&gt;DH612,$E$3&lt;DJ612,$B$3=DU7),DU612,0)</f>
        <v>0</v>
      </c>
      <c r="EH612" s="24">
        <f>IF(AND($E$3&gt;DH612,$E$3&lt;DJ612,$B$3=DV7),DV612,0)</f>
        <v>0</v>
      </c>
      <c r="EK612" s="86">
        <v>96090.76</v>
      </c>
      <c r="EL612" s="91" t="s">
        <v>3</v>
      </c>
      <c r="EM612" s="88">
        <v>96207.08</v>
      </c>
      <c r="EN612" s="89"/>
      <c r="EO612" s="90" t="s">
        <v>3</v>
      </c>
      <c r="EP612" s="90" t="s">
        <v>3</v>
      </c>
      <c r="EQ612" s="90" t="s">
        <v>3</v>
      </c>
      <c r="ER612" s="90">
        <v>5.37</v>
      </c>
      <c r="ES612" s="90">
        <v>182.2</v>
      </c>
      <c r="ET612" s="90">
        <v>285.12</v>
      </c>
      <c r="EU612" s="90">
        <v>390.39</v>
      </c>
      <c r="EV612" s="90">
        <v>495.66</v>
      </c>
      <c r="EW612" s="90">
        <v>600.91999999999996</v>
      </c>
      <c r="EX612" s="90">
        <v>706.19</v>
      </c>
      <c r="EY612" s="90">
        <v>811.46</v>
      </c>
      <c r="EZ612" s="24">
        <f>IF(AND($E$3&gt;EK612,$E$3&lt;EM612,$B$3=EN7),EN612,0)</f>
        <v>0</v>
      </c>
      <c r="FA612" s="24">
        <f>IF(AND($E$3&gt;EK612,$E$3&lt;EM612,$B$3=EO7),EO612,0)</f>
        <v>0</v>
      </c>
      <c r="FB612" s="24">
        <f>IF(AND($E$3&gt;EK612,$E$3&lt;EM612,$B$3=EP7),EP612,0)</f>
        <v>0</v>
      </c>
      <c r="FC612" s="24">
        <f>IF(AND($E$3&gt;EK612,$E$3&lt;EM612,$B$3=EQ7),EQ612,0)</f>
        <v>0</v>
      </c>
      <c r="FD612" s="24">
        <f>IF(AND($E$3&gt;EK612,$E$3&lt;EM612,$B$3=ER7),ER612,0)</f>
        <v>0</v>
      </c>
      <c r="FE612" s="24">
        <f>IF(AND($E$3&gt;EK612,$E$3&lt;EM612,$B$3=ES7),ES612,0)</f>
        <v>0</v>
      </c>
      <c r="FF612" s="24">
        <f>IF(AND($E$3&gt;EK612,$E$3&lt;EM612,$B$3=ET7),ET612,0)</f>
        <v>0</v>
      </c>
      <c r="FG612" s="24">
        <f>IF(AND($E$3&gt;EK612,$E$3&lt;EM612,$B$3=EU7),EU612,0)</f>
        <v>0</v>
      </c>
      <c r="FH612" s="24">
        <f>IF(AND($E$3&gt;EK612,$E$3&lt;EM612,$B$3=EV7),EV612,0)</f>
        <v>0</v>
      </c>
      <c r="FI612" s="24">
        <f>IF(AND($E$3&gt;EK612,$E$3&lt;EM612,$B$3=EW7),EW612,0)</f>
        <v>0</v>
      </c>
      <c r="FJ612" s="24">
        <f>IF(AND($E$3&gt;EK612,$E$3&lt;EM612,$B$3=EX7),EX612,0)</f>
        <v>0</v>
      </c>
      <c r="FK612" s="24">
        <f>IF(AND($E$3&gt;EK612,$E$3&lt;EM612,$B$3=EY7),EY612,0)</f>
        <v>0</v>
      </c>
    </row>
    <row r="613" spans="24:167" ht="12.75" customHeight="1" x14ac:dyDescent="0.2">
      <c r="X613" s="142"/>
      <c r="Y613" s="60">
        <v>84806.489999999991</v>
      </c>
      <c r="Z613" s="61" t="s">
        <v>3</v>
      </c>
      <c r="AA613" s="62">
        <v>84922.82</v>
      </c>
      <c r="AB613" s="63"/>
      <c r="AC613" s="63"/>
      <c r="AD613" s="63"/>
      <c r="AE613" s="63"/>
      <c r="AF613" s="64">
        <v>24.07</v>
      </c>
      <c r="AG613" s="65">
        <v>43.8</v>
      </c>
      <c r="AH613" s="66">
        <v>97.67</v>
      </c>
      <c r="AI613" s="67">
        <v>167.32</v>
      </c>
      <c r="AJ613" s="67">
        <v>236.97</v>
      </c>
      <c r="AK613" s="67">
        <v>306.62</v>
      </c>
      <c r="AL613" s="67">
        <v>376.27</v>
      </c>
      <c r="AM613" s="67">
        <v>445.92</v>
      </c>
      <c r="AN613" s="24">
        <f t="shared" si="149"/>
        <v>0</v>
      </c>
      <c r="AO613" s="24">
        <f t="shared" si="150"/>
        <v>0</v>
      </c>
      <c r="AP613" s="24">
        <f t="shared" si="151"/>
        <v>0</v>
      </c>
      <c r="AQ613" s="24">
        <f t="shared" si="152"/>
        <v>0</v>
      </c>
      <c r="AR613" s="24">
        <f t="shared" si="153"/>
        <v>0</v>
      </c>
      <c r="AS613" s="24">
        <f t="shared" si="154"/>
        <v>0</v>
      </c>
      <c r="AT613" s="24">
        <f t="shared" si="155"/>
        <v>0</v>
      </c>
      <c r="AU613" s="24">
        <f t="shared" si="156"/>
        <v>0</v>
      </c>
      <c r="AV613" s="24">
        <f t="shared" si="157"/>
        <v>0</v>
      </c>
      <c r="AW613" s="24">
        <f t="shared" si="158"/>
        <v>0</v>
      </c>
      <c r="AX613" s="24">
        <f t="shared" si="159"/>
        <v>0</v>
      </c>
      <c r="AY613" s="24">
        <f t="shared" si="160"/>
        <v>0</v>
      </c>
      <c r="BC613" s="81">
        <v>84806.489999999991</v>
      </c>
      <c r="BD613" s="82" t="s">
        <v>3</v>
      </c>
      <c r="BE613" s="83">
        <v>84922.82</v>
      </c>
      <c r="BF613" s="84"/>
      <c r="BG613" s="85"/>
      <c r="BH613" s="85"/>
      <c r="BI613" s="85">
        <v>24.07</v>
      </c>
      <c r="BJ613" s="85">
        <v>55.68</v>
      </c>
      <c r="BK613" s="85">
        <v>145.15</v>
      </c>
      <c r="BL613" s="85">
        <v>221.92</v>
      </c>
      <c r="BM613" s="85">
        <v>298.7</v>
      </c>
      <c r="BN613" s="85">
        <v>375.47</v>
      </c>
      <c r="BO613" s="85">
        <v>452.24</v>
      </c>
      <c r="BP613" s="85">
        <v>529.01</v>
      </c>
      <c r="BQ613" s="85">
        <v>605.79</v>
      </c>
      <c r="BR613" s="24">
        <f>IF(AND($E$3&gt;BC613,$E$3&lt;BE613,$B$3=BF7),BF613,0)</f>
        <v>0</v>
      </c>
      <c r="BS613" s="24">
        <f>IF(AND($E$3&gt;BC613,$E$3&lt;BE613,$B$3=BG7),BG613,0)</f>
        <v>0</v>
      </c>
      <c r="BT613" s="24">
        <f>IF(AND($E$3&gt;BC613,$E$3&lt;BE613,$B$3=BH7),BH613,0)</f>
        <v>0</v>
      </c>
      <c r="BU613" s="24">
        <f>IF(AND($E$3&gt;BC613,$E$3&lt;BE613,$B$3=BI7),BI613,0)</f>
        <v>0</v>
      </c>
      <c r="BV613" s="24">
        <f>IF(AND($E$3&gt;BC613,$E$3&lt;BE613,$B$3=BJ7),BJ613,0)</f>
        <v>0</v>
      </c>
      <c r="BW613" s="24">
        <f>IF(AND($E$3&gt;BC613,$E$3&lt;BE613,$B$3=BK7),BK613,0)</f>
        <v>0</v>
      </c>
      <c r="BX613" s="24">
        <f>IF(AND($E$3&gt;BC613,$E$3&lt;BE613,$B$3=BL7),BL613,0)</f>
        <v>0</v>
      </c>
      <c r="BY613" s="24">
        <f>IF(AND($E$3&gt;BC613,$E$3&lt;BE613,$B$3=BM7),BM613,0)</f>
        <v>0</v>
      </c>
      <c r="BZ613" s="24">
        <f>IF(AND($E$3&gt;BC613,$E$3&lt;BE613,$B$3=BN7),BN613,0)</f>
        <v>0</v>
      </c>
      <c r="CA613" s="24">
        <f>IF(AND($E$3&gt;BC613,$E$3&lt;BE613,$B$3=BO7),BO613,0)</f>
        <v>0</v>
      </c>
      <c r="CB613" s="24">
        <f>IF(AND($E$3&gt;BC613,$E$3&lt;BE613,$B$3=BP7),BP613,0)</f>
        <v>0</v>
      </c>
      <c r="CC613" s="24">
        <f>IF(AND($E$3&gt;BC613,$E$3&lt;BE613,$B$3=BQ7),BQ613,0)</f>
        <v>0</v>
      </c>
      <c r="CF613" s="21"/>
      <c r="CG613" s="21"/>
      <c r="CH613" s="21"/>
      <c r="CI613" s="21"/>
      <c r="CJ613" s="22"/>
      <c r="CK613" s="22"/>
      <c r="CL613" s="22"/>
      <c r="CM613" s="22"/>
      <c r="CN613" s="22"/>
      <c r="CO613" s="22"/>
      <c r="CP613" s="22"/>
      <c r="CQ613" s="22"/>
      <c r="CR613" s="22"/>
      <c r="CS613" s="22"/>
      <c r="CT613" s="22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H613" s="81">
        <v>96207.09</v>
      </c>
      <c r="DI613" s="61" t="s">
        <v>3</v>
      </c>
      <c r="DJ613" s="62">
        <v>96323.42</v>
      </c>
      <c r="DK613" s="103"/>
      <c r="DL613" s="104"/>
      <c r="DM613" s="104" t="s">
        <v>3</v>
      </c>
      <c r="DN613" s="104" t="s">
        <v>3</v>
      </c>
      <c r="DO613" s="104" t="s">
        <v>3</v>
      </c>
      <c r="DP613" s="104" t="s">
        <v>3</v>
      </c>
      <c r="DQ613" s="104">
        <v>50.65</v>
      </c>
      <c r="DR613" s="104">
        <v>120.75</v>
      </c>
      <c r="DS613" s="104">
        <v>190.85</v>
      </c>
      <c r="DT613" s="104">
        <v>260.94</v>
      </c>
      <c r="DU613" s="104">
        <v>331.04</v>
      </c>
      <c r="DV613" s="104">
        <v>401.14</v>
      </c>
      <c r="DW613" s="24">
        <f>IF(AND($E$3&gt;DH613,$E$3&lt;DJ613,$B$3=DK7),DK613,0)</f>
        <v>0</v>
      </c>
      <c r="DX613" s="24">
        <f>IF(AND($E$3&gt;DH613,$E$3&lt;DJ613,$B$3=DL7),DL613,0)</f>
        <v>0</v>
      </c>
      <c r="DY613" s="24">
        <f>IF(AND($E$3&gt;DH613,$E$3&lt;DJ613,$B$3=DM7),DM613,0)</f>
        <v>0</v>
      </c>
      <c r="DZ613" s="24">
        <f>IF(AND($E$3&gt;DH613,$E$3&lt;DJ613,$B$3=DN7),DN613,0)</f>
        <v>0</v>
      </c>
      <c r="EA613" s="24">
        <f>IF(AND($E$3&gt;DH613,$E$3&lt;DJ613,$B$3=DO7),DO613,0)</f>
        <v>0</v>
      </c>
      <c r="EB613" s="24">
        <f>IF(AND($E$3&gt;DH613,$E$3&lt;DJ613,$B$3=DP7),DP613,0)</f>
        <v>0</v>
      </c>
      <c r="EC613" s="24">
        <f>IF(AND($E$3&gt;DH613,$E$3&lt;DJ613,$B$3=DQ7),DQ613,0)</f>
        <v>0</v>
      </c>
      <c r="ED613" s="24">
        <f>IF(AND($E$3&gt;DH613,$E$3&lt;DJ613,$B$3=DR7),DR613,0)</f>
        <v>0</v>
      </c>
      <c r="EE613" s="24">
        <f>IF(AND($E$3&gt;DH613,$E$3&lt;DJ613,$B$3=DS7),DS613,0)</f>
        <v>0</v>
      </c>
      <c r="EF613" s="24">
        <f>IF(AND($E$3&gt;DH613,$E$3&lt;DJ613,$B$3=DT7),DT613,0)</f>
        <v>0</v>
      </c>
      <c r="EG613" s="24">
        <f>IF(AND($E$3&gt;DH613,$E$3&lt;DJ613,$B$3=DU7),DU613,0)</f>
        <v>0</v>
      </c>
      <c r="EH613" s="24">
        <f>IF(AND($E$3&gt;DH613,$E$3&lt;DJ613,$B$3=DV7),DV613,0)</f>
        <v>0</v>
      </c>
      <c r="EK613" s="81">
        <v>96207.09</v>
      </c>
      <c r="EL613" s="82" t="s">
        <v>3</v>
      </c>
      <c r="EM613" s="83">
        <v>96323.42</v>
      </c>
      <c r="EN613" s="84"/>
      <c r="EO613" s="85" t="s">
        <v>3</v>
      </c>
      <c r="EP613" s="85" t="s">
        <v>3</v>
      </c>
      <c r="EQ613" s="85" t="s">
        <v>3</v>
      </c>
      <c r="ER613" s="85">
        <v>4.0999999999999996</v>
      </c>
      <c r="ES613" s="85">
        <v>180.8</v>
      </c>
      <c r="ET613" s="85">
        <v>283.41000000000003</v>
      </c>
      <c r="EU613" s="85">
        <v>388.42</v>
      </c>
      <c r="EV613" s="85">
        <v>493.43</v>
      </c>
      <c r="EW613" s="85">
        <v>598.44000000000005</v>
      </c>
      <c r="EX613" s="85">
        <v>703.46</v>
      </c>
      <c r="EY613" s="85">
        <v>808.47</v>
      </c>
      <c r="EZ613" s="24">
        <f>IF(AND($E$3&gt;EK613,$E$3&lt;EM613,$B$3=EN7),EN613,0)</f>
        <v>0</v>
      </c>
      <c r="FA613" s="24">
        <f>IF(AND($E$3&gt;EK613,$E$3&lt;EM613,$B$3=EO7),EO613,0)</f>
        <v>0</v>
      </c>
      <c r="FB613" s="24">
        <f>IF(AND($E$3&gt;EK613,$E$3&lt;EM613,$B$3=EP7),EP613,0)</f>
        <v>0</v>
      </c>
      <c r="FC613" s="24">
        <f>IF(AND($E$3&gt;EK613,$E$3&lt;EM613,$B$3=EQ7),EQ613,0)</f>
        <v>0</v>
      </c>
      <c r="FD613" s="24">
        <f>IF(AND($E$3&gt;EK613,$E$3&lt;EM613,$B$3=ER7),ER613,0)</f>
        <v>0</v>
      </c>
      <c r="FE613" s="24">
        <f>IF(AND($E$3&gt;EK613,$E$3&lt;EM613,$B$3=ES7),ES613,0)</f>
        <v>0</v>
      </c>
      <c r="FF613" s="24">
        <f>IF(AND($E$3&gt;EK613,$E$3&lt;EM613,$B$3=ET7),ET613,0)</f>
        <v>0</v>
      </c>
      <c r="FG613" s="24">
        <f>IF(AND($E$3&gt;EK613,$E$3&lt;EM613,$B$3=EU7),EU613,0)</f>
        <v>0</v>
      </c>
      <c r="FH613" s="24">
        <f>IF(AND($E$3&gt;EK613,$E$3&lt;EM613,$B$3=EV7),EV613,0)</f>
        <v>0</v>
      </c>
      <c r="FI613" s="24">
        <f>IF(AND($E$3&gt;EK613,$E$3&lt;EM613,$B$3=EW7),EW613,0)</f>
        <v>0</v>
      </c>
      <c r="FJ613" s="24">
        <f>IF(AND($E$3&gt;EK613,$E$3&lt;EM613,$B$3=EX7),EX613,0)</f>
        <v>0</v>
      </c>
      <c r="FK613" s="24">
        <f>IF(AND($E$3&gt;EK613,$E$3&lt;EM613,$B$3=EY7),EY613,0)</f>
        <v>0</v>
      </c>
    </row>
    <row r="614" spans="24:167" ht="12.75" customHeight="1" x14ac:dyDescent="0.2">
      <c r="X614" s="142"/>
      <c r="Y614" s="68">
        <v>84922.83</v>
      </c>
      <c r="Z614" s="69" t="s">
        <v>3</v>
      </c>
      <c r="AA614" s="70">
        <v>85039.15</v>
      </c>
      <c r="AB614" s="71"/>
      <c r="AC614" s="71"/>
      <c r="AD614" s="71"/>
      <c r="AE614" s="71"/>
      <c r="AF614" s="71">
        <v>23.67</v>
      </c>
      <c r="AG614" s="72">
        <v>43.28</v>
      </c>
      <c r="AH614" s="73">
        <v>96.93</v>
      </c>
      <c r="AI614" s="74">
        <v>166.47</v>
      </c>
      <c r="AJ614" s="74">
        <v>236.01</v>
      </c>
      <c r="AK614" s="74">
        <v>305.55</v>
      </c>
      <c r="AL614" s="74">
        <v>375.09</v>
      </c>
      <c r="AM614" s="74">
        <v>444.63</v>
      </c>
      <c r="AN614" s="24">
        <f t="shared" si="149"/>
        <v>0</v>
      </c>
      <c r="AO614" s="24">
        <f t="shared" si="150"/>
        <v>0</v>
      </c>
      <c r="AP614" s="24">
        <f t="shared" si="151"/>
        <v>0</v>
      </c>
      <c r="AQ614" s="24">
        <f t="shared" si="152"/>
        <v>0</v>
      </c>
      <c r="AR614" s="24">
        <f t="shared" si="153"/>
        <v>0</v>
      </c>
      <c r="AS614" s="24">
        <f t="shared" si="154"/>
        <v>0</v>
      </c>
      <c r="AT614" s="24">
        <f t="shared" si="155"/>
        <v>0</v>
      </c>
      <c r="AU614" s="24">
        <f t="shared" si="156"/>
        <v>0</v>
      </c>
      <c r="AV614" s="24">
        <f t="shared" si="157"/>
        <v>0</v>
      </c>
      <c r="AW614" s="24">
        <f t="shared" si="158"/>
        <v>0</v>
      </c>
      <c r="AX614" s="24">
        <f t="shared" si="159"/>
        <v>0</v>
      </c>
      <c r="AY614" s="24">
        <f t="shared" si="160"/>
        <v>0</v>
      </c>
      <c r="BC614" s="86">
        <v>84922.83</v>
      </c>
      <c r="BD614" s="87" t="s">
        <v>3</v>
      </c>
      <c r="BE614" s="88">
        <v>85039.15</v>
      </c>
      <c r="BF614" s="89"/>
      <c r="BG614" s="90"/>
      <c r="BH614" s="90"/>
      <c r="BI614" s="90">
        <v>23.67</v>
      </c>
      <c r="BJ614" s="90">
        <v>55.04</v>
      </c>
      <c r="BK614" s="90">
        <v>144.21</v>
      </c>
      <c r="BL614" s="90">
        <v>220.84</v>
      </c>
      <c r="BM614" s="90">
        <v>297.47000000000003</v>
      </c>
      <c r="BN614" s="90">
        <v>374.1</v>
      </c>
      <c r="BO614" s="90">
        <v>450.74</v>
      </c>
      <c r="BP614" s="90">
        <v>527.37</v>
      </c>
      <c r="BQ614" s="90">
        <v>604</v>
      </c>
      <c r="BR614" s="24">
        <f>IF(AND($E$3&gt;BC614,$E$3&lt;BE614,$B$3=BF7),BF614,0)</f>
        <v>0</v>
      </c>
      <c r="BS614" s="24">
        <f>IF(AND($E$3&gt;BC614,$E$3&lt;BE614,$B$3=BG7),BG614,0)</f>
        <v>0</v>
      </c>
      <c r="BT614" s="24">
        <f>IF(AND($E$3&gt;BC614,$E$3&lt;BE614,$B$3=BH7),BH614,0)</f>
        <v>0</v>
      </c>
      <c r="BU614" s="24">
        <f>IF(AND($E$3&gt;BC614,$E$3&lt;BE614,$B$3=BI7),BI614,0)</f>
        <v>0</v>
      </c>
      <c r="BV614" s="24">
        <f>IF(AND($E$3&gt;BC614,$E$3&lt;BE614,$B$3=BJ7),BJ614,0)</f>
        <v>0</v>
      </c>
      <c r="BW614" s="24">
        <f>IF(AND($E$3&gt;BC614,$E$3&lt;BE614,$B$3=BK7),BK614,0)</f>
        <v>0</v>
      </c>
      <c r="BX614" s="24">
        <f>IF(AND($E$3&gt;BC614,$E$3&lt;BE614,$B$3=BL7),BL614,0)</f>
        <v>0</v>
      </c>
      <c r="BY614" s="24">
        <f>IF(AND($E$3&gt;BC614,$E$3&lt;BE614,$B$3=BM7),BM614,0)</f>
        <v>0</v>
      </c>
      <c r="BZ614" s="24">
        <f>IF(AND($E$3&gt;BC614,$E$3&lt;BE614,$B$3=BN7),BN614,0)</f>
        <v>0</v>
      </c>
      <c r="CA614" s="24">
        <f>IF(AND($E$3&gt;BC614,$E$3&lt;BE614,$B$3=BO7),BO614,0)</f>
        <v>0</v>
      </c>
      <c r="CB614" s="24">
        <f>IF(AND($E$3&gt;BC614,$E$3&lt;BE614,$B$3=BP7),BP614,0)</f>
        <v>0</v>
      </c>
      <c r="CC614" s="24">
        <f>IF(AND($E$3&gt;BC614,$E$3&lt;BE614,$B$3=BQ7),BQ614,0)</f>
        <v>0</v>
      </c>
      <c r="CF614" s="21"/>
      <c r="CG614" s="21"/>
      <c r="CH614" s="21"/>
      <c r="CI614" s="21"/>
      <c r="CJ614" s="22"/>
      <c r="CK614" s="22"/>
      <c r="CL614" s="22"/>
      <c r="CM614" s="22"/>
      <c r="CN614" s="22"/>
      <c r="CO614" s="22"/>
      <c r="CP614" s="22"/>
      <c r="CQ614" s="22"/>
      <c r="CR614" s="22"/>
      <c r="CS614" s="22"/>
      <c r="CT614" s="22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H614" s="86">
        <v>96323.43</v>
      </c>
      <c r="DI614" s="107" t="s">
        <v>3</v>
      </c>
      <c r="DJ614" s="70">
        <v>96439.76</v>
      </c>
      <c r="DK614" s="105"/>
      <c r="DL614" s="106"/>
      <c r="DM614" s="106" t="s">
        <v>3</v>
      </c>
      <c r="DN614" s="106" t="s">
        <v>3</v>
      </c>
      <c r="DO614" s="106" t="s">
        <v>3</v>
      </c>
      <c r="DP614" s="106" t="s">
        <v>3</v>
      </c>
      <c r="DQ614" s="106">
        <v>49.22</v>
      </c>
      <c r="DR614" s="106">
        <v>119.1</v>
      </c>
      <c r="DS614" s="106">
        <v>188.99</v>
      </c>
      <c r="DT614" s="106">
        <v>258.87</v>
      </c>
      <c r="DU614" s="106">
        <v>328.75</v>
      </c>
      <c r="DV614" s="106">
        <v>398.64</v>
      </c>
      <c r="DW614" s="24">
        <f>IF(AND($E$3&gt;DH614,$E$3&lt;DJ614,$B$3=DK7),DK614,0)</f>
        <v>0</v>
      </c>
      <c r="DX614" s="24">
        <f>IF(AND($E$3&gt;DH614,$E$3&lt;DJ614,$B$3=DL7),DL614,0)</f>
        <v>0</v>
      </c>
      <c r="DY614" s="24">
        <f>IF(AND($E$3&gt;DH614,$E$3&lt;DJ614,$B$3=DM7),DM614,0)</f>
        <v>0</v>
      </c>
      <c r="DZ614" s="24">
        <f>IF(AND($E$3&gt;DH614,$E$3&lt;DJ614,$B$3=DN7),DN614,0)</f>
        <v>0</v>
      </c>
      <c r="EA614" s="24">
        <f>IF(AND($E$3&gt;DH614,$E$3&lt;DJ614,$B$3=DO7),DO614,0)</f>
        <v>0</v>
      </c>
      <c r="EB614" s="24">
        <f>IF(AND($E$3&gt;DH614,$E$3&lt;DJ614,$B$3=DP7),DP614,0)</f>
        <v>0</v>
      </c>
      <c r="EC614" s="24">
        <f>IF(AND($E$3&gt;DH614,$E$3&lt;DJ614,$B$3=DQ7),DQ614,0)</f>
        <v>0</v>
      </c>
      <c r="ED614" s="24">
        <f>IF(AND($E$3&gt;DH614,$E$3&lt;DJ614,$B$3=DR7),DR614,0)</f>
        <v>0</v>
      </c>
      <c r="EE614" s="24">
        <f>IF(AND($E$3&gt;DH614,$E$3&lt;DJ614,$B$3=DS7),DS614,0)</f>
        <v>0</v>
      </c>
      <c r="EF614" s="24">
        <f>IF(AND($E$3&gt;DH614,$E$3&lt;DJ614,$B$3=DT7),DT614,0)</f>
        <v>0</v>
      </c>
      <c r="EG614" s="24">
        <f>IF(AND($E$3&gt;DH614,$E$3&lt;DJ614,$B$3=DU7),DU614,0)</f>
        <v>0</v>
      </c>
      <c r="EH614" s="24">
        <f>IF(AND($E$3&gt;DH614,$E$3&lt;DJ614,$B$3=DV7),DV614,0)</f>
        <v>0</v>
      </c>
      <c r="EK614" s="86">
        <v>96323.43</v>
      </c>
      <c r="EL614" s="91" t="s">
        <v>3</v>
      </c>
      <c r="EM614" s="88">
        <v>96439.76</v>
      </c>
      <c r="EN614" s="89"/>
      <c r="EO614" s="90" t="s">
        <v>3</v>
      </c>
      <c r="EP614" s="90" t="s">
        <v>3</v>
      </c>
      <c r="EQ614" s="90" t="s">
        <v>3</v>
      </c>
      <c r="ER614" s="90">
        <v>2.82</v>
      </c>
      <c r="ES614" s="90">
        <v>179.4</v>
      </c>
      <c r="ET614" s="90">
        <v>281.70999999999998</v>
      </c>
      <c r="EU614" s="90">
        <v>386.47</v>
      </c>
      <c r="EV614" s="90">
        <v>491.22</v>
      </c>
      <c r="EW614" s="90">
        <v>595.98</v>
      </c>
      <c r="EX614" s="90">
        <v>700.74</v>
      </c>
      <c r="EY614" s="90">
        <v>805.49</v>
      </c>
      <c r="EZ614" s="24">
        <f>IF(AND($E$3&gt;EK614,$E$3&lt;EM614,$B$3=EN7),EN614,0)</f>
        <v>0</v>
      </c>
      <c r="FA614" s="24">
        <f>IF(AND($E$3&gt;EK614,$E$3&lt;EM614,$B$3=EO7),EO614,0)</f>
        <v>0</v>
      </c>
      <c r="FB614" s="24">
        <f>IF(AND($E$3&gt;EK614,$E$3&lt;EM614,$B$3=EP7),EP614,0)</f>
        <v>0</v>
      </c>
      <c r="FC614" s="24">
        <f>IF(AND($E$3&gt;EK614,$E$3&lt;EM614,$B$3=EQ7),EQ614,0)</f>
        <v>0</v>
      </c>
      <c r="FD614" s="24">
        <f>IF(AND($E$3&gt;EK614,$E$3&lt;EM614,$B$3=ER7),ER614,0)</f>
        <v>0</v>
      </c>
      <c r="FE614" s="24">
        <f>IF(AND($E$3&gt;EK614,$E$3&lt;EM614,$B$3=ES7),ES614,0)</f>
        <v>0</v>
      </c>
      <c r="FF614" s="24">
        <f>IF(AND($E$3&gt;EK614,$E$3&lt;EM614,$B$3=ET7),ET614,0)</f>
        <v>0</v>
      </c>
      <c r="FG614" s="24">
        <f>IF(AND($E$3&gt;EK614,$E$3&lt;EM614,$B$3=EU7),EU614,0)</f>
        <v>0</v>
      </c>
      <c r="FH614" s="24">
        <f>IF(AND($E$3&gt;EK614,$E$3&lt;EM614,$B$3=EV7),EV614,0)</f>
        <v>0</v>
      </c>
      <c r="FI614" s="24">
        <f>IF(AND($E$3&gt;EK614,$E$3&lt;EM614,$B$3=EW7),EW614,0)</f>
        <v>0</v>
      </c>
      <c r="FJ614" s="24">
        <f>IF(AND($E$3&gt;EK614,$E$3&lt;EM614,$B$3=EX7),EX614,0)</f>
        <v>0</v>
      </c>
      <c r="FK614" s="24">
        <f>IF(AND($E$3&gt;EK614,$E$3&lt;EM614,$B$3=EY7),EY614,0)</f>
        <v>0</v>
      </c>
    </row>
    <row r="615" spans="24:167" ht="12.75" customHeight="1" x14ac:dyDescent="0.2">
      <c r="X615" s="142"/>
      <c r="Y615" s="60">
        <v>85039.159999999989</v>
      </c>
      <c r="Z615" s="61" t="s">
        <v>3</v>
      </c>
      <c r="AA615" s="62">
        <v>85155.49</v>
      </c>
      <c r="AB615" s="63"/>
      <c r="AC615" s="63"/>
      <c r="AD615" s="63"/>
      <c r="AE615" s="63"/>
      <c r="AF615" s="64">
        <v>23.27</v>
      </c>
      <c r="AG615" s="65">
        <v>42.77</v>
      </c>
      <c r="AH615" s="66">
        <v>96.2</v>
      </c>
      <c r="AI615" s="67">
        <v>165.63</v>
      </c>
      <c r="AJ615" s="67">
        <v>235.06</v>
      </c>
      <c r="AK615" s="67">
        <v>304.49</v>
      </c>
      <c r="AL615" s="67">
        <v>373.92</v>
      </c>
      <c r="AM615" s="67">
        <v>443.35</v>
      </c>
      <c r="AN615" s="24">
        <f t="shared" si="149"/>
        <v>0</v>
      </c>
      <c r="AO615" s="24">
        <f t="shared" si="150"/>
        <v>0</v>
      </c>
      <c r="AP615" s="24">
        <f t="shared" si="151"/>
        <v>0</v>
      </c>
      <c r="AQ615" s="24">
        <f t="shared" si="152"/>
        <v>0</v>
      </c>
      <c r="AR615" s="24">
        <f t="shared" si="153"/>
        <v>0</v>
      </c>
      <c r="AS615" s="24">
        <f t="shared" si="154"/>
        <v>0</v>
      </c>
      <c r="AT615" s="24">
        <f t="shared" si="155"/>
        <v>0</v>
      </c>
      <c r="AU615" s="24">
        <f t="shared" si="156"/>
        <v>0</v>
      </c>
      <c r="AV615" s="24">
        <f t="shared" si="157"/>
        <v>0</v>
      </c>
      <c r="AW615" s="24">
        <f t="shared" si="158"/>
        <v>0</v>
      </c>
      <c r="AX615" s="24">
        <f t="shared" si="159"/>
        <v>0</v>
      </c>
      <c r="AY615" s="24">
        <f t="shared" si="160"/>
        <v>0</v>
      </c>
      <c r="BC615" s="81">
        <v>85039.159999999989</v>
      </c>
      <c r="BD615" s="82" t="s">
        <v>3</v>
      </c>
      <c r="BE615" s="83">
        <v>85155.49</v>
      </c>
      <c r="BF615" s="84"/>
      <c r="BG615" s="84"/>
      <c r="BH615" s="85"/>
      <c r="BI615" s="85">
        <v>23.27</v>
      </c>
      <c r="BJ615" s="85">
        <v>54.41</v>
      </c>
      <c r="BK615" s="85">
        <v>143.27000000000001</v>
      </c>
      <c r="BL615" s="85">
        <v>219.76</v>
      </c>
      <c r="BM615" s="85">
        <v>296.25</v>
      </c>
      <c r="BN615" s="85">
        <v>372.74</v>
      </c>
      <c r="BO615" s="85">
        <v>449.23</v>
      </c>
      <c r="BP615" s="85">
        <v>525.72</v>
      </c>
      <c r="BQ615" s="85">
        <v>602.21</v>
      </c>
      <c r="BR615" s="24">
        <f>IF(AND($E$3&gt;BC615,$E$3&lt;BE615,$B$3=BF7),BF615,0)</f>
        <v>0</v>
      </c>
      <c r="BS615" s="24">
        <f>IF(AND($E$3&gt;BC615,$E$3&lt;BE615,$B$3=BG7),BG615,0)</f>
        <v>0</v>
      </c>
      <c r="BT615" s="24">
        <f>IF(AND($E$3&gt;BC615,$E$3&lt;BE615,$B$3=BH7),BH615,0)</f>
        <v>0</v>
      </c>
      <c r="BU615" s="24">
        <f>IF(AND($E$3&gt;BC615,$E$3&lt;BE615,$B$3=BI7),BI615,0)</f>
        <v>0</v>
      </c>
      <c r="BV615" s="24">
        <f>IF(AND($E$3&gt;BC615,$E$3&lt;BE615,$B$3=BJ7),BJ615,0)</f>
        <v>0</v>
      </c>
      <c r="BW615" s="24">
        <f>IF(AND($E$3&gt;BC615,$E$3&lt;BE615,$B$3=BK7),BK615,0)</f>
        <v>0</v>
      </c>
      <c r="BX615" s="24">
        <f>IF(AND($E$3&gt;BC615,$E$3&lt;BE615,$B$3=BL7),BL615,0)</f>
        <v>0</v>
      </c>
      <c r="BY615" s="24">
        <f>IF(AND($E$3&gt;BC615,$E$3&lt;BE615,$B$3=BM7),BM615,0)</f>
        <v>0</v>
      </c>
      <c r="BZ615" s="24">
        <f>IF(AND($E$3&gt;BC615,$E$3&lt;BE615,$B$3=BN7),BN615,0)</f>
        <v>0</v>
      </c>
      <c r="CA615" s="24">
        <f>IF(AND($E$3&gt;BC615,$E$3&lt;BE615,$B$3=BO7),BO615,0)</f>
        <v>0</v>
      </c>
      <c r="CB615" s="24">
        <f>IF(AND($E$3&gt;BC615,$E$3&lt;BE615,$B$3=BP7),BP615,0)</f>
        <v>0</v>
      </c>
      <c r="CC615" s="24">
        <f>IF(AND($E$3&gt;BC615,$E$3&lt;BE615,$B$3=BQ7),BQ615,0)</f>
        <v>0</v>
      </c>
      <c r="CF615" s="21"/>
      <c r="CG615" s="21"/>
      <c r="CH615" s="21"/>
      <c r="CI615" s="21"/>
      <c r="CJ615" s="21"/>
      <c r="CK615" s="22"/>
      <c r="CL615" s="22"/>
      <c r="CM615" s="22"/>
      <c r="CN615" s="22"/>
      <c r="CO615" s="22"/>
      <c r="CP615" s="22"/>
      <c r="CQ615" s="22"/>
      <c r="CR615" s="22"/>
      <c r="CS615" s="22"/>
      <c r="CT615" s="22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H615" s="81">
        <v>96439.76999999999</v>
      </c>
      <c r="DI615" s="61" t="s">
        <v>3</v>
      </c>
      <c r="DJ615" s="62">
        <v>96556.09</v>
      </c>
      <c r="DK615" s="103"/>
      <c r="DL615" s="104"/>
      <c r="DM615" s="104" t="s">
        <v>3</v>
      </c>
      <c r="DN615" s="104" t="s">
        <v>3</v>
      </c>
      <c r="DO615" s="104" t="s">
        <v>3</v>
      </c>
      <c r="DP615" s="104" t="s">
        <v>3</v>
      </c>
      <c r="DQ615" s="104">
        <v>47.78</v>
      </c>
      <c r="DR615" s="104">
        <v>117.45</v>
      </c>
      <c r="DS615" s="104">
        <v>187.11</v>
      </c>
      <c r="DT615" s="104">
        <v>256.77999999999997</v>
      </c>
      <c r="DU615" s="104">
        <v>326.45</v>
      </c>
      <c r="DV615" s="104">
        <v>396.12</v>
      </c>
      <c r="DW615" s="24">
        <f>IF(AND($E$3&gt;DH615,$E$3&lt;DJ615,$B$3=DK7),DK615,0)</f>
        <v>0</v>
      </c>
      <c r="DX615" s="24">
        <f>IF(AND($E$3&gt;DH615,$E$3&lt;DJ615,$B$3=DL7),DL615,0)</f>
        <v>0</v>
      </c>
      <c r="DY615" s="24">
        <f>IF(AND($E$3&gt;DH615,$E$3&lt;DJ615,$B$3=DM7),DM615,0)</f>
        <v>0</v>
      </c>
      <c r="DZ615" s="24">
        <f>IF(AND($E$3&gt;DH615,$E$3&lt;DJ615,$B$3=DN7),DN615,0)</f>
        <v>0</v>
      </c>
      <c r="EA615" s="24">
        <f>IF(AND($E$3&gt;DH615,$E$3&lt;DJ615,$B$3=DO7),DO615,0)</f>
        <v>0</v>
      </c>
      <c r="EB615" s="24">
        <f>IF(AND($E$3&gt;DH615,$E$3&lt;DJ615,$B$3=DP7),DP615,0)</f>
        <v>0</v>
      </c>
      <c r="EC615" s="24">
        <f>IF(AND($E$3&gt;DH615,$E$3&lt;DJ615,$B$3=DQ7),DQ615,0)</f>
        <v>0</v>
      </c>
      <c r="ED615" s="24">
        <f>IF(AND($E$3&gt;DH615,$E$3&lt;DJ615,$B$3=DR7),DR615,0)</f>
        <v>0</v>
      </c>
      <c r="EE615" s="24">
        <f>IF(AND($E$3&gt;DH615,$E$3&lt;DJ615,$B$3=DS7),DS615,0)</f>
        <v>0</v>
      </c>
      <c r="EF615" s="24">
        <f>IF(AND($E$3&gt;DH615,$E$3&lt;DJ615,$B$3=DT7),DT615,0)</f>
        <v>0</v>
      </c>
      <c r="EG615" s="24">
        <f>IF(AND($E$3&gt;DH615,$E$3&lt;DJ615,$B$3=DU7),DU615,0)</f>
        <v>0</v>
      </c>
      <c r="EH615" s="24">
        <f>IF(AND($E$3&gt;DH615,$E$3&lt;DJ615,$B$3=DV7),DV615,0)</f>
        <v>0</v>
      </c>
      <c r="EK615" s="81">
        <v>96439.76999999999</v>
      </c>
      <c r="EL615" s="82" t="s">
        <v>3</v>
      </c>
      <c r="EM615" s="83">
        <v>96556.09</v>
      </c>
      <c r="EN615" s="84"/>
      <c r="EO615" s="85" t="s">
        <v>3</v>
      </c>
      <c r="EP615" s="85" t="s">
        <v>3</v>
      </c>
      <c r="EQ615" s="85" t="s">
        <v>3</v>
      </c>
      <c r="ER615" s="85">
        <v>1.54</v>
      </c>
      <c r="ES615" s="85">
        <v>178</v>
      </c>
      <c r="ET615" s="85">
        <v>280</v>
      </c>
      <c r="EU615" s="85">
        <v>384.5</v>
      </c>
      <c r="EV615" s="85">
        <v>489</v>
      </c>
      <c r="EW615" s="85">
        <v>593.5</v>
      </c>
      <c r="EX615" s="85">
        <v>698</v>
      </c>
      <c r="EY615" s="85">
        <v>802.5</v>
      </c>
      <c r="EZ615" s="24">
        <f>IF(AND($E$3&gt;EK615,$E$3&lt;EM615,$B$3=EN7),EN615,0)</f>
        <v>0</v>
      </c>
      <c r="FA615" s="24">
        <f>IF(AND($E$3&gt;EK615,$E$3&lt;EM615,$B$3=EO7),EO615,0)</f>
        <v>0</v>
      </c>
      <c r="FB615" s="24">
        <f>IF(AND($E$3&gt;EK615,$E$3&lt;EM615,$B$3=EP7),EP615,0)</f>
        <v>0</v>
      </c>
      <c r="FC615" s="24">
        <f>IF(AND($E$3&gt;EK615,$E$3&lt;EM615,$B$3=EQ7),EQ615,0)</f>
        <v>0</v>
      </c>
      <c r="FD615" s="24">
        <f>IF(AND($E$3&gt;EK615,$E$3&lt;EM615,$B$3=ER7),ER615,0)</f>
        <v>0</v>
      </c>
      <c r="FE615" s="24">
        <f>IF(AND($E$3&gt;EK615,$E$3&lt;EM615,$B$3=ES7),ES615,0)</f>
        <v>0</v>
      </c>
      <c r="FF615" s="24">
        <f>IF(AND($E$3&gt;EK615,$E$3&lt;EM615,$B$3=ET7),ET615,0)</f>
        <v>0</v>
      </c>
      <c r="FG615" s="24">
        <f>IF(AND($E$3&gt;EK615,$E$3&lt;EM615,$B$3=EU7),EU615,0)</f>
        <v>0</v>
      </c>
      <c r="FH615" s="24">
        <f>IF(AND($E$3&gt;EK615,$E$3&lt;EM615,$B$3=EV7),EV615,0)</f>
        <v>0</v>
      </c>
      <c r="FI615" s="24">
        <f>IF(AND($E$3&gt;EK615,$E$3&lt;EM615,$B$3=EW7),EW615,0)</f>
        <v>0</v>
      </c>
      <c r="FJ615" s="24">
        <f>IF(AND($E$3&gt;EK615,$E$3&lt;EM615,$B$3=EX7),EX615,0)</f>
        <v>0</v>
      </c>
      <c r="FK615" s="24">
        <f>IF(AND($E$3&gt;EK615,$E$3&lt;EM615,$B$3=EY7),EY615,0)</f>
        <v>0</v>
      </c>
    </row>
    <row r="616" spans="24:167" ht="12.75" customHeight="1" x14ac:dyDescent="0.2">
      <c r="X616" s="142"/>
      <c r="Y616" s="68">
        <v>85155.5</v>
      </c>
      <c r="Z616" s="69" t="s">
        <v>3</v>
      </c>
      <c r="AA616" s="70">
        <v>85271.81</v>
      </c>
      <c r="AB616" s="71"/>
      <c r="AC616" s="71"/>
      <c r="AD616" s="71"/>
      <c r="AE616" s="71"/>
      <c r="AF616" s="71">
        <v>22.87</v>
      </c>
      <c r="AG616" s="72">
        <v>42.25</v>
      </c>
      <c r="AH616" s="73">
        <v>95.47</v>
      </c>
      <c r="AI616" s="74">
        <v>164.79</v>
      </c>
      <c r="AJ616" s="74">
        <v>234.11</v>
      </c>
      <c r="AK616" s="74">
        <v>303.43</v>
      </c>
      <c r="AL616" s="74">
        <v>372.75</v>
      </c>
      <c r="AM616" s="74">
        <v>442.07</v>
      </c>
      <c r="AN616" s="24">
        <f t="shared" si="149"/>
        <v>0</v>
      </c>
      <c r="AO616" s="24">
        <f t="shared" si="150"/>
        <v>0</v>
      </c>
      <c r="AP616" s="24">
        <f t="shared" si="151"/>
        <v>0</v>
      </c>
      <c r="AQ616" s="24">
        <f t="shared" si="152"/>
        <v>0</v>
      </c>
      <c r="AR616" s="24">
        <f t="shared" si="153"/>
        <v>0</v>
      </c>
      <c r="AS616" s="24">
        <f t="shared" si="154"/>
        <v>0</v>
      </c>
      <c r="AT616" s="24">
        <f t="shared" si="155"/>
        <v>0</v>
      </c>
      <c r="AU616" s="24">
        <f t="shared" si="156"/>
        <v>0</v>
      </c>
      <c r="AV616" s="24">
        <f t="shared" si="157"/>
        <v>0</v>
      </c>
      <c r="AW616" s="24">
        <f t="shared" si="158"/>
        <v>0</v>
      </c>
      <c r="AX616" s="24">
        <f t="shared" si="159"/>
        <v>0</v>
      </c>
      <c r="AY616" s="24">
        <f t="shared" si="160"/>
        <v>0</v>
      </c>
      <c r="BC616" s="86">
        <v>85155.5</v>
      </c>
      <c r="BD616" s="91" t="s">
        <v>3</v>
      </c>
      <c r="BE616" s="88">
        <v>85271.81</v>
      </c>
      <c r="BF616" s="89"/>
      <c r="BG616" s="90"/>
      <c r="BH616" s="90"/>
      <c r="BI616" s="90">
        <v>22.87</v>
      </c>
      <c r="BJ616" s="90">
        <v>53.78</v>
      </c>
      <c r="BK616" s="90">
        <v>142.33000000000001</v>
      </c>
      <c r="BL616" s="90">
        <v>218.68</v>
      </c>
      <c r="BM616" s="90">
        <v>295.02999999999997</v>
      </c>
      <c r="BN616" s="90">
        <v>371.38</v>
      </c>
      <c r="BO616" s="90">
        <v>447.73</v>
      </c>
      <c r="BP616" s="90">
        <v>524.08000000000004</v>
      </c>
      <c r="BQ616" s="90">
        <v>600.42999999999995</v>
      </c>
      <c r="BR616" s="24">
        <f>IF(AND($E$3&gt;BC616,$E$3&lt;BE616,$B$3=BF7),BF616,0)</f>
        <v>0</v>
      </c>
      <c r="BS616" s="24">
        <f>IF(AND($E$3&gt;BC616,$E$3&lt;BE616,$B$3=BG7),BG616,0)</f>
        <v>0</v>
      </c>
      <c r="BT616" s="24">
        <f>IF(AND($E$3&gt;BC616,$E$3&lt;BE616,$B$3=BH7),BH616,0)</f>
        <v>0</v>
      </c>
      <c r="BU616" s="24">
        <f>IF(AND($E$3&gt;BC616,$E$3&lt;BE616,$B$3=BI7),BI616,0)</f>
        <v>0</v>
      </c>
      <c r="BV616" s="24">
        <f>IF(AND($E$3&gt;BC616,$E$3&lt;BE616,$B$3=BJ7),BJ616,0)</f>
        <v>0</v>
      </c>
      <c r="BW616" s="24">
        <f>IF(AND($E$3&gt;BC616,$E$3&lt;BE616,$B$3=BK7),BK616,0)</f>
        <v>0</v>
      </c>
      <c r="BX616" s="24">
        <f>IF(AND($E$3&gt;BC616,$E$3&lt;BE616,$B$3=BL7),BL616,0)</f>
        <v>0</v>
      </c>
      <c r="BY616" s="24">
        <f>IF(AND($E$3&gt;BC616,$E$3&lt;BE616,$B$3=BM7),BM616,0)</f>
        <v>0</v>
      </c>
      <c r="BZ616" s="24">
        <f>IF(AND($E$3&gt;BC616,$E$3&lt;BE616,$B$3=BN7),BN616,0)</f>
        <v>0</v>
      </c>
      <c r="CA616" s="24">
        <f>IF(AND($E$3&gt;BC616,$E$3&lt;BE616,$B$3=BO7),BO616,0)</f>
        <v>0</v>
      </c>
      <c r="CB616" s="24">
        <f>IF(AND($E$3&gt;BC616,$E$3&lt;BE616,$B$3=BP7),BP616,0)</f>
        <v>0</v>
      </c>
      <c r="CC616" s="24">
        <f>IF(AND($E$3&gt;BC616,$E$3&lt;BE616,$B$3=BQ7),BQ616,0)</f>
        <v>0</v>
      </c>
      <c r="CF616" s="21"/>
      <c r="CG616" s="25"/>
      <c r="CH616" s="21"/>
      <c r="CI616" s="21"/>
      <c r="CJ616" s="22"/>
      <c r="CK616" s="22"/>
      <c r="CL616" s="22"/>
      <c r="CM616" s="22"/>
      <c r="CN616" s="22"/>
      <c r="CO616" s="22"/>
      <c r="CP616" s="22"/>
      <c r="CQ616" s="22"/>
      <c r="CR616" s="22"/>
      <c r="CS616" s="22"/>
      <c r="CT616" s="22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H616" s="86">
        <v>96556.099999999991</v>
      </c>
      <c r="DI616" s="107" t="s">
        <v>3</v>
      </c>
      <c r="DJ616" s="70">
        <v>96672.42</v>
      </c>
      <c r="DK616" s="105"/>
      <c r="DL616" s="106"/>
      <c r="DM616" s="106" t="s">
        <v>3</v>
      </c>
      <c r="DN616" s="106" t="s">
        <v>3</v>
      </c>
      <c r="DO616" s="106" t="s">
        <v>3</v>
      </c>
      <c r="DP616" s="106" t="s">
        <v>3</v>
      </c>
      <c r="DQ616" s="106">
        <v>46.35</v>
      </c>
      <c r="DR616" s="106">
        <v>115.8</v>
      </c>
      <c r="DS616" s="106">
        <v>185.26</v>
      </c>
      <c r="DT616" s="106">
        <v>254.71</v>
      </c>
      <c r="DU616" s="106">
        <v>324.16000000000003</v>
      </c>
      <c r="DV616" s="106">
        <v>393.61</v>
      </c>
      <c r="DW616" s="24">
        <f>IF(AND($E$3&gt;DH616,$E$3&lt;DJ616,$B$3=DK7),DK616,0)</f>
        <v>0</v>
      </c>
      <c r="DX616" s="24">
        <f>IF(AND($E$3&gt;DH616,$E$3&lt;DJ616,$B$3=DL7),DL616,0)</f>
        <v>0</v>
      </c>
      <c r="DY616" s="24">
        <f>IF(AND($E$3&gt;DH616,$E$3&lt;DJ616,$B$3=DM7),DM616,0)</f>
        <v>0</v>
      </c>
      <c r="DZ616" s="24">
        <f>IF(AND($E$3&gt;DH616,$E$3&lt;DJ616,$B$3=DN7),DN616,0)</f>
        <v>0</v>
      </c>
      <c r="EA616" s="24">
        <f>IF(AND($E$3&gt;DH616,$E$3&lt;DJ616,$B$3=DO7),DO616,0)</f>
        <v>0</v>
      </c>
      <c r="EB616" s="24">
        <f>IF(AND($E$3&gt;DH616,$E$3&lt;DJ616,$B$3=DP7),DP616,0)</f>
        <v>0</v>
      </c>
      <c r="EC616" s="24">
        <f>IF(AND($E$3&gt;DH616,$E$3&lt;DJ616,$B$3=DQ7),DQ616,0)</f>
        <v>0</v>
      </c>
      <c r="ED616" s="24">
        <f>IF(AND($E$3&gt;DH616,$E$3&lt;DJ616,$B$3=DR7),DR616,0)</f>
        <v>0</v>
      </c>
      <c r="EE616" s="24">
        <f>IF(AND($E$3&gt;DH616,$E$3&lt;DJ616,$B$3=DS7),DS616,0)</f>
        <v>0</v>
      </c>
      <c r="EF616" s="24">
        <f>IF(AND($E$3&gt;DH616,$E$3&lt;DJ616,$B$3=DT7),DT616,0)</f>
        <v>0</v>
      </c>
      <c r="EG616" s="24">
        <f>IF(AND($E$3&gt;DH616,$E$3&lt;DJ616,$B$3=DU7),DU616,0)</f>
        <v>0</v>
      </c>
      <c r="EH616" s="24">
        <f>IF(AND($E$3&gt;DH616,$E$3&lt;DJ616,$B$3=DV7),DV616,0)</f>
        <v>0</v>
      </c>
      <c r="EK616" s="86">
        <v>96556.099999999991</v>
      </c>
      <c r="EL616" s="91" t="s">
        <v>3</v>
      </c>
      <c r="EM616" s="88">
        <v>96672.42</v>
      </c>
      <c r="EN616" s="89"/>
      <c r="EO616" s="90" t="s">
        <v>3</v>
      </c>
      <c r="EP616" s="90" t="s">
        <v>3</v>
      </c>
      <c r="EQ616" s="90" t="s">
        <v>3</v>
      </c>
      <c r="ER616" s="90">
        <v>0.26</v>
      </c>
      <c r="ES616" s="90">
        <v>176.6</v>
      </c>
      <c r="ET616" s="90">
        <v>278.3</v>
      </c>
      <c r="EU616" s="90">
        <v>382.55</v>
      </c>
      <c r="EV616" s="90">
        <v>486.79</v>
      </c>
      <c r="EW616" s="90">
        <v>591.04</v>
      </c>
      <c r="EX616" s="90">
        <v>695.28</v>
      </c>
      <c r="EY616" s="90">
        <v>799.53</v>
      </c>
      <c r="EZ616" s="24">
        <f>IF(AND($E$3&gt;EK616,$E$3&lt;EM616,$B$3=EN7),EN616,0)</f>
        <v>0</v>
      </c>
      <c r="FA616" s="24">
        <f>IF(AND($E$3&gt;EK616,$E$3&lt;EM616,$B$3=EO7),EO616,0)</f>
        <v>0</v>
      </c>
      <c r="FB616" s="24">
        <f>IF(AND($E$3&gt;EK616,$E$3&lt;EM616,$B$3=EP7),EP616,0)</f>
        <v>0</v>
      </c>
      <c r="FC616" s="24">
        <f>IF(AND($E$3&gt;EK616,$E$3&lt;EM616,$B$3=EQ7),EQ616,0)</f>
        <v>0</v>
      </c>
      <c r="FD616" s="24">
        <f>IF(AND($E$3&gt;EK616,$E$3&lt;EM616,$B$3=ER7),ER616,0)</f>
        <v>0</v>
      </c>
      <c r="FE616" s="24">
        <f>IF(AND($E$3&gt;EK616,$E$3&lt;EM616,$B$3=ES7),ES616,0)</f>
        <v>0</v>
      </c>
      <c r="FF616" s="24">
        <f>IF(AND($E$3&gt;EK616,$E$3&lt;EM616,$B$3=ET7),ET616,0)</f>
        <v>0</v>
      </c>
      <c r="FG616" s="24">
        <f>IF(AND($E$3&gt;EK616,$E$3&lt;EM616,$B$3=EU7),EU616,0)</f>
        <v>0</v>
      </c>
      <c r="FH616" s="24">
        <f>IF(AND($E$3&gt;EK616,$E$3&lt;EM616,$B$3=EV7),EV616,0)</f>
        <v>0</v>
      </c>
      <c r="FI616" s="24">
        <f>IF(AND($E$3&gt;EK616,$E$3&lt;EM616,$B$3=EW7),EW616,0)</f>
        <v>0</v>
      </c>
      <c r="FJ616" s="24">
        <f>IF(AND($E$3&gt;EK616,$E$3&lt;EM616,$B$3=EX7),EX616,0)</f>
        <v>0</v>
      </c>
      <c r="FK616" s="24">
        <f>IF(AND($E$3&gt;EK616,$E$3&lt;EM616,$B$3=EY7),EY616,0)</f>
        <v>0</v>
      </c>
    </row>
    <row r="617" spans="24:167" ht="12.75" customHeight="1" x14ac:dyDescent="0.2">
      <c r="X617" s="142"/>
      <c r="Y617" s="60">
        <v>85271.819999999992</v>
      </c>
      <c r="Z617" s="61" t="s">
        <v>3</v>
      </c>
      <c r="AA617" s="62">
        <v>85388.15</v>
      </c>
      <c r="AB617" s="63"/>
      <c r="AC617" s="63"/>
      <c r="AD617" s="63"/>
      <c r="AE617" s="63"/>
      <c r="AF617" s="64">
        <v>22.47</v>
      </c>
      <c r="AG617" s="65">
        <v>41.73</v>
      </c>
      <c r="AH617" s="66">
        <v>94.73</v>
      </c>
      <c r="AI617" s="67">
        <v>163.94</v>
      </c>
      <c r="AJ617" s="67">
        <v>233.15</v>
      </c>
      <c r="AK617" s="67">
        <v>302.36</v>
      </c>
      <c r="AL617" s="67">
        <v>371.57</v>
      </c>
      <c r="AM617" s="67">
        <v>440.78</v>
      </c>
      <c r="AN617" s="24">
        <f t="shared" si="149"/>
        <v>0</v>
      </c>
      <c r="AO617" s="24">
        <f t="shared" si="150"/>
        <v>0</v>
      </c>
      <c r="AP617" s="24">
        <f t="shared" si="151"/>
        <v>0</v>
      </c>
      <c r="AQ617" s="24">
        <f t="shared" si="152"/>
        <v>0</v>
      </c>
      <c r="AR617" s="24">
        <f t="shared" si="153"/>
        <v>0</v>
      </c>
      <c r="AS617" s="24">
        <f t="shared" si="154"/>
        <v>0</v>
      </c>
      <c r="AT617" s="24">
        <f t="shared" si="155"/>
        <v>0</v>
      </c>
      <c r="AU617" s="24">
        <f t="shared" si="156"/>
        <v>0</v>
      </c>
      <c r="AV617" s="24">
        <f t="shared" si="157"/>
        <v>0</v>
      </c>
      <c r="AW617" s="24">
        <f t="shared" si="158"/>
        <v>0</v>
      </c>
      <c r="AX617" s="24">
        <f t="shared" si="159"/>
        <v>0</v>
      </c>
      <c r="AY617" s="24">
        <f t="shared" si="160"/>
        <v>0</v>
      </c>
      <c r="BC617" s="81">
        <v>85271.819999999992</v>
      </c>
      <c r="BD617" s="82" t="s">
        <v>3</v>
      </c>
      <c r="BE617" s="83">
        <v>85388.15</v>
      </c>
      <c r="BF617" s="84"/>
      <c r="BG617" s="85"/>
      <c r="BH617" s="85"/>
      <c r="BI617" s="85">
        <v>22.47</v>
      </c>
      <c r="BJ617" s="85">
        <v>53.14</v>
      </c>
      <c r="BK617" s="85">
        <v>141.38</v>
      </c>
      <c r="BL617" s="85">
        <v>217.59</v>
      </c>
      <c r="BM617" s="85">
        <v>293.79000000000002</v>
      </c>
      <c r="BN617" s="85">
        <v>370</v>
      </c>
      <c r="BO617" s="85">
        <v>446.21</v>
      </c>
      <c r="BP617" s="85">
        <v>522.41999999999996</v>
      </c>
      <c r="BQ617" s="85">
        <v>598.62</v>
      </c>
      <c r="BR617" s="24">
        <f>IF(AND($E$3&gt;BC617,$E$3&lt;BE617,$B$3=BF7),BF617,0)</f>
        <v>0</v>
      </c>
      <c r="BS617" s="24">
        <f>IF(AND($E$3&gt;BC617,$E$3&lt;BE617,$B$3=BG7),BG617,0)</f>
        <v>0</v>
      </c>
      <c r="BT617" s="24">
        <f>IF(AND($E$3&gt;BC617,$E$3&lt;BE617,$B$3=BH7),BH617,0)</f>
        <v>0</v>
      </c>
      <c r="BU617" s="24">
        <f>IF(AND($E$3&gt;BC617,$E$3&lt;BE617,$B$3=BI7),BI617,0)</f>
        <v>0</v>
      </c>
      <c r="BV617" s="24">
        <f>IF(AND($E$3&gt;BC617,$E$3&lt;BE617,$B$3=BJ7),BJ617,0)</f>
        <v>0</v>
      </c>
      <c r="BW617" s="24">
        <f>IF(AND($E$3&gt;BC617,$E$3&lt;BE617,$B$3=BK7),BK617,0)</f>
        <v>0</v>
      </c>
      <c r="BX617" s="24">
        <f>IF(AND($E$3&gt;BC617,$E$3&lt;BE617,$B$3=BL7),BL617,0)</f>
        <v>0</v>
      </c>
      <c r="BY617" s="24">
        <f>IF(AND($E$3&gt;BC617,$E$3&lt;BE617,$B$3=BM7),BM617,0)</f>
        <v>0</v>
      </c>
      <c r="BZ617" s="24">
        <f>IF(AND($E$3&gt;BC617,$E$3&lt;BE617,$B$3=BN7),BN617,0)</f>
        <v>0</v>
      </c>
      <c r="CA617" s="24">
        <f>IF(AND($E$3&gt;BC617,$E$3&lt;BE617,$B$3=BO7),BO617,0)</f>
        <v>0</v>
      </c>
      <c r="CB617" s="24">
        <f>IF(AND($E$3&gt;BC617,$E$3&lt;BE617,$B$3=BP7),BP617,0)</f>
        <v>0</v>
      </c>
      <c r="CC617" s="24">
        <f>IF(AND($E$3&gt;BC617,$E$3&lt;BE617,$B$3=BQ7),BQ617,0)</f>
        <v>0</v>
      </c>
      <c r="CF617" s="21"/>
      <c r="CG617" s="21"/>
      <c r="CH617" s="21"/>
      <c r="CI617" s="21"/>
      <c r="CJ617" s="22"/>
      <c r="CK617" s="22"/>
      <c r="CL617" s="22"/>
      <c r="CM617" s="22"/>
      <c r="CN617" s="22"/>
      <c r="CO617" s="22"/>
      <c r="CP617" s="22"/>
      <c r="CQ617" s="22"/>
      <c r="CR617" s="22"/>
      <c r="CS617" s="22"/>
      <c r="CT617" s="22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H617" s="81">
        <v>96672.43</v>
      </c>
      <c r="DI617" s="61" t="s">
        <v>3</v>
      </c>
      <c r="DJ617" s="62">
        <v>96788.74</v>
      </c>
      <c r="DK617" s="103"/>
      <c r="DL617" s="104"/>
      <c r="DM617" s="104" t="s">
        <v>3</v>
      </c>
      <c r="DN617" s="104" t="s">
        <v>3</v>
      </c>
      <c r="DO617" s="104" t="s">
        <v>3</v>
      </c>
      <c r="DP617" s="104" t="s">
        <v>3</v>
      </c>
      <c r="DQ617" s="104">
        <v>44.91</v>
      </c>
      <c r="DR617" s="104">
        <v>114.15</v>
      </c>
      <c r="DS617" s="104">
        <v>183.38</v>
      </c>
      <c r="DT617" s="104">
        <v>252.62</v>
      </c>
      <c r="DU617" s="104">
        <v>321.86</v>
      </c>
      <c r="DV617" s="104">
        <v>391.09</v>
      </c>
      <c r="DW617" s="24">
        <f>IF(AND($E$3&gt;DH617,$E$3&lt;DJ617,$B$3=DK7),DK617,0)</f>
        <v>0</v>
      </c>
      <c r="DX617" s="24">
        <f>IF(AND($E$3&gt;DH617,$E$3&lt;DJ617,$B$3=DL7),DL617,0)</f>
        <v>0</v>
      </c>
      <c r="DY617" s="24">
        <f>IF(AND($E$3&gt;DH617,$E$3&lt;DJ617,$B$3=DM7),DM617,0)</f>
        <v>0</v>
      </c>
      <c r="DZ617" s="24">
        <f>IF(AND($E$3&gt;DH617,$E$3&lt;DJ617,$B$3=DN7),DN617,0)</f>
        <v>0</v>
      </c>
      <c r="EA617" s="24">
        <f>IF(AND($E$3&gt;DH617,$E$3&lt;DJ617,$B$3=DO7),DO617,0)</f>
        <v>0</v>
      </c>
      <c r="EB617" s="24">
        <f>IF(AND($E$3&gt;DH617,$E$3&lt;DJ617,$B$3=DP7),DP617,0)</f>
        <v>0</v>
      </c>
      <c r="EC617" s="24">
        <f>IF(AND($E$3&gt;DH617,$E$3&lt;DJ617,$B$3=DQ7),DQ617,0)</f>
        <v>0</v>
      </c>
      <c r="ED617" s="24">
        <f>IF(AND($E$3&gt;DH617,$E$3&lt;DJ617,$B$3=DR7),DR617,0)</f>
        <v>0</v>
      </c>
      <c r="EE617" s="24">
        <f>IF(AND($E$3&gt;DH617,$E$3&lt;DJ617,$B$3=DS7),DS617,0)</f>
        <v>0</v>
      </c>
      <c r="EF617" s="24">
        <f>IF(AND($E$3&gt;DH617,$E$3&lt;DJ617,$B$3=DT7),DT617,0)</f>
        <v>0</v>
      </c>
      <c r="EG617" s="24">
        <f>IF(AND($E$3&gt;DH617,$E$3&lt;DJ617,$B$3=DU7),DU617,0)</f>
        <v>0</v>
      </c>
      <c r="EH617" s="24">
        <f>IF(AND($E$3&gt;DH617,$E$3&lt;DJ617,$B$3=DV7),DV617,0)</f>
        <v>0</v>
      </c>
      <c r="EK617" s="81">
        <v>96672.43</v>
      </c>
      <c r="EL617" s="82" t="s">
        <v>3</v>
      </c>
      <c r="EM617" s="83">
        <v>96788.74</v>
      </c>
      <c r="EN617" s="84"/>
      <c r="EO617" s="85" t="s">
        <v>3</v>
      </c>
      <c r="EP617" s="85" t="s">
        <v>3</v>
      </c>
      <c r="EQ617" s="85" t="s">
        <v>3</v>
      </c>
      <c r="ER617" s="85" t="s">
        <v>3</v>
      </c>
      <c r="ES617" s="85">
        <v>175.2</v>
      </c>
      <c r="ET617" s="85">
        <v>276.58999999999997</v>
      </c>
      <c r="EU617" s="85">
        <v>380.58</v>
      </c>
      <c r="EV617" s="85">
        <v>484.57</v>
      </c>
      <c r="EW617" s="85">
        <v>588.55999999999995</v>
      </c>
      <c r="EX617" s="85">
        <v>692.54</v>
      </c>
      <c r="EY617" s="85">
        <v>796.53</v>
      </c>
      <c r="EZ617" s="24">
        <f>IF(AND($E$3&gt;EK617,$E$3&lt;EM617,$B$3=EN7),EN617,0)</f>
        <v>0</v>
      </c>
      <c r="FA617" s="24">
        <f>IF(AND($E$3&gt;EK617,$E$3&lt;EM617,$B$3=EO7),EO617,0)</f>
        <v>0</v>
      </c>
      <c r="FB617" s="24">
        <f>IF(AND($E$3&gt;EK617,$E$3&lt;EM617,$B$3=EP7),EP617,0)</f>
        <v>0</v>
      </c>
      <c r="FC617" s="24">
        <f>IF(AND($E$3&gt;EK617,$E$3&lt;EM617,$B$3=EQ7),EQ617,0)</f>
        <v>0</v>
      </c>
      <c r="FD617" s="24">
        <f>IF(AND($E$3&gt;EK617,$E$3&lt;EM617,$B$3=ER7),ER617,0)</f>
        <v>0</v>
      </c>
      <c r="FE617" s="24">
        <f>IF(AND($E$3&gt;EK617,$E$3&lt;EM617,$B$3=ES7),ES617,0)</f>
        <v>0</v>
      </c>
      <c r="FF617" s="24">
        <f>IF(AND($E$3&gt;EK617,$E$3&lt;EM617,$B$3=ET7),ET617,0)</f>
        <v>0</v>
      </c>
      <c r="FG617" s="24">
        <f>IF(AND($E$3&gt;EK617,$E$3&lt;EM617,$B$3=EU7),EU617,0)</f>
        <v>0</v>
      </c>
      <c r="FH617" s="24">
        <f>IF(AND($E$3&gt;EK617,$E$3&lt;EM617,$B$3=EV7),EV617,0)</f>
        <v>0</v>
      </c>
      <c r="FI617" s="24">
        <f>IF(AND($E$3&gt;EK617,$E$3&lt;EM617,$B$3=EW7),EW617,0)</f>
        <v>0</v>
      </c>
      <c r="FJ617" s="24">
        <f>IF(AND($E$3&gt;EK617,$E$3&lt;EM617,$B$3=EX7),EX617,0)</f>
        <v>0</v>
      </c>
      <c r="FK617" s="24">
        <f>IF(AND($E$3&gt;EK617,$E$3&lt;EM617,$B$3=EY7),EY617,0)</f>
        <v>0</v>
      </c>
    </row>
    <row r="618" spans="24:167" ht="12.75" customHeight="1" x14ac:dyDescent="0.2">
      <c r="X618" s="142"/>
      <c r="Y618" s="68">
        <v>85388.159999999989</v>
      </c>
      <c r="Z618" s="69" t="s">
        <v>3</v>
      </c>
      <c r="AA618" s="70">
        <v>85504.48</v>
      </c>
      <c r="AB618" s="71"/>
      <c r="AC618" s="71"/>
      <c r="AD618" s="71"/>
      <c r="AE618" s="71"/>
      <c r="AF618" s="71">
        <v>22.07</v>
      </c>
      <c r="AG618" s="72">
        <v>41.22</v>
      </c>
      <c r="AH618" s="73">
        <v>94</v>
      </c>
      <c r="AI618" s="74">
        <v>163.1</v>
      </c>
      <c r="AJ618" s="74">
        <v>232.2</v>
      </c>
      <c r="AK618" s="74">
        <v>301.3</v>
      </c>
      <c r="AL618" s="74">
        <v>370.4</v>
      </c>
      <c r="AM618" s="74">
        <v>439.5</v>
      </c>
      <c r="AN618" s="24">
        <f t="shared" si="149"/>
        <v>0</v>
      </c>
      <c r="AO618" s="24">
        <f t="shared" si="150"/>
        <v>0</v>
      </c>
      <c r="AP618" s="24">
        <f t="shared" si="151"/>
        <v>0</v>
      </c>
      <c r="AQ618" s="24">
        <f t="shared" si="152"/>
        <v>0</v>
      </c>
      <c r="AR618" s="24">
        <f t="shared" si="153"/>
        <v>0</v>
      </c>
      <c r="AS618" s="24">
        <f t="shared" si="154"/>
        <v>0</v>
      </c>
      <c r="AT618" s="24">
        <f t="shared" si="155"/>
        <v>0</v>
      </c>
      <c r="AU618" s="24">
        <f t="shared" si="156"/>
        <v>0</v>
      </c>
      <c r="AV618" s="24">
        <f t="shared" si="157"/>
        <v>0</v>
      </c>
      <c r="AW618" s="24">
        <f t="shared" si="158"/>
        <v>0</v>
      </c>
      <c r="AX618" s="24">
        <f t="shared" si="159"/>
        <v>0</v>
      </c>
      <c r="AY618" s="24">
        <f t="shared" si="160"/>
        <v>0</v>
      </c>
      <c r="BC618" s="86">
        <v>85388.159999999989</v>
      </c>
      <c r="BD618" s="87" t="s">
        <v>3</v>
      </c>
      <c r="BE618" s="88">
        <v>85504.48</v>
      </c>
      <c r="BF618" s="89"/>
      <c r="BG618" s="90"/>
      <c r="BH618" s="90"/>
      <c r="BI618" s="90">
        <v>22.07</v>
      </c>
      <c r="BJ618" s="90">
        <v>52.51</v>
      </c>
      <c r="BK618" s="90">
        <v>140.44</v>
      </c>
      <c r="BL618" s="90">
        <v>216.51</v>
      </c>
      <c r="BM618" s="90">
        <v>292.57</v>
      </c>
      <c r="BN618" s="90">
        <v>368.64</v>
      </c>
      <c r="BO618" s="90">
        <v>444.7</v>
      </c>
      <c r="BP618" s="90">
        <v>520.77</v>
      </c>
      <c r="BQ618" s="90">
        <v>596.84</v>
      </c>
      <c r="BR618" s="24">
        <f>IF(AND($E$3&gt;BC618,$E$3&lt;BE618,$B$3=BF7),BF618,0)</f>
        <v>0</v>
      </c>
      <c r="BS618" s="24">
        <f>IF(AND($E$3&gt;BC618,$E$3&lt;BE618,$B$3=BG7),BG618,0)</f>
        <v>0</v>
      </c>
      <c r="BT618" s="24">
        <f>IF(AND($E$3&gt;BC618,$E$3&lt;BE618,$B$3=BH7),BH618,0)</f>
        <v>0</v>
      </c>
      <c r="BU618" s="24">
        <f>IF(AND($E$3&gt;BC618,$E$3&lt;BE618,$B$3=BI7),BI618,0)</f>
        <v>0</v>
      </c>
      <c r="BV618" s="24">
        <f>IF(AND($E$3&gt;BC618,$E$3&lt;BE618,$B$3=BJ7),BJ618,0)</f>
        <v>0</v>
      </c>
      <c r="BW618" s="24">
        <f>IF(AND($E$3&gt;BC618,$E$3&lt;BE618,$B$3=BK7),BK618,0)</f>
        <v>0</v>
      </c>
      <c r="BX618" s="24">
        <f>IF(AND($E$3&gt;BC618,$E$3&lt;BE618,$B$3=BL7),BL618,0)</f>
        <v>0</v>
      </c>
      <c r="BY618" s="24">
        <f>IF(AND($E$3&gt;BC618,$E$3&lt;BE618,$B$3=BM7),BM618,0)</f>
        <v>0</v>
      </c>
      <c r="BZ618" s="24">
        <f>IF(AND($E$3&gt;BC618,$E$3&lt;BE618,$B$3=BN7),BN618,0)</f>
        <v>0</v>
      </c>
      <c r="CA618" s="24">
        <f>IF(AND($E$3&gt;BC618,$E$3&lt;BE618,$B$3=BO7),BO618,0)</f>
        <v>0</v>
      </c>
      <c r="CB618" s="24">
        <f>IF(AND($E$3&gt;BC618,$E$3&lt;BE618,$B$3=BP7),BP618,0)</f>
        <v>0</v>
      </c>
      <c r="CC618" s="24">
        <f>IF(AND($E$3&gt;BC618,$E$3&lt;BE618,$B$3=BQ7),BQ618,0)</f>
        <v>0</v>
      </c>
      <c r="CF618" s="21"/>
      <c r="CG618" s="21"/>
      <c r="CH618" s="21"/>
      <c r="CI618" s="21"/>
      <c r="CJ618" s="22"/>
      <c r="CK618" s="22"/>
      <c r="CL618" s="22"/>
      <c r="CM618" s="22"/>
      <c r="CN618" s="22"/>
      <c r="CO618" s="22"/>
      <c r="CP618" s="22"/>
      <c r="CQ618" s="22"/>
      <c r="CR618" s="22"/>
      <c r="CS618" s="22"/>
      <c r="CT618" s="22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H618" s="86">
        <v>96788.75</v>
      </c>
      <c r="DI618" s="107" t="s">
        <v>3</v>
      </c>
      <c r="DJ618" s="70">
        <v>96905.08</v>
      </c>
      <c r="DK618" s="105"/>
      <c r="DL618" s="106"/>
      <c r="DM618" s="106" t="s">
        <v>3</v>
      </c>
      <c r="DN618" s="106" t="s">
        <v>3</v>
      </c>
      <c r="DO618" s="106" t="s">
        <v>3</v>
      </c>
      <c r="DP618" s="106" t="s">
        <v>3</v>
      </c>
      <c r="DQ618" s="106">
        <v>43.48</v>
      </c>
      <c r="DR618" s="106">
        <v>112.5</v>
      </c>
      <c r="DS618" s="106">
        <v>181.52</v>
      </c>
      <c r="DT618" s="106">
        <v>250.55</v>
      </c>
      <c r="DU618" s="106">
        <v>319.57</v>
      </c>
      <c r="DV618" s="106">
        <v>388.59</v>
      </c>
      <c r="DW618" s="24">
        <f>IF(AND($E$3&gt;DH618,$E$3&lt;DJ618,$B$3=DK7),DK618,0)</f>
        <v>0</v>
      </c>
      <c r="DX618" s="24">
        <f>IF(AND($E$3&gt;DH618,$E$3&lt;DJ618,$B$3=DL7),DL618,0)</f>
        <v>0</v>
      </c>
      <c r="DY618" s="24">
        <f>IF(AND($E$3&gt;DH618,$E$3&lt;DJ618,$B$3=DM7),DM618,0)</f>
        <v>0</v>
      </c>
      <c r="DZ618" s="24">
        <f>IF(AND($E$3&gt;DH618,$E$3&lt;DJ618,$B$3=DN7),DN618,0)</f>
        <v>0</v>
      </c>
      <c r="EA618" s="24">
        <f>IF(AND($E$3&gt;DH618,$E$3&lt;DJ618,$B$3=DO7),DO618,0)</f>
        <v>0</v>
      </c>
      <c r="EB618" s="24">
        <f>IF(AND($E$3&gt;DH618,$E$3&lt;DJ618,$B$3=DP7),DP618,0)</f>
        <v>0</v>
      </c>
      <c r="EC618" s="24">
        <f>IF(AND($E$3&gt;DH618,$E$3&lt;DJ618,$B$3=DQ7),DQ618,0)</f>
        <v>0</v>
      </c>
      <c r="ED618" s="24">
        <f>IF(AND($E$3&gt;DH618,$E$3&lt;DJ618,$B$3=DR7),DR618,0)</f>
        <v>0</v>
      </c>
      <c r="EE618" s="24">
        <f>IF(AND($E$3&gt;DH618,$E$3&lt;DJ618,$B$3=DS7),DS618,0)</f>
        <v>0</v>
      </c>
      <c r="EF618" s="24">
        <f>IF(AND($E$3&gt;DH618,$E$3&lt;DJ618,$B$3=DT7),DT618,0)</f>
        <v>0</v>
      </c>
      <c r="EG618" s="24">
        <f>IF(AND($E$3&gt;DH618,$E$3&lt;DJ618,$B$3=DU7),DU618,0)</f>
        <v>0</v>
      </c>
      <c r="EH618" s="24">
        <f>IF(AND($E$3&gt;DH618,$E$3&lt;DJ618,$B$3=DV7),DV618,0)</f>
        <v>0</v>
      </c>
      <c r="EK618" s="86">
        <v>96788.75</v>
      </c>
      <c r="EL618" s="91" t="s">
        <v>3</v>
      </c>
      <c r="EM618" s="88">
        <v>96905.08</v>
      </c>
      <c r="EN618" s="89"/>
      <c r="EO618" s="90" t="s">
        <v>3</v>
      </c>
      <c r="EP618" s="90" t="s">
        <v>3</v>
      </c>
      <c r="EQ618" s="90" t="s">
        <v>3</v>
      </c>
      <c r="ER618" s="90" t="s">
        <v>3</v>
      </c>
      <c r="ES618" s="90">
        <v>173.8</v>
      </c>
      <c r="ET618" s="90">
        <v>274.89</v>
      </c>
      <c r="EU618" s="90">
        <v>378.62</v>
      </c>
      <c r="EV618" s="90">
        <v>482.36</v>
      </c>
      <c r="EW618" s="90">
        <v>586.09</v>
      </c>
      <c r="EX618" s="90">
        <v>689.82</v>
      </c>
      <c r="EY618" s="90">
        <v>793.56</v>
      </c>
      <c r="EZ618" s="24">
        <f>IF(AND($E$3&gt;EK618,$E$3&lt;EM618,$B$3=EN7),EN618,0)</f>
        <v>0</v>
      </c>
      <c r="FA618" s="24">
        <f>IF(AND($E$3&gt;EK618,$E$3&lt;EM618,$B$3=EO7),EO618,0)</f>
        <v>0</v>
      </c>
      <c r="FB618" s="24">
        <f>IF(AND($E$3&gt;EK618,$E$3&lt;EM618,$B$3=EP7),EP618,0)</f>
        <v>0</v>
      </c>
      <c r="FC618" s="24">
        <f>IF(AND($E$3&gt;EK618,$E$3&lt;EM618,$B$3=EQ7),EQ618,0)</f>
        <v>0</v>
      </c>
      <c r="FD618" s="24">
        <f>IF(AND($E$3&gt;EK618,$E$3&lt;EM618,$B$3=ER7),ER618,0)</f>
        <v>0</v>
      </c>
      <c r="FE618" s="24">
        <f>IF(AND($E$3&gt;EK618,$E$3&lt;EM618,$B$3=ES7),ES618,0)</f>
        <v>0</v>
      </c>
      <c r="FF618" s="24">
        <f>IF(AND($E$3&gt;EK618,$E$3&lt;EM618,$B$3=ET7),ET618,0)</f>
        <v>0</v>
      </c>
      <c r="FG618" s="24">
        <f>IF(AND($E$3&gt;EK618,$E$3&lt;EM618,$B$3=EU7),EU618,0)</f>
        <v>0</v>
      </c>
      <c r="FH618" s="24">
        <f>IF(AND($E$3&gt;EK618,$E$3&lt;EM618,$B$3=EV7),EV618,0)</f>
        <v>0</v>
      </c>
      <c r="FI618" s="24">
        <f>IF(AND($E$3&gt;EK618,$E$3&lt;EM618,$B$3=EW7),EW618,0)</f>
        <v>0</v>
      </c>
      <c r="FJ618" s="24">
        <f>IF(AND($E$3&gt;EK618,$E$3&lt;EM618,$B$3=EX7),EX618,0)</f>
        <v>0</v>
      </c>
      <c r="FK618" s="24">
        <f>IF(AND($E$3&gt;EK618,$E$3&lt;EM618,$B$3=EY7),EY618,0)</f>
        <v>0</v>
      </c>
    </row>
    <row r="619" spans="24:167" ht="12.75" customHeight="1" x14ac:dyDescent="0.2">
      <c r="X619" s="142"/>
      <c r="Y619" s="60">
        <v>85504.489999999991</v>
      </c>
      <c r="Z619" s="61" t="s">
        <v>3</v>
      </c>
      <c r="AA619" s="62">
        <v>85620.82</v>
      </c>
      <c r="AB619" s="63"/>
      <c r="AC619" s="63"/>
      <c r="AD619" s="63"/>
      <c r="AE619" s="63"/>
      <c r="AF619" s="64">
        <v>21.67</v>
      </c>
      <c r="AG619" s="65">
        <v>40.700000000000003</v>
      </c>
      <c r="AH619" s="66">
        <v>93.27</v>
      </c>
      <c r="AI619" s="67">
        <v>162.26</v>
      </c>
      <c r="AJ619" s="67">
        <v>231.25</v>
      </c>
      <c r="AK619" s="67">
        <v>300.24</v>
      </c>
      <c r="AL619" s="67">
        <v>369.23</v>
      </c>
      <c r="AM619" s="67">
        <v>438.22</v>
      </c>
      <c r="AN619" s="24">
        <f t="shared" si="149"/>
        <v>0</v>
      </c>
      <c r="AO619" s="24">
        <f t="shared" si="150"/>
        <v>0</v>
      </c>
      <c r="AP619" s="24">
        <f t="shared" si="151"/>
        <v>0</v>
      </c>
      <c r="AQ619" s="24">
        <f t="shared" si="152"/>
        <v>0</v>
      </c>
      <c r="AR619" s="24">
        <f t="shared" si="153"/>
        <v>0</v>
      </c>
      <c r="AS619" s="24">
        <f t="shared" si="154"/>
        <v>0</v>
      </c>
      <c r="AT619" s="24">
        <f t="shared" si="155"/>
        <v>0</v>
      </c>
      <c r="AU619" s="24">
        <f t="shared" si="156"/>
        <v>0</v>
      </c>
      <c r="AV619" s="24">
        <f t="shared" si="157"/>
        <v>0</v>
      </c>
      <c r="AW619" s="24">
        <f t="shared" si="158"/>
        <v>0</v>
      </c>
      <c r="AX619" s="24">
        <f t="shared" si="159"/>
        <v>0</v>
      </c>
      <c r="AY619" s="24">
        <f t="shared" si="160"/>
        <v>0</v>
      </c>
      <c r="BC619" s="81">
        <v>85504.489999999991</v>
      </c>
      <c r="BD619" s="82" t="s">
        <v>3</v>
      </c>
      <c r="BE619" s="83">
        <v>85620.82</v>
      </c>
      <c r="BF619" s="84"/>
      <c r="BG619" s="84"/>
      <c r="BH619" s="85"/>
      <c r="BI619" s="85">
        <v>21.67</v>
      </c>
      <c r="BJ619" s="85">
        <v>51.88</v>
      </c>
      <c r="BK619" s="85">
        <v>139.5</v>
      </c>
      <c r="BL619" s="85">
        <v>215.43</v>
      </c>
      <c r="BM619" s="85">
        <v>291.35000000000002</v>
      </c>
      <c r="BN619" s="85">
        <v>367.28</v>
      </c>
      <c r="BO619" s="85">
        <v>443.2</v>
      </c>
      <c r="BP619" s="85">
        <v>519.13</v>
      </c>
      <c r="BQ619" s="85">
        <v>595.04999999999995</v>
      </c>
      <c r="BR619" s="24">
        <f>IF(AND($E$3&gt;BC619,$E$3&lt;BE619,$B$3=BF7),BF619,0)</f>
        <v>0</v>
      </c>
      <c r="BS619" s="24">
        <f>IF(AND($E$3&gt;BC619,$E$3&lt;BE619,$B$3=BG7),BG619,0)</f>
        <v>0</v>
      </c>
      <c r="BT619" s="24">
        <f>IF(AND($E$3&gt;BC619,$E$3&lt;BE619,$B$3=BH7),BH619,0)</f>
        <v>0</v>
      </c>
      <c r="BU619" s="24">
        <f>IF(AND($E$3&gt;BC619,$E$3&lt;BE619,$B$3=BI7),BI619,0)</f>
        <v>0</v>
      </c>
      <c r="BV619" s="24">
        <f>IF(AND($E$3&gt;BC619,$E$3&lt;BE619,$B$3=BJ7),BJ619,0)</f>
        <v>0</v>
      </c>
      <c r="BW619" s="24">
        <f>IF(AND($E$3&gt;BC619,$E$3&lt;BE619,$B$3=BK7),BK619,0)</f>
        <v>0</v>
      </c>
      <c r="BX619" s="24">
        <f>IF(AND($E$3&gt;BC619,$E$3&lt;BE619,$B$3=BL7),BL619,0)</f>
        <v>0</v>
      </c>
      <c r="BY619" s="24">
        <f>IF(AND($E$3&gt;BC619,$E$3&lt;BE619,$B$3=BM7),BM619,0)</f>
        <v>0</v>
      </c>
      <c r="BZ619" s="24">
        <f>IF(AND($E$3&gt;BC619,$E$3&lt;BE619,$B$3=BN7),BN619,0)</f>
        <v>0</v>
      </c>
      <c r="CA619" s="24">
        <f>IF(AND($E$3&gt;BC619,$E$3&lt;BE619,$B$3=BO7),BO619,0)</f>
        <v>0</v>
      </c>
      <c r="CB619" s="24">
        <f>IF(AND($E$3&gt;BC619,$E$3&lt;BE619,$B$3=BP7),BP619,0)</f>
        <v>0</v>
      </c>
      <c r="CC619" s="24">
        <f>IF(AND($E$3&gt;BC619,$E$3&lt;BE619,$B$3=BQ7),BQ619,0)</f>
        <v>0</v>
      </c>
      <c r="CF619" s="21"/>
      <c r="CG619" s="21"/>
      <c r="CH619" s="21"/>
      <c r="CI619" s="21"/>
      <c r="CJ619" s="21"/>
      <c r="CK619" s="22"/>
      <c r="CL619" s="22"/>
      <c r="CM619" s="22"/>
      <c r="CN619" s="22"/>
      <c r="CO619" s="22"/>
      <c r="CP619" s="22"/>
      <c r="CQ619" s="22"/>
      <c r="CR619" s="22"/>
      <c r="CS619" s="22"/>
      <c r="CT619" s="22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H619" s="81">
        <v>96905.09</v>
      </c>
      <c r="DI619" s="61" t="s">
        <v>3</v>
      </c>
      <c r="DJ619" s="62">
        <v>97021.41</v>
      </c>
      <c r="DK619" s="103"/>
      <c r="DL619" s="104"/>
      <c r="DM619" s="104" t="s">
        <v>3</v>
      </c>
      <c r="DN619" s="104" t="s">
        <v>3</v>
      </c>
      <c r="DO619" s="104" t="s">
        <v>3</v>
      </c>
      <c r="DP619" s="104" t="s">
        <v>3</v>
      </c>
      <c r="DQ619" s="104">
        <v>42.04</v>
      </c>
      <c r="DR619" s="104">
        <v>110.85</v>
      </c>
      <c r="DS619" s="104">
        <v>179.65</v>
      </c>
      <c r="DT619" s="104">
        <v>248.46</v>
      </c>
      <c r="DU619" s="104">
        <v>317.26</v>
      </c>
      <c r="DV619" s="104">
        <v>386.07</v>
      </c>
      <c r="DW619" s="24">
        <f>IF(AND($E$3&gt;DH619,$E$3&lt;DJ619,$B$3=DK7),DK619,0)</f>
        <v>0</v>
      </c>
      <c r="DX619" s="24">
        <f>IF(AND($E$3&gt;DH619,$E$3&lt;DJ619,$B$3=DL7),DL619,0)</f>
        <v>0</v>
      </c>
      <c r="DY619" s="24">
        <f>IF(AND($E$3&gt;DH619,$E$3&lt;DJ619,$B$3=DM7),DM619,0)</f>
        <v>0</v>
      </c>
      <c r="DZ619" s="24">
        <f>IF(AND($E$3&gt;DH619,$E$3&lt;DJ619,$B$3=DN7),DN619,0)</f>
        <v>0</v>
      </c>
      <c r="EA619" s="24">
        <f>IF(AND($E$3&gt;DH619,$E$3&lt;DJ619,$B$3=DO7),DO619,0)</f>
        <v>0</v>
      </c>
      <c r="EB619" s="24">
        <f>IF(AND($E$3&gt;DH619,$E$3&lt;DJ619,$B$3=DP7),DP619,0)</f>
        <v>0</v>
      </c>
      <c r="EC619" s="24">
        <f>IF(AND($E$3&gt;DH619,$E$3&lt;DJ619,$B$3=DQ7),DQ619,0)</f>
        <v>0</v>
      </c>
      <c r="ED619" s="24">
        <f>IF(AND($E$3&gt;DH619,$E$3&lt;DJ619,$B$3=DR7),DR619,0)</f>
        <v>0</v>
      </c>
      <c r="EE619" s="24">
        <f>IF(AND($E$3&gt;DH619,$E$3&lt;DJ619,$B$3=DS7),DS619,0)</f>
        <v>0</v>
      </c>
      <c r="EF619" s="24">
        <f>IF(AND($E$3&gt;DH619,$E$3&lt;DJ619,$B$3=DT7),DT619,0)</f>
        <v>0</v>
      </c>
      <c r="EG619" s="24">
        <f>IF(AND($E$3&gt;DH619,$E$3&lt;DJ619,$B$3=DU7),DU619,0)</f>
        <v>0</v>
      </c>
      <c r="EH619" s="24">
        <f>IF(AND($E$3&gt;DH619,$E$3&lt;DJ619,$B$3=DV7),DV619,0)</f>
        <v>0</v>
      </c>
      <c r="EK619" s="81">
        <v>96905.09</v>
      </c>
      <c r="EL619" s="82" t="s">
        <v>3</v>
      </c>
      <c r="EM619" s="83">
        <v>97021.41</v>
      </c>
      <c r="EN619" s="84"/>
      <c r="EO619" s="85" t="s">
        <v>3</v>
      </c>
      <c r="EP619" s="85" t="s">
        <v>3</v>
      </c>
      <c r="EQ619" s="85" t="s">
        <v>3</v>
      </c>
      <c r="ER619" s="85" t="s">
        <v>3</v>
      </c>
      <c r="ES619" s="85">
        <v>172.4</v>
      </c>
      <c r="ET619" s="85">
        <v>273.18</v>
      </c>
      <c r="EU619" s="85">
        <v>376.66</v>
      </c>
      <c r="EV619" s="85">
        <v>480.13</v>
      </c>
      <c r="EW619" s="85">
        <v>583.61</v>
      </c>
      <c r="EX619" s="85">
        <v>687.09</v>
      </c>
      <c r="EY619" s="85">
        <v>790.57</v>
      </c>
      <c r="EZ619" s="24">
        <f>IF(AND($E$3&gt;EK619,$E$3&lt;EM619,$B$3=EN7),EN619,0)</f>
        <v>0</v>
      </c>
      <c r="FA619" s="24">
        <f>IF(AND($E$3&gt;EK619,$E$3&lt;EM619,$B$3=EO7),EO619,0)</f>
        <v>0</v>
      </c>
      <c r="FB619" s="24">
        <f>IF(AND($E$3&gt;EK619,$E$3&lt;EM619,$B$3=EP7),EP619,0)</f>
        <v>0</v>
      </c>
      <c r="FC619" s="24">
        <f>IF(AND($E$3&gt;EK619,$E$3&lt;EM619,$B$3=EQ7),EQ619,0)</f>
        <v>0</v>
      </c>
      <c r="FD619" s="24">
        <f>IF(AND($E$3&gt;EK619,$E$3&lt;EM619,$B$3=ER7),ER619,0)</f>
        <v>0</v>
      </c>
      <c r="FE619" s="24">
        <f>IF(AND($E$3&gt;EK619,$E$3&lt;EM619,$B$3=ES7),ES619,0)</f>
        <v>0</v>
      </c>
      <c r="FF619" s="24">
        <f>IF(AND($E$3&gt;EK619,$E$3&lt;EM619,$B$3=ET7),ET619,0)</f>
        <v>0</v>
      </c>
      <c r="FG619" s="24">
        <f>IF(AND($E$3&gt;EK619,$E$3&lt;EM619,$B$3=EU7),EU619,0)</f>
        <v>0</v>
      </c>
      <c r="FH619" s="24">
        <f>IF(AND($E$3&gt;EK619,$E$3&lt;EM619,$B$3=EV7),EV619,0)</f>
        <v>0</v>
      </c>
      <c r="FI619" s="24">
        <f>IF(AND($E$3&gt;EK619,$E$3&lt;EM619,$B$3=EW7),EW619,0)</f>
        <v>0</v>
      </c>
      <c r="FJ619" s="24">
        <f>IF(AND($E$3&gt;EK619,$E$3&lt;EM619,$B$3=EX7),EX619,0)</f>
        <v>0</v>
      </c>
      <c r="FK619" s="24">
        <f>IF(AND($E$3&gt;EK619,$E$3&lt;EM619,$B$3=EY7),EY619,0)</f>
        <v>0</v>
      </c>
    </row>
    <row r="620" spans="24:167" ht="12.75" customHeight="1" x14ac:dyDescent="0.2">
      <c r="X620" s="142"/>
      <c r="Y620" s="68">
        <v>85620.83</v>
      </c>
      <c r="Z620" s="69" t="s">
        <v>3</v>
      </c>
      <c r="AA620" s="70">
        <v>85737.16</v>
      </c>
      <c r="AB620" s="71"/>
      <c r="AC620" s="71"/>
      <c r="AD620" s="71"/>
      <c r="AE620" s="71"/>
      <c r="AF620" s="71">
        <v>21.27</v>
      </c>
      <c r="AG620" s="72">
        <v>40.18</v>
      </c>
      <c r="AH620" s="73">
        <v>92.53</v>
      </c>
      <c r="AI620" s="74">
        <v>161.41</v>
      </c>
      <c r="AJ620" s="74">
        <v>230.29</v>
      </c>
      <c r="AK620" s="74">
        <v>299.17</v>
      </c>
      <c r="AL620" s="74">
        <v>368.05</v>
      </c>
      <c r="AM620" s="74">
        <v>436.93</v>
      </c>
      <c r="AN620" s="24">
        <f t="shared" si="149"/>
        <v>0</v>
      </c>
      <c r="AO620" s="24">
        <f t="shared" si="150"/>
        <v>0</v>
      </c>
      <c r="AP620" s="24">
        <f t="shared" si="151"/>
        <v>0</v>
      </c>
      <c r="AQ620" s="24">
        <f t="shared" si="152"/>
        <v>0</v>
      </c>
      <c r="AR620" s="24">
        <f t="shared" si="153"/>
        <v>0</v>
      </c>
      <c r="AS620" s="24">
        <f t="shared" si="154"/>
        <v>0</v>
      </c>
      <c r="AT620" s="24">
        <f t="shared" si="155"/>
        <v>0</v>
      </c>
      <c r="AU620" s="24">
        <f t="shared" si="156"/>
        <v>0</v>
      </c>
      <c r="AV620" s="24">
        <f t="shared" si="157"/>
        <v>0</v>
      </c>
      <c r="AW620" s="24">
        <f t="shared" si="158"/>
        <v>0</v>
      </c>
      <c r="AX620" s="24">
        <f t="shared" si="159"/>
        <v>0</v>
      </c>
      <c r="AY620" s="24">
        <f t="shared" si="160"/>
        <v>0</v>
      </c>
      <c r="BC620" s="86">
        <v>85620.83</v>
      </c>
      <c r="BD620" s="91" t="s">
        <v>3</v>
      </c>
      <c r="BE620" s="88">
        <v>85737.16</v>
      </c>
      <c r="BF620" s="89"/>
      <c r="BG620" s="90"/>
      <c r="BH620" s="90"/>
      <c r="BI620" s="90">
        <v>21.27</v>
      </c>
      <c r="BJ620" s="90">
        <v>51.24</v>
      </c>
      <c r="BK620" s="90">
        <v>138.56</v>
      </c>
      <c r="BL620" s="90">
        <v>214.34</v>
      </c>
      <c r="BM620" s="90">
        <v>290.13</v>
      </c>
      <c r="BN620" s="90">
        <v>365.91</v>
      </c>
      <c r="BO620" s="90">
        <v>441.7</v>
      </c>
      <c r="BP620" s="90">
        <v>517.48</v>
      </c>
      <c r="BQ620" s="90">
        <v>593.26</v>
      </c>
      <c r="BR620" s="24">
        <f>IF(AND($E$3&gt;BC620,$E$3&lt;BE620,$B$3=BF7),BF620,0)</f>
        <v>0</v>
      </c>
      <c r="BS620" s="24">
        <f>IF(AND($E$3&gt;BC620,$E$3&lt;BE620,$B$3=BG7),BG620,0)</f>
        <v>0</v>
      </c>
      <c r="BT620" s="24">
        <f>IF(AND($E$3&gt;BC620,$E$3&lt;BE620,$B$3=BH7),BH620,0)</f>
        <v>0</v>
      </c>
      <c r="BU620" s="24">
        <f>IF(AND($E$3&gt;BC620,$E$3&lt;BE620,$B$3=BI7),BI620,0)</f>
        <v>0</v>
      </c>
      <c r="BV620" s="24">
        <f>IF(AND($E$3&gt;BC620,$E$3&lt;BE620,$B$3=BJ7),BJ620,0)</f>
        <v>0</v>
      </c>
      <c r="BW620" s="24">
        <f>IF(AND($E$3&gt;BC620,$E$3&lt;BE620,$B$3=BK7),BK620,0)</f>
        <v>0</v>
      </c>
      <c r="BX620" s="24">
        <f>IF(AND($E$3&gt;BC620,$E$3&lt;BE620,$B$3=BL7),BL620,0)</f>
        <v>0</v>
      </c>
      <c r="BY620" s="24">
        <f>IF(AND($E$3&gt;BC620,$E$3&lt;BE620,$B$3=BM7),BM620,0)</f>
        <v>0</v>
      </c>
      <c r="BZ620" s="24">
        <f>IF(AND($E$3&gt;BC620,$E$3&lt;BE620,$B$3=BN7),BN620,0)</f>
        <v>0</v>
      </c>
      <c r="CA620" s="24">
        <f>IF(AND($E$3&gt;BC620,$E$3&lt;BE620,$B$3=BO7),BO620,0)</f>
        <v>0</v>
      </c>
      <c r="CB620" s="24">
        <f>IF(AND($E$3&gt;BC620,$E$3&lt;BE620,$B$3=BP7),BP620,0)</f>
        <v>0</v>
      </c>
      <c r="CC620" s="24">
        <f>IF(AND($E$3&gt;BC620,$E$3&lt;BE620,$B$3=BQ7),BQ620,0)</f>
        <v>0</v>
      </c>
      <c r="CF620" s="21"/>
      <c r="CG620" s="25"/>
      <c r="CH620" s="21"/>
      <c r="CI620" s="21"/>
      <c r="CJ620" s="22"/>
      <c r="CK620" s="22"/>
      <c r="CL620" s="22"/>
      <c r="CM620" s="22"/>
      <c r="CN620" s="22"/>
      <c r="CO620" s="22"/>
      <c r="CP620" s="22"/>
      <c r="CQ620" s="22"/>
      <c r="CR620" s="22"/>
      <c r="CS620" s="22"/>
      <c r="CT620" s="22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H620" s="86">
        <v>97021.42</v>
      </c>
      <c r="DI620" s="107" t="s">
        <v>3</v>
      </c>
      <c r="DJ620" s="70">
        <v>97137.74</v>
      </c>
      <c r="DK620" s="105"/>
      <c r="DL620" s="106"/>
      <c r="DM620" s="106" t="s">
        <v>3</v>
      </c>
      <c r="DN620" s="106" t="s">
        <v>3</v>
      </c>
      <c r="DO620" s="106" t="s">
        <v>3</v>
      </c>
      <c r="DP620" s="106" t="s">
        <v>3</v>
      </c>
      <c r="DQ620" s="106">
        <v>40.61</v>
      </c>
      <c r="DR620" s="106">
        <v>109.2</v>
      </c>
      <c r="DS620" s="106">
        <v>177.79</v>
      </c>
      <c r="DT620" s="106">
        <v>246.38</v>
      </c>
      <c r="DU620" s="106">
        <v>314.98</v>
      </c>
      <c r="DV620" s="106">
        <v>383.57</v>
      </c>
      <c r="DW620" s="24">
        <f>IF(AND($E$3&gt;DH620,$E$3&lt;DJ620,$B$3=DK7),DK620,0)</f>
        <v>0</v>
      </c>
      <c r="DX620" s="24">
        <f>IF(AND($E$3&gt;DH620,$E$3&lt;DJ620,$B$3=DL7),DL620,0)</f>
        <v>0</v>
      </c>
      <c r="DY620" s="24">
        <f>IF(AND($E$3&gt;DH620,$E$3&lt;DJ620,$B$3=DM7),DM620,0)</f>
        <v>0</v>
      </c>
      <c r="DZ620" s="24">
        <f>IF(AND($E$3&gt;DH620,$E$3&lt;DJ620,$B$3=DN7),DN620,0)</f>
        <v>0</v>
      </c>
      <c r="EA620" s="24">
        <f>IF(AND($E$3&gt;DH620,$E$3&lt;DJ620,$B$3=DO7),DO620,0)</f>
        <v>0</v>
      </c>
      <c r="EB620" s="24">
        <f>IF(AND($E$3&gt;DH620,$E$3&lt;DJ620,$B$3=DP7),DP620,0)</f>
        <v>0</v>
      </c>
      <c r="EC620" s="24">
        <f>IF(AND($E$3&gt;DH620,$E$3&lt;DJ620,$B$3=DQ7),DQ620,0)</f>
        <v>0</v>
      </c>
      <c r="ED620" s="24">
        <f>IF(AND($E$3&gt;DH620,$E$3&lt;DJ620,$B$3=DR7),DR620,0)</f>
        <v>0</v>
      </c>
      <c r="EE620" s="24">
        <f>IF(AND($E$3&gt;DH620,$E$3&lt;DJ620,$B$3=DS7),DS620,0)</f>
        <v>0</v>
      </c>
      <c r="EF620" s="24">
        <f>IF(AND($E$3&gt;DH620,$E$3&lt;DJ620,$B$3=DT7),DT620,0)</f>
        <v>0</v>
      </c>
      <c r="EG620" s="24">
        <f>IF(AND($E$3&gt;DH620,$E$3&lt;DJ620,$B$3=DU7),DU620,0)</f>
        <v>0</v>
      </c>
      <c r="EH620" s="24">
        <f>IF(AND($E$3&gt;DH620,$E$3&lt;DJ620,$B$3=DV7),DV620,0)</f>
        <v>0</v>
      </c>
      <c r="EK620" s="86">
        <v>97021.42</v>
      </c>
      <c r="EL620" s="91" t="s">
        <v>3</v>
      </c>
      <c r="EM620" s="88">
        <v>97137.74</v>
      </c>
      <c r="EN620" s="89"/>
      <c r="EO620" s="90" t="s">
        <v>3</v>
      </c>
      <c r="EP620" s="90" t="s">
        <v>3</v>
      </c>
      <c r="EQ620" s="90" t="s">
        <v>3</v>
      </c>
      <c r="ER620" s="90" t="s">
        <v>3</v>
      </c>
      <c r="ES620" s="90">
        <v>171</v>
      </c>
      <c r="ET620" s="90">
        <v>271.48</v>
      </c>
      <c r="EU620" s="90">
        <v>374.7</v>
      </c>
      <c r="EV620" s="90">
        <v>477.92</v>
      </c>
      <c r="EW620" s="90">
        <v>581.15</v>
      </c>
      <c r="EX620" s="90">
        <v>684.37</v>
      </c>
      <c r="EY620" s="90">
        <v>787.59</v>
      </c>
      <c r="EZ620" s="24">
        <f>IF(AND($E$3&gt;EK620,$E$3&lt;EM620,$B$3=EN7),EN620,0)</f>
        <v>0</v>
      </c>
      <c r="FA620" s="24">
        <f>IF(AND($E$3&gt;EK620,$E$3&lt;EM620,$B$3=EO7),EO620,0)</f>
        <v>0</v>
      </c>
      <c r="FB620" s="24">
        <f>IF(AND($E$3&gt;EK620,$E$3&lt;EM620,$B$3=EP7),EP620,0)</f>
        <v>0</v>
      </c>
      <c r="FC620" s="24">
        <f>IF(AND($E$3&gt;EK620,$E$3&lt;EM620,$B$3=EQ7),EQ620,0)</f>
        <v>0</v>
      </c>
      <c r="FD620" s="24">
        <f>IF(AND($E$3&gt;EK620,$E$3&lt;EM620,$B$3=ER7),ER620,0)</f>
        <v>0</v>
      </c>
      <c r="FE620" s="24">
        <f>IF(AND($E$3&gt;EK620,$E$3&lt;EM620,$B$3=ES7),ES620,0)</f>
        <v>0</v>
      </c>
      <c r="FF620" s="24">
        <f>IF(AND($E$3&gt;EK620,$E$3&lt;EM620,$B$3=ET7),ET620,0)</f>
        <v>0</v>
      </c>
      <c r="FG620" s="24">
        <f>IF(AND($E$3&gt;EK620,$E$3&lt;EM620,$B$3=EU7),EU620,0)</f>
        <v>0</v>
      </c>
      <c r="FH620" s="24">
        <f>IF(AND($E$3&gt;EK620,$E$3&lt;EM620,$B$3=EV7),EV620,0)</f>
        <v>0</v>
      </c>
      <c r="FI620" s="24">
        <f>IF(AND($E$3&gt;EK620,$E$3&lt;EM620,$B$3=EW7),EW620,0)</f>
        <v>0</v>
      </c>
      <c r="FJ620" s="24">
        <f>IF(AND($E$3&gt;EK620,$E$3&lt;EM620,$B$3=EX7),EX620,0)</f>
        <v>0</v>
      </c>
      <c r="FK620" s="24">
        <f>IF(AND($E$3&gt;EK620,$E$3&lt;EM620,$B$3=EY7),EY620,0)</f>
        <v>0</v>
      </c>
    </row>
    <row r="621" spans="24:167" ht="12.75" customHeight="1" x14ac:dyDescent="0.2">
      <c r="X621" s="142"/>
      <c r="Y621" s="60">
        <v>85737.17</v>
      </c>
      <c r="Z621" s="61" t="s">
        <v>3</v>
      </c>
      <c r="AA621" s="62">
        <v>85853.49</v>
      </c>
      <c r="AB621" s="63"/>
      <c r="AC621" s="63"/>
      <c r="AD621" s="63"/>
      <c r="AE621" s="63"/>
      <c r="AF621" s="64">
        <v>20.87</v>
      </c>
      <c r="AG621" s="65">
        <v>39.67</v>
      </c>
      <c r="AH621" s="66">
        <v>91.8</v>
      </c>
      <c r="AI621" s="67">
        <v>160.57</v>
      </c>
      <c r="AJ621" s="67">
        <v>229.34</v>
      </c>
      <c r="AK621" s="67">
        <v>298.11</v>
      </c>
      <c r="AL621" s="67">
        <v>366.88</v>
      </c>
      <c r="AM621" s="67">
        <v>435.65</v>
      </c>
      <c r="AN621" s="24">
        <f t="shared" si="149"/>
        <v>0</v>
      </c>
      <c r="AO621" s="24">
        <f t="shared" si="150"/>
        <v>0</v>
      </c>
      <c r="AP621" s="24">
        <f t="shared" si="151"/>
        <v>0</v>
      </c>
      <c r="AQ621" s="24">
        <f t="shared" si="152"/>
        <v>0</v>
      </c>
      <c r="AR621" s="24">
        <f t="shared" si="153"/>
        <v>0</v>
      </c>
      <c r="AS621" s="24">
        <f t="shared" si="154"/>
        <v>0</v>
      </c>
      <c r="AT621" s="24">
        <f t="shared" si="155"/>
        <v>0</v>
      </c>
      <c r="AU621" s="24">
        <f t="shared" si="156"/>
        <v>0</v>
      </c>
      <c r="AV621" s="24">
        <f t="shared" si="157"/>
        <v>0</v>
      </c>
      <c r="AW621" s="24">
        <f t="shared" si="158"/>
        <v>0</v>
      </c>
      <c r="AX621" s="24">
        <f t="shared" si="159"/>
        <v>0</v>
      </c>
      <c r="AY621" s="24">
        <f t="shared" si="160"/>
        <v>0</v>
      </c>
      <c r="BC621" s="81">
        <v>85737.17</v>
      </c>
      <c r="BD621" s="82" t="s">
        <v>3</v>
      </c>
      <c r="BE621" s="83">
        <v>85853.49</v>
      </c>
      <c r="BF621" s="84"/>
      <c r="BG621" s="85"/>
      <c r="BH621" s="85"/>
      <c r="BI621" s="85">
        <v>20.87</v>
      </c>
      <c r="BJ621" s="85">
        <v>50.61</v>
      </c>
      <c r="BK621" s="85">
        <v>137.62</v>
      </c>
      <c r="BL621" s="85">
        <v>213.26</v>
      </c>
      <c r="BM621" s="85">
        <v>288.91000000000003</v>
      </c>
      <c r="BN621" s="85">
        <v>364.55</v>
      </c>
      <c r="BO621" s="85">
        <v>440.19</v>
      </c>
      <c r="BP621" s="85">
        <v>515.84</v>
      </c>
      <c r="BQ621" s="85">
        <v>591.48</v>
      </c>
      <c r="BR621" s="24">
        <f>IF(AND($E$3&gt;BC621,$E$3&lt;BE621,$B$3=BF7),BF621,0)</f>
        <v>0</v>
      </c>
      <c r="BS621" s="24">
        <f>IF(AND($E$3&gt;BC621,$E$3&lt;BE621,$B$3=BG7),BG621,0)</f>
        <v>0</v>
      </c>
      <c r="BT621" s="24">
        <f>IF(AND($E$3&gt;BC621,$E$3&lt;BE621,$B$3=BH7),BH621,0)</f>
        <v>0</v>
      </c>
      <c r="BU621" s="24">
        <f>IF(AND($E$3&gt;BC621,$E$3&lt;BE621,$B$3=BI7),BI621,0)</f>
        <v>0</v>
      </c>
      <c r="BV621" s="24">
        <f>IF(AND($E$3&gt;BC621,$E$3&lt;BE621,$B$3=BJ7),BJ621,0)</f>
        <v>0</v>
      </c>
      <c r="BW621" s="24">
        <f>IF(AND($E$3&gt;BC621,$E$3&lt;BE621,$B$3=BK7),BK621,0)</f>
        <v>0</v>
      </c>
      <c r="BX621" s="24">
        <f>IF(AND($E$3&gt;BC621,$E$3&lt;BE621,$B$3=BL7),BL621,0)</f>
        <v>0</v>
      </c>
      <c r="BY621" s="24">
        <f>IF(AND($E$3&gt;BC621,$E$3&lt;BE621,$B$3=BM7),BM621,0)</f>
        <v>0</v>
      </c>
      <c r="BZ621" s="24">
        <f>IF(AND($E$3&gt;BC621,$E$3&lt;BE621,$B$3=BN7),BN621,0)</f>
        <v>0</v>
      </c>
      <c r="CA621" s="24">
        <f>IF(AND($E$3&gt;BC621,$E$3&lt;BE621,$B$3=BO7),BO621,0)</f>
        <v>0</v>
      </c>
      <c r="CB621" s="24">
        <f>IF(AND($E$3&gt;BC621,$E$3&lt;BE621,$B$3=BP7),BP621,0)</f>
        <v>0</v>
      </c>
      <c r="CC621" s="24">
        <f>IF(AND($E$3&gt;BC621,$E$3&lt;BE621,$B$3=BQ7),BQ621,0)</f>
        <v>0</v>
      </c>
      <c r="CF621" s="21"/>
      <c r="CG621" s="21"/>
      <c r="CH621" s="21"/>
      <c r="CI621" s="21"/>
      <c r="CJ621" s="22"/>
      <c r="CK621" s="22"/>
      <c r="CL621" s="22"/>
      <c r="CM621" s="22"/>
      <c r="CN621" s="22"/>
      <c r="CO621" s="22"/>
      <c r="CP621" s="22"/>
      <c r="CQ621" s="22"/>
      <c r="CR621" s="22"/>
      <c r="CS621" s="22"/>
      <c r="CT621" s="22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H621" s="81">
        <v>97137.75</v>
      </c>
      <c r="DI621" s="61" t="s">
        <v>3</v>
      </c>
      <c r="DJ621" s="62">
        <v>97254.080000000002</v>
      </c>
      <c r="DK621" s="103"/>
      <c r="DL621" s="104"/>
      <c r="DM621" s="104" t="s">
        <v>3</v>
      </c>
      <c r="DN621" s="104" t="s">
        <v>3</v>
      </c>
      <c r="DO621" s="104" t="s">
        <v>3</v>
      </c>
      <c r="DP621" s="104" t="s">
        <v>3</v>
      </c>
      <c r="DQ621" s="104">
        <v>39.17</v>
      </c>
      <c r="DR621" s="104">
        <v>107.55</v>
      </c>
      <c r="DS621" s="104">
        <v>175.92</v>
      </c>
      <c r="DT621" s="104">
        <v>244.3</v>
      </c>
      <c r="DU621" s="104">
        <v>312.67</v>
      </c>
      <c r="DV621" s="104">
        <v>381.05</v>
      </c>
      <c r="DW621" s="24">
        <f>IF(AND($E$3&gt;DH621,$E$3&lt;DJ621,$B$3=DK7),DK621,0)</f>
        <v>0</v>
      </c>
      <c r="DX621" s="24">
        <f>IF(AND($E$3&gt;DH621,$E$3&lt;DJ621,$B$3=DL7),DL621,0)</f>
        <v>0</v>
      </c>
      <c r="DY621" s="24">
        <f>IF(AND($E$3&gt;DH621,$E$3&lt;DJ621,$B$3=DM7),DM621,0)</f>
        <v>0</v>
      </c>
      <c r="DZ621" s="24">
        <f>IF(AND($E$3&gt;DH621,$E$3&lt;DJ621,$B$3=DN7),DN621,0)</f>
        <v>0</v>
      </c>
      <c r="EA621" s="24">
        <f>IF(AND($E$3&gt;DH621,$E$3&lt;DJ621,$B$3=DO7),DO621,0)</f>
        <v>0</v>
      </c>
      <c r="EB621" s="24">
        <f>IF(AND($E$3&gt;DH621,$E$3&lt;DJ621,$B$3=DP7),DP621,0)</f>
        <v>0</v>
      </c>
      <c r="EC621" s="24">
        <f>IF(AND($E$3&gt;DH621,$E$3&lt;DJ621,$B$3=DQ7),DQ621,0)</f>
        <v>0</v>
      </c>
      <c r="ED621" s="24">
        <f>IF(AND($E$3&gt;DH621,$E$3&lt;DJ621,$B$3=DR7),DR621,0)</f>
        <v>0</v>
      </c>
      <c r="EE621" s="24">
        <f>IF(AND($E$3&gt;DH621,$E$3&lt;DJ621,$B$3=DS7),DS621,0)</f>
        <v>0</v>
      </c>
      <c r="EF621" s="24">
        <f>IF(AND($E$3&gt;DH621,$E$3&lt;DJ621,$B$3=DT7),DT621,0)</f>
        <v>0</v>
      </c>
      <c r="EG621" s="24">
        <f>IF(AND($E$3&gt;DH621,$E$3&lt;DJ621,$B$3=DU7),DU621,0)</f>
        <v>0</v>
      </c>
      <c r="EH621" s="24">
        <f>IF(AND($E$3&gt;DH621,$E$3&lt;DJ621,$B$3=DV7),DV621,0)</f>
        <v>0</v>
      </c>
      <c r="EK621" s="81">
        <v>97137.75</v>
      </c>
      <c r="EL621" s="82" t="s">
        <v>3</v>
      </c>
      <c r="EM621" s="83">
        <v>97254.080000000002</v>
      </c>
      <c r="EN621" s="84"/>
      <c r="EO621" s="85" t="s">
        <v>3</v>
      </c>
      <c r="EP621" s="85" t="s">
        <v>3</v>
      </c>
      <c r="EQ621" s="85" t="s">
        <v>3</v>
      </c>
      <c r="ER621" s="85" t="s">
        <v>3</v>
      </c>
      <c r="ES621" s="85">
        <v>169.6</v>
      </c>
      <c r="ET621" s="85">
        <v>269.77</v>
      </c>
      <c r="EU621" s="85">
        <v>372.74</v>
      </c>
      <c r="EV621" s="85">
        <v>475.7</v>
      </c>
      <c r="EW621" s="85">
        <v>578.66999999999996</v>
      </c>
      <c r="EX621" s="85">
        <v>681.63</v>
      </c>
      <c r="EY621" s="85">
        <v>784.6</v>
      </c>
      <c r="EZ621" s="24">
        <f>IF(AND($E$3&gt;EK621,$E$3&lt;EM621,$B$3=EN7),EN621,0)</f>
        <v>0</v>
      </c>
      <c r="FA621" s="24">
        <f>IF(AND($E$3&gt;EK621,$E$3&lt;EM621,$B$3=EO7),EO621,0)</f>
        <v>0</v>
      </c>
      <c r="FB621" s="24">
        <f>IF(AND($E$3&gt;EK621,$E$3&lt;EM621,$B$3=EP7),EP621,0)</f>
        <v>0</v>
      </c>
      <c r="FC621" s="24">
        <f>IF(AND($E$3&gt;EK621,$E$3&lt;EM621,$B$3=EQ7),EQ621,0)</f>
        <v>0</v>
      </c>
      <c r="FD621" s="24">
        <f>IF(AND($E$3&gt;EK621,$E$3&lt;EM621,$B$3=ER7),ER621,0)</f>
        <v>0</v>
      </c>
      <c r="FE621" s="24">
        <f>IF(AND($E$3&gt;EK621,$E$3&lt;EM621,$B$3=ES7),ES621,0)</f>
        <v>0</v>
      </c>
      <c r="FF621" s="24">
        <f>IF(AND($E$3&gt;EK621,$E$3&lt;EM621,$B$3=ET7),ET621,0)</f>
        <v>0</v>
      </c>
      <c r="FG621" s="24">
        <f>IF(AND($E$3&gt;EK621,$E$3&lt;EM621,$B$3=EU7),EU621,0)</f>
        <v>0</v>
      </c>
      <c r="FH621" s="24">
        <f>IF(AND($E$3&gt;EK621,$E$3&lt;EM621,$B$3=EV7),EV621,0)</f>
        <v>0</v>
      </c>
      <c r="FI621" s="24">
        <f>IF(AND($E$3&gt;EK621,$E$3&lt;EM621,$B$3=EW7),EW621,0)</f>
        <v>0</v>
      </c>
      <c r="FJ621" s="24">
        <f>IF(AND($E$3&gt;EK621,$E$3&lt;EM621,$B$3=EX7),EX621,0)</f>
        <v>0</v>
      </c>
      <c r="FK621" s="24">
        <f>IF(AND($E$3&gt;EK621,$E$3&lt;EM621,$B$3=EY7),EY621,0)</f>
        <v>0</v>
      </c>
    </row>
    <row r="622" spans="24:167" ht="12.75" customHeight="1" x14ac:dyDescent="0.2">
      <c r="X622" s="142"/>
      <c r="Y622" s="68">
        <v>85853.5</v>
      </c>
      <c r="Z622" s="69" t="s">
        <v>3</v>
      </c>
      <c r="AA622" s="70">
        <v>85969.81</v>
      </c>
      <c r="AB622" s="71"/>
      <c r="AC622" s="71"/>
      <c r="AD622" s="71"/>
      <c r="AE622" s="71"/>
      <c r="AF622" s="71">
        <v>20.47</v>
      </c>
      <c r="AG622" s="72">
        <v>39.15</v>
      </c>
      <c r="AH622" s="73">
        <v>91.07</v>
      </c>
      <c r="AI622" s="74">
        <v>159.72999999999999</v>
      </c>
      <c r="AJ622" s="74">
        <v>228.39</v>
      </c>
      <c r="AK622" s="74">
        <v>297.05</v>
      </c>
      <c r="AL622" s="74">
        <v>365.71</v>
      </c>
      <c r="AM622" s="74">
        <v>434.37</v>
      </c>
      <c r="AN622" s="24">
        <f t="shared" si="149"/>
        <v>0</v>
      </c>
      <c r="AO622" s="24">
        <f t="shared" si="150"/>
        <v>0</v>
      </c>
      <c r="AP622" s="24">
        <f t="shared" si="151"/>
        <v>0</v>
      </c>
      <c r="AQ622" s="24">
        <f t="shared" si="152"/>
        <v>0</v>
      </c>
      <c r="AR622" s="24">
        <f t="shared" si="153"/>
        <v>0</v>
      </c>
      <c r="AS622" s="24">
        <f t="shared" si="154"/>
        <v>0</v>
      </c>
      <c r="AT622" s="24">
        <f t="shared" si="155"/>
        <v>0</v>
      </c>
      <c r="AU622" s="24">
        <f t="shared" si="156"/>
        <v>0</v>
      </c>
      <c r="AV622" s="24">
        <f t="shared" si="157"/>
        <v>0</v>
      </c>
      <c r="AW622" s="24">
        <f t="shared" si="158"/>
        <v>0</v>
      </c>
      <c r="AX622" s="24">
        <f t="shared" si="159"/>
        <v>0</v>
      </c>
      <c r="AY622" s="24">
        <f t="shared" si="160"/>
        <v>0</v>
      </c>
      <c r="BC622" s="86">
        <v>85853.5</v>
      </c>
      <c r="BD622" s="87" t="s">
        <v>3</v>
      </c>
      <c r="BE622" s="88">
        <v>85969.81</v>
      </c>
      <c r="BF622" s="89"/>
      <c r="BG622" s="90"/>
      <c r="BH622" s="90"/>
      <c r="BI622" s="90">
        <v>20.47</v>
      </c>
      <c r="BJ622" s="90">
        <v>49.98</v>
      </c>
      <c r="BK622" s="90">
        <v>136.68</v>
      </c>
      <c r="BL622" s="90">
        <v>212.18</v>
      </c>
      <c r="BM622" s="90">
        <v>287.68</v>
      </c>
      <c r="BN622" s="90">
        <v>363.19</v>
      </c>
      <c r="BO622" s="90">
        <v>438.69</v>
      </c>
      <c r="BP622" s="90">
        <v>514.19000000000005</v>
      </c>
      <c r="BQ622" s="90">
        <v>589.69000000000005</v>
      </c>
      <c r="BR622" s="24">
        <f>IF(AND($E$3&gt;BC622,$E$3&lt;BE622,$B$3=BF7),BF622,0)</f>
        <v>0</v>
      </c>
      <c r="BS622" s="24">
        <f>IF(AND($E$3&gt;BC622,$E$3&lt;BE622,$B$3=BG7),BG622,0)</f>
        <v>0</v>
      </c>
      <c r="BT622" s="24">
        <f>IF(AND($E$3&gt;BC622,$E$3&lt;BE622,$B$3=BH7),BH622,0)</f>
        <v>0</v>
      </c>
      <c r="BU622" s="24">
        <f>IF(AND($E$3&gt;BC622,$E$3&lt;BE622,$B$3=BI7),BI622,0)</f>
        <v>0</v>
      </c>
      <c r="BV622" s="24">
        <f>IF(AND($E$3&gt;BC622,$E$3&lt;BE622,$B$3=BJ7),BJ622,0)</f>
        <v>0</v>
      </c>
      <c r="BW622" s="24">
        <f>IF(AND($E$3&gt;BC622,$E$3&lt;BE622,$B$3=BK7),BK622,0)</f>
        <v>0</v>
      </c>
      <c r="BX622" s="24">
        <f>IF(AND($E$3&gt;BC622,$E$3&lt;BE622,$B$3=BL7),BL622,0)</f>
        <v>0</v>
      </c>
      <c r="BY622" s="24">
        <f>IF(AND($E$3&gt;BC622,$E$3&lt;BE622,$B$3=BM7),BM622,0)</f>
        <v>0</v>
      </c>
      <c r="BZ622" s="24">
        <f>IF(AND($E$3&gt;BC622,$E$3&lt;BE622,$B$3=BN7),BN622,0)</f>
        <v>0</v>
      </c>
      <c r="CA622" s="24">
        <f>IF(AND($E$3&gt;BC622,$E$3&lt;BE622,$B$3=BO7),BO622,0)</f>
        <v>0</v>
      </c>
      <c r="CB622" s="24">
        <f>IF(AND($E$3&gt;BC622,$E$3&lt;BE622,$B$3=BP7),BP622,0)</f>
        <v>0</v>
      </c>
      <c r="CC622" s="24">
        <f>IF(AND($E$3&gt;BC622,$E$3&lt;BE622,$B$3=BQ7),BQ622,0)</f>
        <v>0</v>
      </c>
      <c r="CF622" s="21"/>
      <c r="CG622" s="21"/>
      <c r="CH622" s="21"/>
      <c r="CI622" s="21"/>
      <c r="CJ622" s="22"/>
      <c r="CK622" s="22"/>
      <c r="CL622" s="22"/>
      <c r="CM622" s="22"/>
      <c r="CN622" s="22"/>
      <c r="CO622" s="22"/>
      <c r="CP622" s="22"/>
      <c r="CQ622" s="22"/>
      <c r="CR622" s="22"/>
      <c r="CS622" s="22"/>
      <c r="CT622" s="22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H622" s="86">
        <v>97254.09</v>
      </c>
      <c r="DI622" s="107" t="s">
        <v>3</v>
      </c>
      <c r="DJ622" s="70">
        <v>97370.4</v>
      </c>
      <c r="DK622" s="105"/>
      <c r="DL622" s="106"/>
      <c r="DM622" s="106" t="s">
        <v>3</v>
      </c>
      <c r="DN622" s="106" t="s">
        <v>3</v>
      </c>
      <c r="DO622" s="106" t="s">
        <v>3</v>
      </c>
      <c r="DP622" s="106" t="s">
        <v>3</v>
      </c>
      <c r="DQ622" s="106">
        <v>37.74</v>
      </c>
      <c r="DR622" s="106">
        <v>105.9</v>
      </c>
      <c r="DS622" s="106">
        <v>174.06</v>
      </c>
      <c r="DT622" s="106">
        <v>242.22</v>
      </c>
      <c r="DU622" s="106">
        <v>310.38</v>
      </c>
      <c r="DV622" s="106">
        <v>378.55</v>
      </c>
      <c r="DW622" s="24">
        <f>IF(AND($E$3&gt;DH622,$E$3&lt;DJ622,$B$3=DK7),DK622,0)</f>
        <v>0</v>
      </c>
      <c r="DX622" s="24">
        <f>IF(AND($E$3&gt;DH622,$E$3&lt;DJ622,$B$3=DL7),DL622,0)</f>
        <v>0</v>
      </c>
      <c r="DY622" s="24">
        <f>IF(AND($E$3&gt;DH622,$E$3&lt;DJ622,$B$3=DM7),DM622,0)</f>
        <v>0</v>
      </c>
      <c r="DZ622" s="24">
        <f>IF(AND($E$3&gt;DH622,$E$3&lt;DJ622,$B$3=DN7),DN622,0)</f>
        <v>0</v>
      </c>
      <c r="EA622" s="24">
        <f>IF(AND($E$3&gt;DH622,$E$3&lt;DJ622,$B$3=DO7),DO622,0)</f>
        <v>0</v>
      </c>
      <c r="EB622" s="24">
        <f>IF(AND($E$3&gt;DH622,$E$3&lt;DJ622,$B$3=DP7),DP622,0)</f>
        <v>0</v>
      </c>
      <c r="EC622" s="24">
        <f>IF(AND($E$3&gt;DH622,$E$3&lt;DJ622,$B$3=DQ7),DQ622,0)</f>
        <v>0</v>
      </c>
      <c r="ED622" s="24">
        <f>IF(AND($E$3&gt;DH622,$E$3&lt;DJ622,$B$3=DR7),DR622,0)</f>
        <v>0</v>
      </c>
      <c r="EE622" s="24">
        <f>IF(AND($E$3&gt;DH622,$E$3&lt;DJ622,$B$3=DS7),DS622,0)</f>
        <v>0</v>
      </c>
      <c r="EF622" s="24">
        <f>IF(AND($E$3&gt;DH622,$E$3&lt;DJ622,$B$3=DT7),DT622,0)</f>
        <v>0</v>
      </c>
      <c r="EG622" s="24">
        <f>IF(AND($E$3&gt;DH622,$E$3&lt;DJ622,$B$3=DU7),DU622,0)</f>
        <v>0</v>
      </c>
      <c r="EH622" s="24">
        <f>IF(AND($E$3&gt;DH622,$E$3&lt;DJ622,$B$3=DV7),DV622,0)</f>
        <v>0</v>
      </c>
      <c r="EK622" s="86">
        <v>97254.09</v>
      </c>
      <c r="EL622" s="91"/>
      <c r="EM622" s="88">
        <v>97370.4</v>
      </c>
      <c r="EN622" s="89"/>
      <c r="EO622" s="90" t="s">
        <v>3</v>
      </c>
      <c r="EP622" s="90" t="s">
        <v>3</v>
      </c>
      <c r="EQ622" s="90" t="s">
        <v>3</v>
      </c>
      <c r="ER622" s="90" t="s">
        <v>3</v>
      </c>
      <c r="ES622" s="90">
        <v>168.2</v>
      </c>
      <c r="ET622" s="90">
        <v>268.07</v>
      </c>
      <c r="EU622" s="90">
        <v>370.78</v>
      </c>
      <c r="EV622" s="90">
        <v>473.49</v>
      </c>
      <c r="EW622" s="90">
        <v>576.20000000000005</v>
      </c>
      <c r="EX622" s="90">
        <v>678.91</v>
      </c>
      <c r="EY622" s="90">
        <v>781.62</v>
      </c>
      <c r="EZ622" s="24">
        <f>IF(AND($E$3&gt;EK622,$E$3&lt;EM622,$B$3=EN7),EN622,0)</f>
        <v>0</v>
      </c>
      <c r="FA622" s="24">
        <f>IF(AND($E$3&gt;EK622,$E$3&lt;EM622,$B$3=EO7),EO622,0)</f>
        <v>0</v>
      </c>
      <c r="FB622" s="24">
        <f>IF(AND($E$3&gt;EK622,$E$3&lt;EM622,$B$3=EP7),EP622,0)</f>
        <v>0</v>
      </c>
      <c r="FC622" s="24">
        <f>IF(AND($E$3&gt;EK622,$E$3&lt;EM622,$B$3=EQ7),EQ622,0)</f>
        <v>0</v>
      </c>
      <c r="FD622" s="24">
        <f>IF(AND($E$3&gt;EK622,$E$3&lt;EM622,$B$3=ER7),ER622,0)</f>
        <v>0</v>
      </c>
      <c r="FE622" s="24">
        <f>IF(AND($E$3&gt;EK622,$E$3&lt;EM622,$B$3=ES7),ES622,0)</f>
        <v>0</v>
      </c>
      <c r="FF622" s="24">
        <f>IF(AND($E$3&gt;EK622,$E$3&lt;EM622,$B$3=ET7),ET622,0)</f>
        <v>0</v>
      </c>
      <c r="FG622" s="24">
        <f>IF(AND($E$3&gt;EK622,$E$3&lt;EM622,$B$3=EU7),EU622,0)</f>
        <v>0</v>
      </c>
      <c r="FH622" s="24">
        <f>IF(AND($E$3&gt;EK622,$E$3&lt;EM622,$B$3=EV7),EV622,0)</f>
        <v>0</v>
      </c>
      <c r="FI622" s="24">
        <f>IF(AND($E$3&gt;EK622,$E$3&lt;EM622,$B$3=EW7),EW622,0)</f>
        <v>0</v>
      </c>
      <c r="FJ622" s="24">
        <f>IF(AND($E$3&gt;EK622,$E$3&lt;EM622,$B$3=EX7),EX622,0)</f>
        <v>0</v>
      </c>
      <c r="FK622" s="24">
        <f>IF(AND($E$3&gt;EK622,$E$3&lt;EM622,$B$3=EY7),EY622,0)</f>
        <v>0</v>
      </c>
    </row>
    <row r="623" spans="24:167" ht="12.75" customHeight="1" x14ac:dyDescent="0.2">
      <c r="X623" s="142"/>
      <c r="Y623" s="60">
        <v>85969.819999999992</v>
      </c>
      <c r="Z623" s="61" t="s">
        <v>3</v>
      </c>
      <c r="AA623" s="62">
        <v>86086.13</v>
      </c>
      <c r="AB623" s="63"/>
      <c r="AC623" s="63"/>
      <c r="AD623" s="63"/>
      <c r="AE623" s="63"/>
      <c r="AF623" s="64">
        <v>20.07</v>
      </c>
      <c r="AG623" s="65">
        <v>38.630000000000003</v>
      </c>
      <c r="AH623" s="66">
        <v>90.33</v>
      </c>
      <c r="AI623" s="67">
        <v>158.88</v>
      </c>
      <c r="AJ623" s="67">
        <v>227.43</v>
      </c>
      <c r="AK623" s="67">
        <v>295.98</v>
      </c>
      <c r="AL623" s="67">
        <v>364.53</v>
      </c>
      <c r="AM623" s="67">
        <v>433.08</v>
      </c>
      <c r="AN623" s="24">
        <f t="shared" si="149"/>
        <v>0</v>
      </c>
      <c r="AO623" s="24">
        <f t="shared" si="150"/>
        <v>0</v>
      </c>
      <c r="AP623" s="24">
        <f t="shared" si="151"/>
        <v>0</v>
      </c>
      <c r="AQ623" s="24">
        <f t="shared" si="152"/>
        <v>0</v>
      </c>
      <c r="AR623" s="24">
        <f t="shared" si="153"/>
        <v>0</v>
      </c>
      <c r="AS623" s="24">
        <f t="shared" si="154"/>
        <v>0</v>
      </c>
      <c r="AT623" s="24">
        <f t="shared" si="155"/>
        <v>0</v>
      </c>
      <c r="AU623" s="24">
        <f t="shared" si="156"/>
        <v>0</v>
      </c>
      <c r="AV623" s="24">
        <f t="shared" si="157"/>
        <v>0</v>
      </c>
      <c r="AW623" s="24">
        <f t="shared" si="158"/>
        <v>0</v>
      </c>
      <c r="AX623" s="24">
        <f t="shared" si="159"/>
        <v>0</v>
      </c>
      <c r="AY623" s="24">
        <f t="shared" si="160"/>
        <v>0</v>
      </c>
      <c r="BC623" s="81">
        <v>85969.819999999992</v>
      </c>
      <c r="BD623" s="82" t="s">
        <v>3</v>
      </c>
      <c r="BE623" s="83">
        <v>86086.13</v>
      </c>
      <c r="BF623" s="84"/>
      <c r="BG623" s="84"/>
      <c r="BH623" s="85"/>
      <c r="BI623" s="85">
        <v>20.07</v>
      </c>
      <c r="BJ623" s="85">
        <v>49.34</v>
      </c>
      <c r="BK623" s="85">
        <v>135.72999999999999</v>
      </c>
      <c r="BL623" s="85">
        <v>211.09</v>
      </c>
      <c r="BM623" s="85">
        <v>286.45</v>
      </c>
      <c r="BN623" s="85">
        <v>361.81</v>
      </c>
      <c r="BO623" s="85">
        <v>437.17</v>
      </c>
      <c r="BP623" s="85">
        <v>512.53</v>
      </c>
      <c r="BQ623" s="85">
        <v>587.89</v>
      </c>
      <c r="BR623" s="24">
        <f>IF(AND($E$3&gt;BC623,$E$3&lt;BE623,$B$3=BF7),BF623,0)</f>
        <v>0</v>
      </c>
      <c r="BS623" s="24">
        <f>IF(AND($E$3&gt;BC623,$E$3&lt;BE623,$B$3=BG7),BG623,0)</f>
        <v>0</v>
      </c>
      <c r="BT623" s="24">
        <f>IF(AND($E$3&gt;BC623,$E$3&lt;BE623,$B$3=BH7),BH623,0)</f>
        <v>0</v>
      </c>
      <c r="BU623" s="24">
        <f>IF(AND($E$3&gt;BC623,$E$3&lt;BE623,$B$3=BI7),BI623,0)</f>
        <v>0</v>
      </c>
      <c r="BV623" s="24">
        <f>IF(AND($E$3&gt;BC623,$E$3&lt;BE623,$B$3=BJ7),BJ623,0)</f>
        <v>0</v>
      </c>
      <c r="BW623" s="24">
        <f>IF(AND($E$3&gt;BC623,$E$3&lt;BE623,$B$3=BK7),BK623,0)</f>
        <v>0</v>
      </c>
      <c r="BX623" s="24">
        <f>IF(AND($E$3&gt;BC623,$E$3&lt;BE623,$B$3=BL7),BL623,0)</f>
        <v>0</v>
      </c>
      <c r="BY623" s="24">
        <f>IF(AND($E$3&gt;BC623,$E$3&lt;BE623,$B$3=BM7),BM623,0)</f>
        <v>0</v>
      </c>
      <c r="BZ623" s="24">
        <f>IF(AND($E$3&gt;BC623,$E$3&lt;BE623,$B$3=BN7),BN623,0)</f>
        <v>0</v>
      </c>
      <c r="CA623" s="24">
        <f>IF(AND($E$3&gt;BC623,$E$3&lt;BE623,$B$3=BO7),BO623,0)</f>
        <v>0</v>
      </c>
      <c r="CB623" s="24">
        <f>IF(AND($E$3&gt;BC623,$E$3&lt;BE623,$B$3=BP7),BP623,0)</f>
        <v>0</v>
      </c>
      <c r="CC623" s="24">
        <f>IF(AND($E$3&gt;BC623,$E$3&lt;BE623,$B$3=BQ7),BQ623,0)</f>
        <v>0</v>
      </c>
      <c r="CF623" s="21"/>
      <c r="CG623" s="21"/>
      <c r="CH623" s="21"/>
      <c r="CI623" s="21"/>
      <c r="CJ623" s="21"/>
      <c r="CK623" s="22"/>
      <c r="CL623" s="22"/>
      <c r="CM623" s="22"/>
      <c r="CN623" s="22"/>
      <c r="CO623" s="22"/>
      <c r="CP623" s="22"/>
      <c r="CQ623" s="22"/>
      <c r="CR623" s="22"/>
      <c r="CS623" s="22"/>
      <c r="CT623" s="22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H623" s="81">
        <v>97370.409999999989</v>
      </c>
      <c r="DI623" s="61" t="s">
        <v>3</v>
      </c>
      <c r="DJ623" s="62">
        <v>97486.74</v>
      </c>
      <c r="DK623" s="103"/>
      <c r="DL623" s="104"/>
      <c r="DM623" s="104" t="s">
        <v>3</v>
      </c>
      <c r="DN623" s="104" t="s">
        <v>3</v>
      </c>
      <c r="DO623" s="104" t="s">
        <v>3</v>
      </c>
      <c r="DP623" s="104" t="s">
        <v>3</v>
      </c>
      <c r="DQ623" s="104">
        <v>36.299999999999997</v>
      </c>
      <c r="DR623" s="104">
        <v>104.25</v>
      </c>
      <c r="DS623" s="104">
        <v>172.19</v>
      </c>
      <c r="DT623" s="104">
        <v>240.14</v>
      </c>
      <c r="DU623" s="104">
        <v>308.08</v>
      </c>
      <c r="DV623" s="104">
        <v>376.03</v>
      </c>
      <c r="DW623" s="24">
        <f>IF(AND($E$3&gt;DH623,$E$3&lt;DJ623,$B$3=DK7),DK623,0)</f>
        <v>0</v>
      </c>
      <c r="DX623" s="24">
        <f>IF(AND($E$3&gt;DH623,$E$3&lt;DJ623,$B$3=DL7),DL623,0)</f>
        <v>0</v>
      </c>
      <c r="DY623" s="24">
        <f>IF(AND($E$3&gt;DH623,$E$3&lt;DJ623,$B$3=DM7),DM623,0)</f>
        <v>0</v>
      </c>
      <c r="DZ623" s="24">
        <f>IF(AND($E$3&gt;DH623,$E$3&lt;DJ623,$B$3=DN7),DN623,0)</f>
        <v>0</v>
      </c>
      <c r="EA623" s="24">
        <f>IF(AND($E$3&gt;DH623,$E$3&lt;DJ623,$B$3=DO7),DO623,0)</f>
        <v>0</v>
      </c>
      <c r="EB623" s="24">
        <f>IF(AND($E$3&gt;DH623,$E$3&lt;DJ623,$B$3=DP7),DP623,0)</f>
        <v>0</v>
      </c>
      <c r="EC623" s="24">
        <f>IF(AND($E$3&gt;DH623,$E$3&lt;DJ623,$B$3=DQ7),DQ623,0)</f>
        <v>0</v>
      </c>
      <c r="ED623" s="24">
        <f>IF(AND($E$3&gt;DH623,$E$3&lt;DJ623,$B$3=DR7),DR623,0)</f>
        <v>0</v>
      </c>
      <c r="EE623" s="24">
        <f>IF(AND($E$3&gt;DH623,$E$3&lt;DJ623,$B$3=DS7),DS623,0)</f>
        <v>0</v>
      </c>
      <c r="EF623" s="24">
        <f>IF(AND($E$3&gt;DH623,$E$3&lt;DJ623,$B$3=DT7),DT623,0)</f>
        <v>0</v>
      </c>
      <c r="EG623" s="24">
        <f>IF(AND($E$3&gt;DH623,$E$3&lt;DJ623,$B$3=DU7),DU623,0)</f>
        <v>0</v>
      </c>
      <c r="EH623" s="24">
        <f>IF(AND($E$3&gt;DH623,$E$3&lt;DJ623,$B$3=DV7),DV623,0)</f>
        <v>0</v>
      </c>
      <c r="EK623" s="81">
        <v>97370.409999999989</v>
      </c>
      <c r="EL623" s="82" t="s">
        <v>3</v>
      </c>
      <c r="EM623" s="83">
        <v>97486.74</v>
      </c>
      <c r="EN623" s="84"/>
      <c r="EO623" s="85" t="s">
        <v>3</v>
      </c>
      <c r="EP623" s="85" t="s">
        <v>3</v>
      </c>
      <c r="EQ623" s="85" t="s">
        <v>3</v>
      </c>
      <c r="ER623" s="85" t="s">
        <v>3</v>
      </c>
      <c r="ES623" s="85">
        <v>166.8</v>
      </c>
      <c r="ET623" s="85">
        <v>266.36</v>
      </c>
      <c r="EU623" s="85">
        <v>368.81</v>
      </c>
      <c r="EV623" s="85">
        <v>471.27</v>
      </c>
      <c r="EW623" s="85">
        <v>573.72</v>
      </c>
      <c r="EX623" s="85">
        <v>676.18</v>
      </c>
      <c r="EY623" s="85">
        <v>778.63</v>
      </c>
      <c r="EZ623" s="24">
        <f>IF(AND($E$3&gt;EK623,$E$3&lt;EM623,$B$3=EN7),EN623,0)</f>
        <v>0</v>
      </c>
      <c r="FA623" s="24">
        <f>IF(AND($E$3&gt;EK623,$E$3&lt;EM623,$B$3=EO7),EO623,0)</f>
        <v>0</v>
      </c>
      <c r="FB623" s="24">
        <f>IF(AND($E$3&gt;EK623,$E$3&lt;EM623,$B$3=EP7),EP623,0)</f>
        <v>0</v>
      </c>
      <c r="FC623" s="24">
        <f>IF(AND($E$3&gt;EK623,$E$3&lt;EM623,$B$3=EQ7),EQ623,0)</f>
        <v>0</v>
      </c>
      <c r="FD623" s="24">
        <f>IF(AND($E$3&gt;EK623,$E$3&lt;EM623,$B$3=ER7),ER623,0)</f>
        <v>0</v>
      </c>
      <c r="FE623" s="24">
        <f>IF(AND($E$3&gt;EK623,$E$3&lt;EM623,$B$3=ES7),ES623,0)</f>
        <v>0</v>
      </c>
      <c r="FF623" s="24">
        <f>IF(AND($E$3&gt;EK623,$E$3&lt;EM623,$B$3=ET7),ET623,0)</f>
        <v>0</v>
      </c>
      <c r="FG623" s="24">
        <f>IF(AND($E$3&gt;EK623,$E$3&lt;EM623,$B$3=EU7),EU623,0)</f>
        <v>0</v>
      </c>
      <c r="FH623" s="24">
        <f>IF(AND($E$3&gt;EK623,$E$3&lt;EM623,$B$3=EV7),EV623,0)</f>
        <v>0</v>
      </c>
      <c r="FI623" s="24">
        <f>IF(AND($E$3&gt;EK623,$E$3&lt;EM623,$B$3=EW7),EW623,0)</f>
        <v>0</v>
      </c>
      <c r="FJ623" s="24">
        <f>IF(AND($E$3&gt;EK623,$E$3&lt;EM623,$B$3=EX7),EX623,0)</f>
        <v>0</v>
      </c>
      <c r="FK623" s="24">
        <f>IF(AND($E$3&gt;EK623,$E$3&lt;EM623,$B$3=EY7),EY623,0)</f>
        <v>0</v>
      </c>
    </row>
    <row r="624" spans="24:167" ht="12.75" customHeight="1" x14ac:dyDescent="0.2">
      <c r="X624" s="142"/>
      <c r="Y624" s="68">
        <v>86086.14</v>
      </c>
      <c r="Z624" s="69" t="s">
        <v>3</v>
      </c>
      <c r="AA624" s="70">
        <v>86202.47</v>
      </c>
      <c r="AB624" s="71"/>
      <c r="AC624" s="71"/>
      <c r="AD624" s="71"/>
      <c r="AE624" s="71"/>
      <c r="AF624" s="71">
        <v>19.670000000000002</v>
      </c>
      <c r="AG624" s="72">
        <v>38.119999999999997</v>
      </c>
      <c r="AH624" s="73">
        <v>89.6</v>
      </c>
      <c r="AI624" s="74">
        <v>158.04</v>
      </c>
      <c r="AJ624" s="74">
        <v>226.48</v>
      </c>
      <c r="AK624" s="74">
        <v>294.92</v>
      </c>
      <c r="AL624" s="74">
        <v>363.36</v>
      </c>
      <c r="AM624" s="74">
        <v>431.8</v>
      </c>
      <c r="AN624" s="24">
        <f t="shared" si="149"/>
        <v>0</v>
      </c>
      <c r="AO624" s="24">
        <f t="shared" si="150"/>
        <v>0</v>
      </c>
      <c r="AP624" s="24">
        <f t="shared" si="151"/>
        <v>0</v>
      </c>
      <c r="AQ624" s="24">
        <f t="shared" si="152"/>
        <v>0</v>
      </c>
      <c r="AR624" s="24">
        <f t="shared" si="153"/>
        <v>0</v>
      </c>
      <c r="AS624" s="24">
        <f t="shared" si="154"/>
        <v>0</v>
      </c>
      <c r="AT624" s="24">
        <f t="shared" si="155"/>
        <v>0</v>
      </c>
      <c r="AU624" s="24">
        <f t="shared" si="156"/>
        <v>0</v>
      </c>
      <c r="AV624" s="24">
        <f t="shared" si="157"/>
        <v>0</v>
      </c>
      <c r="AW624" s="24">
        <f t="shared" si="158"/>
        <v>0</v>
      </c>
      <c r="AX624" s="24">
        <f t="shared" si="159"/>
        <v>0</v>
      </c>
      <c r="AY624" s="24">
        <f t="shared" si="160"/>
        <v>0</v>
      </c>
      <c r="BC624" s="86">
        <v>86086.14</v>
      </c>
      <c r="BD624" s="91" t="s">
        <v>3</v>
      </c>
      <c r="BE624" s="88">
        <v>86202.47</v>
      </c>
      <c r="BF624" s="89"/>
      <c r="BG624" s="90"/>
      <c r="BH624" s="90"/>
      <c r="BI624" s="90">
        <v>19.670000000000002</v>
      </c>
      <c r="BJ624" s="90">
        <v>48.71</v>
      </c>
      <c r="BK624" s="90">
        <v>134.79</v>
      </c>
      <c r="BL624" s="90">
        <v>210.01</v>
      </c>
      <c r="BM624" s="90">
        <v>285.23</v>
      </c>
      <c r="BN624" s="90">
        <v>360.45</v>
      </c>
      <c r="BO624" s="90">
        <v>435.66</v>
      </c>
      <c r="BP624" s="90">
        <v>510.88</v>
      </c>
      <c r="BQ624" s="90">
        <v>586.1</v>
      </c>
      <c r="BR624" s="24">
        <f>IF(AND($E$3&gt;BC624,$E$3&lt;BE624,$B$3=BF7),BF624,0)</f>
        <v>0</v>
      </c>
      <c r="BS624" s="24">
        <f>IF(AND($E$3&gt;BC624,$E$3&lt;BE624,$B$3=BG7),BG624,0)</f>
        <v>0</v>
      </c>
      <c r="BT624" s="24">
        <f>IF(AND($E$3&gt;BC624,$E$3&lt;BE624,$B$3=BH7),BH624,0)</f>
        <v>0</v>
      </c>
      <c r="BU624" s="24">
        <f>IF(AND($E$3&gt;BC624,$E$3&lt;BE624,$B$3=BI7),BI624,0)</f>
        <v>0</v>
      </c>
      <c r="BV624" s="24">
        <f>IF(AND($E$3&gt;BC624,$E$3&lt;BE624,$B$3=BJ7),BJ624,0)</f>
        <v>0</v>
      </c>
      <c r="BW624" s="24">
        <f>IF(AND($E$3&gt;BC624,$E$3&lt;BE624,$B$3=BK7),BK624,0)</f>
        <v>0</v>
      </c>
      <c r="BX624" s="24">
        <f>IF(AND($E$3&gt;BC624,$E$3&lt;BE624,$B$3=BL7),BL624,0)</f>
        <v>0</v>
      </c>
      <c r="BY624" s="24">
        <f>IF(AND($E$3&gt;BC624,$E$3&lt;BE624,$B$3=BM7),BM624,0)</f>
        <v>0</v>
      </c>
      <c r="BZ624" s="24">
        <f>IF(AND($E$3&gt;BC624,$E$3&lt;BE624,$B$3=BN7),BN624,0)</f>
        <v>0</v>
      </c>
      <c r="CA624" s="24">
        <f>IF(AND($E$3&gt;BC624,$E$3&lt;BE624,$B$3=BO7),BO624,0)</f>
        <v>0</v>
      </c>
      <c r="CB624" s="24">
        <f>IF(AND($E$3&gt;BC624,$E$3&lt;BE624,$B$3=BP7),BP624,0)</f>
        <v>0</v>
      </c>
      <c r="CC624" s="24">
        <f>IF(AND($E$3&gt;BC624,$E$3&lt;BE624,$B$3=BQ7),BQ624,0)</f>
        <v>0</v>
      </c>
      <c r="CF624" s="21"/>
      <c r="CG624" s="25"/>
      <c r="CH624" s="21"/>
      <c r="CI624" s="21"/>
      <c r="CJ624" s="22"/>
      <c r="CK624" s="22"/>
      <c r="CL624" s="22"/>
      <c r="CM624" s="22"/>
      <c r="CN624" s="22"/>
      <c r="CO624" s="22"/>
      <c r="CP624" s="22"/>
      <c r="CQ624" s="22"/>
      <c r="CR624" s="22"/>
      <c r="CS624" s="22"/>
      <c r="CT624" s="22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H624" s="86">
        <v>97486.75</v>
      </c>
      <c r="DI624" s="107" t="s">
        <v>3</v>
      </c>
      <c r="DJ624" s="70">
        <v>97603.07</v>
      </c>
      <c r="DK624" s="105"/>
      <c r="DL624" s="106"/>
      <c r="DM624" s="106" t="s">
        <v>3</v>
      </c>
      <c r="DN624" s="106" t="s">
        <v>3</v>
      </c>
      <c r="DO624" s="106" t="s">
        <v>3</v>
      </c>
      <c r="DP624" s="106" t="s">
        <v>3</v>
      </c>
      <c r="DQ624" s="106">
        <v>34.869999999999997</v>
      </c>
      <c r="DR624" s="106">
        <v>102.6</v>
      </c>
      <c r="DS624" s="106">
        <v>170.33</v>
      </c>
      <c r="DT624" s="106">
        <v>238.06</v>
      </c>
      <c r="DU624" s="106">
        <v>305.79000000000002</v>
      </c>
      <c r="DV624" s="106">
        <v>373.52</v>
      </c>
      <c r="DW624" s="24">
        <f>IF(AND($E$3&gt;DH624,$E$3&lt;DJ624,$B$3=DK7),DK624,0)</f>
        <v>0</v>
      </c>
      <c r="DX624" s="24">
        <f>IF(AND($E$3&gt;DH624,$E$3&lt;DJ624,$B$3=DL7),DL624,0)</f>
        <v>0</v>
      </c>
      <c r="DY624" s="24">
        <f>IF(AND($E$3&gt;DH624,$E$3&lt;DJ624,$B$3=DM7),DM624,0)</f>
        <v>0</v>
      </c>
      <c r="DZ624" s="24">
        <f>IF(AND($E$3&gt;DH624,$E$3&lt;DJ624,$B$3=DN7),DN624,0)</f>
        <v>0</v>
      </c>
      <c r="EA624" s="24">
        <f>IF(AND($E$3&gt;DH624,$E$3&lt;DJ624,$B$3=DO7),DO624,0)</f>
        <v>0</v>
      </c>
      <c r="EB624" s="24">
        <f>IF(AND($E$3&gt;DH624,$E$3&lt;DJ624,$B$3=DP7),DP624,0)</f>
        <v>0</v>
      </c>
      <c r="EC624" s="24">
        <f>IF(AND($E$3&gt;DH624,$E$3&lt;DJ624,$B$3=DQ7),DQ624,0)</f>
        <v>0</v>
      </c>
      <c r="ED624" s="24">
        <f>IF(AND($E$3&gt;DH624,$E$3&lt;DJ624,$B$3=DR7),DR624,0)</f>
        <v>0</v>
      </c>
      <c r="EE624" s="24">
        <f>IF(AND($E$3&gt;DH624,$E$3&lt;DJ624,$B$3=DS7),DS624,0)</f>
        <v>0</v>
      </c>
      <c r="EF624" s="24">
        <f>IF(AND($E$3&gt;DH624,$E$3&lt;DJ624,$B$3=DT7),DT624,0)</f>
        <v>0</v>
      </c>
      <c r="EG624" s="24">
        <f>IF(AND($E$3&gt;DH624,$E$3&lt;DJ624,$B$3=DU7),DU624,0)</f>
        <v>0</v>
      </c>
      <c r="EH624" s="24">
        <f>IF(AND($E$3&gt;DH624,$E$3&lt;DJ624,$B$3=DV7),DV624,0)</f>
        <v>0</v>
      </c>
      <c r="EK624" s="86">
        <v>97486.75</v>
      </c>
      <c r="EL624" s="91" t="s">
        <v>3</v>
      </c>
      <c r="EM624" s="88">
        <v>97603.07</v>
      </c>
      <c r="EN624" s="89"/>
      <c r="EO624" s="90" t="s">
        <v>3</v>
      </c>
      <c r="EP624" s="90" t="s">
        <v>3</v>
      </c>
      <c r="EQ624" s="90" t="s">
        <v>3</v>
      </c>
      <c r="ER624" s="90" t="s">
        <v>3</v>
      </c>
      <c r="ES624" s="90">
        <v>165.4</v>
      </c>
      <c r="ET624" s="90">
        <v>264.66000000000003</v>
      </c>
      <c r="EU624" s="90">
        <v>366.86</v>
      </c>
      <c r="EV624" s="90">
        <v>469.06</v>
      </c>
      <c r="EW624" s="90">
        <v>571.26</v>
      </c>
      <c r="EX624" s="90">
        <v>673.46</v>
      </c>
      <c r="EY624" s="90">
        <v>775.66</v>
      </c>
      <c r="EZ624" s="24">
        <f>IF(AND($E$3&gt;EK624,$E$3&lt;EM624,$B$3=EN7),EN624,0)</f>
        <v>0</v>
      </c>
      <c r="FA624" s="24">
        <f>IF(AND($E$3&gt;EK624,$E$3&lt;EM624,$B$3=EO7),EO624,0)</f>
        <v>0</v>
      </c>
      <c r="FB624" s="24">
        <f>IF(AND($E$3&gt;EK624,$E$3&lt;EM624,$B$3=EP7),EP624,0)</f>
        <v>0</v>
      </c>
      <c r="FC624" s="24">
        <f>IF(AND($E$3&gt;EK624,$E$3&lt;EM624,$B$3=EQ7),EQ624,0)</f>
        <v>0</v>
      </c>
      <c r="FD624" s="24">
        <f>IF(AND($E$3&gt;EK624,$E$3&lt;EM624,$B$3=ER7),ER624,0)</f>
        <v>0</v>
      </c>
      <c r="FE624" s="24">
        <f>IF(AND($E$3&gt;EK624,$E$3&lt;EM624,$B$3=ES7),ES624,0)</f>
        <v>0</v>
      </c>
      <c r="FF624" s="24">
        <f>IF(AND($E$3&gt;EK624,$E$3&lt;EM624,$B$3=ET7),ET624,0)</f>
        <v>0</v>
      </c>
      <c r="FG624" s="24">
        <f>IF(AND($E$3&gt;EK624,$E$3&lt;EM624,$B$3=EU7),EU624,0)</f>
        <v>0</v>
      </c>
      <c r="FH624" s="24">
        <f>IF(AND($E$3&gt;EK624,$E$3&lt;EM624,$B$3=EV7),EV624,0)</f>
        <v>0</v>
      </c>
      <c r="FI624" s="24">
        <f>IF(AND($E$3&gt;EK624,$E$3&lt;EM624,$B$3=EW7),EW624,0)</f>
        <v>0</v>
      </c>
      <c r="FJ624" s="24">
        <f>IF(AND($E$3&gt;EK624,$E$3&lt;EM624,$B$3=EX7),EX624,0)</f>
        <v>0</v>
      </c>
      <c r="FK624" s="24">
        <f>IF(AND($E$3&gt;EK624,$E$3&lt;EM624,$B$3=EY7),EY624,0)</f>
        <v>0</v>
      </c>
    </row>
    <row r="625" spans="24:167" ht="12.75" customHeight="1" x14ac:dyDescent="0.2">
      <c r="X625" s="142"/>
      <c r="Y625" s="60">
        <v>86202.48</v>
      </c>
      <c r="Z625" s="61" t="s">
        <v>3</v>
      </c>
      <c r="AA625" s="62">
        <v>86318.8</v>
      </c>
      <c r="AB625" s="63"/>
      <c r="AC625" s="63"/>
      <c r="AD625" s="63"/>
      <c r="AE625" s="63"/>
      <c r="AF625" s="64">
        <v>19.27</v>
      </c>
      <c r="AG625" s="65">
        <v>37.6</v>
      </c>
      <c r="AH625" s="66">
        <v>88.87</v>
      </c>
      <c r="AI625" s="67">
        <v>157.19999999999999</v>
      </c>
      <c r="AJ625" s="67">
        <v>225.53</v>
      </c>
      <c r="AK625" s="67">
        <v>293.86</v>
      </c>
      <c r="AL625" s="67">
        <v>362.19</v>
      </c>
      <c r="AM625" s="67">
        <v>430.52</v>
      </c>
      <c r="AN625" s="24">
        <f t="shared" si="149"/>
        <v>0</v>
      </c>
      <c r="AO625" s="24">
        <f t="shared" si="150"/>
        <v>0</v>
      </c>
      <c r="AP625" s="24">
        <f t="shared" si="151"/>
        <v>0</v>
      </c>
      <c r="AQ625" s="24">
        <f t="shared" si="152"/>
        <v>0</v>
      </c>
      <c r="AR625" s="24">
        <f t="shared" si="153"/>
        <v>0</v>
      </c>
      <c r="AS625" s="24">
        <f t="shared" si="154"/>
        <v>0</v>
      </c>
      <c r="AT625" s="24">
        <f t="shared" si="155"/>
        <v>0</v>
      </c>
      <c r="AU625" s="24">
        <f t="shared" si="156"/>
        <v>0</v>
      </c>
      <c r="AV625" s="24">
        <f t="shared" si="157"/>
        <v>0</v>
      </c>
      <c r="AW625" s="24">
        <f t="shared" si="158"/>
        <v>0</v>
      </c>
      <c r="AX625" s="24">
        <f t="shared" si="159"/>
        <v>0</v>
      </c>
      <c r="AY625" s="24">
        <f t="shared" si="160"/>
        <v>0</v>
      </c>
      <c r="BC625" s="81">
        <v>86202.48</v>
      </c>
      <c r="BD625" s="82" t="s">
        <v>3</v>
      </c>
      <c r="BE625" s="83">
        <v>86318.8</v>
      </c>
      <c r="BF625" s="84"/>
      <c r="BG625" s="85"/>
      <c r="BH625" s="85"/>
      <c r="BI625" s="85">
        <v>19.27</v>
      </c>
      <c r="BJ625" s="85">
        <v>48.08</v>
      </c>
      <c r="BK625" s="85">
        <v>133.85</v>
      </c>
      <c r="BL625" s="85">
        <v>208.93</v>
      </c>
      <c r="BM625" s="85">
        <v>284.01</v>
      </c>
      <c r="BN625" s="85">
        <v>359.08</v>
      </c>
      <c r="BO625" s="85">
        <v>434.16</v>
      </c>
      <c r="BP625" s="85">
        <v>509.24</v>
      </c>
      <c r="BQ625" s="85">
        <v>584.32000000000005</v>
      </c>
      <c r="BR625" s="24">
        <f>IF(AND($E$3&gt;BC625,$E$3&lt;BE625,$B$3=BF7),BF625,0)</f>
        <v>0</v>
      </c>
      <c r="BS625" s="24">
        <f>IF(AND($E$3&gt;BC625,$E$3&lt;BE625,$B$3=BG7),BG625,0)</f>
        <v>0</v>
      </c>
      <c r="BT625" s="24">
        <f>IF(AND($E$3&gt;BC625,$E$3&lt;BE625,$B$3=BH7),BH625,0)</f>
        <v>0</v>
      </c>
      <c r="BU625" s="24">
        <f>IF(AND($E$3&gt;BC625,$E$3&lt;BE625,$B$3=BI7),BI625,0)</f>
        <v>0</v>
      </c>
      <c r="BV625" s="24">
        <f>IF(AND($E$3&gt;BC625,$E$3&lt;BE625,$B$3=BJ7),BJ625,0)</f>
        <v>0</v>
      </c>
      <c r="BW625" s="24">
        <f>IF(AND($E$3&gt;BC625,$E$3&lt;BE625,$B$3=BK7),BK625,0)</f>
        <v>0</v>
      </c>
      <c r="BX625" s="24">
        <f>IF(AND($E$3&gt;BC625,$E$3&lt;BE625,$B$3=BL7),BL625,0)</f>
        <v>0</v>
      </c>
      <c r="BY625" s="24">
        <f>IF(AND($E$3&gt;BC625,$E$3&lt;BE625,$B$3=BM7),BM625,0)</f>
        <v>0</v>
      </c>
      <c r="BZ625" s="24">
        <f>IF(AND($E$3&gt;BC625,$E$3&lt;BE625,$B$3=BN7),BN625,0)</f>
        <v>0</v>
      </c>
      <c r="CA625" s="24">
        <f>IF(AND($E$3&gt;BC625,$E$3&lt;BE625,$B$3=BO7),BO625,0)</f>
        <v>0</v>
      </c>
      <c r="CB625" s="24">
        <f>IF(AND($E$3&gt;BC625,$E$3&lt;BE625,$B$3=BP7),BP625,0)</f>
        <v>0</v>
      </c>
      <c r="CC625" s="24">
        <f>IF(AND($E$3&gt;BC625,$E$3&lt;BE625,$B$3=BQ7),BQ625,0)</f>
        <v>0</v>
      </c>
      <c r="CF625" s="21"/>
      <c r="CG625" s="21"/>
      <c r="CH625" s="21"/>
      <c r="CI625" s="21"/>
      <c r="CJ625" s="22"/>
      <c r="CK625" s="22"/>
      <c r="CL625" s="22"/>
      <c r="CM625" s="22"/>
      <c r="CN625" s="22"/>
      <c r="CO625" s="22"/>
      <c r="CP625" s="22"/>
      <c r="CQ625" s="22"/>
      <c r="CR625" s="22"/>
      <c r="CS625" s="22"/>
      <c r="CT625" s="22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H625" s="81">
        <v>97603.08</v>
      </c>
      <c r="DI625" s="61" t="s">
        <v>3</v>
      </c>
      <c r="DJ625" s="62">
        <v>97719.41</v>
      </c>
      <c r="DK625" s="103"/>
      <c r="DL625" s="104"/>
      <c r="DM625" s="104" t="s">
        <v>3</v>
      </c>
      <c r="DN625" s="104" t="s">
        <v>3</v>
      </c>
      <c r="DO625" s="104" t="s">
        <v>3</v>
      </c>
      <c r="DP625" s="104" t="s">
        <v>3</v>
      </c>
      <c r="DQ625" s="104">
        <v>33.43</v>
      </c>
      <c r="DR625" s="104">
        <v>100.94</v>
      </c>
      <c r="DS625" s="104">
        <v>168.46</v>
      </c>
      <c r="DT625" s="104">
        <v>235.97</v>
      </c>
      <c r="DU625" s="104">
        <v>303.49</v>
      </c>
      <c r="DV625" s="104">
        <v>371</v>
      </c>
      <c r="DW625" s="24">
        <f>IF(AND($E$3&gt;DH625,$E$3&lt;DJ625,$B$3=DK7),DK625,0)</f>
        <v>0</v>
      </c>
      <c r="DX625" s="24">
        <f>IF(AND($E$3&gt;DH625,$E$3&lt;DJ625,$B$3=DL7),DL625,0)</f>
        <v>0</v>
      </c>
      <c r="DY625" s="24">
        <f>IF(AND($E$3&gt;DH625,$E$3&lt;DJ625,$B$3=DM7),DM625,0)</f>
        <v>0</v>
      </c>
      <c r="DZ625" s="24">
        <f>IF(AND($E$3&gt;DH625,$E$3&lt;DJ625,$B$3=DN7),DN625,0)</f>
        <v>0</v>
      </c>
      <c r="EA625" s="24">
        <f>IF(AND($E$3&gt;DH625,$E$3&lt;DJ625,$B$3=DO7),DO625,0)</f>
        <v>0</v>
      </c>
      <c r="EB625" s="24">
        <f>IF(AND($E$3&gt;DH625,$E$3&lt;DJ625,$B$3=DP7),DP625,0)</f>
        <v>0</v>
      </c>
      <c r="EC625" s="24">
        <f>IF(AND($E$3&gt;DH625,$E$3&lt;DJ625,$B$3=DQ7),DQ625,0)</f>
        <v>0</v>
      </c>
      <c r="ED625" s="24">
        <f>IF(AND($E$3&gt;DH625,$E$3&lt;DJ625,$B$3=DR7),DR625,0)</f>
        <v>0</v>
      </c>
      <c r="EE625" s="24">
        <f>IF(AND($E$3&gt;DH625,$E$3&lt;DJ625,$B$3=DS7),DS625,0)</f>
        <v>0</v>
      </c>
      <c r="EF625" s="24">
        <f>IF(AND($E$3&gt;DH625,$E$3&lt;DJ625,$B$3=DT7),DT625,0)</f>
        <v>0</v>
      </c>
      <c r="EG625" s="24">
        <f>IF(AND($E$3&gt;DH625,$E$3&lt;DJ625,$B$3=DU7),DU625,0)</f>
        <v>0</v>
      </c>
      <c r="EH625" s="24">
        <f>IF(AND($E$3&gt;DH625,$E$3&lt;DJ625,$B$3=DV7),DV625,0)</f>
        <v>0</v>
      </c>
      <c r="EK625" s="81">
        <v>97603.08</v>
      </c>
      <c r="EL625" s="82" t="s">
        <v>3</v>
      </c>
      <c r="EM625" s="83">
        <v>97719.41</v>
      </c>
      <c r="EN625" s="84"/>
      <c r="EO625" s="85" t="s">
        <v>3</v>
      </c>
      <c r="EP625" s="85" t="s">
        <v>3</v>
      </c>
      <c r="EQ625" s="85" t="s">
        <v>3</v>
      </c>
      <c r="ER625" s="85" t="s">
        <v>3</v>
      </c>
      <c r="ES625" s="85">
        <v>164</v>
      </c>
      <c r="ET625" s="85">
        <v>262.95</v>
      </c>
      <c r="EU625" s="85">
        <v>364.89</v>
      </c>
      <c r="EV625" s="85">
        <v>466.84</v>
      </c>
      <c r="EW625" s="85">
        <v>568.78</v>
      </c>
      <c r="EX625" s="85">
        <v>670.72</v>
      </c>
      <c r="EY625" s="85">
        <v>772.66</v>
      </c>
      <c r="EZ625" s="24">
        <f>IF(AND($E$3&gt;EK625,$E$3&lt;EM625,$B$3=EN7),EN625,0)</f>
        <v>0</v>
      </c>
      <c r="FA625" s="24">
        <f>IF(AND($E$3&gt;EK625,$E$3&lt;EM625,$B$3=EO7),EO625,0)</f>
        <v>0</v>
      </c>
      <c r="FB625" s="24">
        <f>IF(AND($E$3&gt;EK625,$E$3&lt;EM625,$B$3=EP7),EP625,0)</f>
        <v>0</v>
      </c>
      <c r="FC625" s="24">
        <f>IF(AND($E$3&gt;EK625,$E$3&lt;EM625,$B$3=EQ7),EQ625,0)</f>
        <v>0</v>
      </c>
      <c r="FD625" s="24">
        <f>IF(AND($E$3&gt;EK625,$E$3&lt;EM625,$B$3=ER7),ER625,0)</f>
        <v>0</v>
      </c>
      <c r="FE625" s="24">
        <f>IF(AND($E$3&gt;EK625,$E$3&lt;EM625,$B$3=ES7),ES625,0)</f>
        <v>0</v>
      </c>
      <c r="FF625" s="24">
        <f>IF(AND($E$3&gt;EK625,$E$3&lt;EM625,$B$3=ET7),ET625,0)</f>
        <v>0</v>
      </c>
      <c r="FG625" s="24">
        <f>IF(AND($E$3&gt;EK625,$E$3&lt;EM625,$B$3=EU7),EU625,0)</f>
        <v>0</v>
      </c>
      <c r="FH625" s="24">
        <f>IF(AND($E$3&gt;EK625,$E$3&lt;EM625,$B$3=EV7),EV625,0)</f>
        <v>0</v>
      </c>
      <c r="FI625" s="24">
        <f>IF(AND($E$3&gt;EK625,$E$3&lt;EM625,$B$3=EW7),EW625,0)</f>
        <v>0</v>
      </c>
      <c r="FJ625" s="24">
        <f>IF(AND($E$3&gt;EK625,$E$3&lt;EM625,$B$3=EX7),EX625,0)</f>
        <v>0</v>
      </c>
      <c r="FK625" s="24">
        <f>IF(AND($E$3&gt;EK625,$E$3&lt;EM625,$B$3=EY7),EY625,0)</f>
        <v>0</v>
      </c>
    </row>
    <row r="626" spans="24:167" ht="12.75" customHeight="1" x14ac:dyDescent="0.2">
      <c r="X626" s="142"/>
      <c r="Y626" s="68">
        <v>86318.81</v>
      </c>
      <c r="Z626" s="69" t="s">
        <v>3</v>
      </c>
      <c r="AA626" s="70">
        <v>86435.14</v>
      </c>
      <c r="AB626" s="71"/>
      <c r="AC626" s="71"/>
      <c r="AD626" s="71"/>
      <c r="AE626" s="71"/>
      <c r="AF626" s="71">
        <v>18.87</v>
      </c>
      <c r="AG626" s="72">
        <v>37.08</v>
      </c>
      <c r="AH626" s="73">
        <v>88.13</v>
      </c>
      <c r="AI626" s="74">
        <v>156.35</v>
      </c>
      <c r="AJ626" s="74">
        <v>224.57</v>
      </c>
      <c r="AK626" s="74">
        <v>292.79000000000002</v>
      </c>
      <c r="AL626" s="74">
        <v>361.01</v>
      </c>
      <c r="AM626" s="74">
        <v>429.23</v>
      </c>
      <c r="AN626" s="24">
        <f t="shared" si="149"/>
        <v>0</v>
      </c>
      <c r="AO626" s="24">
        <f t="shared" si="150"/>
        <v>0</v>
      </c>
      <c r="AP626" s="24">
        <f t="shared" si="151"/>
        <v>0</v>
      </c>
      <c r="AQ626" s="24">
        <f t="shared" si="152"/>
        <v>0</v>
      </c>
      <c r="AR626" s="24">
        <f t="shared" si="153"/>
        <v>0</v>
      </c>
      <c r="AS626" s="24">
        <f t="shared" si="154"/>
        <v>0</v>
      </c>
      <c r="AT626" s="24">
        <f t="shared" si="155"/>
        <v>0</v>
      </c>
      <c r="AU626" s="24">
        <f t="shared" si="156"/>
        <v>0</v>
      </c>
      <c r="AV626" s="24">
        <f t="shared" si="157"/>
        <v>0</v>
      </c>
      <c r="AW626" s="24">
        <f t="shared" si="158"/>
        <v>0</v>
      </c>
      <c r="AX626" s="24">
        <f t="shared" si="159"/>
        <v>0</v>
      </c>
      <c r="AY626" s="24">
        <f t="shared" si="160"/>
        <v>0</v>
      </c>
      <c r="BC626" s="86">
        <v>86318.81</v>
      </c>
      <c r="BD626" s="87" t="s">
        <v>3</v>
      </c>
      <c r="BE626" s="88">
        <v>86435.14</v>
      </c>
      <c r="BF626" s="89"/>
      <c r="BG626" s="90"/>
      <c r="BH626" s="90"/>
      <c r="BI626" s="90">
        <v>18.87</v>
      </c>
      <c r="BJ626" s="90">
        <v>47.44</v>
      </c>
      <c r="BK626" s="90">
        <v>132.91</v>
      </c>
      <c r="BL626" s="90">
        <v>207.85</v>
      </c>
      <c r="BM626" s="90">
        <v>282.77999999999997</v>
      </c>
      <c r="BN626" s="90">
        <v>357.72</v>
      </c>
      <c r="BO626" s="90">
        <v>432.66</v>
      </c>
      <c r="BP626" s="90">
        <v>507.59</v>
      </c>
      <c r="BQ626" s="90">
        <v>582.53</v>
      </c>
      <c r="BR626" s="24">
        <f>IF(AND($E$3&gt;BC626,$E$3&lt;BE626,$B$3=BF7),BF626,0)</f>
        <v>0</v>
      </c>
      <c r="BS626" s="24">
        <f>IF(AND($E$3&gt;BC626,$E$3&lt;BE626,$B$3=BG7),BG626,0)</f>
        <v>0</v>
      </c>
      <c r="BT626" s="24">
        <f>IF(AND($E$3&gt;BC626,$E$3&lt;BE626,$B$3=BH7),BH626,0)</f>
        <v>0</v>
      </c>
      <c r="BU626" s="24">
        <f>IF(AND($E$3&gt;BC626,$E$3&lt;BE626,$B$3=BI7),BI626,0)</f>
        <v>0</v>
      </c>
      <c r="BV626" s="24">
        <f>IF(AND($E$3&gt;BC626,$E$3&lt;BE626,$B$3=BJ7),BJ626,0)</f>
        <v>0</v>
      </c>
      <c r="BW626" s="24">
        <f>IF(AND($E$3&gt;BC626,$E$3&lt;BE626,$B$3=BK7),BK626,0)</f>
        <v>0</v>
      </c>
      <c r="BX626" s="24">
        <f>IF(AND($E$3&gt;BC626,$E$3&lt;BE626,$B$3=BL7),BL626,0)</f>
        <v>0</v>
      </c>
      <c r="BY626" s="24">
        <f>IF(AND($E$3&gt;BC626,$E$3&lt;BE626,$B$3=BM7),BM626,0)</f>
        <v>0</v>
      </c>
      <c r="BZ626" s="24">
        <f>IF(AND($E$3&gt;BC626,$E$3&lt;BE626,$B$3=BN7),BN626,0)</f>
        <v>0</v>
      </c>
      <c r="CA626" s="24">
        <f>IF(AND($E$3&gt;BC626,$E$3&lt;BE626,$B$3=BO7),BO626,0)</f>
        <v>0</v>
      </c>
      <c r="CB626" s="24">
        <f>IF(AND($E$3&gt;BC626,$E$3&lt;BE626,$B$3=BP7),BP626,0)</f>
        <v>0</v>
      </c>
      <c r="CC626" s="24">
        <f>IF(AND($E$3&gt;BC626,$E$3&lt;BE626,$B$3=BQ7),BQ626,0)</f>
        <v>0</v>
      </c>
      <c r="CF626" s="21"/>
      <c r="CG626" s="21"/>
      <c r="CH626" s="21"/>
      <c r="CI626" s="21"/>
      <c r="CJ626" s="22"/>
      <c r="CK626" s="22"/>
      <c r="CL626" s="22"/>
      <c r="CM626" s="22"/>
      <c r="CN626" s="22"/>
      <c r="CO626" s="22"/>
      <c r="CP626" s="22"/>
      <c r="CQ626" s="22"/>
      <c r="CR626" s="22"/>
      <c r="CS626" s="22"/>
      <c r="CT626" s="22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H626" s="86">
        <v>97719.42</v>
      </c>
      <c r="DI626" s="107" t="s">
        <v>3</v>
      </c>
      <c r="DJ626" s="70">
        <v>97835.74</v>
      </c>
      <c r="DK626" s="105"/>
      <c r="DL626" s="106"/>
      <c r="DM626" s="106" t="s">
        <v>3</v>
      </c>
      <c r="DN626" s="106" t="s">
        <v>3</v>
      </c>
      <c r="DO626" s="106" t="s">
        <v>3</v>
      </c>
      <c r="DP626" s="106" t="s">
        <v>3</v>
      </c>
      <c r="DQ626" s="106">
        <v>32</v>
      </c>
      <c r="DR626" s="106">
        <v>99.3</v>
      </c>
      <c r="DS626" s="106">
        <v>166.6</v>
      </c>
      <c r="DT626" s="106">
        <v>233.9</v>
      </c>
      <c r="DU626" s="106">
        <v>301.2</v>
      </c>
      <c r="DV626" s="106">
        <v>368.5</v>
      </c>
      <c r="DW626" s="24">
        <f>IF(AND($E$3&gt;DH626,$E$3&lt;DJ626,$B$3=DK7),DK626,0)</f>
        <v>0</v>
      </c>
      <c r="DX626" s="24">
        <f>IF(AND($E$3&gt;DH626,$E$3&lt;DJ626,$B$3=DL7),DL626,0)</f>
        <v>0</v>
      </c>
      <c r="DY626" s="24">
        <f>IF(AND($E$3&gt;DH626,$E$3&lt;DJ626,$B$3=DM7),DM626,0)</f>
        <v>0</v>
      </c>
      <c r="DZ626" s="24">
        <f>IF(AND($E$3&gt;DH626,$E$3&lt;DJ626,$B$3=DN7),DN626,0)</f>
        <v>0</v>
      </c>
      <c r="EA626" s="24">
        <f>IF(AND($E$3&gt;DH626,$E$3&lt;DJ626,$B$3=DO7),DO626,0)</f>
        <v>0</v>
      </c>
      <c r="EB626" s="24">
        <f>IF(AND($E$3&gt;DH626,$E$3&lt;DJ626,$B$3=DP7),DP626,0)</f>
        <v>0</v>
      </c>
      <c r="EC626" s="24">
        <f>IF(AND($E$3&gt;DH626,$E$3&lt;DJ626,$B$3=DQ7),DQ626,0)</f>
        <v>0</v>
      </c>
      <c r="ED626" s="24">
        <f>IF(AND($E$3&gt;DH626,$E$3&lt;DJ626,$B$3=DR7),DR626,0)</f>
        <v>0</v>
      </c>
      <c r="EE626" s="24">
        <f>IF(AND($E$3&gt;DH626,$E$3&lt;DJ626,$B$3=DS7),DS626,0)</f>
        <v>0</v>
      </c>
      <c r="EF626" s="24">
        <f>IF(AND($E$3&gt;DH626,$E$3&lt;DJ626,$B$3=DT7),DT626,0)</f>
        <v>0</v>
      </c>
      <c r="EG626" s="24">
        <f>IF(AND($E$3&gt;DH626,$E$3&lt;DJ626,$B$3=DU7),DU626,0)</f>
        <v>0</v>
      </c>
      <c r="EH626" s="24">
        <f>IF(AND($E$3&gt;DH626,$E$3&lt;DJ626,$B$3=DV7),DV626,0)</f>
        <v>0</v>
      </c>
      <c r="EK626" s="86">
        <v>97719.42</v>
      </c>
      <c r="EL626" s="91" t="s">
        <v>3</v>
      </c>
      <c r="EM626" s="88">
        <v>97835.74</v>
      </c>
      <c r="EN626" s="89"/>
      <c r="EO626" s="90" t="s">
        <v>3</v>
      </c>
      <c r="EP626" s="90" t="s">
        <v>3</v>
      </c>
      <c r="EQ626" s="90" t="s">
        <v>3</v>
      </c>
      <c r="ER626" s="90" t="s">
        <v>3</v>
      </c>
      <c r="ES626" s="90">
        <v>162.6</v>
      </c>
      <c r="ET626" s="90">
        <v>261.25</v>
      </c>
      <c r="EU626" s="90">
        <v>362.94</v>
      </c>
      <c r="EV626" s="90">
        <v>464.63</v>
      </c>
      <c r="EW626" s="90">
        <v>566.30999999999995</v>
      </c>
      <c r="EX626" s="90">
        <v>668</v>
      </c>
      <c r="EY626" s="90">
        <v>769.69</v>
      </c>
      <c r="EZ626" s="24">
        <f>IF(AND($E$3&gt;EK626,$E$3&lt;EM626,$B$3=EN7),EN626,0)</f>
        <v>0</v>
      </c>
      <c r="FA626" s="24">
        <f>IF(AND($E$3&gt;EK626,$E$3&lt;EM626,$B$3=EO7),EO626,0)</f>
        <v>0</v>
      </c>
      <c r="FB626" s="24">
        <f>IF(AND($E$3&gt;EK626,$E$3&lt;EM626,$B$3=EP7),EP626,0)</f>
        <v>0</v>
      </c>
      <c r="FC626" s="24">
        <f>IF(AND($E$3&gt;EK626,$E$3&lt;EM626,$B$3=EQ7),EQ626,0)</f>
        <v>0</v>
      </c>
      <c r="FD626" s="24">
        <f>IF(AND($E$3&gt;EK626,$E$3&lt;EM626,$B$3=ER7),ER626,0)</f>
        <v>0</v>
      </c>
      <c r="FE626" s="24">
        <f>IF(AND($E$3&gt;EK626,$E$3&lt;EM626,$B$3=ES7),ES626,0)</f>
        <v>0</v>
      </c>
      <c r="FF626" s="24">
        <f>IF(AND($E$3&gt;EK626,$E$3&lt;EM626,$B$3=ET7),ET626,0)</f>
        <v>0</v>
      </c>
      <c r="FG626" s="24">
        <f>IF(AND($E$3&gt;EK626,$E$3&lt;EM626,$B$3=EU7),EU626,0)</f>
        <v>0</v>
      </c>
      <c r="FH626" s="24">
        <f>IF(AND($E$3&gt;EK626,$E$3&lt;EM626,$B$3=EV7),EV626,0)</f>
        <v>0</v>
      </c>
      <c r="FI626" s="24">
        <f>IF(AND($E$3&gt;EK626,$E$3&lt;EM626,$B$3=EW7),EW626,0)</f>
        <v>0</v>
      </c>
      <c r="FJ626" s="24">
        <f>IF(AND($E$3&gt;EK626,$E$3&lt;EM626,$B$3=EX7),EX626,0)</f>
        <v>0</v>
      </c>
      <c r="FK626" s="24">
        <f>IF(AND($E$3&gt;EK626,$E$3&lt;EM626,$B$3=EY7),EY626,0)</f>
        <v>0</v>
      </c>
    </row>
    <row r="627" spans="24:167" ht="12.75" customHeight="1" x14ac:dyDescent="0.2">
      <c r="X627" s="142"/>
      <c r="Y627" s="60">
        <v>86435.15</v>
      </c>
      <c r="Z627" s="61" t="s">
        <v>3</v>
      </c>
      <c r="AA627" s="62">
        <v>86551.47</v>
      </c>
      <c r="AB627" s="63"/>
      <c r="AC627" s="63"/>
      <c r="AD627" s="63"/>
      <c r="AE627" s="63"/>
      <c r="AF627" s="64">
        <v>18.47</v>
      </c>
      <c r="AG627" s="65">
        <v>36.57</v>
      </c>
      <c r="AH627" s="66">
        <v>87.4</v>
      </c>
      <c r="AI627" s="67">
        <v>155.51</v>
      </c>
      <c r="AJ627" s="67">
        <v>223.62</v>
      </c>
      <c r="AK627" s="67">
        <v>291.73</v>
      </c>
      <c r="AL627" s="67">
        <v>359.84</v>
      </c>
      <c r="AM627" s="67">
        <v>427.95</v>
      </c>
      <c r="AN627" s="24">
        <f t="shared" si="149"/>
        <v>0</v>
      </c>
      <c r="AO627" s="24">
        <f t="shared" si="150"/>
        <v>0</v>
      </c>
      <c r="AP627" s="24">
        <f t="shared" si="151"/>
        <v>0</v>
      </c>
      <c r="AQ627" s="24">
        <f t="shared" si="152"/>
        <v>0</v>
      </c>
      <c r="AR627" s="24">
        <f t="shared" si="153"/>
        <v>0</v>
      </c>
      <c r="AS627" s="24">
        <f t="shared" si="154"/>
        <v>0</v>
      </c>
      <c r="AT627" s="24">
        <f t="shared" si="155"/>
        <v>0</v>
      </c>
      <c r="AU627" s="24">
        <f t="shared" si="156"/>
        <v>0</v>
      </c>
      <c r="AV627" s="24">
        <f t="shared" si="157"/>
        <v>0</v>
      </c>
      <c r="AW627" s="24">
        <f t="shared" si="158"/>
        <v>0</v>
      </c>
      <c r="AX627" s="24">
        <f t="shared" si="159"/>
        <v>0</v>
      </c>
      <c r="AY627" s="24">
        <f t="shared" si="160"/>
        <v>0</v>
      </c>
      <c r="BC627" s="81">
        <v>86435.15</v>
      </c>
      <c r="BD627" s="82" t="s">
        <v>3</v>
      </c>
      <c r="BE627" s="83">
        <v>86551.47</v>
      </c>
      <c r="BF627" s="84"/>
      <c r="BG627" s="84"/>
      <c r="BH627" s="85"/>
      <c r="BI627" s="85">
        <v>18.47</v>
      </c>
      <c r="BJ627" s="85">
        <v>46.81</v>
      </c>
      <c r="BK627" s="85">
        <v>131.97</v>
      </c>
      <c r="BL627" s="85">
        <v>206.77</v>
      </c>
      <c r="BM627" s="85">
        <v>281.56</v>
      </c>
      <c r="BN627" s="85">
        <v>356.36</v>
      </c>
      <c r="BO627" s="85">
        <v>431.15</v>
      </c>
      <c r="BP627" s="85">
        <v>505.95</v>
      </c>
      <c r="BQ627" s="85">
        <v>580.74</v>
      </c>
      <c r="BR627" s="24">
        <f>IF(AND($E$3&gt;BC627,$E$3&lt;BE627,$B$3=BF7),BF627,0)</f>
        <v>0</v>
      </c>
      <c r="BS627" s="24">
        <f>IF(AND($E$3&gt;BC627,$E$3&lt;BE627,$B$3=BG7),BG627,0)</f>
        <v>0</v>
      </c>
      <c r="BT627" s="24">
        <f>IF(AND($E$3&gt;BC627,$E$3&lt;BE627,$B$3=BH7),BH627,0)</f>
        <v>0</v>
      </c>
      <c r="BU627" s="24">
        <f>IF(AND($E$3&gt;BC627,$E$3&lt;BE627,$B$3=BI7),BI627,0)</f>
        <v>0</v>
      </c>
      <c r="BV627" s="24">
        <f>IF(AND($E$3&gt;BC627,$E$3&lt;BE627,$B$3=BJ7),BJ627,0)</f>
        <v>0</v>
      </c>
      <c r="BW627" s="24">
        <f>IF(AND($E$3&gt;BC627,$E$3&lt;BE627,$B$3=BK7),BK627,0)</f>
        <v>0</v>
      </c>
      <c r="BX627" s="24">
        <f>IF(AND($E$3&gt;BC627,$E$3&lt;BE627,$B$3=BL7),BL627,0)</f>
        <v>0</v>
      </c>
      <c r="BY627" s="24">
        <f>IF(AND($E$3&gt;BC627,$E$3&lt;BE627,$B$3=BM7),BM627,0)</f>
        <v>0</v>
      </c>
      <c r="BZ627" s="24">
        <f>IF(AND($E$3&gt;BC627,$E$3&lt;BE627,$B$3=BN7),BN627,0)</f>
        <v>0</v>
      </c>
      <c r="CA627" s="24">
        <f>IF(AND($E$3&gt;BC627,$E$3&lt;BE627,$B$3=BO7),BO627,0)</f>
        <v>0</v>
      </c>
      <c r="CB627" s="24">
        <f>IF(AND($E$3&gt;BC627,$E$3&lt;BE627,$B$3=BP7),BP627,0)</f>
        <v>0</v>
      </c>
      <c r="CC627" s="24">
        <f>IF(AND($E$3&gt;BC627,$E$3&lt;BE627,$B$3=BQ7),BQ627,0)</f>
        <v>0</v>
      </c>
      <c r="CF627" s="21"/>
      <c r="CG627" s="21"/>
      <c r="CH627" s="21"/>
      <c r="CI627" s="21"/>
      <c r="CJ627" s="21"/>
      <c r="CK627" s="22"/>
      <c r="CL627" s="22"/>
      <c r="CM627" s="22"/>
      <c r="CN627" s="22"/>
      <c r="CO627" s="22"/>
      <c r="CP627" s="22"/>
      <c r="CQ627" s="22"/>
      <c r="CR627" s="22"/>
      <c r="CS627" s="22"/>
      <c r="CT627" s="22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H627" s="81">
        <v>97835.75</v>
      </c>
      <c r="DI627" s="61" t="s">
        <v>3</v>
      </c>
      <c r="DJ627" s="62">
        <v>97952.07</v>
      </c>
      <c r="DK627" s="103"/>
      <c r="DL627" s="104"/>
      <c r="DM627" s="104" t="s">
        <v>3</v>
      </c>
      <c r="DN627" s="104" t="s">
        <v>3</v>
      </c>
      <c r="DO627" s="104" t="s">
        <v>3</v>
      </c>
      <c r="DP627" s="104" t="s">
        <v>3</v>
      </c>
      <c r="DQ627" s="104">
        <v>30.56</v>
      </c>
      <c r="DR627" s="104">
        <v>97.64</v>
      </c>
      <c r="DS627" s="104">
        <v>164.73</v>
      </c>
      <c r="DT627" s="104">
        <v>231.81</v>
      </c>
      <c r="DU627" s="104">
        <v>298.89999999999998</v>
      </c>
      <c r="DV627" s="104">
        <v>365.98</v>
      </c>
      <c r="DW627" s="24">
        <f>IF(AND($E$3&gt;DH627,$E$3&lt;DJ627,$B$3=DK7),DK627,0)</f>
        <v>0</v>
      </c>
      <c r="DX627" s="24">
        <f>IF(AND($E$3&gt;DH627,$E$3&lt;DJ627,$B$3=DL7),DL627,0)</f>
        <v>0</v>
      </c>
      <c r="DY627" s="24">
        <f>IF(AND($E$3&gt;DH627,$E$3&lt;DJ627,$B$3=DM7),DM627,0)</f>
        <v>0</v>
      </c>
      <c r="DZ627" s="24">
        <f>IF(AND($E$3&gt;DH627,$E$3&lt;DJ627,$B$3=DN7),DN627,0)</f>
        <v>0</v>
      </c>
      <c r="EA627" s="24">
        <f>IF(AND($E$3&gt;DH627,$E$3&lt;DJ627,$B$3=DO7),DO627,0)</f>
        <v>0</v>
      </c>
      <c r="EB627" s="24">
        <f>IF(AND($E$3&gt;DH627,$E$3&lt;DJ627,$B$3=DP7),DP627,0)</f>
        <v>0</v>
      </c>
      <c r="EC627" s="24">
        <f>IF(AND($E$3&gt;DH627,$E$3&lt;DJ627,$B$3=DQ7),DQ627,0)</f>
        <v>0</v>
      </c>
      <c r="ED627" s="24">
        <f>IF(AND($E$3&gt;DH627,$E$3&lt;DJ627,$B$3=DR7),DR627,0)</f>
        <v>0</v>
      </c>
      <c r="EE627" s="24">
        <f>IF(AND($E$3&gt;DH627,$E$3&lt;DJ627,$B$3=DS7),DS627,0)</f>
        <v>0</v>
      </c>
      <c r="EF627" s="24">
        <f>IF(AND($E$3&gt;DH627,$E$3&lt;DJ627,$B$3=DT7),DT627,0)</f>
        <v>0</v>
      </c>
      <c r="EG627" s="24">
        <f>IF(AND($E$3&gt;DH627,$E$3&lt;DJ627,$B$3=DU7),DU627,0)</f>
        <v>0</v>
      </c>
      <c r="EH627" s="24">
        <f>IF(AND($E$3&gt;DH627,$E$3&lt;DJ627,$B$3=DV7),DV627,0)</f>
        <v>0</v>
      </c>
      <c r="EK627" s="81">
        <v>97835.75</v>
      </c>
      <c r="EL627" s="82" t="s">
        <v>3</v>
      </c>
      <c r="EM627" s="83">
        <v>97952.07</v>
      </c>
      <c r="EN627" s="84"/>
      <c r="EO627" s="85" t="s">
        <v>3</v>
      </c>
      <c r="EP627" s="85" t="s">
        <v>3</v>
      </c>
      <c r="EQ627" s="85" t="s">
        <v>3</v>
      </c>
      <c r="ER627" s="85" t="s">
        <v>3</v>
      </c>
      <c r="ES627" s="85">
        <v>161.19999999999999</v>
      </c>
      <c r="ET627" s="85">
        <v>259.54000000000002</v>
      </c>
      <c r="EU627" s="85">
        <v>360.97</v>
      </c>
      <c r="EV627" s="85">
        <v>462.4</v>
      </c>
      <c r="EW627" s="85">
        <v>563.83000000000004</v>
      </c>
      <c r="EX627" s="85">
        <v>665.26</v>
      </c>
      <c r="EY627" s="85">
        <v>766.7</v>
      </c>
      <c r="EZ627" s="24">
        <f>IF(AND($E$3&gt;EK627,$E$3&lt;EM627,$B$3=EN7),EN627,0)</f>
        <v>0</v>
      </c>
      <c r="FA627" s="24">
        <f>IF(AND($E$3&gt;EK627,$E$3&lt;EM627,$B$3=EO7),EO627,0)</f>
        <v>0</v>
      </c>
      <c r="FB627" s="24">
        <f>IF(AND($E$3&gt;EK627,$E$3&lt;EM627,$B$3=EP7),EP627,0)</f>
        <v>0</v>
      </c>
      <c r="FC627" s="24">
        <f>IF(AND($E$3&gt;EK627,$E$3&lt;EM627,$B$3=EQ7),EQ627,0)</f>
        <v>0</v>
      </c>
      <c r="FD627" s="24">
        <f>IF(AND($E$3&gt;EK627,$E$3&lt;EM627,$B$3=ER7),ER627,0)</f>
        <v>0</v>
      </c>
      <c r="FE627" s="24">
        <f>IF(AND($E$3&gt;EK627,$E$3&lt;EM627,$B$3=ES7),ES627,0)</f>
        <v>0</v>
      </c>
      <c r="FF627" s="24">
        <f>IF(AND($E$3&gt;EK627,$E$3&lt;EM627,$B$3=ET7),ET627,0)</f>
        <v>0</v>
      </c>
      <c r="FG627" s="24">
        <f>IF(AND($E$3&gt;EK627,$E$3&lt;EM627,$B$3=EU7),EU627,0)</f>
        <v>0</v>
      </c>
      <c r="FH627" s="24">
        <f>IF(AND($E$3&gt;EK627,$E$3&lt;EM627,$B$3=EV7),EV627,0)</f>
        <v>0</v>
      </c>
      <c r="FI627" s="24">
        <f>IF(AND($E$3&gt;EK627,$E$3&lt;EM627,$B$3=EW7),EW627,0)</f>
        <v>0</v>
      </c>
      <c r="FJ627" s="24">
        <f>IF(AND($E$3&gt;EK627,$E$3&lt;EM627,$B$3=EX7),EX627,0)</f>
        <v>0</v>
      </c>
      <c r="FK627" s="24">
        <f>IF(AND($E$3&gt;EK627,$E$3&lt;EM627,$B$3=EY7),EY627,0)</f>
        <v>0</v>
      </c>
    </row>
    <row r="628" spans="24:167" ht="12.75" customHeight="1" x14ac:dyDescent="0.2">
      <c r="X628" s="142"/>
      <c r="Y628" s="68">
        <v>86551.48</v>
      </c>
      <c r="Z628" s="69" t="s">
        <v>3</v>
      </c>
      <c r="AA628" s="70">
        <v>86667.8</v>
      </c>
      <c r="AB628" s="71"/>
      <c r="AC628" s="71"/>
      <c r="AD628" s="71"/>
      <c r="AE628" s="71"/>
      <c r="AF628" s="71">
        <v>18.07</v>
      </c>
      <c r="AG628" s="72">
        <v>36.049999999999997</v>
      </c>
      <c r="AH628" s="73">
        <v>86.67</v>
      </c>
      <c r="AI628" s="74">
        <v>154.66999999999999</v>
      </c>
      <c r="AJ628" s="74">
        <v>222.67</v>
      </c>
      <c r="AK628" s="74">
        <v>290.67</v>
      </c>
      <c r="AL628" s="74">
        <v>358.67</v>
      </c>
      <c r="AM628" s="74">
        <v>426.67</v>
      </c>
      <c r="AN628" s="24">
        <f t="shared" si="149"/>
        <v>0</v>
      </c>
      <c r="AO628" s="24">
        <f t="shared" si="150"/>
        <v>0</v>
      </c>
      <c r="AP628" s="24">
        <f t="shared" si="151"/>
        <v>0</v>
      </c>
      <c r="AQ628" s="24">
        <f t="shared" si="152"/>
        <v>0</v>
      </c>
      <c r="AR628" s="24">
        <f t="shared" si="153"/>
        <v>0</v>
      </c>
      <c r="AS628" s="24">
        <f t="shared" si="154"/>
        <v>0</v>
      </c>
      <c r="AT628" s="24">
        <f t="shared" si="155"/>
        <v>0</v>
      </c>
      <c r="AU628" s="24">
        <f t="shared" si="156"/>
        <v>0</v>
      </c>
      <c r="AV628" s="24">
        <f t="shared" si="157"/>
        <v>0</v>
      </c>
      <c r="AW628" s="24">
        <f t="shared" si="158"/>
        <v>0</v>
      </c>
      <c r="AX628" s="24">
        <f t="shared" si="159"/>
        <v>0</v>
      </c>
      <c r="AY628" s="24">
        <f t="shared" si="160"/>
        <v>0</v>
      </c>
      <c r="BC628" s="86">
        <v>86551.48</v>
      </c>
      <c r="BD628" s="91" t="s">
        <v>3</v>
      </c>
      <c r="BE628" s="88">
        <v>86667.8</v>
      </c>
      <c r="BF628" s="89"/>
      <c r="BG628" s="90"/>
      <c r="BH628" s="90"/>
      <c r="BI628" s="90">
        <v>18.07</v>
      </c>
      <c r="BJ628" s="90">
        <v>46.18</v>
      </c>
      <c r="BK628" s="90">
        <v>131.03</v>
      </c>
      <c r="BL628" s="90">
        <v>205.68</v>
      </c>
      <c r="BM628" s="90">
        <v>280.33999999999997</v>
      </c>
      <c r="BN628" s="90">
        <v>354.99</v>
      </c>
      <c r="BO628" s="90">
        <v>429.65</v>
      </c>
      <c r="BP628" s="90">
        <v>504.3</v>
      </c>
      <c r="BQ628" s="90">
        <v>578.96</v>
      </c>
      <c r="BR628" s="24">
        <f>IF(AND($E$3&gt;BC628,$E$3&lt;BE628,$B$3=BF7),BF628,0)</f>
        <v>0</v>
      </c>
      <c r="BS628" s="24">
        <f>IF(AND($E$3&gt;BC628,$E$3&lt;BE628,$B$3=BG7),BG628,0)</f>
        <v>0</v>
      </c>
      <c r="BT628" s="24">
        <f>IF(AND($E$3&gt;BC628,$E$3&lt;BE628,$B$3=BH7),BH628,0)</f>
        <v>0</v>
      </c>
      <c r="BU628" s="24">
        <f>IF(AND($E$3&gt;BC628,$E$3&lt;BE628,$B$3=BI7),BI628,0)</f>
        <v>0</v>
      </c>
      <c r="BV628" s="24">
        <f>IF(AND($E$3&gt;BC628,$E$3&lt;BE628,$B$3=BJ7),BJ628,0)</f>
        <v>0</v>
      </c>
      <c r="BW628" s="24">
        <f>IF(AND($E$3&gt;BC628,$E$3&lt;BE628,$B$3=BK7),BK628,0)</f>
        <v>0</v>
      </c>
      <c r="BX628" s="24">
        <f>IF(AND($E$3&gt;BC628,$E$3&lt;BE628,$B$3=BL7),BL628,0)</f>
        <v>0</v>
      </c>
      <c r="BY628" s="24">
        <f>IF(AND($E$3&gt;BC628,$E$3&lt;BE628,$B$3=BM7),BM628,0)</f>
        <v>0</v>
      </c>
      <c r="BZ628" s="24">
        <f>IF(AND($E$3&gt;BC628,$E$3&lt;BE628,$B$3=BN7),BN628,0)</f>
        <v>0</v>
      </c>
      <c r="CA628" s="24">
        <f>IF(AND($E$3&gt;BC628,$E$3&lt;BE628,$B$3=BO7),BO628,0)</f>
        <v>0</v>
      </c>
      <c r="CB628" s="24">
        <f>IF(AND($E$3&gt;BC628,$E$3&lt;BE628,$B$3=BP7),BP628,0)</f>
        <v>0</v>
      </c>
      <c r="CC628" s="24">
        <f>IF(AND($E$3&gt;BC628,$E$3&lt;BE628,$B$3=BQ7),BQ628,0)</f>
        <v>0</v>
      </c>
      <c r="CF628" s="21"/>
      <c r="CG628" s="25"/>
      <c r="CH628" s="21"/>
      <c r="CI628" s="21"/>
      <c r="CJ628" s="22"/>
      <c r="CK628" s="22"/>
      <c r="CL628" s="22"/>
      <c r="CM628" s="22"/>
      <c r="CN628" s="22"/>
      <c r="CO628" s="22"/>
      <c r="CP628" s="22"/>
      <c r="CQ628" s="22"/>
      <c r="CR628" s="22"/>
      <c r="CS628" s="22"/>
      <c r="CT628" s="22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H628" s="86">
        <v>97952.08</v>
      </c>
      <c r="DI628" s="107" t="s">
        <v>3</v>
      </c>
      <c r="DJ628" s="70">
        <v>98068.42</v>
      </c>
      <c r="DK628" s="105"/>
      <c r="DL628" s="106"/>
      <c r="DM628" s="106" t="s">
        <v>3</v>
      </c>
      <c r="DN628" s="106" t="s">
        <v>3</v>
      </c>
      <c r="DO628" s="106" t="s">
        <v>3</v>
      </c>
      <c r="DP628" s="106" t="s">
        <v>3</v>
      </c>
      <c r="DQ628" s="106">
        <v>29.13</v>
      </c>
      <c r="DR628" s="106">
        <v>96</v>
      </c>
      <c r="DS628" s="106">
        <v>162.87</v>
      </c>
      <c r="DT628" s="106">
        <v>229.74</v>
      </c>
      <c r="DU628" s="106">
        <v>296.61</v>
      </c>
      <c r="DV628" s="106">
        <v>363.48</v>
      </c>
      <c r="DW628" s="24">
        <f>IF(AND($E$3&gt;DH628,$E$3&lt;DJ628,$B$3=DK7),DK628,0)</f>
        <v>0</v>
      </c>
      <c r="DX628" s="24">
        <f>IF(AND($E$3&gt;DH628,$E$3&lt;DJ628,$B$3=DL7),DL628,0)</f>
        <v>0</v>
      </c>
      <c r="DY628" s="24">
        <f>IF(AND($E$3&gt;DH628,$E$3&lt;DJ628,$B$3=DM7),DM628,0)</f>
        <v>0</v>
      </c>
      <c r="DZ628" s="24">
        <f>IF(AND($E$3&gt;DH628,$E$3&lt;DJ628,$B$3=DN7),DN628,0)</f>
        <v>0</v>
      </c>
      <c r="EA628" s="24">
        <f>IF(AND($E$3&gt;DH628,$E$3&lt;DJ628,$B$3=DO7),DO628,0)</f>
        <v>0</v>
      </c>
      <c r="EB628" s="24">
        <f>IF(AND($E$3&gt;DH628,$E$3&lt;DJ628,$B$3=DP7),DP628,0)</f>
        <v>0</v>
      </c>
      <c r="EC628" s="24">
        <f>IF(AND($E$3&gt;DH628,$E$3&lt;DJ628,$B$3=DQ7),DQ628,0)</f>
        <v>0</v>
      </c>
      <c r="ED628" s="24">
        <f>IF(AND($E$3&gt;DH628,$E$3&lt;DJ628,$B$3=DR7),DR628,0)</f>
        <v>0</v>
      </c>
      <c r="EE628" s="24">
        <f>IF(AND($E$3&gt;DH628,$E$3&lt;DJ628,$B$3=DS7),DS628,0)</f>
        <v>0</v>
      </c>
      <c r="EF628" s="24">
        <f>IF(AND($E$3&gt;DH628,$E$3&lt;DJ628,$B$3=DT7),DT628,0)</f>
        <v>0</v>
      </c>
      <c r="EG628" s="24">
        <f>IF(AND($E$3&gt;DH628,$E$3&lt;DJ628,$B$3=DU7),DU628,0)</f>
        <v>0</v>
      </c>
      <c r="EH628" s="24">
        <f>IF(AND($E$3&gt;DH628,$E$3&lt;DJ628,$B$3=DV7),DV628,0)</f>
        <v>0</v>
      </c>
      <c r="EK628" s="86">
        <v>97952.08</v>
      </c>
      <c r="EL628" s="91" t="s">
        <v>3</v>
      </c>
      <c r="EM628" s="88">
        <v>98068.42</v>
      </c>
      <c r="EN628" s="89"/>
      <c r="EO628" s="90" t="s">
        <v>3</v>
      </c>
      <c r="EP628" s="90" t="s">
        <v>3</v>
      </c>
      <c r="EQ628" s="90" t="s">
        <v>3</v>
      </c>
      <c r="ER628" s="90" t="s">
        <v>3</v>
      </c>
      <c r="ES628" s="90">
        <v>159.80000000000001</v>
      </c>
      <c r="ET628" s="90">
        <v>257.83999999999997</v>
      </c>
      <c r="EU628" s="90">
        <v>359.02</v>
      </c>
      <c r="EV628" s="90">
        <v>460.19</v>
      </c>
      <c r="EW628" s="90">
        <v>561.37</v>
      </c>
      <c r="EX628" s="90">
        <v>662.54</v>
      </c>
      <c r="EY628" s="90">
        <v>763.72</v>
      </c>
      <c r="EZ628" s="24">
        <f>IF(AND($E$3&gt;EK628,$E$3&lt;EM628,$B$3=EN7),EN628,0)</f>
        <v>0</v>
      </c>
      <c r="FA628" s="24">
        <f>IF(AND($E$3&gt;EK628,$E$3&lt;EM628,$B$3=EO7),EO628,0)</f>
        <v>0</v>
      </c>
      <c r="FB628" s="24">
        <f>IF(AND($E$3&gt;EK628,$E$3&lt;EM628,$B$3=EP7),EP628,0)</f>
        <v>0</v>
      </c>
      <c r="FC628" s="24">
        <f>IF(AND($E$3&gt;EK628,$E$3&lt;EM628,$B$3=EQ7),EQ628,0)</f>
        <v>0</v>
      </c>
      <c r="FD628" s="24">
        <f>IF(AND($E$3&gt;EK628,$E$3&lt;EM628,$B$3=ER7),ER628,0)</f>
        <v>0</v>
      </c>
      <c r="FE628" s="24">
        <f>IF(AND($E$3&gt;EK628,$E$3&lt;EM628,$B$3=ES7),ES628,0)</f>
        <v>0</v>
      </c>
      <c r="FF628" s="24">
        <f>IF(AND($E$3&gt;EK628,$E$3&lt;EM628,$B$3=ET7),ET628,0)</f>
        <v>0</v>
      </c>
      <c r="FG628" s="24">
        <f>IF(AND($E$3&gt;EK628,$E$3&lt;EM628,$B$3=EU7),EU628,0)</f>
        <v>0</v>
      </c>
      <c r="FH628" s="24">
        <f>IF(AND($E$3&gt;EK628,$E$3&lt;EM628,$B$3=EV7),EV628,0)</f>
        <v>0</v>
      </c>
      <c r="FI628" s="24">
        <f>IF(AND($E$3&gt;EK628,$E$3&lt;EM628,$B$3=EW7),EW628,0)</f>
        <v>0</v>
      </c>
      <c r="FJ628" s="24">
        <f>IF(AND($E$3&gt;EK628,$E$3&lt;EM628,$B$3=EX7),EX628,0)</f>
        <v>0</v>
      </c>
      <c r="FK628" s="24">
        <f>IF(AND($E$3&gt;EK628,$E$3&lt;EM628,$B$3=EY7),EY628,0)</f>
        <v>0</v>
      </c>
    </row>
    <row r="629" spans="24:167" ht="12.75" customHeight="1" x14ac:dyDescent="0.2">
      <c r="X629" s="142"/>
      <c r="Y629" s="60">
        <v>86667.81</v>
      </c>
      <c r="Z629" s="61" t="s">
        <v>3</v>
      </c>
      <c r="AA629" s="62">
        <v>86784.13</v>
      </c>
      <c r="AB629" s="63"/>
      <c r="AC629" s="63"/>
      <c r="AD629" s="63"/>
      <c r="AE629" s="63"/>
      <c r="AF629" s="64">
        <v>17.670000000000002</v>
      </c>
      <c r="AG629" s="65">
        <v>35.53</v>
      </c>
      <c r="AH629" s="66">
        <v>85.93</v>
      </c>
      <c r="AI629" s="67">
        <v>153.82</v>
      </c>
      <c r="AJ629" s="67">
        <v>221.71</v>
      </c>
      <c r="AK629" s="67">
        <v>289.60000000000002</v>
      </c>
      <c r="AL629" s="67">
        <v>357.49</v>
      </c>
      <c r="AM629" s="67">
        <v>425.38</v>
      </c>
      <c r="AN629" s="24">
        <f t="shared" si="149"/>
        <v>0</v>
      </c>
      <c r="AO629" s="24">
        <f t="shared" si="150"/>
        <v>0</v>
      </c>
      <c r="AP629" s="24">
        <f t="shared" si="151"/>
        <v>0</v>
      </c>
      <c r="AQ629" s="24">
        <f t="shared" si="152"/>
        <v>0</v>
      </c>
      <c r="AR629" s="24">
        <f t="shared" si="153"/>
        <v>0</v>
      </c>
      <c r="AS629" s="24">
        <f t="shared" si="154"/>
        <v>0</v>
      </c>
      <c r="AT629" s="24">
        <f t="shared" si="155"/>
        <v>0</v>
      </c>
      <c r="AU629" s="24">
        <f t="shared" si="156"/>
        <v>0</v>
      </c>
      <c r="AV629" s="24">
        <f t="shared" si="157"/>
        <v>0</v>
      </c>
      <c r="AW629" s="24">
        <f t="shared" si="158"/>
        <v>0</v>
      </c>
      <c r="AX629" s="24">
        <f t="shared" si="159"/>
        <v>0</v>
      </c>
      <c r="AY629" s="24">
        <f t="shared" si="160"/>
        <v>0</v>
      </c>
      <c r="BC629" s="81">
        <v>86667.81</v>
      </c>
      <c r="BD629" s="82" t="s">
        <v>3</v>
      </c>
      <c r="BE629" s="83">
        <v>86784.13</v>
      </c>
      <c r="BF629" s="84"/>
      <c r="BG629" s="85"/>
      <c r="BH629" s="85"/>
      <c r="BI629" s="85">
        <v>17.670000000000002</v>
      </c>
      <c r="BJ629" s="85">
        <v>45.54</v>
      </c>
      <c r="BK629" s="85">
        <v>130.08000000000001</v>
      </c>
      <c r="BL629" s="85">
        <v>204.59</v>
      </c>
      <c r="BM629" s="85">
        <v>279.10000000000002</v>
      </c>
      <c r="BN629" s="85">
        <v>353.62</v>
      </c>
      <c r="BO629" s="85">
        <v>428.13</v>
      </c>
      <c r="BP629" s="85">
        <v>502.64</v>
      </c>
      <c r="BQ629" s="85">
        <v>577.15</v>
      </c>
      <c r="BR629" s="24">
        <f>IF(AND($E$3&gt;BC629,$E$3&lt;BE629,$B$3=BF7),BF629,0)</f>
        <v>0</v>
      </c>
      <c r="BS629" s="24">
        <f>IF(AND($E$3&gt;BC629,$E$3&lt;BE629,$B$3=BG7),BG629,0)</f>
        <v>0</v>
      </c>
      <c r="BT629" s="24">
        <f>IF(AND($E$3&gt;BC629,$E$3&lt;BE629,$B$3=BH7),BH629,0)</f>
        <v>0</v>
      </c>
      <c r="BU629" s="24">
        <f>IF(AND($E$3&gt;BC629,$E$3&lt;BE629,$B$3=BI7),BI629,0)</f>
        <v>0</v>
      </c>
      <c r="BV629" s="24">
        <f>IF(AND($E$3&gt;BC629,$E$3&lt;BE629,$B$3=BJ7),BJ629,0)</f>
        <v>0</v>
      </c>
      <c r="BW629" s="24">
        <f>IF(AND($E$3&gt;BC629,$E$3&lt;BE629,$B$3=BK7),BK629,0)</f>
        <v>0</v>
      </c>
      <c r="BX629" s="24">
        <f>IF(AND($E$3&gt;BC629,$E$3&lt;BE629,$B$3=BL7),BL629,0)</f>
        <v>0</v>
      </c>
      <c r="BY629" s="24">
        <f>IF(AND($E$3&gt;BC629,$E$3&lt;BE629,$B$3=BM7),BM629,0)</f>
        <v>0</v>
      </c>
      <c r="BZ629" s="24">
        <f>IF(AND($E$3&gt;BC629,$E$3&lt;BE629,$B$3=BN7),BN629,0)</f>
        <v>0</v>
      </c>
      <c r="CA629" s="24">
        <f>IF(AND($E$3&gt;BC629,$E$3&lt;BE629,$B$3=BO7),BO629,0)</f>
        <v>0</v>
      </c>
      <c r="CB629" s="24">
        <f>IF(AND($E$3&gt;BC629,$E$3&lt;BE629,$B$3=BP7),BP629,0)</f>
        <v>0</v>
      </c>
      <c r="CC629" s="24">
        <f>IF(AND($E$3&gt;BC629,$E$3&lt;BE629,$B$3=BQ7),BQ629,0)</f>
        <v>0</v>
      </c>
      <c r="CF629" s="21"/>
      <c r="CG629" s="21"/>
      <c r="CH629" s="21"/>
      <c r="CI629" s="21"/>
      <c r="CJ629" s="22"/>
      <c r="CK629" s="22"/>
      <c r="CL629" s="22"/>
      <c r="CM629" s="22"/>
      <c r="CN629" s="22"/>
      <c r="CO629" s="22"/>
      <c r="CP629" s="22"/>
      <c r="CQ629" s="22"/>
      <c r="CR629" s="22"/>
      <c r="CS629" s="22"/>
      <c r="CT629" s="22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H629" s="81">
        <v>98068.43</v>
      </c>
      <c r="DI629" s="61" t="s">
        <v>3</v>
      </c>
      <c r="DJ629" s="62">
        <v>98184.74</v>
      </c>
      <c r="DK629" s="103"/>
      <c r="DL629" s="104"/>
      <c r="DM629" s="104" t="s">
        <v>3</v>
      </c>
      <c r="DN629" s="104" t="s">
        <v>3</v>
      </c>
      <c r="DO629" s="104" t="s">
        <v>3</v>
      </c>
      <c r="DP629" s="104" t="s">
        <v>3</v>
      </c>
      <c r="DQ629" s="104">
        <v>27.69</v>
      </c>
      <c r="DR629" s="104">
        <v>94.34</v>
      </c>
      <c r="DS629" s="104">
        <v>161</v>
      </c>
      <c r="DT629" s="104">
        <v>227.65</v>
      </c>
      <c r="DU629" s="104">
        <v>294.3</v>
      </c>
      <c r="DV629" s="104">
        <v>360.96</v>
      </c>
      <c r="DW629" s="24">
        <f>IF(AND($E$3&gt;DH629,$E$3&lt;DJ629,$B$3=DK7),DK629,0)</f>
        <v>0</v>
      </c>
      <c r="DX629" s="24">
        <f>IF(AND($E$3&gt;DH629,$E$3&lt;DJ629,$B$3=DL7),DL629,0)</f>
        <v>0</v>
      </c>
      <c r="DY629" s="24">
        <f>IF(AND($E$3&gt;DH629,$E$3&lt;DJ629,$B$3=DM7),DM629,0)</f>
        <v>0</v>
      </c>
      <c r="DZ629" s="24">
        <f>IF(AND($E$3&gt;DH629,$E$3&lt;DJ629,$B$3=DN7),DN629,0)</f>
        <v>0</v>
      </c>
      <c r="EA629" s="24">
        <f>IF(AND($E$3&gt;DH629,$E$3&lt;DJ629,$B$3=DO7),DO629,0)</f>
        <v>0</v>
      </c>
      <c r="EB629" s="24">
        <f>IF(AND($E$3&gt;DH629,$E$3&lt;DJ629,$B$3=DP7),DP629,0)</f>
        <v>0</v>
      </c>
      <c r="EC629" s="24">
        <f>IF(AND($E$3&gt;DH629,$E$3&lt;DJ629,$B$3=DQ7),DQ629,0)</f>
        <v>0</v>
      </c>
      <c r="ED629" s="24">
        <f>IF(AND($E$3&gt;DH629,$E$3&lt;DJ629,$B$3=DR7),DR629,0)</f>
        <v>0</v>
      </c>
      <c r="EE629" s="24">
        <f>IF(AND($E$3&gt;DH629,$E$3&lt;DJ629,$B$3=DS7),DS629,0)</f>
        <v>0</v>
      </c>
      <c r="EF629" s="24">
        <f>IF(AND($E$3&gt;DH629,$E$3&lt;DJ629,$B$3=DT7),DT629,0)</f>
        <v>0</v>
      </c>
      <c r="EG629" s="24">
        <f>IF(AND($E$3&gt;DH629,$E$3&lt;DJ629,$B$3=DU7),DU629,0)</f>
        <v>0</v>
      </c>
      <c r="EH629" s="24">
        <f>IF(AND($E$3&gt;DH629,$E$3&lt;DJ629,$B$3=DV7),DV629,0)</f>
        <v>0</v>
      </c>
      <c r="EK629" s="81">
        <v>98068.43</v>
      </c>
      <c r="EL629" s="82" t="s">
        <v>3</v>
      </c>
      <c r="EM629" s="83">
        <v>98184.74</v>
      </c>
      <c r="EN629" s="84"/>
      <c r="EO629" s="85" t="s">
        <v>3</v>
      </c>
      <c r="EP629" s="85" t="s">
        <v>3</v>
      </c>
      <c r="EQ629" s="85" t="s">
        <v>3</v>
      </c>
      <c r="ER629" s="85" t="s">
        <v>3</v>
      </c>
      <c r="ES629" s="85">
        <v>158.4</v>
      </c>
      <c r="ET629" s="85">
        <v>256.13</v>
      </c>
      <c r="EU629" s="85">
        <v>357.05</v>
      </c>
      <c r="EV629" s="85">
        <v>457.97</v>
      </c>
      <c r="EW629" s="85">
        <v>558.89</v>
      </c>
      <c r="EX629" s="85">
        <v>659.81</v>
      </c>
      <c r="EY629" s="85">
        <v>760.73</v>
      </c>
      <c r="EZ629" s="24">
        <f>IF(AND($E$3&gt;EK629,$E$3&lt;EM629,$B$3=EN7),EN629,0)</f>
        <v>0</v>
      </c>
      <c r="FA629" s="24">
        <f>IF(AND($E$3&gt;EK629,$E$3&lt;EM629,$B$3=EO7),EO629,0)</f>
        <v>0</v>
      </c>
      <c r="FB629" s="24">
        <f>IF(AND($E$3&gt;EK629,$E$3&lt;EM629,$B$3=EP7),EP629,0)</f>
        <v>0</v>
      </c>
      <c r="FC629" s="24">
        <f>IF(AND($E$3&gt;EK629,$E$3&lt;EM629,$B$3=EQ7),EQ629,0)</f>
        <v>0</v>
      </c>
      <c r="FD629" s="24">
        <f>IF(AND($E$3&gt;EK629,$E$3&lt;EM629,$B$3=ER7),ER629,0)</f>
        <v>0</v>
      </c>
      <c r="FE629" s="24">
        <f>IF(AND($E$3&gt;EK629,$E$3&lt;EM629,$B$3=ES7),ES629,0)</f>
        <v>0</v>
      </c>
      <c r="FF629" s="24">
        <f>IF(AND($E$3&gt;EK629,$E$3&lt;EM629,$B$3=ET7),ET629,0)</f>
        <v>0</v>
      </c>
      <c r="FG629" s="24">
        <f>IF(AND($E$3&gt;EK629,$E$3&lt;EM629,$B$3=EU7),EU629,0)</f>
        <v>0</v>
      </c>
      <c r="FH629" s="24">
        <f>IF(AND($E$3&gt;EK629,$E$3&lt;EM629,$B$3=EV7),EV629,0)</f>
        <v>0</v>
      </c>
      <c r="FI629" s="24">
        <f>IF(AND($E$3&gt;EK629,$E$3&lt;EM629,$B$3=EW7),EW629,0)</f>
        <v>0</v>
      </c>
      <c r="FJ629" s="24">
        <f>IF(AND($E$3&gt;EK629,$E$3&lt;EM629,$B$3=EX7),EX629,0)</f>
        <v>0</v>
      </c>
      <c r="FK629" s="24">
        <f>IF(AND($E$3&gt;EK629,$E$3&lt;EM629,$B$3=EY7),EY629,0)</f>
        <v>0</v>
      </c>
    </row>
    <row r="630" spans="24:167" ht="12.75" customHeight="1" x14ac:dyDescent="0.2">
      <c r="X630" s="142"/>
      <c r="Y630" s="68">
        <v>86784.14</v>
      </c>
      <c r="Z630" s="69" t="s">
        <v>3</v>
      </c>
      <c r="AA630" s="70">
        <v>86900.479999999996</v>
      </c>
      <c r="AB630" s="71"/>
      <c r="AC630" s="71"/>
      <c r="AD630" s="71"/>
      <c r="AE630" s="71"/>
      <c r="AF630" s="71">
        <v>17.27</v>
      </c>
      <c r="AG630" s="72">
        <v>35.020000000000003</v>
      </c>
      <c r="AH630" s="73">
        <v>85.2</v>
      </c>
      <c r="AI630" s="74">
        <v>152.97999999999999</v>
      </c>
      <c r="AJ630" s="74">
        <v>220.76</v>
      </c>
      <c r="AK630" s="74">
        <v>288.54000000000002</v>
      </c>
      <c r="AL630" s="74">
        <v>356.32</v>
      </c>
      <c r="AM630" s="74">
        <v>424.1</v>
      </c>
      <c r="AN630" s="24">
        <f t="shared" si="149"/>
        <v>0</v>
      </c>
      <c r="AO630" s="24">
        <f t="shared" si="150"/>
        <v>0</v>
      </c>
      <c r="AP630" s="24">
        <f t="shared" si="151"/>
        <v>0</v>
      </c>
      <c r="AQ630" s="24">
        <f t="shared" si="152"/>
        <v>0</v>
      </c>
      <c r="AR630" s="24">
        <f t="shared" si="153"/>
        <v>0</v>
      </c>
      <c r="AS630" s="24">
        <f t="shared" si="154"/>
        <v>0</v>
      </c>
      <c r="AT630" s="24">
        <f t="shared" si="155"/>
        <v>0</v>
      </c>
      <c r="AU630" s="24">
        <f t="shared" si="156"/>
        <v>0</v>
      </c>
      <c r="AV630" s="24">
        <f t="shared" si="157"/>
        <v>0</v>
      </c>
      <c r="AW630" s="24">
        <f t="shared" si="158"/>
        <v>0</v>
      </c>
      <c r="AX630" s="24">
        <f t="shared" si="159"/>
        <v>0</v>
      </c>
      <c r="AY630" s="24">
        <f t="shared" si="160"/>
        <v>0</v>
      </c>
      <c r="BC630" s="86">
        <v>86784.14</v>
      </c>
      <c r="BD630" s="87" t="s">
        <v>3</v>
      </c>
      <c r="BE630" s="88">
        <v>86900.479999999996</v>
      </c>
      <c r="BF630" s="89"/>
      <c r="BG630" s="90"/>
      <c r="BH630" s="90"/>
      <c r="BI630" s="90">
        <v>17.27</v>
      </c>
      <c r="BJ630" s="90">
        <v>44.91</v>
      </c>
      <c r="BK630" s="90">
        <v>129.13999999999999</v>
      </c>
      <c r="BL630" s="90">
        <v>203.51</v>
      </c>
      <c r="BM630" s="90">
        <v>277.88</v>
      </c>
      <c r="BN630" s="90">
        <v>352.25</v>
      </c>
      <c r="BO630" s="90">
        <v>426.62</v>
      </c>
      <c r="BP630" s="90">
        <v>501</v>
      </c>
      <c r="BQ630" s="90">
        <v>575.37</v>
      </c>
      <c r="BR630" s="24">
        <f>IF(AND($E$3&gt;BC630,$E$3&lt;BE630,$B$3=BF7),BF630,0)</f>
        <v>0</v>
      </c>
      <c r="BS630" s="24">
        <f>IF(AND($E$3&gt;BC630,$E$3&lt;BE630,$B$3=BG7),BG630,0)</f>
        <v>0</v>
      </c>
      <c r="BT630" s="24">
        <f>IF(AND($E$3&gt;BC630,$E$3&lt;BE630,$B$3=BH7),BH630,0)</f>
        <v>0</v>
      </c>
      <c r="BU630" s="24">
        <f>IF(AND($E$3&gt;BC630,$E$3&lt;BE630,$B$3=BI7),BI630,0)</f>
        <v>0</v>
      </c>
      <c r="BV630" s="24">
        <f>IF(AND($E$3&gt;BC630,$E$3&lt;BE630,$B$3=BJ7),BJ630,0)</f>
        <v>0</v>
      </c>
      <c r="BW630" s="24">
        <f>IF(AND($E$3&gt;BC630,$E$3&lt;BE630,$B$3=BK7),BK630,0)</f>
        <v>0</v>
      </c>
      <c r="BX630" s="24">
        <f>IF(AND($E$3&gt;BC630,$E$3&lt;BE630,$B$3=BL7),BL630,0)</f>
        <v>0</v>
      </c>
      <c r="BY630" s="24">
        <f>IF(AND($E$3&gt;BC630,$E$3&lt;BE630,$B$3=BM7),BM630,0)</f>
        <v>0</v>
      </c>
      <c r="BZ630" s="24">
        <f>IF(AND($E$3&gt;BC630,$E$3&lt;BE630,$B$3=BN7),BN630,0)</f>
        <v>0</v>
      </c>
      <c r="CA630" s="24">
        <f>IF(AND($E$3&gt;BC630,$E$3&lt;BE630,$B$3=BO7),BO630,0)</f>
        <v>0</v>
      </c>
      <c r="CB630" s="24">
        <f>IF(AND($E$3&gt;BC630,$E$3&lt;BE630,$B$3=BP7),BP630,0)</f>
        <v>0</v>
      </c>
      <c r="CC630" s="24">
        <f>IF(AND($E$3&gt;BC630,$E$3&lt;BE630,$B$3=BQ7),BQ630,0)</f>
        <v>0</v>
      </c>
      <c r="CF630" s="21"/>
      <c r="CG630" s="21"/>
      <c r="CH630" s="21"/>
      <c r="CI630" s="21"/>
      <c r="CJ630" s="22"/>
      <c r="CK630" s="22"/>
      <c r="CL630" s="22"/>
      <c r="CM630" s="22"/>
      <c r="CN630" s="22"/>
      <c r="CO630" s="22"/>
      <c r="CP630" s="22"/>
      <c r="CQ630" s="22"/>
      <c r="CR630" s="22"/>
      <c r="CS630" s="22"/>
      <c r="CT630" s="22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H630" s="86">
        <v>98184.75</v>
      </c>
      <c r="DI630" s="107" t="s">
        <v>3</v>
      </c>
      <c r="DJ630" s="70">
        <v>98301.08</v>
      </c>
      <c r="DK630" s="105"/>
      <c r="DL630" s="106"/>
      <c r="DM630" s="106" t="s">
        <v>3</v>
      </c>
      <c r="DN630" s="106" t="s">
        <v>3</v>
      </c>
      <c r="DO630" s="106" t="s">
        <v>3</v>
      </c>
      <c r="DP630" s="106" t="s">
        <v>3</v>
      </c>
      <c r="DQ630" s="106">
        <v>26.26</v>
      </c>
      <c r="DR630" s="106">
        <v>92.7</v>
      </c>
      <c r="DS630" s="106">
        <v>159.13999999999999</v>
      </c>
      <c r="DT630" s="106">
        <v>225.58</v>
      </c>
      <c r="DU630" s="106">
        <v>292.02</v>
      </c>
      <c r="DV630" s="106">
        <v>358.46</v>
      </c>
      <c r="DW630" s="24">
        <f>IF(AND($E$3&gt;DH630,$E$3&lt;DJ630,$B$3=DK7),DK630,0)</f>
        <v>0</v>
      </c>
      <c r="DX630" s="24">
        <f>IF(AND($E$3&gt;DH630,$E$3&lt;DJ630,$B$3=DL7),DL630,0)</f>
        <v>0</v>
      </c>
      <c r="DY630" s="24">
        <f>IF(AND($E$3&gt;DH630,$E$3&lt;DJ630,$B$3=DM7),DM630,0)</f>
        <v>0</v>
      </c>
      <c r="DZ630" s="24">
        <f>IF(AND($E$3&gt;DH630,$E$3&lt;DJ630,$B$3=DN7),DN630,0)</f>
        <v>0</v>
      </c>
      <c r="EA630" s="24">
        <f>IF(AND($E$3&gt;DH630,$E$3&lt;DJ630,$B$3=DO7),DO630,0)</f>
        <v>0</v>
      </c>
      <c r="EB630" s="24">
        <f>IF(AND($E$3&gt;DH630,$E$3&lt;DJ630,$B$3=DP7),DP630,0)</f>
        <v>0</v>
      </c>
      <c r="EC630" s="24">
        <f>IF(AND($E$3&gt;DH630,$E$3&lt;DJ630,$B$3=DQ7),DQ630,0)</f>
        <v>0</v>
      </c>
      <c r="ED630" s="24">
        <f>IF(AND($E$3&gt;DH630,$E$3&lt;DJ630,$B$3=DR7),DR630,0)</f>
        <v>0</v>
      </c>
      <c r="EE630" s="24">
        <f>IF(AND($E$3&gt;DH630,$E$3&lt;DJ630,$B$3=DS7),DS630,0)</f>
        <v>0</v>
      </c>
      <c r="EF630" s="24">
        <f>IF(AND($E$3&gt;DH630,$E$3&lt;DJ630,$B$3=DT7),DT630,0)</f>
        <v>0</v>
      </c>
      <c r="EG630" s="24">
        <f>IF(AND($E$3&gt;DH630,$E$3&lt;DJ630,$B$3=DU7),DU630,0)</f>
        <v>0</v>
      </c>
      <c r="EH630" s="24">
        <f>IF(AND($E$3&gt;DH630,$E$3&lt;DJ630,$B$3=DV7),DV630,0)</f>
        <v>0</v>
      </c>
      <c r="EK630" s="86">
        <v>98184.75</v>
      </c>
      <c r="EL630" s="91" t="s">
        <v>3</v>
      </c>
      <c r="EM630" s="88">
        <v>98301.08</v>
      </c>
      <c r="EN630" s="89"/>
      <c r="EO630" s="90" t="s">
        <v>3</v>
      </c>
      <c r="EP630" s="90" t="s">
        <v>3</v>
      </c>
      <c r="EQ630" s="90" t="s">
        <v>3</v>
      </c>
      <c r="ER630" s="90" t="s">
        <v>3</v>
      </c>
      <c r="ES630" s="90">
        <v>157</v>
      </c>
      <c r="ET630" s="90">
        <v>254.43</v>
      </c>
      <c r="EU630" s="90">
        <v>355.09</v>
      </c>
      <c r="EV630" s="90">
        <v>455.76</v>
      </c>
      <c r="EW630" s="90">
        <v>556.41999999999996</v>
      </c>
      <c r="EX630" s="90">
        <v>657.09</v>
      </c>
      <c r="EY630" s="90">
        <v>757.75</v>
      </c>
      <c r="EZ630" s="24">
        <f>IF(AND($E$3&gt;EK630,$E$3&lt;EM630,$B$3=EN7),EN630,0)</f>
        <v>0</v>
      </c>
      <c r="FA630" s="24">
        <f>IF(AND($E$3&gt;EK630,$E$3&lt;EM630,$B$3=EO7),EO630,0)</f>
        <v>0</v>
      </c>
      <c r="FB630" s="24">
        <f>IF(AND($E$3&gt;EK630,$E$3&lt;EM630,$B$3=EP7),EP630,0)</f>
        <v>0</v>
      </c>
      <c r="FC630" s="24">
        <f>IF(AND($E$3&gt;EK630,$E$3&lt;EM630,$B$3=EQ7),EQ630,0)</f>
        <v>0</v>
      </c>
      <c r="FD630" s="24">
        <f>IF(AND($E$3&gt;EK630,$E$3&lt;EM630,$B$3=ER7),ER630,0)</f>
        <v>0</v>
      </c>
      <c r="FE630" s="24">
        <f>IF(AND($E$3&gt;EK630,$E$3&lt;EM630,$B$3=ES7),ES630,0)</f>
        <v>0</v>
      </c>
      <c r="FF630" s="24">
        <f>IF(AND($E$3&gt;EK630,$E$3&lt;EM630,$B$3=ET7),ET630,0)</f>
        <v>0</v>
      </c>
      <c r="FG630" s="24">
        <f>IF(AND($E$3&gt;EK630,$E$3&lt;EM630,$B$3=EU7),EU630,0)</f>
        <v>0</v>
      </c>
      <c r="FH630" s="24">
        <f>IF(AND($E$3&gt;EK630,$E$3&lt;EM630,$B$3=EV7),EV630,0)</f>
        <v>0</v>
      </c>
      <c r="FI630" s="24">
        <f>IF(AND($E$3&gt;EK630,$E$3&lt;EM630,$B$3=EW7),EW630,0)</f>
        <v>0</v>
      </c>
      <c r="FJ630" s="24">
        <f>IF(AND($E$3&gt;EK630,$E$3&lt;EM630,$B$3=EX7),EX630,0)</f>
        <v>0</v>
      </c>
      <c r="FK630" s="24">
        <f>IF(AND($E$3&gt;EK630,$E$3&lt;EM630,$B$3=EY7),EY630,0)</f>
        <v>0</v>
      </c>
    </row>
    <row r="631" spans="24:167" ht="12.75" customHeight="1" x14ac:dyDescent="0.2">
      <c r="X631" s="142"/>
      <c r="Y631" s="60">
        <v>86900.489999999991</v>
      </c>
      <c r="Z631" s="61" t="s">
        <v>3</v>
      </c>
      <c r="AA631" s="62">
        <v>87016.81</v>
      </c>
      <c r="AB631" s="63"/>
      <c r="AC631" s="63"/>
      <c r="AD631" s="63"/>
      <c r="AE631" s="63"/>
      <c r="AF631" s="64">
        <v>16.87</v>
      </c>
      <c r="AG631" s="65">
        <v>34.5</v>
      </c>
      <c r="AH631" s="66">
        <v>84.47</v>
      </c>
      <c r="AI631" s="67">
        <v>152.13999999999999</v>
      </c>
      <c r="AJ631" s="67">
        <v>219.81</v>
      </c>
      <c r="AK631" s="67">
        <v>287.48</v>
      </c>
      <c r="AL631" s="67">
        <v>355.15</v>
      </c>
      <c r="AM631" s="67">
        <v>422.82</v>
      </c>
      <c r="AN631" s="24">
        <f t="shared" si="149"/>
        <v>0</v>
      </c>
      <c r="AO631" s="24">
        <f t="shared" si="150"/>
        <v>0</v>
      </c>
      <c r="AP631" s="24">
        <f t="shared" si="151"/>
        <v>0</v>
      </c>
      <c r="AQ631" s="24">
        <f t="shared" si="152"/>
        <v>0</v>
      </c>
      <c r="AR631" s="24">
        <f t="shared" si="153"/>
        <v>0</v>
      </c>
      <c r="AS631" s="24">
        <f t="shared" si="154"/>
        <v>0</v>
      </c>
      <c r="AT631" s="24">
        <f t="shared" si="155"/>
        <v>0</v>
      </c>
      <c r="AU631" s="24">
        <f t="shared" si="156"/>
        <v>0</v>
      </c>
      <c r="AV631" s="24">
        <f t="shared" si="157"/>
        <v>0</v>
      </c>
      <c r="AW631" s="24">
        <f t="shared" si="158"/>
        <v>0</v>
      </c>
      <c r="AX631" s="24">
        <f t="shared" si="159"/>
        <v>0</v>
      </c>
      <c r="AY631" s="24">
        <f t="shared" si="160"/>
        <v>0</v>
      </c>
      <c r="BC631" s="81">
        <v>86900.489999999991</v>
      </c>
      <c r="BD631" s="82" t="s">
        <v>3</v>
      </c>
      <c r="BE631" s="83">
        <v>87016.81</v>
      </c>
      <c r="BF631" s="84"/>
      <c r="BG631" s="84"/>
      <c r="BH631" s="85"/>
      <c r="BI631" s="85">
        <v>16.87</v>
      </c>
      <c r="BJ631" s="85">
        <v>44.28</v>
      </c>
      <c r="BK631" s="85">
        <v>128.19999999999999</v>
      </c>
      <c r="BL631" s="85">
        <v>202.43</v>
      </c>
      <c r="BM631" s="85">
        <v>276.66000000000003</v>
      </c>
      <c r="BN631" s="85">
        <v>350.89</v>
      </c>
      <c r="BO631" s="85">
        <v>425.12</v>
      </c>
      <c r="BP631" s="85">
        <v>499.35</v>
      </c>
      <c r="BQ631" s="85">
        <v>573.58000000000004</v>
      </c>
      <c r="BR631" s="24">
        <f>IF(AND($E$3&gt;BC631,$E$3&lt;BE631,$B$3=BF7),BF631,0)</f>
        <v>0</v>
      </c>
      <c r="BS631" s="24">
        <f>IF(AND($E$3&gt;BC631,$E$3&lt;BE631,$B$3=BG7),BG631,0)</f>
        <v>0</v>
      </c>
      <c r="BT631" s="24">
        <f>IF(AND($E$3&gt;BC631,$E$3&lt;BE631,$B$3=BH7),BH631,0)</f>
        <v>0</v>
      </c>
      <c r="BU631" s="24">
        <f>IF(AND($E$3&gt;BC631,$E$3&lt;BE631,$B$3=BI7),BI631,0)</f>
        <v>0</v>
      </c>
      <c r="BV631" s="24">
        <f>IF(AND($E$3&gt;BC631,$E$3&lt;BE631,$B$3=BJ7),BJ631,0)</f>
        <v>0</v>
      </c>
      <c r="BW631" s="24">
        <f>IF(AND($E$3&gt;BC631,$E$3&lt;BE631,$B$3=BK7),BK631,0)</f>
        <v>0</v>
      </c>
      <c r="BX631" s="24">
        <f>IF(AND($E$3&gt;BC631,$E$3&lt;BE631,$B$3=BL7),BL631,0)</f>
        <v>0</v>
      </c>
      <c r="BY631" s="24">
        <f>IF(AND($E$3&gt;BC631,$E$3&lt;BE631,$B$3=BM7),BM631,0)</f>
        <v>0</v>
      </c>
      <c r="BZ631" s="24">
        <f>IF(AND($E$3&gt;BC631,$E$3&lt;BE631,$B$3=BN7),BN631,0)</f>
        <v>0</v>
      </c>
      <c r="CA631" s="24">
        <f>IF(AND($E$3&gt;BC631,$E$3&lt;BE631,$B$3=BO7),BO631,0)</f>
        <v>0</v>
      </c>
      <c r="CB631" s="24">
        <f>IF(AND($E$3&gt;BC631,$E$3&lt;BE631,$B$3=BP7),BP631,0)</f>
        <v>0</v>
      </c>
      <c r="CC631" s="24">
        <f>IF(AND($E$3&gt;BC631,$E$3&lt;BE631,$B$3=BQ7),BQ631,0)</f>
        <v>0</v>
      </c>
      <c r="CF631" s="21"/>
      <c r="CG631" s="21"/>
      <c r="CH631" s="21"/>
      <c r="CI631" s="21"/>
      <c r="CJ631" s="21"/>
      <c r="CK631" s="22"/>
      <c r="CL631" s="22"/>
      <c r="CM631" s="22"/>
      <c r="CN631" s="22"/>
      <c r="CO631" s="22"/>
      <c r="CP631" s="22"/>
      <c r="CQ631" s="22"/>
      <c r="CR631" s="22"/>
      <c r="CS631" s="22"/>
      <c r="CT631" s="22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H631" s="81">
        <v>98301.09</v>
      </c>
      <c r="DI631" s="61" t="s">
        <v>3</v>
      </c>
      <c r="DJ631" s="62">
        <v>98417.4</v>
      </c>
      <c r="DK631" s="103"/>
      <c r="DL631" s="104"/>
      <c r="DM631" s="104" t="s">
        <v>3</v>
      </c>
      <c r="DN631" s="104" t="s">
        <v>3</v>
      </c>
      <c r="DO631" s="104" t="s">
        <v>3</v>
      </c>
      <c r="DP631" s="104" t="s">
        <v>3</v>
      </c>
      <c r="DQ631" s="104">
        <v>24.82</v>
      </c>
      <c r="DR631" s="104">
        <v>91.04</v>
      </c>
      <c r="DS631" s="104">
        <v>157.27000000000001</v>
      </c>
      <c r="DT631" s="104">
        <v>223.49</v>
      </c>
      <c r="DU631" s="104">
        <v>289.70999999999998</v>
      </c>
      <c r="DV631" s="104">
        <v>355.94</v>
      </c>
      <c r="DW631" s="24">
        <f>IF(AND($E$3&gt;DH631,$E$3&lt;DJ631,$B$3=DK7),DK631,0)</f>
        <v>0</v>
      </c>
      <c r="DX631" s="24">
        <f>IF(AND($E$3&gt;DH631,$E$3&lt;DJ631,$B$3=DL7),DL631,0)</f>
        <v>0</v>
      </c>
      <c r="DY631" s="24">
        <f>IF(AND($E$3&gt;DH631,$E$3&lt;DJ631,$B$3=DM7),DM631,0)</f>
        <v>0</v>
      </c>
      <c r="DZ631" s="24">
        <f>IF(AND($E$3&gt;DH631,$E$3&lt;DJ631,$B$3=DN7),DN631,0)</f>
        <v>0</v>
      </c>
      <c r="EA631" s="24">
        <f>IF(AND($E$3&gt;DH631,$E$3&lt;DJ631,$B$3=DO7),DO631,0)</f>
        <v>0</v>
      </c>
      <c r="EB631" s="24">
        <f>IF(AND($E$3&gt;DH631,$E$3&lt;DJ631,$B$3=DP7),DP631,0)</f>
        <v>0</v>
      </c>
      <c r="EC631" s="24">
        <f>IF(AND($E$3&gt;DH631,$E$3&lt;DJ631,$B$3=DQ7),DQ631,0)</f>
        <v>0</v>
      </c>
      <c r="ED631" s="24">
        <f>IF(AND($E$3&gt;DH631,$E$3&lt;DJ631,$B$3=DR7),DR631,0)</f>
        <v>0</v>
      </c>
      <c r="EE631" s="24">
        <f>IF(AND($E$3&gt;DH631,$E$3&lt;DJ631,$B$3=DS7),DS631,0)</f>
        <v>0</v>
      </c>
      <c r="EF631" s="24">
        <f>IF(AND($E$3&gt;DH631,$E$3&lt;DJ631,$B$3=DT7),DT631,0)</f>
        <v>0</v>
      </c>
      <c r="EG631" s="24">
        <f>IF(AND($E$3&gt;DH631,$E$3&lt;DJ631,$B$3=DU7),DU631,0)</f>
        <v>0</v>
      </c>
      <c r="EH631" s="24">
        <f>IF(AND($E$3&gt;DH631,$E$3&lt;DJ631,$B$3=DV7),DV631,0)</f>
        <v>0</v>
      </c>
      <c r="EK631" s="81">
        <v>98301.09</v>
      </c>
      <c r="EL631" s="82" t="s">
        <v>3</v>
      </c>
      <c r="EM631" s="83">
        <v>98417.4</v>
      </c>
      <c r="EN631" s="84"/>
      <c r="EO631" s="85" t="s">
        <v>3</v>
      </c>
      <c r="EP631" s="85" t="s">
        <v>3</v>
      </c>
      <c r="EQ631" s="85" t="s">
        <v>3</v>
      </c>
      <c r="ER631" s="85" t="s">
        <v>3</v>
      </c>
      <c r="ES631" s="85">
        <v>155.6</v>
      </c>
      <c r="ET631" s="85">
        <v>252.72</v>
      </c>
      <c r="EU631" s="85">
        <v>353.13</v>
      </c>
      <c r="EV631" s="85">
        <v>453.54</v>
      </c>
      <c r="EW631" s="85">
        <v>553.94000000000005</v>
      </c>
      <c r="EX631" s="85">
        <v>654.35</v>
      </c>
      <c r="EY631" s="85">
        <v>754.76</v>
      </c>
      <c r="EZ631" s="24">
        <f>IF(AND($E$3&gt;EK631,$E$3&lt;EM631,$B$3=EN7),EN631,0)</f>
        <v>0</v>
      </c>
      <c r="FA631" s="24">
        <f>IF(AND($E$3&gt;EK631,$E$3&lt;EM631,$B$3=EO7),EO631,0)</f>
        <v>0</v>
      </c>
      <c r="FB631" s="24">
        <f>IF(AND($E$3&gt;EK631,$E$3&lt;EM631,$B$3=EP7),EP631,0)</f>
        <v>0</v>
      </c>
      <c r="FC631" s="24">
        <f>IF(AND($E$3&gt;EK631,$E$3&lt;EM631,$B$3=EQ7),EQ631,0)</f>
        <v>0</v>
      </c>
      <c r="FD631" s="24">
        <f>IF(AND($E$3&gt;EK631,$E$3&lt;EM631,$B$3=ER7),ER631,0)</f>
        <v>0</v>
      </c>
      <c r="FE631" s="24">
        <f>IF(AND($E$3&gt;EK631,$E$3&lt;EM631,$B$3=ES7),ES631,0)</f>
        <v>0</v>
      </c>
      <c r="FF631" s="24">
        <f>IF(AND($E$3&gt;EK631,$E$3&lt;EM631,$B$3=ET7),ET631,0)</f>
        <v>0</v>
      </c>
      <c r="FG631" s="24">
        <f>IF(AND($E$3&gt;EK631,$E$3&lt;EM631,$B$3=EU7),EU631,0)</f>
        <v>0</v>
      </c>
      <c r="FH631" s="24">
        <f>IF(AND($E$3&gt;EK631,$E$3&lt;EM631,$B$3=EV7),EV631,0)</f>
        <v>0</v>
      </c>
      <c r="FI631" s="24">
        <f>IF(AND($E$3&gt;EK631,$E$3&lt;EM631,$B$3=EW7),EW631,0)</f>
        <v>0</v>
      </c>
      <c r="FJ631" s="24">
        <f>IF(AND($E$3&gt;EK631,$E$3&lt;EM631,$B$3=EX7),EX631,0)</f>
        <v>0</v>
      </c>
      <c r="FK631" s="24">
        <f>IF(AND($E$3&gt;EK631,$E$3&lt;EM631,$B$3=EY7),EY631,0)</f>
        <v>0</v>
      </c>
    </row>
    <row r="632" spans="24:167" ht="12.75" customHeight="1" x14ac:dyDescent="0.2">
      <c r="X632" s="142"/>
      <c r="Y632" s="68">
        <v>87016.819999999992</v>
      </c>
      <c r="Z632" s="69" t="s">
        <v>3</v>
      </c>
      <c r="AA632" s="70">
        <v>87133.16</v>
      </c>
      <c r="AB632" s="71"/>
      <c r="AC632" s="71"/>
      <c r="AD632" s="71"/>
      <c r="AE632" s="71"/>
      <c r="AF632" s="71">
        <v>16.47</v>
      </c>
      <c r="AG632" s="72">
        <v>33.979999999999997</v>
      </c>
      <c r="AH632" s="73">
        <v>83.73</v>
      </c>
      <c r="AI632" s="74">
        <v>151.29</v>
      </c>
      <c r="AJ632" s="74">
        <v>218.85</v>
      </c>
      <c r="AK632" s="74">
        <v>286.41000000000003</v>
      </c>
      <c r="AL632" s="74">
        <v>353.97</v>
      </c>
      <c r="AM632" s="74">
        <v>421.53</v>
      </c>
      <c r="AN632" s="24">
        <f t="shared" si="149"/>
        <v>0</v>
      </c>
      <c r="AO632" s="24">
        <f t="shared" si="150"/>
        <v>0</v>
      </c>
      <c r="AP632" s="24">
        <f t="shared" si="151"/>
        <v>0</v>
      </c>
      <c r="AQ632" s="24">
        <f t="shared" si="152"/>
        <v>0</v>
      </c>
      <c r="AR632" s="24">
        <f t="shared" si="153"/>
        <v>0</v>
      </c>
      <c r="AS632" s="24">
        <f t="shared" si="154"/>
        <v>0</v>
      </c>
      <c r="AT632" s="24">
        <f t="shared" si="155"/>
        <v>0</v>
      </c>
      <c r="AU632" s="24">
        <f t="shared" si="156"/>
        <v>0</v>
      </c>
      <c r="AV632" s="24">
        <f t="shared" si="157"/>
        <v>0</v>
      </c>
      <c r="AW632" s="24">
        <f t="shared" si="158"/>
        <v>0</v>
      </c>
      <c r="AX632" s="24">
        <f t="shared" si="159"/>
        <v>0</v>
      </c>
      <c r="AY632" s="24">
        <f t="shared" si="160"/>
        <v>0</v>
      </c>
      <c r="BC632" s="86">
        <v>87016.819999999992</v>
      </c>
      <c r="BD632" s="91" t="s">
        <v>3</v>
      </c>
      <c r="BE632" s="88">
        <v>87133.16</v>
      </c>
      <c r="BF632" s="89"/>
      <c r="BG632" s="90"/>
      <c r="BH632" s="90"/>
      <c r="BI632" s="90">
        <v>16.47</v>
      </c>
      <c r="BJ632" s="90">
        <v>43.64</v>
      </c>
      <c r="BK632" s="90">
        <v>127.26</v>
      </c>
      <c r="BL632" s="90">
        <v>201.35</v>
      </c>
      <c r="BM632" s="90">
        <v>275.44</v>
      </c>
      <c r="BN632" s="90">
        <v>349.53</v>
      </c>
      <c r="BO632" s="90">
        <v>423.62</v>
      </c>
      <c r="BP632" s="90">
        <v>497.71</v>
      </c>
      <c r="BQ632" s="90">
        <v>571.79</v>
      </c>
      <c r="BR632" s="24">
        <f>IF(AND($E$3&gt;BC632,$E$3&lt;BE632,$B$3=BF7),BF632,0)</f>
        <v>0</v>
      </c>
      <c r="BS632" s="24">
        <f>IF(AND($E$3&gt;BC632,$E$3&lt;BE632,$B$3=BG7),BG632,0)</f>
        <v>0</v>
      </c>
      <c r="BT632" s="24">
        <f>IF(AND($E$3&gt;BC632,$E$3&lt;BE632,$B$3=BH7),BH632,0)</f>
        <v>0</v>
      </c>
      <c r="BU632" s="24">
        <f>IF(AND($E$3&gt;BC632,$E$3&lt;BE632,$B$3=BI7),BI632,0)</f>
        <v>0</v>
      </c>
      <c r="BV632" s="24">
        <f>IF(AND($E$3&gt;BC632,$E$3&lt;BE632,$B$3=BJ7),BJ632,0)</f>
        <v>0</v>
      </c>
      <c r="BW632" s="24">
        <f>IF(AND($E$3&gt;BC632,$E$3&lt;BE632,$B$3=BK7),BK632,0)</f>
        <v>0</v>
      </c>
      <c r="BX632" s="24">
        <f>IF(AND($E$3&gt;BC632,$E$3&lt;BE632,$B$3=BL7),BL632,0)</f>
        <v>0</v>
      </c>
      <c r="BY632" s="24">
        <f>IF(AND($E$3&gt;BC632,$E$3&lt;BE632,$B$3=BM7),BM632,0)</f>
        <v>0</v>
      </c>
      <c r="BZ632" s="24">
        <f>IF(AND($E$3&gt;BC632,$E$3&lt;BE632,$B$3=BN7),BN632,0)</f>
        <v>0</v>
      </c>
      <c r="CA632" s="24">
        <f>IF(AND($E$3&gt;BC632,$E$3&lt;BE632,$B$3=BO7),BO632,0)</f>
        <v>0</v>
      </c>
      <c r="CB632" s="24">
        <f>IF(AND($E$3&gt;BC632,$E$3&lt;BE632,$B$3=BP7),BP632,0)</f>
        <v>0</v>
      </c>
      <c r="CC632" s="24">
        <f>IF(AND($E$3&gt;BC632,$E$3&lt;BE632,$B$3=BQ7),BQ632,0)</f>
        <v>0</v>
      </c>
      <c r="CF632" s="21"/>
      <c r="CG632" s="25"/>
      <c r="CH632" s="21"/>
      <c r="CI632" s="21"/>
      <c r="CJ632" s="22"/>
      <c r="CK632" s="22"/>
      <c r="CL632" s="22"/>
      <c r="CM632" s="22"/>
      <c r="CN632" s="22"/>
      <c r="CO632" s="22"/>
      <c r="CP632" s="22"/>
      <c r="CQ632" s="22"/>
      <c r="CR632" s="22"/>
      <c r="CS632" s="22"/>
      <c r="CT632" s="22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H632" s="86">
        <v>98417.409999999989</v>
      </c>
      <c r="DI632" s="107" t="s">
        <v>3</v>
      </c>
      <c r="DJ632" s="70">
        <v>98533.74</v>
      </c>
      <c r="DK632" s="105"/>
      <c r="DL632" s="106"/>
      <c r="DM632" s="106" t="s">
        <v>3</v>
      </c>
      <c r="DN632" s="106" t="s">
        <v>3</v>
      </c>
      <c r="DO632" s="106" t="s">
        <v>3</v>
      </c>
      <c r="DP632" s="106" t="s">
        <v>3</v>
      </c>
      <c r="DQ632" s="106">
        <v>23.39</v>
      </c>
      <c r="DR632" s="106">
        <v>89.4</v>
      </c>
      <c r="DS632" s="106">
        <v>155.41</v>
      </c>
      <c r="DT632" s="106">
        <v>221.42</v>
      </c>
      <c r="DU632" s="106">
        <v>287.42</v>
      </c>
      <c r="DV632" s="106">
        <v>353.43</v>
      </c>
      <c r="DW632" s="24">
        <f>IF(AND($E$3&gt;DH632,$E$3&lt;DJ632,$B$3=DK7),DK632,0)</f>
        <v>0</v>
      </c>
      <c r="DX632" s="24">
        <f>IF(AND($E$3&gt;DH632,$E$3&lt;DJ632,$B$3=DL7),DL632,0)</f>
        <v>0</v>
      </c>
      <c r="DY632" s="24">
        <f>IF(AND($E$3&gt;DH632,$E$3&lt;DJ632,$B$3=DM7),DM632,0)</f>
        <v>0</v>
      </c>
      <c r="DZ632" s="24">
        <f>IF(AND($E$3&gt;DH632,$E$3&lt;DJ632,$B$3=DN7),DN632,0)</f>
        <v>0</v>
      </c>
      <c r="EA632" s="24">
        <f>IF(AND($E$3&gt;DH632,$E$3&lt;DJ632,$B$3=DO7),DO632,0)</f>
        <v>0</v>
      </c>
      <c r="EB632" s="24">
        <f>IF(AND($E$3&gt;DH632,$E$3&lt;DJ632,$B$3=DP7),DP632,0)</f>
        <v>0</v>
      </c>
      <c r="EC632" s="24">
        <f>IF(AND($E$3&gt;DH632,$E$3&lt;DJ632,$B$3=DQ7),DQ632,0)</f>
        <v>0</v>
      </c>
      <c r="ED632" s="24">
        <f>IF(AND($E$3&gt;DH632,$E$3&lt;DJ632,$B$3=DR7),DR632,0)</f>
        <v>0</v>
      </c>
      <c r="EE632" s="24">
        <f>IF(AND($E$3&gt;DH632,$E$3&lt;DJ632,$B$3=DS7),DS632,0)</f>
        <v>0</v>
      </c>
      <c r="EF632" s="24">
        <f>IF(AND($E$3&gt;DH632,$E$3&lt;DJ632,$B$3=DT7),DT632,0)</f>
        <v>0</v>
      </c>
      <c r="EG632" s="24">
        <f>IF(AND($E$3&gt;DH632,$E$3&lt;DJ632,$B$3=DU7),DU632,0)</f>
        <v>0</v>
      </c>
      <c r="EH632" s="24">
        <f>IF(AND($E$3&gt;DH632,$E$3&lt;DJ632,$B$3=DV7),DV632,0)</f>
        <v>0</v>
      </c>
      <c r="EK632" s="86">
        <v>98417.409999999989</v>
      </c>
      <c r="EL632" s="91" t="s">
        <v>3</v>
      </c>
      <c r="EM632" s="88">
        <v>98533.74</v>
      </c>
      <c r="EN632" s="89"/>
      <c r="EO632" s="90" t="s">
        <v>3</v>
      </c>
      <c r="EP632" s="90" t="s">
        <v>3</v>
      </c>
      <c r="EQ632" s="90" t="s">
        <v>3</v>
      </c>
      <c r="ER632" s="90" t="s">
        <v>3</v>
      </c>
      <c r="ES632" s="90">
        <v>154.19999999999999</v>
      </c>
      <c r="ET632" s="90">
        <v>251.02</v>
      </c>
      <c r="EU632" s="90">
        <v>351.17</v>
      </c>
      <c r="EV632" s="90">
        <v>451.33</v>
      </c>
      <c r="EW632" s="90">
        <v>551.48</v>
      </c>
      <c r="EX632" s="90">
        <v>651.63</v>
      </c>
      <c r="EY632" s="90">
        <v>751.79</v>
      </c>
      <c r="EZ632" s="24">
        <f>IF(AND($E$3&gt;EK632,$E$3&lt;EM632,$B$3=EN7),EN632,0)</f>
        <v>0</v>
      </c>
      <c r="FA632" s="24">
        <f>IF(AND($E$3&gt;EK632,$E$3&lt;EM632,$B$3=EO7),EO632,0)</f>
        <v>0</v>
      </c>
      <c r="FB632" s="24">
        <f>IF(AND($E$3&gt;EK632,$E$3&lt;EM632,$B$3=EP7),EP632,0)</f>
        <v>0</v>
      </c>
      <c r="FC632" s="24">
        <f>IF(AND($E$3&gt;EK632,$E$3&lt;EM632,$B$3=EQ7),EQ632,0)</f>
        <v>0</v>
      </c>
      <c r="FD632" s="24">
        <f>IF(AND($E$3&gt;EK632,$E$3&lt;EM632,$B$3=ER7),ER632,0)</f>
        <v>0</v>
      </c>
      <c r="FE632" s="24">
        <f>IF(AND($E$3&gt;EK632,$E$3&lt;EM632,$B$3=ES7),ES632,0)</f>
        <v>0</v>
      </c>
      <c r="FF632" s="24">
        <f>IF(AND($E$3&gt;EK632,$E$3&lt;EM632,$B$3=ET7),ET632,0)</f>
        <v>0</v>
      </c>
      <c r="FG632" s="24">
        <f>IF(AND($E$3&gt;EK632,$E$3&lt;EM632,$B$3=EU7),EU632,0)</f>
        <v>0</v>
      </c>
      <c r="FH632" s="24">
        <f>IF(AND($E$3&gt;EK632,$E$3&lt;EM632,$B$3=EV7),EV632,0)</f>
        <v>0</v>
      </c>
      <c r="FI632" s="24">
        <f>IF(AND($E$3&gt;EK632,$E$3&lt;EM632,$B$3=EW7),EW632,0)</f>
        <v>0</v>
      </c>
      <c r="FJ632" s="24">
        <f>IF(AND($E$3&gt;EK632,$E$3&lt;EM632,$B$3=EX7),EX632,0)</f>
        <v>0</v>
      </c>
      <c r="FK632" s="24">
        <f>IF(AND($E$3&gt;EK632,$E$3&lt;EM632,$B$3=EY7),EY632,0)</f>
        <v>0</v>
      </c>
    </row>
    <row r="633" spans="24:167" ht="12.75" customHeight="1" x14ac:dyDescent="0.2">
      <c r="X633" s="142"/>
      <c r="Y633" s="60">
        <v>87133.17</v>
      </c>
      <c r="Z633" s="61" t="s">
        <v>3</v>
      </c>
      <c r="AA633" s="62">
        <v>87249.48</v>
      </c>
      <c r="AB633" s="63"/>
      <c r="AC633" s="63"/>
      <c r="AD633" s="63"/>
      <c r="AE633" s="63"/>
      <c r="AF633" s="64">
        <v>16.07</v>
      </c>
      <c r="AG633" s="65">
        <v>33.47</v>
      </c>
      <c r="AH633" s="66">
        <v>83</v>
      </c>
      <c r="AI633" s="67">
        <v>150.44999999999999</v>
      </c>
      <c r="AJ633" s="67">
        <v>217.9</v>
      </c>
      <c r="AK633" s="67">
        <v>285.35000000000002</v>
      </c>
      <c r="AL633" s="67">
        <v>352.8</v>
      </c>
      <c r="AM633" s="67">
        <v>420.25</v>
      </c>
      <c r="AN633" s="24">
        <f t="shared" si="149"/>
        <v>0</v>
      </c>
      <c r="AO633" s="24">
        <f t="shared" si="150"/>
        <v>0</v>
      </c>
      <c r="AP633" s="24">
        <f t="shared" si="151"/>
        <v>0</v>
      </c>
      <c r="AQ633" s="24">
        <f t="shared" si="152"/>
        <v>0</v>
      </c>
      <c r="AR633" s="24">
        <f t="shared" si="153"/>
        <v>0</v>
      </c>
      <c r="AS633" s="24">
        <f t="shared" si="154"/>
        <v>0</v>
      </c>
      <c r="AT633" s="24">
        <f t="shared" si="155"/>
        <v>0</v>
      </c>
      <c r="AU633" s="24">
        <f t="shared" si="156"/>
        <v>0</v>
      </c>
      <c r="AV633" s="24">
        <f t="shared" si="157"/>
        <v>0</v>
      </c>
      <c r="AW633" s="24">
        <f t="shared" si="158"/>
        <v>0</v>
      </c>
      <c r="AX633" s="24">
        <f t="shared" si="159"/>
        <v>0</v>
      </c>
      <c r="AY633" s="24">
        <f t="shared" si="160"/>
        <v>0</v>
      </c>
      <c r="BC633" s="81">
        <v>87133.17</v>
      </c>
      <c r="BD633" s="82" t="s">
        <v>3</v>
      </c>
      <c r="BE633" s="83">
        <v>87249.48</v>
      </c>
      <c r="BF633" s="84"/>
      <c r="BG633" s="85"/>
      <c r="BH633" s="85"/>
      <c r="BI633" s="85">
        <v>16.07</v>
      </c>
      <c r="BJ633" s="85">
        <v>43.01</v>
      </c>
      <c r="BK633" s="85">
        <v>126.32</v>
      </c>
      <c r="BL633" s="85">
        <v>200.27</v>
      </c>
      <c r="BM633" s="85">
        <v>274.22000000000003</v>
      </c>
      <c r="BN633" s="85">
        <v>348.16</v>
      </c>
      <c r="BO633" s="85">
        <v>422.11</v>
      </c>
      <c r="BP633" s="85">
        <v>496.06</v>
      </c>
      <c r="BQ633" s="85">
        <v>570.01</v>
      </c>
      <c r="BR633" s="24">
        <f>IF(AND($E$3&gt;BC633,$E$3&lt;BE633,$B$3=BF7),BF633,0)</f>
        <v>0</v>
      </c>
      <c r="BS633" s="24">
        <f>IF(AND($E$3&gt;BC633,$E$3&lt;BE633,$B$3=BG7),BG633,0)</f>
        <v>0</v>
      </c>
      <c r="BT633" s="24">
        <f>IF(AND($E$3&gt;BC633,$E$3&lt;BE633,$B$3=BH7),BH633,0)</f>
        <v>0</v>
      </c>
      <c r="BU633" s="24">
        <f>IF(AND($E$3&gt;BC633,$E$3&lt;BE633,$B$3=BI7),BI633,0)</f>
        <v>0</v>
      </c>
      <c r="BV633" s="24">
        <f>IF(AND($E$3&gt;BC633,$E$3&lt;BE633,$B$3=BJ7),BJ633,0)</f>
        <v>0</v>
      </c>
      <c r="BW633" s="24">
        <f>IF(AND($E$3&gt;BC633,$E$3&lt;BE633,$B$3=BK7),BK633,0)</f>
        <v>0</v>
      </c>
      <c r="BX633" s="24">
        <f>IF(AND($E$3&gt;BC633,$E$3&lt;BE633,$B$3=BL7),BL633,0)</f>
        <v>0</v>
      </c>
      <c r="BY633" s="24">
        <f>IF(AND($E$3&gt;BC633,$E$3&lt;BE633,$B$3=BM7),BM633,0)</f>
        <v>0</v>
      </c>
      <c r="BZ633" s="24">
        <f>IF(AND($E$3&gt;BC633,$E$3&lt;BE633,$B$3=BN7),BN633,0)</f>
        <v>0</v>
      </c>
      <c r="CA633" s="24">
        <f>IF(AND($E$3&gt;BC633,$E$3&lt;BE633,$B$3=BO7),BO633,0)</f>
        <v>0</v>
      </c>
      <c r="CB633" s="24">
        <f>IF(AND($E$3&gt;BC633,$E$3&lt;BE633,$B$3=BP7),BP633,0)</f>
        <v>0</v>
      </c>
      <c r="CC633" s="24">
        <f>IF(AND($E$3&gt;BC633,$E$3&lt;BE633,$B$3=BQ7),BQ633,0)</f>
        <v>0</v>
      </c>
      <c r="CF633" s="21"/>
      <c r="CG633" s="21"/>
      <c r="CH633" s="21"/>
      <c r="CI633" s="21"/>
      <c r="CJ633" s="22"/>
      <c r="CK633" s="22"/>
      <c r="CL633" s="22"/>
      <c r="CM633" s="22"/>
      <c r="CN633" s="22"/>
      <c r="CO633" s="22"/>
      <c r="CP633" s="22"/>
      <c r="CQ633" s="22"/>
      <c r="CR633" s="22"/>
      <c r="CS633" s="22"/>
      <c r="CT633" s="22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H633" s="81">
        <v>98533.75</v>
      </c>
      <c r="DI633" s="61" t="s">
        <v>3</v>
      </c>
      <c r="DJ633" s="62">
        <v>98650.06</v>
      </c>
      <c r="DK633" s="103"/>
      <c r="DL633" s="104"/>
      <c r="DM633" s="104" t="s">
        <v>3</v>
      </c>
      <c r="DN633" s="104" t="s">
        <v>3</v>
      </c>
      <c r="DO633" s="104" t="s">
        <v>3</v>
      </c>
      <c r="DP633" s="104" t="s">
        <v>3</v>
      </c>
      <c r="DQ633" s="104">
        <v>21.95</v>
      </c>
      <c r="DR633" s="104">
        <v>87.74</v>
      </c>
      <c r="DS633" s="104">
        <v>153.54</v>
      </c>
      <c r="DT633" s="104">
        <v>219.33</v>
      </c>
      <c r="DU633" s="104">
        <v>285.12</v>
      </c>
      <c r="DV633" s="104">
        <v>350.91</v>
      </c>
      <c r="DW633" s="24">
        <f>IF(AND($E$3&gt;DH633,$E$3&lt;DJ633,$B$3=DK7),DK633,0)</f>
        <v>0</v>
      </c>
      <c r="DX633" s="24">
        <f>IF(AND($E$3&gt;DH633,$E$3&lt;DJ633,$B$3=DL7),DL633,0)</f>
        <v>0</v>
      </c>
      <c r="DY633" s="24">
        <f>IF(AND($E$3&gt;DH633,$E$3&lt;DJ633,$B$3=DM7),DM633,0)</f>
        <v>0</v>
      </c>
      <c r="DZ633" s="24">
        <f>IF(AND($E$3&gt;DH633,$E$3&lt;DJ633,$B$3=DN7),DN633,0)</f>
        <v>0</v>
      </c>
      <c r="EA633" s="24">
        <f>IF(AND($E$3&gt;DH633,$E$3&lt;DJ633,$B$3=DO7),DO633,0)</f>
        <v>0</v>
      </c>
      <c r="EB633" s="24">
        <f>IF(AND($E$3&gt;DH633,$E$3&lt;DJ633,$B$3=DP7),DP633,0)</f>
        <v>0</v>
      </c>
      <c r="EC633" s="24">
        <f>IF(AND($E$3&gt;DH633,$E$3&lt;DJ633,$B$3=DQ7),DQ633,0)</f>
        <v>0</v>
      </c>
      <c r="ED633" s="24">
        <f>IF(AND($E$3&gt;DH633,$E$3&lt;DJ633,$B$3=DR7),DR633,0)</f>
        <v>0</v>
      </c>
      <c r="EE633" s="24">
        <f>IF(AND($E$3&gt;DH633,$E$3&lt;DJ633,$B$3=DS7),DS633,0)</f>
        <v>0</v>
      </c>
      <c r="EF633" s="24">
        <f>IF(AND($E$3&gt;DH633,$E$3&lt;DJ633,$B$3=DT7),DT633,0)</f>
        <v>0</v>
      </c>
      <c r="EG633" s="24">
        <f>IF(AND($E$3&gt;DH633,$E$3&lt;DJ633,$B$3=DU7),DU633,0)</f>
        <v>0</v>
      </c>
      <c r="EH633" s="24">
        <f>IF(AND($E$3&gt;DH633,$E$3&lt;DJ633,$B$3=DV7),DV633,0)</f>
        <v>0</v>
      </c>
      <c r="EK633" s="81">
        <v>98533.75</v>
      </c>
      <c r="EL633" s="82" t="s">
        <v>3</v>
      </c>
      <c r="EM633" s="83">
        <v>98650.06</v>
      </c>
      <c r="EN633" s="84"/>
      <c r="EO633" s="85" t="s">
        <v>3</v>
      </c>
      <c r="EP633" s="85" t="s">
        <v>3</v>
      </c>
      <c r="EQ633" s="85" t="s">
        <v>3</v>
      </c>
      <c r="ER633" s="85" t="s">
        <v>3</v>
      </c>
      <c r="ES633" s="85">
        <v>152.80000000000001</v>
      </c>
      <c r="ET633" s="85">
        <v>249.31</v>
      </c>
      <c r="EU633" s="85">
        <v>349.21</v>
      </c>
      <c r="EV633" s="85">
        <v>449.1</v>
      </c>
      <c r="EW633" s="85">
        <v>549</v>
      </c>
      <c r="EX633" s="85">
        <v>648.9</v>
      </c>
      <c r="EY633" s="85">
        <v>748.79</v>
      </c>
      <c r="EZ633" s="24">
        <f>IF(AND($E$3&gt;EK633,$E$3&lt;EM633,$B$3=EN7),EN633,0)</f>
        <v>0</v>
      </c>
      <c r="FA633" s="24">
        <f>IF(AND($E$3&gt;EK633,$E$3&lt;EM633,$B$3=EO7),EO633,0)</f>
        <v>0</v>
      </c>
      <c r="FB633" s="24">
        <f>IF(AND($E$3&gt;EK633,$E$3&lt;EM633,$B$3=EP7),EP633,0)</f>
        <v>0</v>
      </c>
      <c r="FC633" s="24">
        <f>IF(AND($E$3&gt;EK633,$E$3&lt;EM633,$B$3=EQ7),EQ633,0)</f>
        <v>0</v>
      </c>
      <c r="FD633" s="24">
        <f>IF(AND($E$3&gt;EK633,$E$3&lt;EM633,$B$3=ER7),ER633,0)</f>
        <v>0</v>
      </c>
      <c r="FE633" s="24">
        <f>IF(AND($E$3&gt;EK633,$E$3&lt;EM633,$B$3=ES7),ES633,0)</f>
        <v>0</v>
      </c>
      <c r="FF633" s="24">
        <f>IF(AND($E$3&gt;EK633,$E$3&lt;EM633,$B$3=ET7),ET633,0)</f>
        <v>0</v>
      </c>
      <c r="FG633" s="24">
        <f>IF(AND($E$3&gt;EK633,$E$3&lt;EM633,$B$3=EU7),EU633,0)</f>
        <v>0</v>
      </c>
      <c r="FH633" s="24">
        <f>IF(AND($E$3&gt;EK633,$E$3&lt;EM633,$B$3=EV7),EV633,0)</f>
        <v>0</v>
      </c>
      <c r="FI633" s="24">
        <f>IF(AND($E$3&gt;EK633,$E$3&lt;EM633,$B$3=EW7),EW633,0)</f>
        <v>0</v>
      </c>
      <c r="FJ633" s="24">
        <f>IF(AND($E$3&gt;EK633,$E$3&lt;EM633,$B$3=EX7),EX633,0)</f>
        <v>0</v>
      </c>
      <c r="FK633" s="24">
        <f>IF(AND($E$3&gt;EK633,$E$3&lt;EM633,$B$3=EY7),EY633,0)</f>
        <v>0</v>
      </c>
    </row>
    <row r="634" spans="24:167" ht="12.75" customHeight="1" x14ac:dyDescent="0.2">
      <c r="X634" s="142"/>
      <c r="Y634" s="68">
        <v>87249.489999999991</v>
      </c>
      <c r="Z634" s="69" t="s">
        <v>3</v>
      </c>
      <c r="AA634" s="70">
        <v>87365.81</v>
      </c>
      <c r="AB634" s="71"/>
      <c r="AC634" s="71"/>
      <c r="AD634" s="71"/>
      <c r="AE634" s="71"/>
      <c r="AF634" s="71">
        <v>15.67</v>
      </c>
      <c r="AG634" s="72">
        <v>32.950000000000003</v>
      </c>
      <c r="AH634" s="73">
        <v>82.27</v>
      </c>
      <c r="AI634" s="74">
        <v>149.61000000000001</v>
      </c>
      <c r="AJ634" s="74">
        <v>216.95</v>
      </c>
      <c r="AK634" s="74">
        <v>284.29000000000002</v>
      </c>
      <c r="AL634" s="74">
        <v>351.63</v>
      </c>
      <c r="AM634" s="74">
        <v>418.97</v>
      </c>
      <c r="AN634" s="24">
        <f t="shared" si="149"/>
        <v>0</v>
      </c>
      <c r="AO634" s="24">
        <f t="shared" si="150"/>
        <v>0</v>
      </c>
      <c r="AP634" s="24">
        <f t="shared" si="151"/>
        <v>0</v>
      </c>
      <c r="AQ634" s="24">
        <f t="shared" si="152"/>
        <v>0</v>
      </c>
      <c r="AR634" s="24">
        <f t="shared" si="153"/>
        <v>0</v>
      </c>
      <c r="AS634" s="24">
        <f t="shared" si="154"/>
        <v>0</v>
      </c>
      <c r="AT634" s="24">
        <f t="shared" si="155"/>
        <v>0</v>
      </c>
      <c r="AU634" s="24">
        <f t="shared" si="156"/>
        <v>0</v>
      </c>
      <c r="AV634" s="24">
        <f t="shared" si="157"/>
        <v>0</v>
      </c>
      <c r="AW634" s="24">
        <f t="shared" si="158"/>
        <v>0</v>
      </c>
      <c r="AX634" s="24">
        <f t="shared" si="159"/>
        <v>0</v>
      </c>
      <c r="AY634" s="24">
        <f t="shared" si="160"/>
        <v>0</v>
      </c>
      <c r="BC634" s="86">
        <v>87249.489999999991</v>
      </c>
      <c r="BD634" s="87" t="s">
        <v>3</v>
      </c>
      <c r="BE634" s="88">
        <v>87365.81</v>
      </c>
      <c r="BF634" s="89"/>
      <c r="BG634" s="90"/>
      <c r="BH634" s="90"/>
      <c r="BI634" s="90">
        <v>15.67</v>
      </c>
      <c r="BJ634" s="90">
        <v>42.38</v>
      </c>
      <c r="BK634" s="90">
        <v>125.38</v>
      </c>
      <c r="BL634" s="90">
        <v>199.19</v>
      </c>
      <c r="BM634" s="90">
        <v>272.99</v>
      </c>
      <c r="BN634" s="90">
        <v>346.8</v>
      </c>
      <c r="BO634" s="90">
        <v>420.61</v>
      </c>
      <c r="BP634" s="90">
        <v>494.42</v>
      </c>
      <c r="BQ634" s="90">
        <v>568.22</v>
      </c>
      <c r="BR634" s="24">
        <f>IF(AND($E$3&gt;BC634,$E$3&lt;BE634,$B$3=BF7),BF634,0)</f>
        <v>0</v>
      </c>
      <c r="BS634" s="24">
        <f>IF(AND($E$3&gt;BC634,$E$3&lt;BE634,$B$3=BG7),BG634,0)</f>
        <v>0</v>
      </c>
      <c r="BT634" s="24">
        <f>IF(AND($E$3&gt;BC634,$E$3&lt;BE634,$B$3=BH7),BH634,0)</f>
        <v>0</v>
      </c>
      <c r="BU634" s="24">
        <f>IF(AND($E$3&gt;BC634,$E$3&lt;BE634,$B$3=BI7),BI634,0)</f>
        <v>0</v>
      </c>
      <c r="BV634" s="24">
        <f>IF(AND($E$3&gt;BC634,$E$3&lt;BE634,$B$3=BJ7),BJ634,0)</f>
        <v>0</v>
      </c>
      <c r="BW634" s="24">
        <f>IF(AND($E$3&gt;BC634,$E$3&lt;BE634,$B$3=BK7),BK634,0)</f>
        <v>0</v>
      </c>
      <c r="BX634" s="24">
        <f>IF(AND($E$3&gt;BC634,$E$3&lt;BE634,$B$3=BL7),BL634,0)</f>
        <v>0</v>
      </c>
      <c r="BY634" s="24">
        <f>IF(AND($E$3&gt;BC634,$E$3&lt;BE634,$B$3=BM7),BM634,0)</f>
        <v>0</v>
      </c>
      <c r="BZ634" s="24">
        <f>IF(AND($E$3&gt;BC634,$E$3&lt;BE634,$B$3=BN7),BN634,0)</f>
        <v>0</v>
      </c>
      <c r="CA634" s="24">
        <f>IF(AND($E$3&gt;BC634,$E$3&lt;BE634,$B$3=BO7),BO634,0)</f>
        <v>0</v>
      </c>
      <c r="CB634" s="24">
        <f>IF(AND($E$3&gt;BC634,$E$3&lt;BE634,$B$3=BP7),BP634,0)</f>
        <v>0</v>
      </c>
      <c r="CC634" s="24">
        <f>IF(AND($E$3&gt;BC634,$E$3&lt;BE634,$B$3=BQ7),BQ634,0)</f>
        <v>0</v>
      </c>
      <c r="CF634" s="21"/>
      <c r="CG634" s="21"/>
      <c r="CH634" s="21"/>
      <c r="CI634" s="21"/>
      <c r="CJ634" s="22"/>
      <c r="CK634" s="22"/>
      <c r="CL634" s="22"/>
      <c r="CM634" s="22"/>
      <c r="CN634" s="22"/>
      <c r="CO634" s="22"/>
      <c r="CP634" s="22"/>
      <c r="CQ634" s="22"/>
      <c r="CR634" s="22"/>
      <c r="CS634" s="22"/>
      <c r="CT634" s="22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H634" s="86">
        <v>98650.069999999992</v>
      </c>
      <c r="DI634" s="107" t="s">
        <v>3</v>
      </c>
      <c r="DJ634" s="70">
        <v>98766.399999999994</v>
      </c>
      <c r="DK634" s="105"/>
      <c r="DL634" s="106"/>
      <c r="DM634" s="106" t="s">
        <v>3</v>
      </c>
      <c r="DN634" s="106" t="s">
        <v>3</v>
      </c>
      <c r="DO634" s="106" t="s">
        <v>3</v>
      </c>
      <c r="DP634" s="106" t="s">
        <v>3</v>
      </c>
      <c r="DQ634" s="106">
        <v>20.52</v>
      </c>
      <c r="DR634" s="106">
        <v>86.1</v>
      </c>
      <c r="DS634" s="106">
        <v>151.68</v>
      </c>
      <c r="DT634" s="106">
        <v>217.25</v>
      </c>
      <c r="DU634" s="106">
        <v>282.83</v>
      </c>
      <c r="DV634" s="106">
        <v>348.41</v>
      </c>
      <c r="DW634" s="24">
        <f>IF(AND($E$3&gt;DH634,$E$3&lt;DJ634,$B$3=DK7),DK634,0)</f>
        <v>0</v>
      </c>
      <c r="DX634" s="24">
        <f>IF(AND($E$3&gt;DH634,$E$3&lt;DJ634,$B$3=DL7),DL634,0)</f>
        <v>0</v>
      </c>
      <c r="DY634" s="24">
        <f>IF(AND($E$3&gt;DH634,$E$3&lt;DJ634,$B$3=DM7),DM634,0)</f>
        <v>0</v>
      </c>
      <c r="DZ634" s="24">
        <f>IF(AND($E$3&gt;DH634,$E$3&lt;DJ634,$B$3=DN7),DN634,0)</f>
        <v>0</v>
      </c>
      <c r="EA634" s="24">
        <f>IF(AND($E$3&gt;DH634,$E$3&lt;DJ634,$B$3=DO7),DO634,0)</f>
        <v>0</v>
      </c>
      <c r="EB634" s="24">
        <f>IF(AND($E$3&gt;DH634,$E$3&lt;DJ634,$B$3=DP7),DP634,0)</f>
        <v>0</v>
      </c>
      <c r="EC634" s="24">
        <f>IF(AND($E$3&gt;DH634,$E$3&lt;DJ634,$B$3=DQ7),DQ634,0)</f>
        <v>0</v>
      </c>
      <c r="ED634" s="24">
        <f>IF(AND($E$3&gt;DH634,$E$3&lt;DJ634,$B$3=DR7),DR634,0)</f>
        <v>0</v>
      </c>
      <c r="EE634" s="24">
        <f>IF(AND($E$3&gt;DH634,$E$3&lt;DJ634,$B$3=DS7),DS634,0)</f>
        <v>0</v>
      </c>
      <c r="EF634" s="24">
        <f>IF(AND($E$3&gt;DH634,$E$3&lt;DJ634,$B$3=DT7),DT634,0)</f>
        <v>0</v>
      </c>
      <c r="EG634" s="24">
        <f>IF(AND($E$3&gt;DH634,$E$3&lt;DJ634,$B$3=DU7),DU634,0)</f>
        <v>0</v>
      </c>
      <c r="EH634" s="24">
        <f>IF(AND($E$3&gt;DH634,$E$3&lt;DJ634,$B$3=DV7),DV634,0)</f>
        <v>0</v>
      </c>
      <c r="EK634" s="86">
        <v>98650.069999999992</v>
      </c>
      <c r="EL634" s="91" t="s">
        <v>3</v>
      </c>
      <c r="EM634" s="88">
        <v>98766.399999999994</v>
      </c>
      <c r="EN634" s="89"/>
      <c r="EO634" s="90" t="s">
        <v>3</v>
      </c>
      <c r="EP634" s="90" t="s">
        <v>3</v>
      </c>
      <c r="EQ634" s="90" t="s">
        <v>3</v>
      </c>
      <c r="ER634" s="90" t="s">
        <v>3</v>
      </c>
      <c r="ES634" s="90">
        <v>151.4</v>
      </c>
      <c r="ET634" s="90">
        <v>247.61</v>
      </c>
      <c r="EU634" s="90">
        <v>347.25</v>
      </c>
      <c r="EV634" s="90">
        <v>446.89</v>
      </c>
      <c r="EW634" s="90">
        <v>546.53</v>
      </c>
      <c r="EX634" s="90">
        <v>646.17999999999995</v>
      </c>
      <c r="EY634" s="90">
        <v>745.82</v>
      </c>
      <c r="EZ634" s="24">
        <f>IF(AND($E$3&gt;EK634,$E$3&lt;EM634,$B$3=EN7),EN634,0)</f>
        <v>0</v>
      </c>
      <c r="FA634" s="24">
        <f>IF(AND($E$3&gt;EK634,$E$3&lt;EM634,$B$3=EO7),EO634,0)</f>
        <v>0</v>
      </c>
      <c r="FB634" s="24">
        <f>IF(AND($E$3&gt;EK634,$E$3&lt;EM634,$B$3=EP7),EP634,0)</f>
        <v>0</v>
      </c>
      <c r="FC634" s="24">
        <f>IF(AND($E$3&gt;EK634,$E$3&lt;EM634,$B$3=EQ7),EQ634,0)</f>
        <v>0</v>
      </c>
      <c r="FD634" s="24">
        <f>IF(AND($E$3&gt;EK634,$E$3&lt;EM634,$B$3=ER7),ER634,0)</f>
        <v>0</v>
      </c>
      <c r="FE634" s="24">
        <f>IF(AND($E$3&gt;EK634,$E$3&lt;EM634,$B$3=ES7),ES634,0)</f>
        <v>0</v>
      </c>
      <c r="FF634" s="24">
        <f>IF(AND($E$3&gt;EK634,$E$3&lt;EM634,$B$3=ET7),ET634,0)</f>
        <v>0</v>
      </c>
      <c r="FG634" s="24">
        <f>IF(AND($E$3&gt;EK634,$E$3&lt;EM634,$B$3=EU7),EU634,0)</f>
        <v>0</v>
      </c>
      <c r="FH634" s="24">
        <f>IF(AND($E$3&gt;EK634,$E$3&lt;EM634,$B$3=EV7),EV634,0)</f>
        <v>0</v>
      </c>
      <c r="FI634" s="24">
        <f>IF(AND($E$3&gt;EK634,$E$3&lt;EM634,$B$3=EW7),EW634,0)</f>
        <v>0</v>
      </c>
      <c r="FJ634" s="24">
        <f>IF(AND($E$3&gt;EK634,$E$3&lt;EM634,$B$3=EX7),EX634,0)</f>
        <v>0</v>
      </c>
      <c r="FK634" s="24">
        <f>IF(AND($E$3&gt;EK634,$E$3&lt;EM634,$B$3=EY7),EY634,0)</f>
        <v>0</v>
      </c>
    </row>
    <row r="635" spans="24:167" ht="12.75" customHeight="1" x14ac:dyDescent="0.2">
      <c r="X635" s="142"/>
      <c r="Y635" s="60">
        <v>87365.819999999992</v>
      </c>
      <c r="Z635" s="61" t="s">
        <v>3</v>
      </c>
      <c r="AA635" s="62">
        <v>87482.14</v>
      </c>
      <c r="AB635" s="63"/>
      <c r="AC635" s="63"/>
      <c r="AD635" s="63"/>
      <c r="AE635" s="63"/>
      <c r="AF635" s="64">
        <v>15.27</v>
      </c>
      <c r="AG635" s="65">
        <v>32.43</v>
      </c>
      <c r="AH635" s="66">
        <v>81.53</v>
      </c>
      <c r="AI635" s="67">
        <v>148.76</v>
      </c>
      <c r="AJ635" s="67">
        <v>215.99</v>
      </c>
      <c r="AK635" s="67">
        <v>283.22000000000003</v>
      </c>
      <c r="AL635" s="67">
        <v>350.45</v>
      </c>
      <c r="AM635" s="67">
        <v>417.68</v>
      </c>
      <c r="AN635" s="24">
        <f t="shared" si="149"/>
        <v>0</v>
      </c>
      <c r="AO635" s="24">
        <f t="shared" si="150"/>
        <v>0</v>
      </c>
      <c r="AP635" s="24">
        <f t="shared" si="151"/>
        <v>0</v>
      </c>
      <c r="AQ635" s="24">
        <f t="shared" si="152"/>
        <v>0</v>
      </c>
      <c r="AR635" s="24">
        <f t="shared" si="153"/>
        <v>0</v>
      </c>
      <c r="AS635" s="24">
        <f t="shared" si="154"/>
        <v>0</v>
      </c>
      <c r="AT635" s="24">
        <f t="shared" si="155"/>
        <v>0</v>
      </c>
      <c r="AU635" s="24">
        <f t="shared" si="156"/>
        <v>0</v>
      </c>
      <c r="AV635" s="24">
        <f t="shared" si="157"/>
        <v>0</v>
      </c>
      <c r="AW635" s="24">
        <f t="shared" si="158"/>
        <v>0</v>
      </c>
      <c r="AX635" s="24">
        <f t="shared" si="159"/>
        <v>0</v>
      </c>
      <c r="AY635" s="24">
        <f t="shared" si="160"/>
        <v>0</v>
      </c>
      <c r="BC635" s="81">
        <v>87365.819999999992</v>
      </c>
      <c r="BD635" s="82" t="s">
        <v>3</v>
      </c>
      <c r="BE635" s="83">
        <v>87482.14</v>
      </c>
      <c r="BF635" s="84"/>
      <c r="BG635" s="84"/>
      <c r="BH635" s="85"/>
      <c r="BI635" s="85">
        <v>15.27</v>
      </c>
      <c r="BJ635" s="85">
        <v>41.74</v>
      </c>
      <c r="BK635" s="85">
        <v>124.43</v>
      </c>
      <c r="BL635" s="85">
        <v>198.09</v>
      </c>
      <c r="BM635" s="85">
        <v>271.76</v>
      </c>
      <c r="BN635" s="85">
        <v>345.42</v>
      </c>
      <c r="BO635" s="85">
        <v>419.09</v>
      </c>
      <c r="BP635" s="85">
        <v>492.75</v>
      </c>
      <c r="BQ635" s="85">
        <v>566.41999999999996</v>
      </c>
      <c r="BR635" s="24">
        <f>IF(AND($E$3&gt;BC635,$E$3&lt;BE635,$B$3=BF7),BF635,0)</f>
        <v>0</v>
      </c>
      <c r="BS635" s="24">
        <f>IF(AND($E$3&gt;BC635,$E$3&lt;BE635,$B$3=BG7),BG635,0)</f>
        <v>0</v>
      </c>
      <c r="BT635" s="24">
        <f>IF(AND($E$3&gt;BC635,$E$3&lt;BE635,$B$3=BH7),BH635,0)</f>
        <v>0</v>
      </c>
      <c r="BU635" s="24">
        <f>IF(AND($E$3&gt;BC635,$E$3&lt;BE635,$B$3=BI7),BI635,0)</f>
        <v>0</v>
      </c>
      <c r="BV635" s="24">
        <f>IF(AND($E$3&gt;BC635,$E$3&lt;BE635,$B$3=BJ7),BJ635,0)</f>
        <v>0</v>
      </c>
      <c r="BW635" s="24">
        <f>IF(AND($E$3&gt;BC635,$E$3&lt;BE635,$B$3=BK7),BK635,0)</f>
        <v>0</v>
      </c>
      <c r="BX635" s="24">
        <f>IF(AND($E$3&gt;BC635,$E$3&lt;BE635,$B$3=BL7),BL635,0)</f>
        <v>0</v>
      </c>
      <c r="BY635" s="24">
        <f>IF(AND($E$3&gt;BC635,$E$3&lt;BE635,$B$3=BM7),BM635,0)</f>
        <v>0</v>
      </c>
      <c r="BZ635" s="24">
        <f>IF(AND($E$3&gt;BC635,$E$3&lt;BE635,$B$3=BN7),BN635,0)</f>
        <v>0</v>
      </c>
      <c r="CA635" s="24">
        <f>IF(AND($E$3&gt;BC635,$E$3&lt;BE635,$B$3=BO7),BO635,0)</f>
        <v>0</v>
      </c>
      <c r="CB635" s="24">
        <f>IF(AND($E$3&gt;BC635,$E$3&lt;BE635,$B$3=BP7),BP635,0)</f>
        <v>0</v>
      </c>
      <c r="CC635" s="24">
        <f>IF(AND($E$3&gt;BC635,$E$3&lt;BE635,$B$3=BQ7),BQ635,0)</f>
        <v>0</v>
      </c>
      <c r="CF635" s="21"/>
      <c r="CG635" s="21"/>
      <c r="CH635" s="21"/>
      <c r="CI635" s="21"/>
      <c r="CJ635" s="21"/>
      <c r="CK635" s="22"/>
      <c r="CL635" s="22"/>
      <c r="CM635" s="22"/>
      <c r="CN635" s="22"/>
      <c r="CO635" s="22"/>
      <c r="CP635" s="22"/>
      <c r="CQ635" s="22"/>
      <c r="CR635" s="22"/>
      <c r="CS635" s="22"/>
      <c r="CT635" s="22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H635" s="81">
        <v>98766.409999999989</v>
      </c>
      <c r="DI635" s="61" t="s">
        <v>3</v>
      </c>
      <c r="DJ635" s="62">
        <v>98882.73</v>
      </c>
      <c r="DK635" s="103"/>
      <c r="DL635" s="104"/>
      <c r="DM635" s="104" t="s">
        <v>3</v>
      </c>
      <c r="DN635" s="104" t="s">
        <v>3</v>
      </c>
      <c r="DO635" s="104" t="s">
        <v>3</v>
      </c>
      <c r="DP635" s="104" t="s">
        <v>3</v>
      </c>
      <c r="DQ635" s="104">
        <v>19.079999999999998</v>
      </c>
      <c r="DR635" s="104">
        <v>84.44</v>
      </c>
      <c r="DS635" s="104">
        <v>149.80000000000001</v>
      </c>
      <c r="DT635" s="104">
        <v>215.17</v>
      </c>
      <c r="DU635" s="104">
        <v>280.52999999999997</v>
      </c>
      <c r="DV635" s="104">
        <v>345.89</v>
      </c>
      <c r="DW635" s="24">
        <f>IF(AND($E$3&gt;DH635,$E$3&lt;DJ635,$B$3=DK7),DK635,0)</f>
        <v>0</v>
      </c>
      <c r="DX635" s="24">
        <f>IF(AND($E$3&gt;DH635,$E$3&lt;DJ635,$B$3=DL7),DL635,0)</f>
        <v>0</v>
      </c>
      <c r="DY635" s="24">
        <f>IF(AND($E$3&gt;DH635,$E$3&lt;DJ635,$B$3=DM7),DM635,0)</f>
        <v>0</v>
      </c>
      <c r="DZ635" s="24">
        <f>IF(AND($E$3&gt;DH635,$E$3&lt;DJ635,$B$3=DN7),DN635,0)</f>
        <v>0</v>
      </c>
      <c r="EA635" s="24">
        <f>IF(AND($E$3&gt;DH635,$E$3&lt;DJ635,$B$3=DO7),DO635,0)</f>
        <v>0</v>
      </c>
      <c r="EB635" s="24">
        <f>IF(AND($E$3&gt;DH635,$E$3&lt;DJ635,$B$3=DP7),DP635,0)</f>
        <v>0</v>
      </c>
      <c r="EC635" s="24">
        <f>IF(AND($E$3&gt;DH635,$E$3&lt;DJ635,$B$3=DQ7),DQ635,0)</f>
        <v>0</v>
      </c>
      <c r="ED635" s="24">
        <f>IF(AND($E$3&gt;DH635,$E$3&lt;DJ635,$B$3=DR7),DR635,0)</f>
        <v>0</v>
      </c>
      <c r="EE635" s="24">
        <f>IF(AND($E$3&gt;DH635,$E$3&lt;DJ635,$B$3=DS7),DS635,0)</f>
        <v>0</v>
      </c>
      <c r="EF635" s="24">
        <f>IF(AND($E$3&gt;DH635,$E$3&lt;DJ635,$B$3=DT7),DT635,0)</f>
        <v>0</v>
      </c>
      <c r="EG635" s="24">
        <f>IF(AND($E$3&gt;DH635,$E$3&lt;DJ635,$B$3=DU7),DU635,0)</f>
        <v>0</v>
      </c>
      <c r="EH635" s="24">
        <f>IF(AND($E$3&gt;DH635,$E$3&lt;DJ635,$B$3=DV7),DV635,0)</f>
        <v>0</v>
      </c>
      <c r="EK635" s="81">
        <v>98766.409999999989</v>
      </c>
      <c r="EL635" s="82" t="s">
        <v>3</v>
      </c>
      <c r="EM635" s="83">
        <v>98882.73</v>
      </c>
      <c r="EN635" s="84"/>
      <c r="EO635" s="85" t="s">
        <v>3</v>
      </c>
      <c r="EP635" s="85" t="s">
        <v>3</v>
      </c>
      <c r="EQ635" s="85" t="s">
        <v>3</v>
      </c>
      <c r="ER635" s="85" t="s">
        <v>3</v>
      </c>
      <c r="ES635" s="85">
        <v>150</v>
      </c>
      <c r="ET635" s="85">
        <v>245.9</v>
      </c>
      <c r="EU635" s="85">
        <v>345.29</v>
      </c>
      <c r="EV635" s="85">
        <v>444.67</v>
      </c>
      <c r="EW635" s="85">
        <v>544.05999999999995</v>
      </c>
      <c r="EX635" s="85">
        <v>643.44000000000005</v>
      </c>
      <c r="EY635" s="85">
        <v>742.83</v>
      </c>
      <c r="EZ635" s="24">
        <f>IF(AND($E$3&gt;EK635,$E$3&lt;EM635,$B$3=EN7),EN635,0)</f>
        <v>0</v>
      </c>
      <c r="FA635" s="24">
        <f>IF(AND($E$3&gt;EK635,$E$3&lt;EM635,$B$3=EO7),EO635,0)</f>
        <v>0</v>
      </c>
      <c r="FB635" s="24">
        <f>IF(AND($E$3&gt;EK635,$E$3&lt;EM635,$B$3=EP7),EP635,0)</f>
        <v>0</v>
      </c>
      <c r="FC635" s="24">
        <f>IF(AND($E$3&gt;EK635,$E$3&lt;EM635,$B$3=EQ7),EQ635,0)</f>
        <v>0</v>
      </c>
      <c r="FD635" s="24">
        <f>IF(AND($E$3&gt;EK635,$E$3&lt;EM635,$B$3=ER7),ER635,0)</f>
        <v>0</v>
      </c>
      <c r="FE635" s="24">
        <f>IF(AND($E$3&gt;EK635,$E$3&lt;EM635,$B$3=ES7),ES635,0)</f>
        <v>0</v>
      </c>
      <c r="FF635" s="24">
        <f>IF(AND($E$3&gt;EK635,$E$3&lt;EM635,$B$3=ET7),ET635,0)</f>
        <v>0</v>
      </c>
      <c r="FG635" s="24">
        <f>IF(AND($E$3&gt;EK635,$E$3&lt;EM635,$B$3=EU7),EU635,0)</f>
        <v>0</v>
      </c>
      <c r="FH635" s="24">
        <f>IF(AND($E$3&gt;EK635,$E$3&lt;EM635,$B$3=EV7),EV635,0)</f>
        <v>0</v>
      </c>
      <c r="FI635" s="24">
        <f>IF(AND($E$3&gt;EK635,$E$3&lt;EM635,$B$3=EW7),EW635,0)</f>
        <v>0</v>
      </c>
      <c r="FJ635" s="24">
        <f>IF(AND($E$3&gt;EK635,$E$3&lt;EM635,$B$3=EX7),EX635,0)</f>
        <v>0</v>
      </c>
      <c r="FK635" s="24">
        <f>IF(AND($E$3&gt;EK635,$E$3&lt;EM635,$B$3=EY7),EY635,0)</f>
        <v>0</v>
      </c>
    </row>
    <row r="636" spans="24:167" ht="12.75" customHeight="1" x14ac:dyDescent="0.2">
      <c r="X636" s="142"/>
      <c r="Y636" s="68">
        <v>87482.15</v>
      </c>
      <c r="Z636" s="69" t="s">
        <v>3</v>
      </c>
      <c r="AA636" s="70">
        <v>87598.45</v>
      </c>
      <c r="AB636" s="71"/>
      <c r="AC636" s="71"/>
      <c r="AD636" s="71"/>
      <c r="AE636" s="71"/>
      <c r="AF636" s="71">
        <v>14.87</v>
      </c>
      <c r="AG636" s="72">
        <v>31.92</v>
      </c>
      <c r="AH636" s="73">
        <v>80.8</v>
      </c>
      <c r="AI636" s="74">
        <v>147.91999999999999</v>
      </c>
      <c r="AJ636" s="74">
        <v>215.04</v>
      </c>
      <c r="AK636" s="74">
        <v>282.16000000000003</v>
      </c>
      <c r="AL636" s="74">
        <v>349.28</v>
      </c>
      <c r="AM636" s="74">
        <v>416.4</v>
      </c>
      <c r="AN636" s="24">
        <f t="shared" si="149"/>
        <v>0</v>
      </c>
      <c r="AO636" s="24">
        <f t="shared" si="150"/>
        <v>0</v>
      </c>
      <c r="AP636" s="24">
        <f t="shared" si="151"/>
        <v>0</v>
      </c>
      <c r="AQ636" s="24">
        <f t="shared" si="152"/>
        <v>0</v>
      </c>
      <c r="AR636" s="24">
        <f t="shared" si="153"/>
        <v>0</v>
      </c>
      <c r="AS636" s="24">
        <f t="shared" si="154"/>
        <v>0</v>
      </c>
      <c r="AT636" s="24">
        <f t="shared" si="155"/>
        <v>0</v>
      </c>
      <c r="AU636" s="24">
        <f t="shared" si="156"/>
        <v>0</v>
      </c>
      <c r="AV636" s="24">
        <f t="shared" si="157"/>
        <v>0</v>
      </c>
      <c r="AW636" s="24">
        <f t="shared" si="158"/>
        <v>0</v>
      </c>
      <c r="AX636" s="24">
        <f t="shared" si="159"/>
        <v>0</v>
      </c>
      <c r="AY636" s="24">
        <f t="shared" si="160"/>
        <v>0</v>
      </c>
      <c r="BC636" s="86">
        <v>87482.15</v>
      </c>
      <c r="BD636" s="91" t="s">
        <v>3</v>
      </c>
      <c r="BE636" s="88">
        <v>87598.45</v>
      </c>
      <c r="BF636" s="89"/>
      <c r="BG636" s="90"/>
      <c r="BH636" s="90"/>
      <c r="BI636" s="90">
        <v>14.87</v>
      </c>
      <c r="BJ636" s="90">
        <v>41.11</v>
      </c>
      <c r="BK636" s="90">
        <v>123.49</v>
      </c>
      <c r="BL636" s="90">
        <v>197.01</v>
      </c>
      <c r="BM636" s="90">
        <v>270.54000000000002</v>
      </c>
      <c r="BN636" s="90">
        <v>344.06</v>
      </c>
      <c r="BO636" s="90">
        <v>417.58</v>
      </c>
      <c r="BP636" s="90">
        <v>491.11</v>
      </c>
      <c r="BQ636" s="90">
        <v>564.63</v>
      </c>
      <c r="BR636" s="24">
        <f>IF(AND($E$3&gt;BC636,$E$3&lt;BE636,$B$3=BF7),BF636,0)</f>
        <v>0</v>
      </c>
      <c r="BS636" s="24">
        <f>IF(AND($E$3&gt;BC636,$E$3&lt;BE636,$B$3=BG7),BG636,0)</f>
        <v>0</v>
      </c>
      <c r="BT636" s="24">
        <f>IF(AND($E$3&gt;BC636,$E$3&lt;BE636,$B$3=BH7),BH636,0)</f>
        <v>0</v>
      </c>
      <c r="BU636" s="24">
        <f>IF(AND($E$3&gt;BC636,$E$3&lt;BE636,$B$3=BI7),BI636,0)</f>
        <v>0</v>
      </c>
      <c r="BV636" s="24">
        <f>IF(AND($E$3&gt;BC636,$E$3&lt;BE636,$B$3=BJ7),BJ636,0)</f>
        <v>0</v>
      </c>
      <c r="BW636" s="24">
        <f>IF(AND($E$3&gt;BC636,$E$3&lt;BE636,$B$3=BK7),BK636,0)</f>
        <v>0</v>
      </c>
      <c r="BX636" s="24">
        <f>IF(AND($E$3&gt;BC636,$E$3&lt;BE636,$B$3=BL7),BL636,0)</f>
        <v>0</v>
      </c>
      <c r="BY636" s="24">
        <f>IF(AND($E$3&gt;BC636,$E$3&lt;BE636,$B$3=BM7),BM636,0)</f>
        <v>0</v>
      </c>
      <c r="BZ636" s="24">
        <f>IF(AND($E$3&gt;BC636,$E$3&lt;BE636,$B$3=BN7),BN636,0)</f>
        <v>0</v>
      </c>
      <c r="CA636" s="24">
        <f>IF(AND($E$3&gt;BC636,$E$3&lt;BE636,$B$3=BO7),BO636,0)</f>
        <v>0</v>
      </c>
      <c r="CB636" s="24">
        <f>IF(AND($E$3&gt;BC636,$E$3&lt;BE636,$B$3=BP7),BP636,0)</f>
        <v>0</v>
      </c>
      <c r="CC636" s="24">
        <f>IF(AND($E$3&gt;BC636,$E$3&lt;BE636,$B$3=BQ7),BQ636,0)</f>
        <v>0</v>
      </c>
      <c r="CF636" s="21"/>
      <c r="CG636" s="25"/>
      <c r="CH636" s="21"/>
      <c r="CI636" s="21"/>
      <c r="CJ636" s="22"/>
      <c r="CK636" s="22"/>
      <c r="CL636" s="22"/>
      <c r="CM636" s="22"/>
      <c r="CN636" s="22"/>
      <c r="CO636" s="22"/>
      <c r="CP636" s="22"/>
      <c r="CQ636" s="22"/>
      <c r="CR636" s="22"/>
      <c r="CS636" s="22"/>
      <c r="CT636" s="22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H636" s="86">
        <v>98882.739999999991</v>
      </c>
      <c r="DI636" s="107" t="s">
        <v>3</v>
      </c>
      <c r="DJ636" s="70">
        <v>98999.039999999994</v>
      </c>
      <c r="DK636" s="105"/>
      <c r="DL636" s="106"/>
      <c r="DM636" s="106" t="s">
        <v>3</v>
      </c>
      <c r="DN636" s="106" t="s">
        <v>3</v>
      </c>
      <c r="DO636" s="106" t="s">
        <v>3</v>
      </c>
      <c r="DP636" s="106" t="s">
        <v>3</v>
      </c>
      <c r="DQ636" s="106">
        <v>17.649999999999999</v>
      </c>
      <c r="DR636" s="106">
        <v>82.8</v>
      </c>
      <c r="DS636" s="106">
        <v>147.94999999999999</v>
      </c>
      <c r="DT636" s="106">
        <v>213.09</v>
      </c>
      <c r="DU636" s="106">
        <v>278.24</v>
      </c>
      <c r="DV636" s="106">
        <v>343.39</v>
      </c>
      <c r="DW636" s="24">
        <f>IF(AND($E$3&gt;DH636,$E$3&lt;DJ636,$B$3=DK7),DK636,0)</f>
        <v>0</v>
      </c>
      <c r="DX636" s="24">
        <f>IF(AND($E$3&gt;DH636,$E$3&lt;DJ636,$B$3=DL7),DL636,0)</f>
        <v>0</v>
      </c>
      <c r="DY636" s="24">
        <f>IF(AND($E$3&gt;DH636,$E$3&lt;DJ636,$B$3=DM7),DM636,0)</f>
        <v>0</v>
      </c>
      <c r="DZ636" s="24">
        <f>IF(AND($E$3&gt;DH636,$E$3&lt;DJ636,$B$3=DN7),DN636,0)</f>
        <v>0</v>
      </c>
      <c r="EA636" s="24">
        <f>IF(AND($E$3&gt;DH636,$E$3&lt;DJ636,$B$3=DO7),DO636,0)</f>
        <v>0</v>
      </c>
      <c r="EB636" s="24">
        <f>IF(AND($E$3&gt;DH636,$E$3&lt;DJ636,$B$3=DP7),DP636,0)</f>
        <v>0</v>
      </c>
      <c r="EC636" s="24">
        <f>IF(AND($E$3&gt;DH636,$E$3&lt;DJ636,$B$3=DQ7),DQ636,0)</f>
        <v>0</v>
      </c>
      <c r="ED636" s="24">
        <f>IF(AND($E$3&gt;DH636,$E$3&lt;DJ636,$B$3=DR7),DR636,0)</f>
        <v>0</v>
      </c>
      <c r="EE636" s="24">
        <f>IF(AND($E$3&gt;DH636,$E$3&lt;DJ636,$B$3=DS7),DS636,0)</f>
        <v>0</v>
      </c>
      <c r="EF636" s="24">
        <f>IF(AND($E$3&gt;DH636,$E$3&lt;DJ636,$B$3=DT7),DT636,0)</f>
        <v>0</v>
      </c>
      <c r="EG636" s="24">
        <f>IF(AND($E$3&gt;DH636,$E$3&lt;DJ636,$B$3=DU7),DU636,0)</f>
        <v>0</v>
      </c>
      <c r="EH636" s="24">
        <f>IF(AND($E$3&gt;DH636,$E$3&lt;DJ636,$B$3=DV7),DV636,0)</f>
        <v>0</v>
      </c>
      <c r="EK636" s="86">
        <v>98882.739999999991</v>
      </c>
      <c r="EL636" s="91" t="s">
        <v>3</v>
      </c>
      <c r="EM636" s="88">
        <v>98999.039999999994</v>
      </c>
      <c r="EN636" s="89"/>
      <c r="EO636" s="90" t="s">
        <v>3</v>
      </c>
      <c r="EP636" s="90" t="s">
        <v>3</v>
      </c>
      <c r="EQ636" s="90" t="s">
        <v>3</v>
      </c>
      <c r="ER636" s="90" t="s">
        <v>3</v>
      </c>
      <c r="ES636" s="90">
        <v>148.6</v>
      </c>
      <c r="ET636" s="90">
        <v>244.2</v>
      </c>
      <c r="EU636" s="90">
        <v>343.33</v>
      </c>
      <c r="EV636" s="90">
        <v>442.46</v>
      </c>
      <c r="EW636" s="90">
        <v>541.59</v>
      </c>
      <c r="EX636" s="90">
        <v>640.72</v>
      </c>
      <c r="EY636" s="90">
        <v>739.85</v>
      </c>
      <c r="EZ636" s="24">
        <f>IF(AND($E$3&gt;EK636,$E$3&lt;EM636,$B$3=EN7),EN636,0)</f>
        <v>0</v>
      </c>
      <c r="FA636" s="24">
        <f>IF(AND($E$3&gt;EK636,$E$3&lt;EM636,$B$3=EO7),EO636,0)</f>
        <v>0</v>
      </c>
      <c r="FB636" s="24">
        <f>IF(AND($E$3&gt;EK636,$E$3&lt;EM636,$B$3=EP7),EP636,0)</f>
        <v>0</v>
      </c>
      <c r="FC636" s="24">
        <f>IF(AND($E$3&gt;EK636,$E$3&lt;EM636,$B$3=EQ7),EQ636,0)</f>
        <v>0</v>
      </c>
      <c r="FD636" s="24">
        <f>IF(AND($E$3&gt;EK636,$E$3&lt;EM636,$B$3=ER7),ER636,0)</f>
        <v>0</v>
      </c>
      <c r="FE636" s="24">
        <f>IF(AND($E$3&gt;EK636,$E$3&lt;EM636,$B$3=ES7),ES636,0)</f>
        <v>0</v>
      </c>
      <c r="FF636" s="24">
        <f>IF(AND($E$3&gt;EK636,$E$3&lt;EM636,$B$3=ET7),ET636,0)</f>
        <v>0</v>
      </c>
      <c r="FG636" s="24">
        <f>IF(AND($E$3&gt;EK636,$E$3&lt;EM636,$B$3=EU7),EU636,0)</f>
        <v>0</v>
      </c>
      <c r="FH636" s="24">
        <f>IF(AND($E$3&gt;EK636,$E$3&lt;EM636,$B$3=EV7),EV636,0)</f>
        <v>0</v>
      </c>
      <c r="FI636" s="24">
        <f>IF(AND($E$3&gt;EK636,$E$3&lt;EM636,$B$3=EW7),EW636,0)</f>
        <v>0</v>
      </c>
      <c r="FJ636" s="24">
        <f>IF(AND($E$3&gt;EK636,$E$3&lt;EM636,$B$3=EX7),EX636,0)</f>
        <v>0</v>
      </c>
      <c r="FK636" s="24">
        <f>IF(AND($E$3&gt;EK636,$E$3&lt;EM636,$B$3=EY7),EY636,0)</f>
        <v>0</v>
      </c>
    </row>
    <row r="637" spans="24:167" ht="12.75" customHeight="1" x14ac:dyDescent="0.2">
      <c r="X637" s="142"/>
      <c r="Y637" s="60">
        <v>87598.459999999992</v>
      </c>
      <c r="Z637" s="61" t="s">
        <v>3</v>
      </c>
      <c r="AA637" s="62">
        <v>87714.79</v>
      </c>
      <c r="AB637" s="63"/>
      <c r="AC637" s="63"/>
      <c r="AD637" s="63"/>
      <c r="AE637" s="63"/>
      <c r="AF637" s="64">
        <v>14.47</v>
      </c>
      <c r="AG637" s="65">
        <v>31.4</v>
      </c>
      <c r="AH637" s="66">
        <v>80.069999999999993</v>
      </c>
      <c r="AI637" s="67">
        <v>147.08000000000001</v>
      </c>
      <c r="AJ637" s="67">
        <v>214.09</v>
      </c>
      <c r="AK637" s="67">
        <v>281.10000000000002</v>
      </c>
      <c r="AL637" s="67">
        <v>348.11</v>
      </c>
      <c r="AM637" s="67">
        <v>415.12</v>
      </c>
      <c r="AN637" s="24">
        <f t="shared" si="149"/>
        <v>0</v>
      </c>
      <c r="AO637" s="24">
        <f t="shared" si="150"/>
        <v>0</v>
      </c>
      <c r="AP637" s="24">
        <f t="shared" si="151"/>
        <v>0</v>
      </c>
      <c r="AQ637" s="24">
        <f t="shared" si="152"/>
        <v>0</v>
      </c>
      <c r="AR637" s="24">
        <f t="shared" si="153"/>
        <v>0</v>
      </c>
      <c r="AS637" s="24">
        <f t="shared" si="154"/>
        <v>0</v>
      </c>
      <c r="AT637" s="24">
        <f t="shared" si="155"/>
        <v>0</v>
      </c>
      <c r="AU637" s="24">
        <f t="shared" si="156"/>
        <v>0</v>
      </c>
      <c r="AV637" s="24">
        <f t="shared" si="157"/>
        <v>0</v>
      </c>
      <c r="AW637" s="24">
        <f t="shared" si="158"/>
        <v>0</v>
      </c>
      <c r="AX637" s="24">
        <f t="shared" si="159"/>
        <v>0</v>
      </c>
      <c r="AY637" s="24">
        <f t="shared" si="160"/>
        <v>0</v>
      </c>
      <c r="BC637" s="81">
        <v>87598.459999999992</v>
      </c>
      <c r="BD637" s="82" t="s">
        <v>3</v>
      </c>
      <c r="BE637" s="83">
        <v>87714.79</v>
      </c>
      <c r="BF637" s="84"/>
      <c r="BG637" s="85"/>
      <c r="BH637" s="85"/>
      <c r="BI637" s="85">
        <v>14.47</v>
      </c>
      <c r="BJ637" s="85">
        <v>40.479999999999997</v>
      </c>
      <c r="BK637" s="85">
        <v>122.55</v>
      </c>
      <c r="BL637" s="85">
        <v>195.93</v>
      </c>
      <c r="BM637" s="85">
        <v>269.32</v>
      </c>
      <c r="BN637" s="85">
        <v>342.7</v>
      </c>
      <c r="BO637" s="85">
        <v>416.08</v>
      </c>
      <c r="BP637" s="85">
        <v>489.46</v>
      </c>
      <c r="BQ637" s="85">
        <v>562.85</v>
      </c>
      <c r="BR637" s="24">
        <f>IF(AND($E$3&gt;BC637,$E$3&lt;BE637,$B$3=BF7),BF637,0)</f>
        <v>0</v>
      </c>
      <c r="BS637" s="24">
        <f>IF(AND($E$3&gt;BC637,$E$3&lt;BE637,$B$3=BG7),BG637,0)</f>
        <v>0</v>
      </c>
      <c r="BT637" s="24">
        <f>IF(AND($E$3&gt;BC637,$E$3&lt;BE637,$B$3=BH7),BH637,0)</f>
        <v>0</v>
      </c>
      <c r="BU637" s="24">
        <f>IF(AND($E$3&gt;BC637,$E$3&lt;BE637,$B$3=BI7),BI637,0)</f>
        <v>0</v>
      </c>
      <c r="BV637" s="24">
        <f>IF(AND($E$3&gt;BC637,$E$3&lt;BE637,$B$3=BJ7),BJ637,0)</f>
        <v>0</v>
      </c>
      <c r="BW637" s="24">
        <f>IF(AND($E$3&gt;BC637,$E$3&lt;BE637,$B$3=BK7),BK637,0)</f>
        <v>0</v>
      </c>
      <c r="BX637" s="24">
        <f>IF(AND($E$3&gt;BC637,$E$3&lt;BE637,$B$3=BL7),BL637,0)</f>
        <v>0</v>
      </c>
      <c r="BY637" s="24">
        <f>IF(AND($E$3&gt;BC637,$E$3&lt;BE637,$B$3=BM7),BM637,0)</f>
        <v>0</v>
      </c>
      <c r="BZ637" s="24">
        <f>IF(AND($E$3&gt;BC637,$E$3&lt;BE637,$B$3=BN7),BN637,0)</f>
        <v>0</v>
      </c>
      <c r="CA637" s="24">
        <f>IF(AND($E$3&gt;BC637,$E$3&lt;BE637,$B$3=BO7),BO637,0)</f>
        <v>0</v>
      </c>
      <c r="CB637" s="24">
        <f>IF(AND($E$3&gt;BC637,$E$3&lt;BE637,$B$3=BP7),BP637,0)</f>
        <v>0</v>
      </c>
      <c r="CC637" s="24">
        <f>IF(AND($E$3&gt;BC637,$E$3&lt;BE637,$B$3=BQ7),BQ637,0)</f>
        <v>0</v>
      </c>
      <c r="CF637" s="21"/>
      <c r="CG637" s="21"/>
      <c r="CH637" s="21"/>
      <c r="CI637" s="21"/>
      <c r="CJ637" s="22"/>
      <c r="CK637" s="22"/>
      <c r="CL637" s="22"/>
      <c r="CM637" s="22"/>
      <c r="CN637" s="22"/>
      <c r="CO637" s="22"/>
      <c r="CP637" s="22"/>
      <c r="CQ637" s="22"/>
      <c r="CR637" s="22"/>
      <c r="CS637" s="22"/>
      <c r="CT637" s="22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H637" s="81">
        <v>98999.049999999988</v>
      </c>
      <c r="DI637" s="61" t="s">
        <v>3</v>
      </c>
      <c r="DJ637" s="62">
        <v>99115.39</v>
      </c>
      <c r="DK637" s="103"/>
      <c r="DL637" s="104"/>
      <c r="DM637" s="104" t="s">
        <v>3</v>
      </c>
      <c r="DN637" s="104" t="s">
        <v>3</v>
      </c>
      <c r="DO637" s="104" t="s">
        <v>3</v>
      </c>
      <c r="DP637" s="104" t="s">
        <v>3</v>
      </c>
      <c r="DQ637" s="104">
        <v>16.21</v>
      </c>
      <c r="DR637" s="104">
        <v>81.14</v>
      </c>
      <c r="DS637" s="104">
        <v>146.07</v>
      </c>
      <c r="DT637" s="104">
        <v>211</v>
      </c>
      <c r="DU637" s="104">
        <v>275.94</v>
      </c>
      <c r="DV637" s="104">
        <v>340.87</v>
      </c>
      <c r="DW637" s="24">
        <f>IF(AND($E$3&gt;DH637,$E$3&lt;DJ637,$B$3=DK7),DK637,0)</f>
        <v>0</v>
      </c>
      <c r="DX637" s="24">
        <f>IF(AND($E$3&gt;DH637,$E$3&lt;DJ637,$B$3=DL7),DL637,0)</f>
        <v>0</v>
      </c>
      <c r="DY637" s="24">
        <f>IF(AND($E$3&gt;DH637,$E$3&lt;DJ637,$B$3=DM7),DM637,0)</f>
        <v>0</v>
      </c>
      <c r="DZ637" s="24">
        <f>IF(AND($E$3&gt;DH637,$E$3&lt;DJ637,$B$3=DN7),DN637,0)</f>
        <v>0</v>
      </c>
      <c r="EA637" s="24">
        <f>IF(AND($E$3&gt;DH637,$E$3&lt;DJ637,$B$3=DO7),DO637,0)</f>
        <v>0</v>
      </c>
      <c r="EB637" s="24">
        <f>IF(AND($E$3&gt;DH637,$E$3&lt;DJ637,$B$3=DP7),DP637,0)</f>
        <v>0</v>
      </c>
      <c r="EC637" s="24">
        <f>IF(AND($E$3&gt;DH637,$E$3&lt;DJ637,$B$3=DQ7),DQ637,0)</f>
        <v>0</v>
      </c>
      <c r="ED637" s="24">
        <f>IF(AND($E$3&gt;DH637,$E$3&lt;DJ637,$B$3=DR7),DR637,0)</f>
        <v>0</v>
      </c>
      <c r="EE637" s="24">
        <f>IF(AND($E$3&gt;DH637,$E$3&lt;DJ637,$B$3=DS7),DS637,0)</f>
        <v>0</v>
      </c>
      <c r="EF637" s="24">
        <f>IF(AND($E$3&gt;DH637,$E$3&lt;DJ637,$B$3=DT7),DT637,0)</f>
        <v>0</v>
      </c>
      <c r="EG637" s="24">
        <f>IF(AND($E$3&gt;DH637,$E$3&lt;DJ637,$B$3=DU7),DU637,0)</f>
        <v>0</v>
      </c>
      <c r="EH637" s="24">
        <f>IF(AND($E$3&gt;DH637,$E$3&lt;DJ637,$B$3=DV7),DV637,0)</f>
        <v>0</v>
      </c>
      <c r="EK637" s="81">
        <v>98999.049999999988</v>
      </c>
      <c r="EL637" s="82" t="s">
        <v>3</v>
      </c>
      <c r="EM637" s="83">
        <v>99115.39</v>
      </c>
      <c r="EN637" s="84"/>
      <c r="EO637" s="85" t="s">
        <v>3</v>
      </c>
      <c r="EP637" s="85" t="s">
        <v>3</v>
      </c>
      <c r="EQ637" s="85" t="s">
        <v>3</v>
      </c>
      <c r="ER637" s="85" t="s">
        <v>3</v>
      </c>
      <c r="ES637" s="85">
        <v>147.19999999999999</v>
      </c>
      <c r="ET637" s="85">
        <v>242.49</v>
      </c>
      <c r="EU637" s="85">
        <v>341.36</v>
      </c>
      <c r="EV637" s="85">
        <v>440.24</v>
      </c>
      <c r="EW637" s="85">
        <v>539.11</v>
      </c>
      <c r="EX637" s="85">
        <v>637.98</v>
      </c>
      <c r="EY637" s="85">
        <v>736.86</v>
      </c>
      <c r="EZ637" s="24">
        <f>IF(AND($E$3&gt;EK637,$E$3&lt;EM637,$B$3=EN7),EN637,0)</f>
        <v>0</v>
      </c>
      <c r="FA637" s="24">
        <f>IF(AND($E$3&gt;EK637,$E$3&lt;EM637,$B$3=EO7),EO637,0)</f>
        <v>0</v>
      </c>
      <c r="FB637" s="24">
        <f>IF(AND($E$3&gt;EK637,$E$3&lt;EM637,$B$3=EP7),EP637,0)</f>
        <v>0</v>
      </c>
      <c r="FC637" s="24">
        <f>IF(AND($E$3&gt;EK637,$E$3&lt;EM637,$B$3=EQ7),EQ637,0)</f>
        <v>0</v>
      </c>
      <c r="FD637" s="24">
        <f>IF(AND($E$3&gt;EK637,$E$3&lt;EM637,$B$3=ER7),ER637,0)</f>
        <v>0</v>
      </c>
      <c r="FE637" s="24">
        <f>IF(AND($E$3&gt;EK637,$E$3&lt;EM637,$B$3=ES7),ES637,0)</f>
        <v>0</v>
      </c>
      <c r="FF637" s="24">
        <f>IF(AND($E$3&gt;EK637,$E$3&lt;EM637,$B$3=ET7),ET637,0)</f>
        <v>0</v>
      </c>
      <c r="FG637" s="24">
        <f>IF(AND($E$3&gt;EK637,$E$3&lt;EM637,$B$3=EU7),EU637,0)</f>
        <v>0</v>
      </c>
      <c r="FH637" s="24">
        <f>IF(AND($E$3&gt;EK637,$E$3&lt;EM637,$B$3=EV7),EV637,0)</f>
        <v>0</v>
      </c>
      <c r="FI637" s="24">
        <f>IF(AND($E$3&gt;EK637,$E$3&lt;EM637,$B$3=EW7),EW637,0)</f>
        <v>0</v>
      </c>
      <c r="FJ637" s="24">
        <f>IF(AND($E$3&gt;EK637,$E$3&lt;EM637,$B$3=EX7),EX637,0)</f>
        <v>0</v>
      </c>
      <c r="FK637" s="24">
        <f>IF(AND($E$3&gt;EK637,$E$3&lt;EM637,$B$3=EY7),EY637,0)</f>
        <v>0</v>
      </c>
    </row>
    <row r="638" spans="24:167" ht="12.75" customHeight="1" x14ac:dyDescent="0.2">
      <c r="X638" s="142"/>
      <c r="Y638" s="68">
        <v>87714.799999999988</v>
      </c>
      <c r="Z638" s="69" t="s">
        <v>3</v>
      </c>
      <c r="AA638" s="70">
        <v>87831.12</v>
      </c>
      <c r="AB638" s="71"/>
      <c r="AC638" s="71"/>
      <c r="AD638" s="71"/>
      <c r="AE638" s="71"/>
      <c r="AF638" s="71">
        <v>14.07</v>
      </c>
      <c r="AG638" s="72">
        <v>30.88</v>
      </c>
      <c r="AH638" s="73">
        <v>79.33</v>
      </c>
      <c r="AI638" s="74">
        <v>146.22999999999999</v>
      </c>
      <c r="AJ638" s="74">
        <v>213.13</v>
      </c>
      <c r="AK638" s="74">
        <v>280.02999999999997</v>
      </c>
      <c r="AL638" s="74">
        <v>346.93</v>
      </c>
      <c r="AM638" s="74">
        <v>413.83</v>
      </c>
      <c r="AN638" s="24">
        <f t="shared" si="149"/>
        <v>0</v>
      </c>
      <c r="AO638" s="24">
        <f t="shared" si="150"/>
        <v>0</v>
      </c>
      <c r="AP638" s="24">
        <f t="shared" si="151"/>
        <v>0</v>
      </c>
      <c r="AQ638" s="24">
        <f t="shared" si="152"/>
        <v>0</v>
      </c>
      <c r="AR638" s="24">
        <f t="shared" si="153"/>
        <v>0</v>
      </c>
      <c r="AS638" s="24">
        <f t="shared" si="154"/>
        <v>0</v>
      </c>
      <c r="AT638" s="24">
        <f t="shared" si="155"/>
        <v>0</v>
      </c>
      <c r="AU638" s="24">
        <f t="shared" si="156"/>
        <v>0</v>
      </c>
      <c r="AV638" s="24">
        <f t="shared" si="157"/>
        <v>0</v>
      </c>
      <c r="AW638" s="24">
        <f t="shared" si="158"/>
        <v>0</v>
      </c>
      <c r="AX638" s="24">
        <f t="shared" si="159"/>
        <v>0</v>
      </c>
      <c r="AY638" s="24">
        <f t="shared" si="160"/>
        <v>0</v>
      </c>
      <c r="BC638" s="86">
        <v>87714.799999999988</v>
      </c>
      <c r="BD638" s="87" t="s">
        <v>3</v>
      </c>
      <c r="BE638" s="88">
        <v>87831.12</v>
      </c>
      <c r="BF638" s="89"/>
      <c r="BG638" s="90"/>
      <c r="BH638" s="90"/>
      <c r="BI638" s="90">
        <v>14.07</v>
      </c>
      <c r="BJ638" s="90">
        <v>39.840000000000003</v>
      </c>
      <c r="BK638" s="90">
        <v>121.61</v>
      </c>
      <c r="BL638" s="90">
        <v>194.85</v>
      </c>
      <c r="BM638" s="90">
        <v>268.08999999999997</v>
      </c>
      <c r="BN638" s="90">
        <v>341.33</v>
      </c>
      <c r="BO638" s="90">
        <v>414.58</v>
      </c>
      <c r="BP638" s="90">
        <v>487.82</v>
      </c>
      <c r="BQ638" s="90">
        <v>561.05999999999995</v>
      </c>
      <c r="BR638" s="24">
        <f>IF(AND($E$3&gt;BC638,$E$3&lt;BE638,$B$3=BF7),BF638,0)</f>
        <v>0</v>
      </c>
      <c r="BS638" s="24">
        <f>IF(AND($E$3&gt;BC638,$E$3&lt;BE638,$B$3=BG7),BG638,0)</f>
        <v>0</v>
      </c>
      <c r="BT638" s="24">
        <f>IF(AND($E$3&gt;BC638,$E$3&lt;BE638,$B$3=BH7),BH638,0)</f>
        <v>0</v>
      </c>
      <c r="BU638" s="24">
        <f>IF(AND($E$3&gt;BC638,$E$3&lt;BE638,$B$3=BI7),BI638,0)</f>
        <v>0</v>
      </c>
      <c r="BV638" s="24">
        <f>IF(AND($E$3&gt;BC638,$E$3&lt;BE638,$B$3=BJ7),BJ638,0)</f>
        <v>0</v>
      </c>
      <c r="BW638" s="24">
        <f>IF(AND($E$3&gt;BC638,$E$3&lt;BE638,$B$3=BK7),BK638,0)</f>
        <v>0</v>
      </c>
      <c r="BX638" s="24">
        <f>IF(AND($E$3&gt;BC638,$E$3&lt;BE638,$B$3=BL7),BL638,0)</f>
        <v>0</v>
      </c>
      <c r="BY638" s="24">
        <f>IF(AND($E$3&gt;BC638,$E$3&lt;BE638,$B$3=BM7),BM638,0)</f>
        <v>0</v>
      </c>
      <c r="BZ638" s="24">
        <f>IF(AND($E$3&gt;BC638,$E$3&lt;BE638,$B$3=BN7),BN638,0)</f>
        <v>0</v>
      </c>
      <c r="CA638" s="24">
        <f>IF(AND($E$3&gt;BC638,$E$3&lt;BE638,$B$3=BO7),BO638,0)</f>
        <v>0</v>
      </c>
      <c r="CB638" s="24">
        <f>IF(AND($E$3&gt;BC638,$E$3&lt;BE638,$B$3=BP7),BP638,0)</f>
        <v>0</v>
      </c>
      <c r="CC638" s="24">
        <f>IF(AND($E$3&gt;BC638,$E$3&lt;BE638,$B$3=BQ7),BQ638,0)</f>
        <v>0</v>
      </c>
      <c r="CF638" s="21"/>
      <c r="CG638" s="21"/>
      <c r="CH638" s="21"/>
      <c r="CI638" s="21"/>
      <c r="CJ638" s="22"/>
      <c r="CK638" s="22"/>
      <c r="CL638" s="22"/>
      <c r="CM638" s="22"/>
      <c r="CN638" s="22"/>
      <c r="CO638" s="22"/>
      <c r="CP638" s="22"/>
      <c r="CQ638" s="22"/>
      <c r="CR638" s="22"/>
      <c r="CS638" s="22"/>
      <c r="CT638" s="22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H638" s="86">
        <v>99115.4</v>
      </c>
      <c r="DI638" s="107" t="s">
        <v>3</v>
      </c>
      <c r="DJ638" s="70">
        <v>99231.71</v>
      </c>
      <c r="DK638" s="105"/>
      <c r="DL638" s="106"/>
      <c r="DM638" s="106" t="s">
        <v>3</v>
      </c>
      <c r="DN638" s="106" t="s">
        <v>3</v>
      </c>
      <c r="DO638" s="106" t="s">
        <v>3</v>
      </c>
      <c r="DP638" s="106" t="s">
        <v>3</v>
      </c>
      <c r="DQ638" s="106">
        <v>14.78</v>
      </c>
      <c r="DR638" s="106">
        <v>79.5</v>
      </c>
      <c r="DS638" s="106">
        <v>144.21</v>
      </c>
      <c r="DT638" s="106">
        <v>208.93</v>
      </c>
      <c r="DU638" s="106">
        <v>273.64999999999998</v>
      </c>
      <c r="DV638" s="106">
        <v>338.37</v>
      </c>
      <c r="DW638" s="24">
        <f>IF(AND($E$3&gt;DH638,$E$3&lt;DJ638,$B$3=DK7),DK638,0)</f>
        <v>0</v>
      </c>
      <c r="DX638" s="24">
        <f>IF(AND($E$3&gt;DH638,$E$3&lt;DJ638,$B$3=DL7),DL638,0)</f>
        <v>0</v>
      </c>
      <c r="DY638" s="24">
        <f>IF(AND($E$3&gt;DH638,$E$3&lt;DJ638,$B$3=DM7),DM638,0)</f>
        <v>0</v>
      </c>
      <c r="DZ638" s="24">
        <f>IF(AND($E$3&gt;DH638,$E$3&lt;DJ638,$B$3=DN7),DN638,0)</f>
        <v>0</v>
      </c>
      <c r="EA638" s="24">
        <f>IF(AND($E$3&gt;DH638,$E$3&lt;DJ638,$B$3=DO7),DO638,0)</f>
        <v>0</v>
      </c>
      <c r="EB638" s="24">
        <f>IF(AND($E$3&gt;DH638,$E$3&lt;DJ638,$B$3=DP7),DP638,0)</f>
        <v>0</v>
      </c>
      <c r="EC638" s="24">
        <f>IF(AND($E$3&gt;DH638,$E$3&lt;DJ638,$B$3=DQ7),DQ638,0)</f>
        <v>0</v>
      </c>
      <c r="ED638" s="24">
        <f>IF(AND($E$3&gt;DH638,$E$3&lt;DJ638,$B$3=DR7),DR638,0)</f>
        <v>0</v>
      </c>
      <c r="EE638" s="24">
        <f>IF(AND($E$3&gt;DH638,$E$3&lt;DJ638,$B$3=DS7),DS638,0)</f>
        <v>0</v>
      </c>
      <c r="EF638" s="24">
        <f>IF(AND($E$3&gt;DH638,$E$3&lt;DJ638,$B$3=DT7),DT638,0)</f>
        <v>0</v>
      </c>
      <c r="EG638" s="24">
        <f>IF(AND($E$3&gt;DH638,$E$3&lt;DJ638,$B$3=DU7),DU638,0)</f>
        <v>0</v>
      </c>
      <c r="EH638" s="24">
        <f>IF(AND($E$3&gt;DH638,$E$3&lt;DJ638,$B$3=DV7),DV638,0)</f>
        <v>0</v>
      </c>
      <c r="EK638" s="86">
        <v>99115.4</v>
      </c>
      <c r="EL638" s="91" t="s">
        <v>3</v>
      </c>
      <c r="EM638" s="88">
        <v>99231.71</v>
      </c>
      <c r="EN638" s="89"/>
      <c r="EO638" s="90" t="s">
        <v>3</v>
      </c>
      <c r="EP638" s="90" t="s">
        <v>3</v>
      </c>
      <c r="EQ638" s="90" t="s">
        <v>3</v>
      </c>
      <c r="ER638" s="90" t="s">
        <v>3</v>
      </c>
      <c r="ES638" s="90">
        <v>145.80000000000001</v>
      </c>
      <c r="ET638" s="90">
        <v>240.79</v>
      </c>
      <c r="EU638" s="90">
        <v>339.41</v>
      </c>
      <c r="EV638" s="90">
        <v>438.03</v>
      </c>
      <c r="EW638" s="90">
        <v>536.65</v>
      </c>
      <c r="EX638" s="90">
        <v>635.26</v>
      </c>
      <c r="EY638" s="90">
        <v>733.88</v>
      </c>
      <c r="EZ638" s="24">
        <f>IF(AND($E$3&gt;EK638,$E$3&lt;EM638,$B$3=EN7),EN638,0)</f>
        <v>0</v>
      </c>
      <c r="FA638" s="24">
        <f>IF(AND($E$3&gt;EK638,$E$3&lt;EM638,$B$3=EO7),EO638,0)</f>
        <v>0</v>
      </c>
      <c r="FB638" s="24">
        <f>IF(AND($E$3&gt;EK638,$E$3&lt;EM638,$B$3=EP7),EP638,0)</f>
        <v>0</v>
      </c>
      <c r="FC638" s="24">
        <f>IF(AND($E$3&gt;EK638,$E$3&lt;EM638,$B$3=EQ7),EQ638,0)</f>
        <v>0</v>
      </c>
      <c r="FD638" s="24">
        <f>IF(AND($E$3&gt;EK638,$E$3&lt;EM638,$B$3=ER7),ER638,0)</f>
        <v>0</v>
      </c>
      <c r="FE638" s="24">
        <f>IF(AND($E$3&gt;EK638,$E$3&lt;EM638,$B$3=ES7),ES638,0)</f>
        <v>0</v>
      </c>
      <c r="FF638" s="24">
        <f>IF(AND($E$3&gt;EK638,$E$3&lt;EM638,$B$3=ET7),ET638,0)</f>
        <v>0</v>
      </c>
      <c r="FG638" s="24">
        <f>IF(AND($E$3&gt;EK638,$E$3&lt;EM638,$B$3=EU7),EU638,0)</f>
        <v>0</v>
      </c>
      <c r="FH638" s="24">
        <f>IF(AND($E$3&gt;EK638,$E$3&lt;EM638,$B$3=EV7),EV638,0)</f>
        <v>0</v>
      </c>
      <c r="FI638" s="24">
        <f>IF(AND($E$3&gt;EK638,$E$3&lt;EM638,$B$3=EW7),EW638,0)</f>
        <v>0</v>
      </c>
      <c r="FJ638" s="24">
        <f>IF(AND($E$3&gt;EK638,$E$3&lt;EM638,$B$3=EX7),EX638,0)</f>
        <v>0</v>
      </c>
      <c r="FK638" s="24">
        <f>IF(AND($E$3&gt;EK638,$E$3&lt;EM638,$B$3=EY7),EY638,0)</f>
        <v>0</v>
      </c>
    </row>
    <row r="639" spans="24:167" ht="12.75" customHeight="1" x14ac:dyDescent="0.2">
      <c r="X639" s="142"/>
      <c r="Y639" s="60">
        <v>87831.12999999999</v>
      </c>
      <c r="Z639" s="61" t="s">
        <v>3</v>
      </c>
      <c r="AA639" s="62">
        <v>87947.48</v>
      </c>
      <c r="AB639" s="63"/>
      <c r="AC639" s="63"/>
      <c r="AD639" s="63"/>
      <c r="AE639" s="63"/>
      <c r="AF639" s="64">
        <v>13.67</v>
      </c>
      <c r="AG639" s="65">
        <v>30.37</v>
      </c>
      <c r="AH639" s="66">
        <v>78.599999999999994</v>
      </c>
      <c r="AI639" s="67">
        <v>145.38999999999999</v>
      </c>
      <c r="AJ639" s="67">
        <v>212.18</v>
      </c>
      <c r="AK639" s="67">
        <v>278.97000000000003</v>
      </c>
      <c r="AL639" s="67">
        <v>345.76</v>
      </c>
      <c r="AM639" s="67">
        <v>412.55</v>
      </c>
      <c r="AN639" s="24">
        <f t="shared" si="149"/>
        <v>0</v>
      </c>
      <c r="AO639" s="24">
        <f t="shared" si="150"/>
        <v>0</v>
      </c>
      <c r="AP639" s="24">
        <f t="shared" si="151"/>
        <v>0</v>
      </c>
      <c r="AQ639" s="24">
        <f t="shared" si="152"/>
        <v>0</v>
      </c>
      <c r="AR639" s="24">
        <f t="shared" si="153"/>
        <v>0</v>
      </c>
      <c r="AS639" s="24">
        <f t="shared" si="154"/>
        <v>0</v>
      </c>
      <c r="AT639" s="24">
        <f t="shared" si="155"/>
        <v>0</v>
      </c>
      <c r="AU639" s="24">
        <f t="shared" si="156"/>
        <v>0</v>
      </c>
      <c r="AV639" s="24">
        <f t="shared" si="157"/>
        <v>0</v>
      </c>
      <c r="AW639" s="24">
        <f t="shared" si="158"/>
        <v>0</v>
      </c>
      <c r="AX639" s="24">
        <f t="shared" si="159"/>
        <v>0</v>
      </c>
      <c r="AY639" s="24">
        <f t="shared" si="160"/>
        <v>0</v>
      </c>
      <c r="BC639" s="81">
        <v>87831.12999999999</v>
      </c>
      <c r="BD639" s="82" t="s">
        <v>3</v>
      </c>
      <c r="BE639" s="83">
        <v>87947.48</v>
      </c>
      <c r="BF639" s="84"/>
      <c r="BG639" s="84"/>
      <c r="BH639" s="85"/>
      <c r="BI639" s="85">
        <v>13.67</v>
      </c>
      <c r="BJ639" s="85">
        <v>39.21</v>
      </c>
      <c r="BK639" s="85">
        <v>120.67</v>
      </c>
      <c r="BL639" s="85">
        <v>193.77</v>
      </c>
      <c r="BM639" s="85">
        <v>266.87</v>
      </c>
      <c r="BN639" s="85">
        <v>339.97</v>
      </c>
      <c r="BO639" s="85">
        <v>413.07</v>
      </c>
      <c r="BP639" s="85">
        <v>486.17</v>
      </c>
      <c r="BQ639" s="85">
        <v>559.27</v>
      </c>
      <c r="BR639" s="24">
        <f>IF(AND($E$3&gt;BC639,$E$3&lt;BE639,$B$3=BF7),BF639,0)</f>
        <v>0</v>
      </c>
      <c r="BS639" s="24">
        <f>IF(AND($E$3&gt;BC639,$E$3&lt;BE639,$B$3=BG7),BG639,0)</f>
        <v>0</v>
      </c>
      <c r="BT639" s="24">
        <f>IF(AND($E$3&gt;BC639,$E$3&lt;BE639,$B$3=BH7),BH639,0)</f>
        <v>0</v>
      </c>
      <c r="BU639" s="24">
        <f>IF(AND($E$3&gt;BC639,$E$3&lt;BE639,$B$3=BI7),BI639,0)</f>
        <v>0</v>
      </c>
      <c r="BV639" s="24">
        <f>IF(AND($E$3&gt;BC639,$E$3&lt;BE639,$B$3=BJ7),BJ639,0)</f>
        <v>0</v>
      </c>
      <c r="BW639" s="24">
        <f>IF(AND($E$3&gt;BC639,$E$3&lt;BE639,$B$3=BK7),BK639,0)</f>
        <v>0</v>
      </c>
      <c r="BX639" s="24">
        <f>IF(AND($E$3&gt;BC639,$E$3&lt;BE639,$B$3=BL7),BL639,0)</f>
        <v>0</v>
      </c>
      <c r="BY639" s="24">
        <f>IF(AND($E$3&gt;BC639,$E$3&lt;BE639,$B$3=BM7),BM639,0)</f>
        <v>0</v>
      </c>
      <c r="BZ639" s="24">
        <f>IF(AND($E$3&gt;BC639,$E$3&lt;BE639,$B$3=BN7),BN639,0)</f>
        <v>0</v>
      </c>
      <c r="CA639" s="24">
        <f>IF(AND($E$3&gt;BC639,$E$3&lt;BE639,$B$3=BO7),BO639,0)</f>
        <v>0</v>
      </c>
      <c r="CB639" s="24">
        <f>IF(AND($E$3&gt;BC639,$E$3&lt;BE639,$B$3=BP7),BP639,0)</f>
        <v>0</v>
      </c>
      <c r="CC639" s="24">
        <f>IF(AND($E$3&gt;BC639,$E$3&lt;BE639,$B$3=BQ7),BQ639,0)</f>
        <v>0</v>
      </c>
      <c r="CF639" s="21"/>
      <c r="CG639" s="21"/>
      <c r="CH639" s="21"/>
      <c r="CI639" s="21"/>
      <c r="CJ639" s="21"/>
      <c r="CK639" s="22"/>
      <c r="CL639" s="22"/>
      <c r="CM639" s="22"/>
      <c r="CN639" s="22"/>
      <c r="CO639" s="22"/>
      <c r="CP639" s="22"/>
      <c r="CQ639" s="22"/>
      <c r="CR639" s="22"/>
      <c r="CS639" s="22"/>
      <c r="CT639" s="22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H639" s="81">
        <v>99231.72</v>
      </c>
      <c r="DI639" s="61" t="s">
        <v>3</v>
      </c>
      <c r="DJ639" s="62">
        <v>99348.07</v>
      </c>
      <c r="DK639" s="103"/>
      <c r="DL639" s="104"/>
      <c r="DM639" s="104" t="s">
        <v>3</v>
      </c>
      <c r="DN639" s="104" t="s">
        <v>3</v>
      </c>
      <c r="DO639" s="104" t="s">
        <v>3</v>
      </c>
      <c r="DP639" s="104" t="s">
        <v>3</v>
      </c>
      <c r="DQ639" s="104">
        <v>13.34</v>
      </c>
      <c r="DR639" s="104">
        <v>77.84</v>
      </c>
      <c r="DS639" s="104">
        <v>142.34</v>
      </c>
      <c r="DT639" s="104">
        <v>206.84</v>
      </c>
      <c r="DU639" s="104">
        <v>271.33999999999997</v>
      </c>
      <c r="DV639" s="104">
        <v>335.85</v>
      </c>
      <c r="DW639" s="24">
        <f>IF(AND($E$3&gt;DH639,$E$3&lt;DJ639,$B$3=DK7),DK639,0)</f>
        <v>0</v>
      </c>
      <c r="DX639" s="24">
        <f>IF(AND($E$3&gt;DH639,$E$3&lt;DJ639,$B$3=DL7),DL639,0)</f>
        <v>0</v>
      </c>
      <c r="DY639" s="24">
        <f>IF(AND($E$3&gt;DH639,$E$3&lt;DJ639,$B$3=DM7),DM639,0)</f>
        <v>0</v>
      </c>
      <c r="DZ639" s="24">
        <f>IF(AND($E$3&gt;DH639,$E$3&lt;DJ639,$B$3=DN7),DN639,0)</f>
        <v>0</v>
      </c>
      <c r="EA639" s="24">
        <f>IF(AND($E$3&gt;DH639,$E$3&lt;DJ639,$B$3=DO7),DO639,0)</f>
        <v>0</v>
      </c>
      <c r="EB639" s="24">
        <f>IF(AND($E$3&gt;DH639,$E$3&lt;DJ639,$B$3=DP7),DP639,0)</f>
        <v>0</v>
      </c>
      <c r="EC639" s="24">
        <f>IF(AND($E$3&gt;DH639,$E$3&lt;DJ639,$B$3=DQ7),DQ639,0)</f>
        <v>0</v>
      </c>
      <c r="ED639" s="24">
        <f>IF(AND($E$3&gt;DH639,$E$3&lt;DJ639,$B$3=DR7),DR639,0)</f>
        <v>0</v>
      </c>
      <c r="EE639" s="24">
        <f>IF(AND($E$3&gt;DH639,$E$3&lt;DJ639,$B$3=DS7),DS639,0)</f>
        <v>0</v>
      </c>
      <c r="EF639" s="24">
        <f>IF(AND($E$3&gt;DH639,$E$3&lt;DJ639,$B$3=DT7),DT639,0)</f>
        <v>0</v>
      </c>
      <c r="EG639" s="24">
        <f>IF(AND($E$3&gt;DH639,$E$3&lt;DJ639,$B$3=DU7),DU639,0)</f>
        <v>0</v>
      </c>
      <c r="EH639" s="24">
        <f>IF(AND($E$3&gt;DH639,$E$3&lt;DJ639,$B$3=DV7),DV639,0)</f>
        <v>0</v>
      </c>
      <c r="EK639" s="81">
        <v>99231.72</v>
      </c>
      <c r="EL639" s="82" t="s">
        <v>3</v>
      </c>
      <c r="EM639" s="83">
        <v>99348.07</v>
      </c>
      <c r="EN639" s="84"/>
      <c r="EO639" s="85" t="s">
        <v>3</v>
      </c>
      <c r="EP639" s="85" t="s">
        <v>3</v>
      </c>
      <c r="EQ639" s="85" t="s">
        <v>3</v>
      </c>
      <c r="ER639" s="85" t="s">
        <v>3</v>
      </c>
      <c r="ES639" s="85">
        <v>144.4</v>
      </c>
      <c r="ET639" s="85">
        <v>239.08</v>
      </c>
      <c r="EU639" s="85">
        <v>337.44</v>
      </c>
      <c r="EV639" s="85">
        <v>435.8</v>
      </c>
      <c r="EW639" s="85">
        <v>534.16999999999996</v>
      </c>
      <c r="EX639" s="85">
        <v>632.53</v>
      </c>
      <c r="EY639" s="85">
        <v>730.89</v>
      </c>
      <c r="EZ639" s="24">
        <f>IF(AND($E$3&gt;EK639,$E$3&lt;EM639,$B$3=EN7),EN639,0)</f>
        <v>0</v>
      </c>
      <c r="FA639" s="24">
        <f>IF(AND($E$3&gt;EK639,$E$3&lt;EM639,$B$3=EO7),EO639,0)</f>
        <v>0</v>
      </c>
      <c r="FB639" s="24">
        <f>IF(AND($E$3&gt;EK639,$E$3&lt;EM639,$B$3=EP7),EP639,0)</f>
        <v>0</v>
      </c>
      <c r="FC639" s="24">
        <f>IF(AND($E$3&gt;EK639,$E$3&lt;EM639,$B$3=EQ7),EQ639,0)</f>
        <v>0</v>
      </c>
      <c r="FD639" s="24">
        <f>IF(AND($E$3&gt;EK639,$E$3&lt;EM639,$B$3=ER7),ER639,0)</f>
        <v>0</v>
      </c>
      <c r="FE639" s="24">
        <f>IF(AND($E$3&gt;EK639,$E$3&lt;EM639,$B$3=ES7),ES639,0)</f>
        <v>0</v>
      </c>
      <c r="FF639" s="24">
        <f>IF(AND($E$3&gt;EK639,$E$3&lt;EM639,$B$3=ET7),ET639,0)</f>
        <v>0</v>
      </c>
      <c r="FG639" s="24">
        <f>IF(AND($E$3&gt;EK639,$E$3&lt;EM639,$B$3=EU7),EU639,0)</f>
        <v>0</v>
      </c>
      <c r="FH639" s="24">
        <f>IF(AND($E$3&gt;EK639,$E$3&lt;EM639,$B$3=EV7),EV639,0)</f>
        <v>0</v>
      </c>
      <c r="FI639" s="24">
        <f>IF(AND($E$3&gt;EK639,$E$3&lt;EM639,$B$3=EW7),EW639,0)</f>
        <v>0</v>
      </c>
      <c r="FJ639" s="24">
        <f>IF(AND($E$3&gt;EK639,$E$3&lt;EM639,$B$3=EX7),EX639,0)</f>
        <v>0</v>
      </c>
      <c r="FK639" s="24">
        <f>IF(AND($E$3&gt;EK639,$E$3&lt;EM639,$B$3=EY7),EY639,0)</f>
        <v>0</v>
      </c>
    </row>
    <row r="640" spans="24:167" ht="12.75" customHeight="1" x14ac:dyDescent="0.2">
      <c r="X640" s="142"/>
      <c r="Y640" s="68">
        <v>87947.489999999991</v>
      </c>
      <c r="Z640" s="69" t="s">
        <v>3</v>
      </c>
      <c r="AA640" s="70">
        <v>88063.79</v>
      </c>
      <c r="AB640" s="71"/>
      <c r="AC640" s="71"/>
      <c r="AD640" s="71"/>
      <c r="AE640" s="71"/>
      <c r="AF640" s="71">
        <v>13.27</v>
      </c>
      <c r="AG640" s="72">
        <v>29.85</v>
      </c>
      <c r="AH640" s="73">
        <v>77.87</v>
      </c>
      <c r="AI640" s="74">
        <v>144.55000000000001</v>
      </c>
      <c r="AJ640" s="74">
        <v>211.23</v>
      </c>
      <c r="AK640" s="74">
        <v>277.91000000000003</v>
      </c>
      <c r="AL640" s="74">
        <v>344.59</v>
      </c>
      <c r="AM640" s="74">
        <v>411.27</v>
      </c>
      <c r="AN640" s="24">
        <f t="shared" si="149"/>
        <v>0</v>
      </c>
      <c r="AO640" s="24">
        <f t="shared" si="150"/>
        <v>0</v>
      </c>
      <c r="AP640" s="24">
        <f t="shared" si="151"/>
        <v>0</v>
      </c>
      <c r="AQ640" s="24">
        <f t="shared" si="152"/>
        <v>0</v>
      </c>
      <c r="AR640" s="24">
        <f t="shared" si="153"/>
        <v>0</v>
      </c>
      <c r="AS640" s="24">
        <f t="shared" si="154"/>
        <v>0</v>
      </c>
      <c r="AT640" s="24">
        <f t="shared" si="155"/>
        <v>0</v>
      </c>
      <c r="AU640" s="24">
        <f t="shared" si="156"/>
        <v>0</v>
      </c>
      <c r="AV640" s="24">
        <f t="shared" si="157"/>
        <v>0</v>
      </c>
      <c r="AW640" s="24">
        <f t="shared" si="158"/>
        <v>0</v>
      </c>
      <c r="AX640" s="24">
        <f t="shared" si="159"/>
        <v>0</v>
      </c>
      <c r="AY640" s="24">
        <f t="shared" si="160"/>
        <v>0</v>
      </c>
      <c r="BC640" s="86">
        <v>87947.489999999991</v>
      </c>
      <c r="BD640" s="91" t="s">
        <v>3</v>
      </c>
      <c r="BE640" s="88">
        <v>88063.79</v>
      </c>
      <c r="BF640" s="89"/>
      <c r="BG640" s="90"/>
      <c r="BH640" s="90"/>
      <c r="BI640" s="90">
        <v>13.27</v>
      </c>
      <c r="BJ640" s="90">
        <v>38.58</v>
      </c>
      <c r="BK640" s="90">
        <v>119.73</v>
      </c>
      <c r="BL640" s="90">
        <v>192.69</v>
      </c>
      <c r="BM640" s="90">
        <v>265.64999999999998</v>
      </c>
      <c r="BN640" s="90">
        <v>338.61</v>
      </c>
      <c r="BO640" s="90">
        <v>411.57</v>
      </c>
      <c r="BP640" s="90">
        <v>484.53</v>
      </c>
      <c r="BQ640" s="90">
        <v>557.49</v>
      </c>
      <c r="BR640" s="24">
        <f>IF(AND($E$3&gt;BC640,$E$3&lt;BE640,$B$3=BF7),BF640,0)</f>
        <v>0</v>
      </c>
      <c r="BS640" s="24">
        <f>IF(AND($E$3&gt;BC640,$E$3&lt;BE640,$B$3=BG7),BG640,0)</f>
        <v>0</v>
      </c>
      <c r="BT640" s="24">
        <f>IF(AND($E$3&gt;BC640,$E$3&lt;BE640,$B$3=BH7),BH640,0)</f>
        <v>0</v>
      </c>
      <c r="BU640" s="24">
        <f>IF(AND($E$3&gt;BC640,$E$3&lt;BE640,$B$3=BI7),BI640,0)</f>
        <v>0</v>
      </c>
      <c r="BV640" s="24">
        <f>IF(AND($E$3&gt;BC640,$E$3&lt;BE640,$B$3=BJ7),BJ640,0)</f>
        <v>0</v>
      </c>
      <c r="BW640" s="24">
        <f>IF(AND($E$3&gt;BC640,$E$3&lt;BE640,$B$3=BK7),BK640,0)</f>
        <v>0</v>
      </c>
      <c r="BX640" s="24">
        <f>IF(AND($E$3&gt;BC640,$E$3&lt;BE640,$B$3=BL7),BL640,0)</f>
        <v>0</v>
      </c>
      <c r="BY640" s="24">
        <f>IF(AND($E$3&gt;BC640,$E$3&lt;BE640,$B$3=BM7),BM640,0)</f>
        <v>0</v>
      </c>
      <c r="BZ640" s="24">
        <f>IF(AND($E$3&gt;BC640,$E$3&lt;BE640,$B$3=BN7),BN640,0)</f>
        <v>0</v>
      </c>
      <c r="CA640" s="24">
        <f>IF(AND($E$3&gt;BC640,$E$3&lt;BE640,$B$3=BO7),BO640,0)</f>
        <v>0</v>
      </c>
      <c r="CB640" s="24">
        <f>IF(AND($E$3&gt;BC640,$E$3&lt;BE640,$B$3=BP7),BP640,0)</f>
        <v>0</v>
      </c>
      <c r="CC640" s="24">
        <f>IF(AND($E$3&gt;BC640,$E$3&lt;BE640,$B$3=BQ7),BQ640,0)</f>
        <v>0</v>
      </c>
      <c r="CF640" s="21"/>
      <c r="CG640" s="25"/>
      <c r="CH640" s="21"/>
      <c r="CI640" s="21"/>
      <c r="CJ640" s="22"/>
      <c r="CK640" s="22"/>
      <c r="CL640" s="22"/>
      <c r="CM640" s="22"/>
      <c r="CN640" s="22"/>
      <c r="CO640" s="22"/>
      <c r="CP640" s="22"/>
      <c r="CQ640" s="22"/>
      <c r="CR640" s="22"/>
      <c r="CS640" s="22"/>
      <c r="CT640" s="22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H640" s="86">
        <v>99348.08</v>
      </c>
      <c r="DI640" s="107" t="s">
        <v>3</v>
      </c>
      <c r="DJ640" s="70">
        <v>99464.39</v>
      </c>
      <c r="DK640" s="105"/>
      <c r="DL640" s="106"/>
      <c r="DM640" s="106" t="s">
        <v>3</v>
      </c>
      <c r="DN640" s="106" t="s">
        <v>3</v>
      </c>
      <c r="DO640" s="106" t="s">
        <v>3</v>
      </c>
      <c r="DP640" s="106" t="s">
        <v>3</v>
      </c>
      <c r="DQ640" s="106">
        <v>11.91</v>
      </c>
      <c r="DR640" s="106">
        <v>76.2</v>
      </c>
      <c r="DS640" s="106">
        <v>140.47999999999999</v>
      </c>
      <c r="DT640" s="106">
        <v>204.77</v>
      </c>
      <c r="DU640" s="106">
        <v>269.06</v>
      </c>
      <c r="DV640" s="106">
        <v>333.34</v>
      </c>
      <c r="DW640" s="24">
        <f>IF(AND($E$3&gt;DH640,$E$3&lt;DJ640,$B$3=DK7),DK640,0)</f>
        <v>0</v>
      </c>
      <c r="DX640" s="24">
        <f>IF(AND($E$3&gt;DH640,$E$3&lt;DJ640,$B$3=DL7),DL640,0)</f>
        <v>0</v>
      </c>
      <c r="DY640" s="24">
        <f>IF(AND($E$3&gt;DH640,$E$3&lt;DJ640,$B$3=DM7),DM640,0)</f>
        <v>0</v>
      </c>
      <c r="DZ640" s="24">
        <f>IF(AND($E$3&gt;DH640,$E$3&lt;DJ640,$B$3=DN7),DN640,0)</f>
        <v>0</v>
      </c>
      <c r="EA640" s="24">
        <f>IF(AND($E$3&gt;DH640,$E$3&lt;DJ640,$B$3=DO7),DO640,0)</f>
        <v>0</v>
      </c>
      <c r="EB640" s="24">
        <f>IF(AND($E$3&gt;DH640,$E$3&lt;DJ640,$B$3=DP7),DP640,0)</f>
        <v>0</v>
      </c>
      <c r="EC640" s="24">
        <f>IF(AND($E$3&gt;DH640,$E$3&lt;DJ640,$B$3=DQ7),DQ640,0)</f>
        <v>0</v>
      </c>
      <c r="ED640" s="24">
        <f>IF(AND($E$3&gt;DH640,$E$3&lt;DJ640,$B$3=DR7),DR640,0)</f>
        <v>0</v>
      </c>
      <c r="EE640" s="24">
        <f>IF(AND($E$3&gt;DH640,$E$3&lt;DJ640,$B$3=DS7),DS640,0)</f>
        <v>0</v>
      </c>
      <c r="EF640" s="24">
        <f>IF(AND($E$3&gt;DH640,$E$3&lt;DJ640,$B$3=DT7),DT640,0)</f>
        <v>0</v>
      </c>
      <c r="EG640" s="24">
        <f>IF(AND($E$3&gt;DH640,$E$3&lt;DJ640,$B$3=DU7),DU640,0)</f>
        <v>0</v>
      </c>
      <c r="EH640" s="24">
        <f>IF(AND($E$3&gt;DH640,$E$3&lt;DJ640,$B$3=DV7),DV640,0)</f>
        <v>0</v>
      </c>
      <c r="EK640" s="86">
        <v>99348.08</v>
      </c>
      <c r="EL640" s="91" t="s">
        <v>3</v>
      </c>
      <c r="EM640" s="88">
        <v>99464.39</v>
      </c>
      <c r="EN640" s="89"/>
      <c r="EO640" s="90" t="s">
        <v>3</v>
      </c>
      <c r="EP640" s="90" t="s">
        <v>3</v>
      </c>
      <c r="EQ640" s="90" t="s">
        <v>3</v>
      </c>
      <c r="ER640" s="90" t="s">
        <v>3</v>
      </c>
      <c r="ES640" s="90">
        <v>143</v>
      </c>
      <c r="ET640" s="90">
        <v>237.38</v>
      </c>
      <c r="EU640" s="90">
        <v>335.49</v>
      </c>
      <c r="EV640" s="90">
        <v>433.59</v>
      </c>
      <c r="EW640" s="90">
        <v>531.70000000000005</v>
      </c>
      <c r="EX640" s="90">
        <v>629.80999999999995</v>
      </c>
      <c r="EY640" s="90">
        <v>727.92</v>
      </c>
      <c r="EZ640" s="24">
        <f>IF(AND($E$3&gt;EK640,$E$3&lt;EM640,$B$3=EN7),EN640,0)</f>
        <v>0</v>
      </c>
      <c r="FA640" s="24">
        <f>IF(AND($E$3&gt;EK640,$E$3&lt;EM640,$B$3=EO7),EO640,0)</f>
        <v>0</v>
      </c>
      <c r="FB640" s="24">
        <f>IF(AND($E$3&gt;EK640,$E$3&lt;EM640,$B$3=EP7),EP640,0)</f>
        <v>0</v>
      </c>
      <c r="FC640" s="24">
        <f>IF(AND($E$3&gt;EK640,$E$3&lt;EM640,$B$3=EQ7),EQ640,0)</f>
        <v>0</v>
      </c>
      <c r="FD640" s="24">
        <f>IF(AND($E$3&gt;EK640,$E$3&lt;EM640,$B$3=ER7),ER640,0)</f>
        <v>0</v>
      </c>
      <c r="FE640" s="24">
        <f>IF(AND($E$3&gt;EK640,$E$3&lt;EM640,$B$3=ES7),ES640,0)</f>
        <v>0</v>
      </c>
      <c r="FF640" s="24">
        <f>IF(AND($E$3&gt;EK640,$E$3&lt;EM640,$B$3=ET7),ET640,0)</f>
        <v>0</v>
      </c>
      <c r="FG640" s="24">
        <f>IF(AND($E$3&gt;EK640,$E$3&lt;EM640,$B$3=EU7),EU640,0)</f>
        <v>0</v>
      </c>
      <c r="FH640" s="24">
        <f>IF(AND($E$3&gt;EK640,$E$3&lt;EM640,$B$3=EV7),EV640,0)</f>
        <v>0</v>
      </c>
      <c r="FI640" s="24">
        <f>IF(AND($E$3&gt;EK640,$E$3&lt;EM640,$B$3=EW7),EW640,0)</f>
        <v>0</v>
      </c>
      <c r="FJ640" s="24">
        <f>IF(AND($E$3&gt;EK640,$E$3&lt;EM640,$B$3=EX7),EX640,0)</f>
        <v>0</v>
      </c>
      <c r="FK640" s="24">
        <f>IF(AND($E$3&gt;EK640,$E$3&lt;EM640,$B$3=EY7),EY640,0)</f>
        <v>0</v>
      </c>
    </row>
    <row r="641" spans="24:167" ht="12.75" customHeight="1" x14ac:dyDescent="0.2">
      <c r="X641" s="142"/>
      <c r="Y641" s="60">
        <v>88063.799999999988</v>
      </c>
      <c r="Z641" s="61" t="s">
        <v>3</v>
      </c>
      <c r="AA641" s="62">
        <v>88180.13</v>
      </c>
      <c r="AB641" s="63"/>
      <c r="AC641" s="63"/>
      <c r="AD641" s="63"/>
      <c r="AE641" s="63"/>
      <c r="AF641" s="64">
        <v>12.87</v>
      </c>
      <c r="AG641" s="65">
        <v>29.33</v>
      </c>
      <c r="AH641" s="66">
        <v>77.13</v>
      </c>
      <c r="AI641" s="67">
        <v>143.69999999999999</v>
      </c>
      <c r="AJ641" s="67">
        <v>210.27</v>
      </c>
      <c r="AK641" s="67">
        <v>276.83999999999997</v>
      </c>
      <c r="AL641" s="67">
        <v>343.41</v>
      </c>
      <c r="AM641" s="67">
        <v>409.98</v>
      </c>
      <c r="AN641" s="24">
        <f t="shared" si="149"/>
        <v>0</v>
      </c>
      <c r="AO641" s="24">
        <f t="shared" si="150"/>
        <v>0</v>
      </c>
      <c r="AP641" s="24">
        <f t="shared" si="151"/>
        <v>0</v>
      </c>
      <c r="AQ641" s="24">
        <f t="shared" si="152"/>
        <v>0</v>
      </c>
      <c r="AR641" s="24">
        <f t="shared" si="153"/>
        <v>0</v>
      </c>
      <c r="AS641" s="24">
        <f t="shared" si="154"/>
        <v>0</v>
      </c>
      <c r="AT641" s="24">
        <f t="shared" si="155"/>
        <v>0</v>
      </c>
      <c r="AU641" s="24">
        <f t="shared" si="156"/>
        <v>0</v>
      </c>
      <c r="AV641" s="24">
        <f t="shared" si="157"/>
        <v>0</v>
      </c>
      <c r="AW641" s="24">
        <f t="shared" si="158"/>
        <v>0</v>
      </c>
      <c r="AX641" s="24">
        <f t="shared" si="159"/>
        <v>0</v>
      </c>
      <c r="AY641" s="24">
        <f t="shared" si="160"/>
        <v>0</v>
      </c>
      <c r="BC641" s="81">
        <v>88063.799999999988</v>
      </c>
      <c r="BD641" s="82" t="s">
        <v>3</v>
      </c>
      <c r="BE641" s="83">
        <v>88180.13</v>
      </c>
      <c r="BF641" s="84"/>
      <c r="BG641" s="85"/>
      <c r="BH641" s="85"/>
      <c r="BI641" s="85">
        <v>12.87</v>
      </c>
      <c r="BJ641" s="85">
        <v>37.94</v>
      </c>
      <c r="BK641" s="85">
        <v>118.78</v>
      </c>
      <c r="BL641" s="85">
        <v>191.6</v>
      </c>
      <c r="BM641" s="85">
        <v>264.41000000000003</v>
      </c>
      <c r="BN641" s="85">
        <v>337.23</v>
      </c>
      <c r="BO641" s="85">
        <v>410.05</v>
      </c>
      <c r="BP641" s="85">
        <v>482.87</v>
      </c>
      <c r="BQ641" s="85">
        <v>555.67999999999995</v>
      </c>
      <c r="BR641" s="24">
        <f>IF(AND($E$3&gt;BC641,$E$3&lt;BE641,$B$3=BF7),BF641,0)</f>
        <v>0</v>
      </c>
      <c r="BS641" s="24">
        <f>IF(AND($E$3&gt;BC641,$E$3&lt;BE641,$B$3=BG7),BG641,0)</f>
        <v>0</v>
      </c>
      <c r="BT641" s="24">
        <f>IF(AND($E$3&gt;BC641,$E$3&lt;BE641,$B$3=BH7),BH641,0)</f>
        <v>0</v>
      </c>
      <c r="BU641" s="24">
        <f>IF(AND($E$3&gt;BC641,$E$3&lt;BE641,$B$3=BI7),BI641,0)</f>
        <v>0</v>
      </c>
      <c r="BV641" s="24">
        <f>IF(AND($E$3&gt;BC641,$E$3&lt;BE641,$B$3=BJ7),BJ641,0)</f>
        <v>0</v>
      </c>
      <c r="BW641" s="24">
        <f>IF(AND($E$3&gt;BC641,$E$3&lt;BE641,$B$3=BK7),BK641,0)</f>
        <v>0</v>
      </c>
      <c r="BX641" s="24">
        <f>IF(AND($E$3&gt;BC641,$E$3&lt;BE641,$B$3=BL7),BL641,0)</f>
        <v>0</v>
      </c>
      <c r="BY641" s="24">
        <f>IF(AND($E$3&gt;BC641,$E$3&lt;BE641,$B$3=BM7),BM641,0)</f>
        <v>0</v>
      </c>
      <c r="BZ641" s="24">
        <f>IF(AND($E$3&gt;BC641,$E$3&lt;BE641,$B$3=BN7),BN641,0)</f>
        <v>0</v>
      </c>
      <c r="CA641" s="24">
        <f>IF(AND($E$3&gt;BC641,$E$3&lt;BE641,$B$3=BO7),BO641,0)</f>
        <v>0</v>
      </c>
      <c r="CB641" s="24">
        <f>IF(AND($E$3&gt;BC641,$E$3&lt;BE641,$B$3=BP7),BP641,0)</f>
        <v>0</v>
      </c>
      <c r="CC641" s="24">
        <f>IF(AND($E$3&gt;BC641,$E$3&lt;BE641,$B$3=BQ7),BQ641,0)</f>
        <v>0</v>
      </c>
      <c r="CF641" s="21"/>
      <c r="CG641" s="21"/>
      <c r="CH641" s="21"/>
      <c r="CI641" s="21"/>
      <c r="CJ641" s="22"/>
      <c r="CK641" s="22"/>
      <c r="CL641" s="22"/>
      <c r="CM641" s="22"/>
      <c r="CN641" s="22"/>
      <c r="CO641" s="22"/>
      <c r="CP641" s="22"/>
      <c r="CQ641" s="22"/>
      <c r="CR641" s="22"/>
      <c r="CS641" s="22"/>
      <c r="CT641" s="22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H641" s="81">
        <v>99464.4</v>
      </c>
      <c r="DI641" s="61" t="s">
        <v>3</v>
      </c>
      <c r="DJ641" s="62">
        <v>99580.73</v>
      </c>
      <c r="DK641" s="103"/>
      <c r="DL641" s="104"/>
      <c r="DM641" s="104" t="s">
        <v>3</v>
      </c>
      <c r="DN641" s="104" t="s">
        <v>3</v>
      </c>
      <c r="DO641" s="104" t="s">
        <v>3</v>
      </c>
      <c r="DP641" s="104" t="s">
        <v>3</v>
      </c>
      <c r="DQ641" s="104">
        <v>10.47</v>
      </c>
      <c r="DR641" s="104">
        <v>74.540000000000006</v>
      </c>
      <c r="DS641" s="104">
        <v>138.61000000000001</v>
      </c>
      <c r="DT641" s="104">
        <v>202.68</v>
      </c>
      <c r="DU641" s="104">
        <v>266.75</v>
      </c>
      <c r="DV641" s="104">
        <v>330.82</v>
      </c>
      <c r="DW641" s="24">
        <f>IF(AND($E$3&gt;DH641,$E$3&lt;DJ641,$B$3=DK7),DK641,0)</f>
        <v>0</v>
      </c>
      <c r="DX641" s="24">
        <f>IF(AND($E$3&gt;DH641,$E$3&lt;DJ641,$B$3=DL7),DL641,0)</f>
        <v>0</v>
      </c>
      <c r="DY641" s="24">
        <f>IF(AND($E$3&gt;DH641,$E$3&lt;DJ641,$B$3=DM7),DM641,0)</f>
        <v>0</v>
      </c>
      <c r="DZ641" s="24">
        <f>IF(AND($E$3&gt;DH641,$E$3&lt;DJ641,$B$3=DN7),DN641,0)</f>
        <v>0</v>
      </c>
      <c r="EA641" s="24">
        <f>IF(AND($E$3&gt;DH641,$E$3&lt;DJ641,$B$3=DO7),DO641,0)</f>
        <v>0</v>
      </c>
      <c r="EB641" s="24">
        <f>IF(AND($E$3&gt;DH641,$E$3&lt;DJ641,$B$3=DP7),DP641,0)</f>
        <v>0</v>
      </c>
      <c r="EC641" s="24">
        <f>IF(AND($E$3&gt;DH641,$E$3&lt;DJ641,$B$3=DQ7),DQ641,0)</f>
        <v>0</v>
      </c>
      <c r="ED641" s="24">
        <f>IF(AND($E$3&gt;DH641,$E$3&lt;DJ641,$B$3=DR7),DR641,0)</f>
        <v>0</v>
      </c>
      <c r="EE641" s="24">
        <f>IF(AND($E$3&gt;DH641,$E$3&lt;DJ641,$B$3=DS7),DS641,0)</f>
        <v>0</v>
      </c>
      <c r="EF641" s="24">
        <f>IF(AND($E$3&gt;DH641,$E$3&lt;DJ641,$B$3=DT7),DT641,0)</f>
        <v>0</v>
      </c>
      <c r="EG641" s="24">
        <f>IF(AND($E$3&gt;DH641,$E$3&lt;DJ641,$B$3=DU7),DU641,0)</f>
        <v>0</v>
      </c>
      <c r="EH641" s="24">
        <f>IF(AND($E$3&gt;DH641,$E$3&lt;DJ641,$B$3=DV7),DV641,0)</f>
        <v>0</v>
      </c>
      <c r="EK641" s="81">
        <v>99464.4</v>
      </c>
      <c r="EL641" s="82" t="s">
        <v>3</v>
      </c>
      <c r="EM641" s="83">
        <v>99580.73</v>
      </c>
      <c r="EN641" s="84"/>
      <c r="EO641" s="85" t="s">
        <v>3</v>
      </c>
      <c r="EP641" s="85" t="s">
        <v>3</v>
      </c>
      <c r="EQ641" s="85" t="s">
        <v>3</v>
      </c>
      <c r="ER641" s="85" t="s">
        <v>3</v>
      </c>
      <c r="ES641" s="85">
        <v>141.6</v>
      </c>
      <c r="ET641" s="85">
        <v>235.67</v>
      </c>
      <c r="EU641" s="85">
        <v>333.52</v>
      </c>
      <c r="EV641" s="85">
        <v>431.37</v>
      </c>
      <c r="EW641" s="85">
        <v>529.22</v>
      </c>
      <c r="EX641" s="85">
        <v>627.07000000000005</v>
      </c>
      <c r="EY641" s="85">
        <v>724.92</v>
      </c>
      <c r="EZ641" s="24">
        <f>IF(AND($E$3&gt;EK641,$E$3&lt;EM641,$B$3=EN7),EN641,0)</f>
        <v>0</v>
      </c>
      <c r="FA641" s="24">
        <f>IF(AND($E$3&gt;EK641,$E$3&lt;EM641,$B$3=EO7),EO641,0)</f>
        <v>0</v>
      </c>
      <c r="FB641" s="24">
        <f>IF(AND($E$3&gt;EK641,$E$3&lt;EM641,$B$3=EP7),EP641,0)</f>
        <v>0</v>
      </c>
      <c r="FC641" s="24">
        <f>IF(AND($E$3&gt;EK641,$E$3&lt;EM641,$B$3=EQ7),EQ641,0)</f>
        <v>0</v>
      </c>
      <c r="FD641" s="24">
        <f>IF(AND($E$3&gt;EK641,$E$3&lt;EM641,$B$3=ER7),ER641,0)</f>
        <v>0</v>
      </c>
      <c r="FE641" s="24">
        <f>IF(AND($E$3&gt;EK641,$E$3&lt;EM641,$B$3=ES7),ES641,0)</f>
        <v>0</v>
      </c>
      <c r="FF641" s="24">
        <f>IF(AND($E$3&gt;EK641,$E$3&lt;EM641,$B$3=ET7),ET641,0)</f>
        <v>0</v>
      </c>
      <c r="FG641" s="24">
        <f>IF(AND($E$3&gt;EK641,$E$3&lt;EM641,$B$3=EU7),EU641,0)</f>
        <v>0</v>
      </c>
      <c r="FH641" s="24">
        <f>IF(AND($E$3&gt;EK641,$E$3&lt;EM641,$B$3=EV7),EV641,0)</f>
        <v>0</v>
      </c>
      <c r="FI641" s="24">
        <f>IF(AND($E$3&gt;EK641,$E$3&lt;EM641,$B$3=EW7),EW641,0)</f>
        <v>0</v>
      </c>
      <c r="FJ641" s="24">
        <f>IF(AND($E$3&gt;EK641,$E$3&lt;EM641,$B$3=EX7),EX641,0)</f>
        <v>0</v>
      </c>
      <c r="FK641" s="24">
        <f>IF(AND($E$3&gt;EK641,$E$3&lt;EM641,$B$3=EY7),EY641,0)</f>
        <v>0</v>
      </c>
    </row>
    <row r="642" spans="24:167" ht="12.75" customHeight="1" x14ac:dyDescent="0.2">
      <c r="X642" s="142"/>
      <c r="Y642" s="68">
        <v>88180.14</v>
      </c>
      <c r="Z642" s="69" t="s">
        <v>3</v>
      </c>
      <c r="AA642" s="70">
        <v>88296.45</v>
      </c>
      <c r="AB642" s="71"/>
      <c r="AC642" s="71"/>
      <c r="AD642" s="71"/>
      <c r="AE642" s="71"/>
      <c r="AF642" s="71">
        <v>12.47</v>
      </c>
      <c r="AG642" s="72">
        <v>28.82</v>
      </c>
      <c r="AH642" s="73">
        <v>76.400000000000006</v>
      </c>
      <c r="AI642" s="74">
        <v>142.86000000000001</v>
      </c>
      <c r="AJ642" s="74">
        <v>209.32</v>
      </c>
      <c r="AK642" s="74">
        <v>275.77999999999997</v>
      </c>
      <c r="AL642" s="74">
        <v>342.24</v>
      </c>
      <c r="AM642" s="74">
        <v>408.7</v>
      </c>
      <c r="AN642" s="24">
        <f t="shared" si="149"/>
        <v>0</v>
      </c>
      <c r="AO642" s="24">
        <f t="shared" si="150"/>
        <v>0</v>
      </c>
      <c r="AP642" s="24">
        <f t="shared" si="151"/>
        <v>0</v>
      </c>
      <c r="AQ642" s="24">
        <f t="shared" si="152"/>
        <v>0</v>
      </c>
      <c r="AR642" s="24">
        <f t="shared" si="153"/>
        <v>0</v>
      </c>
      <c r="AS642" s="24">
        <f t="shared" si="154"/>
        <v>0</v>
      </c>
      <c r="AT642" s="24">
        <f t="shared" si="155"/>
        <v>0</v>
      </c>
      <c r="AU642" s="24">
        <f t="shared" si="156"/>
        <v>0</v>
      </c>
      <c r="AV642" s="24">
        <f t="shared" si="157"/>
        <v>0</v>
      </c>
      <c r="AW642" s="24">
        <f t="shared" si="158"/>
        <v>0</v>
      </c>
      <c r="AX642" s="24">
        <f t="shared" si="159"/>
        <v>0</v>
      </c>
      <c r="AY642" s="24">
        <f t="shared" si="160"/>
        <v>0</v>
      </c>
      <c r="BC642" s="86">
        <v>88180.14</v>
      </c>
      <c r="BD642" s="87" t="s">
        <v>3</v>
      </c>
      <c r="BE642" s="88">
        <v>88296.45</v>
      </c>
      <c r="BF642" s="89"/>
      <c r="BG642" s="90"/>
      <c r="BH642" s="90"/>
      <c r="BI642" s="90">
        <v>12.47</v>
      </c>
      <c r="BJ642" s="90">
        <v>37.31</v>
      </c>
      <c r="BK642" s="90">
        <v>117.84</v>
      </c>
      <c r="BL642" s="90">
        <v>190.52</v>
      </c>
      <c r="BM642" s="90">
        <v>263.19</v>
      </c>
      <c r="BN642" s="90">
        <v>335.87</v>
      </c>
      <c r="BO642" s="90">
        <v>408.54</v>
      </c>
      <c r="BP642" s="90">
        <v>481.22</v>
      </c>
      <c r="BQ642" s="90">
        <v>553.9</v>
      </c>
      <c r="BR642" s="24">
        <f>IF(AND($E$3&gt;BC642,$E$3&lt;BE642,$B$3=BF7),BF642,0)</f>
        <v>0</v>
      </c>
      <c r="BS642" s="24">
        <f>IF(AND($E$3&gt;BC642,$E$3&lt;BE642,$B$3=BG7),BG642,0)</f>
        <v>0</v>
      </c>
      <c r="BT642" s="24">
        <f>IF(AND($E$3&gt;BC642,$E$3&lt;BE642,$B$3=BH7),BH642,0)</f>
        <v>0</v>
      </c>
      <c r="BU642" s="24">
        <f>IF(AND($E$3&gt;BC642,$E$3&lt;BE642,$B$3=BI7),BI642,0)</f>
        <v>0</v>
      </c>
      <c r="BV642" s="24">
        <f>IF(AND($E$3&gt;BC642,$E$3&lt;BE642,$B$3=BJ7),BJ642,0)</f>
        <v>0</v>
      </c>
      <c r="BW642" s="24">
        <f>IF(AND($E$3&gt;BC642,$E$3&lt;BE642,$B$3=BK7),BK642,0)</f>
        <v>0</v>
      </c>
      <c r="BX642" s="24">
        <f>IF(AND($E$3&gt;BC642,$E$3&lt;BE642,$B$3=BL7),BL642,0)</f>
        <v>0</v>
      </c>
      <c r="BY642" s="24">
        <f>IF(AND($E$3&gt;BC642,$E$3&lt;BE642,$B$3=BM7),BM642,0)</f>
        <v>0</v>
      </c>
      <c r="BZ642" s="24">
        <f>IF(AND($E$3&gt;BC642,$E$3&lt;BE642,$B$3=BN7),BN642,0)</f>
        <v>0</v>
      </c>
      <c r="CA642" s="24">
        <f>IF(AND($E$3&gt;BC642,$E$3&lt;BE642,$B$3=BO7),BO642,0)</f>
        <v>0</v>
      </c>
      <c r="CB642" s="24">
        <f>IF(AND($E$3&gt;BC642,$E$3&lt;BE642,$B$3=BP7),BP642,0)</f>
        <v>0</v>
      </c>
      <c r="CC642" s="24">
        <f>IF(AND($E$3&gt;BC642,$E$3&lt;BE642,$B$3=BQ7),BQ642,0)</f>
        <v>0</v>
      </c>
      <c r="CF642" s="21"/>
      <c r="CG642" s="21"/>
      <c r="CH642" s="21"/>
      <c r="CI642" s="21"/>
      <c r="CJ642" s="22"/>
      <c r="CK642" s="22"/>
      <c r="CL642" s="22"/>
      <c r="CM642" s="22"/>
      <c r="CN642" s="22"/>
      <c r="CO642" s="22"/>
      <c r="CP642" s="22"/>
      <c r="CQ642" s="22"/>
      <c r="CR642" s="22"/>
      <c r="CS642" s="22"/>
      <c r="CT642" s="22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H642" s="86">
        <v>99580.739999999991</v>
      </c>
      <c r="DI642" s="107" t="s">
        <v>3</v>
      </c>
      <c r="DJ642" s="70">
        <v>99697.06</v>
      </c>
      <c r="DK642" s="105"/>
      <c r="DL642" s="106"/>
      <c r="DM642" s="106" t="s">
        <v>3</v>
      </c>
      <c r="DN642" s="106" t="s">
        <v>3</v>
      </c>
      <c r="DO642" s="106" t="s">
        <v>3</v>
      </c>
      <c r="DP642" s="106" t="s">
        <v>3</v>
      </c>
      <c r="DQ642" s="106">
        <v>9.0399999999999991</v>
      </c>
      <c r="DR642" s="106">
        <v>72.900000000000006</v>
      </c>
      <c r="DS642" s="106">
        <v>136.75</v>
      </c>
      <c r="DT642" s="106">
        <v>200.61</v>
      </c>
      <c r="DU642" s="106">
        <v>264.45999999999998</v>
      </c>
      <c r="DV642" s="106">
        <v>328.32</v>
      </c>
      <c r="DW642" s="24">
        <f>IF(AND($E$3&gt;DH642,$E$3&lt;DJ642,$B$3=DK7),DK642,0)</f>
        <v>0</v>
      </c>
      <c r="DX642" s="24">
        <f>IF(AND($E$3&gt;DH642,$E$3&lt;DJ642,$B$3=DL7),DL642,0)</f>
        <v>0</v>
      </c>
      <c r="DY642" s="24">
        <f>IF(AND($E$3&gt;DH642,$E$3&lt;DJ642,$B$3=DM7),DM642,0)</f>
        <v>0</v>
      </c>
      <c r="DZ642" s="24">
        <f>IF(AND($E$3&gt;DH642,$E$3&lt;DJ642,$B$3=DN7),DN642,0)</f>
        <v>0</v>
      </c>
      <c r="EA642" s="24">
        <f>IF(AND($E$3&gt;DH642,$E$3&lt;DJ642,$B$3=DO7),DO642,0)</f>
        <v>0</v>
      </c>
      <c r="EB642" s="24">
        <f>IF(AND($E$3&gt;DH642,$E$3&lt;DJ642,$B$3=DP7),DP642,0)</f>
        <v>0</v>
      </c>
      <c r="EC642" s="24">
        <f>IF(AND($E$3&gt;DH642,$E$3&lt;DJ642,$B$3=DQ7),DQ642,0)</f>
        <v>0</v>
      </c>
      <c r="ED642" s="24">
        <f>IF(AND($E$3&gt;DH642,$E$3&lt;DJ642,$B$3=DR7),DR642,0)</f>
        <v>0</v>
      </c>
      <c r="EE642" s="24">
        <f>IF(AND($E$3&gt;DH642,$E$3&lt;DJ642,$B$3=DS7),DS642,0)</f>
        <v>0</v>
      </c>
      <c r="EF642" s="24">
        <f>IF(AND($E$3&gt;DH642,$E$3&lt;DJ642,$B$3=DT7),DT642,0)</f>
        <v>0</v>
      </c>
      <c r="EG642" s="24">
        <f>IF(AND($E$3&gt;DH642,$E$3&lt;DJ642,$B$3=DU7),DU642,0)</f>
        <v>0</v>
      </c>
      <c r="EH642" s="24">
        <f>IF(AND($E$3&gt;DH642,$E$3&lt;DJ642,$B$3=DV7),DV642,0)</f>
        <v>0</v>
      </c>
      <c r="EK642" s="86">
        <v>99580.739999999991</v>
      </c>
      <c r="EL642" s="91" t="s">
        <v>3</v>
      </c>
      <c r="EM642" s="88">
        <v>99697.06</v>
      </c>
      <c r="EN642" s="89"/>
      <c r="EO642" s="90" t="s">
        <v>3</v>
      </c>
      <c r="EP642" s="90" t="s">
        <v>3</v>
      </c>
      <c r="EQ642" s="90" t="s">
        <v>3</v>
      </c>
      <c r="ER642" s="90" t="s">
        <v>3</v>
      </c>
      <c r="ES642" s="90">
        <v>140.19999999999999</v>
      </c>
      <c r="ET642" s="90">
        <v>233.97</v>
      </c>
      <c r="EU642" s="90">
        <v>331.57</v>
      </c>
      <c r="EV642" s="90">
        <v>429.16</v>
      </c>
      <c r="EW642" s="90">
        <v>526.76</v>
      </c>
      <c r="EX642" s="90">
        <v>624.35</v>
      </c>
      <c r="EY642" s="90">
        <v>721.95</v>
      </c>
      <c r="EZ642" s="24">
        <f>IF(AND($E$3&gt;EK642,$E$3&lt;EM642,$B$3=EN7),EN642,0)</f>
        <v>0</v>
      </c>
      <c r="FA642" s="24">
        <f>IF(AND($E$3&gt;EK642,$E$3&lt;EM642,$B$3=EO7),EO642,0)</f>
        <v>0</v>
      </c>
      <c r="FB642" s="24">
        <f>IF(AND($E$3&gt;EK642,$E$3&lt;EM642,$B$3=EP7),EP642,0)</f>
        <v>0</v>
      </c>
      <c r="FC642" s="24">
        <f>IF(AND($E$3&gt;EK642,$E$3&lt;EM642,$B$3=EQ7),EQ642,0)</f>
        <v>0</v>
      </c>
      <c r="FD642" s="24">
        <f>IF(AND($E$3&gt;EK642,$E$3&lt;EM642,$B$3=ER7),ER642,0)</f>
        <v>0</v>
      </c>
      <c r="FE642" s="24">
        <f>IF(AND($E$3&gt;EK642,$E$3&lt;EM642,$B$3=ES7),ES642,0)</f>
        <v>0</v>
      </c>
      <c r="FF642" s="24">
        <f>IF(AND($E$3&gt;EK642,$E$3&lt;EM642,$B$3=ET7),ET642,0)</f>
        <v>0</v>
      </c>
      <c r="FG642" s="24">
        <f>IF(AND($E$3&gt;EK642,$E$3&lt;EM642,$B$3=EU7),EU642,0)</f>
        <v>0</v>
      </c>
      <c r="FH642" s="24">
        <f>IF(AND($E$3&gt;EK642,$E$3&lt;EM642,$B$3=EV7),EV642,0)</f>
        <v>0</v>
      </c>
      <c r="FI642" s="24">
        <f>IF(AND($E$3&gt;EK642,$E$3&lt;EM642,$B$3=EW7),EW642,0)</f>
        <v>0</v>
      </c>
      <c r="FJ642" s="24">
        <f>IF(AND($E$3&gt;EK642,$E$3&lt;EM642,$B$3=EX7),EX642,0)</f>
        <v>0</v>
      </c>
      <c r="FK642" s="24">
        <f>IF(AND($E$3&gt;EK642,$E$3&lt;EM642,$B$3=EY7),EY642,0)</f>
        <v>0</v>
      </c>
    </row>
    <row r="643" spans="24:167" ht="12.75" customHeight="1" x14ac:dyDescent="0.2">
      <c r="X643" s="142"/>
      <c r="Y643" s="60">
        <v>88296.459999999992</v>
      </c>
      <c r="Z643" s="61" t="s">
        <v>3</v>
      </c>
      <c r="AA643" s="62">
        <v>88412.79</v>
      </c>
      <c r="AB643" s="63"/>
      <c r="AC643" s="63"/>
      <c r="AD643" s="63"/>
      <c r="AE643" s="63"/>
      <c r="AF643" s="64">
        <v>12.07</v>
      </c>
      <c r="AG643" s="65">
        <v>28.3</v>
      </c>
      <c r="AH643" s="66">
        <v>75.67</v>
      </c>
      <c r="AI643" s="67">
        <v>142.02000000000001</v>
      </c>
      <c r="AJ643" s="67">
        <v>208.37</v>
      </c>
      <c r="AK643" s="67">
        <v>274.72000000000003</v>
      </c>
      <c r="AL643" s="67">
        <v>341.07</v>
      </c>
      <c r="AM643" s="67">
        <v>407.42</v>
      </c>
      <c r="AN643" s="24">
        <f t="shared" si="149"/>
        <v>0</v>
      </c>
      <c r="AO643" s="24">
        <f t="shared" si="150"/>
        <v>0</v>
      </c>
      <c r="AP643" s="24">
        <f t="shared" si="151"/>
        <v>0</v>
      </c>
      <c r="AQ643" s="24">
        <f t="shared" si="152"/>
        <v>0</v>
      </c>
      <c r="AR643" s="24">
        <f t="shared" si="153"/>
        <v>0</v>
      </c>
      <c r="AS643" s="24">
        <f t="shared" si="154"/>
        <v>0</v>
      </c>
      <c r="AT643" s="24">
        <f t="shared" si="155"/>
        <v>0</v>
      </c>
      <c r="AU643" s="24">
        <f t="shared" si="156"/>
        <v>0</v>
      </c>
      <c r="AV643" s="24">
        <f t="shared" si="157"/>
        <v>0</v>
      </c>
      <c r="AW643" s="24">
        <f t="shared" si="158"/>
        <v>0</v>
      </c>
      <c r="AX643" s="24">
        <f t="shared" si="159"/>
        <v>0</v>
      </c>
      <c r="AY643" s="24">
        <f t="shared" si="160"/>
        <v>0</v>
      </c>
      <c r="BC643" s="81">
        <v>88296.459999999992</v>
      </c>
      <c r="BD643" s="82" t="s">
        <v>3</v>
      </c>
      <c r="BE643" s="83">
        <v>88412.79</v>
      </c>
      <c r="BF643" s="84"/>
      <c r="BG643" s="84"/>
      <c r="BH643" s="85"/>
      <c r="BI643" s="85">
        <v>12.07</v>
      </c>
      <c r="BJ643" s="85">
        <v>36.68</v>
      </c>
      <c r="BK643" s="85">
        <v>116.9</v>
      </c>
      <c r="BL643" s="85">
        <v>189.44</v>
      </c>
      <c r="BM643" s="85">
        <v>261.97000000000003</v>
      </c>
      <c r="BN643" s="85">
        <v>334.51</v>
      </c>
      <c r="BO643" s="85">
        <v>407.04</v>
      </c>
      <c r="BP643" s="85">
        <v>479.58</v>
      </c>
      <c r="BQ643" s="85">
        <v>552.11</v>
      </c>
      <c r="BR643" s="24">
        <f>IF(AND($E$3&gt;BC643,$E$3&lt;BE643,$B$3=BF7),BF643,0)</f>
        <v>0</v>
      </c>
      <c r="BS643" s="24">
        <f>IF(AND($E$3&gt;BC643,$E$3&lt;BE643,$B$3=BG7),BG643,0)</f>
        <v>0</v>
      </c>
      <c r="BT643" s="24">
        <f>IF(AND($E$3&gt;BC643,$E$3&lt;BE643,$B$3=BH7),BH643,0)</f>
        <v>0</v>
      </c>
      <c r="BU643" s="24">
        <f>IF(AND($E$3&gt;BC643,$E$3&lt;BE643,$B$3=BI7),BI643,0)</f>
        <v>0</v>
      </c>
      <c r="BV643" s="24">
        <f>IF(AND($E$3&gt;BC643,$E$3&lt;BE643,$B$3=BJ7),BJ643,0)</f>
        <v>0</v>
      </c>
      <c r="BW643" s="24">
        <f>IF(AND($E$3&gt;BC643,$E$3&lt;BE643,$B$3=BK7),BK643,0)</f>
        <v>0</v>
      </c>
      <c r="BX643" s="24">
        <f>IF(AND($E$3&gt;BC643,$E$3&lt;BE643,$B$3=BL7),BL643,0)</f>
        <v>0</v>
      </c>
      <c r="BY643" s="24">
        <f>IF(AND($E$3&gt;BC643,$E$3&lt;BE643,$B$3=BM7),BM643,0)</f>
        <v>0</v>
      </c>
      <c r="BZ643" s="24">
        <f>IF(AND($E$3&gt;BC643,$E$3&lt;BE643,$B$3=BN7),BN643,0)</f>
        <v>0</v>
      </c>
      <c r="CA643" s="24">
        <f>IF(AND($E$3&gt;BC643,$E$3&lt;BE643,$B$3=BO7),BO643,0)</f>
        <v>0</v>
      </c>
      <c r="CB643" s="24">
        <f>IF(AND($E$3&gt;BC643,$E$3&lt;BE643,$B$3=BP7),BP643,0)</f>
        <v>0</v>
      </c>
      <c r="CC643" s="24">
        <f>IF(AND($E$3&gt;BC643,$E$3&lt;BE643,$B$3=BQ7),BQ643,0)</f>
        <v>0</v>
      </c>
      <c r="CF643" s="21"/>
      <c r="CG643" s="21"/>
      <c r="CH643" s="21"/>
      <c r="CI643" s="21"/>
      <c r="CJ643" s="21"/>
      <c r="CK643" s="22"/>
      <c r="CL643" s="22"/>
      <c r="CM643" s="22"/>
      <c r="CN643" s="22"/>
      <c r="CO643" s="22"/>
      <c r="CP643" s="22"/>
      <c r="CQ643" s="22"/>
      <c r="CR643" s="22"/>
      <c r="CS643" s="22"/>
      <c r="CT643" s="22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H643" s="81">
        <v>99697.069999999992</v>
      </c>
      <c r="DI643" s="61" t="s">
        <v>3</v>
      </c>
      <c r="DJ643" s="62">
        <v>99813.4</v>
      </c>
      <c r="DK643" s="103"/>
      <c r="DL643" s="104"/>
      <c r="DM643" s="104" t="s">
        <v>3</v>
      </c>
      <c r="DN643" s="104" t="s">
        <v>3</v>
      </c>
      <c r="DO643" s="104" t="s">
        <v>3</v>
      </c>
      <c r="DP643" s="104" t="s">
        <v>3</v>
      </c>
      <c r="DQ643" s="104">
        <v>7.6</v>
      </c>
      <c r="DR643" s="104">
        <v>71.239999999999995</v>
      </c>
      <c r="DS643" s="104">
        <v>134.88</v>
      </c>
      <c r="DT643" s="104">
        <v>198.52</v>
      </c>
      <c r="DU643" s="104">
        <v>262.16000000000003</v>
      </c>
      <c r="DV643" s="104">
        <v>325.8</v>
      </c>
      <c r="DW643" s="24">
        <f>IF(AND($E$3&gt;DH643,$E$3&lt;DJ643,$B$3=DK7),DK643,0)</f>
        <v>0</v>
      </c>
      <c r="DX643" s="24">
        <f>IF(AND($E$3&gt;DH643,$E$3&lt;DJ643,$B$3=DL7),DL643,0)</f>
        <v>0</v>
      </c>
      <c r="DY643" s="24">
        <f>IF(AND($E$3&gt;DH643,$E$3&lt;DJ643,$B$3=DM7),DM643,0)</f>
        <v>0</v>
      </c>
      <c r="DZ643" s="24">
        <f>IF(AND($E$3&gt;DH643,$E$3&lt;DJ643,$B$3=DN7),DN643,0)</f>
        <v>0</v>
      </c>
      <c r="EA643" s="24">
        <f>IF(AND($E$3&gt;DH643,$E$3&lt;DJ643,$B$3=DO7),DO643,0)</f>
        <v>0</v>
      </c>
      <c r="EB643" s="24">
        <f>IF(AND($E$3&gt;DH643,$E$3&lt;DJ643,$B$3=DP7),DP643,0)</f>
        <v>0</v>
      </c>
      <c r="EC643" s="24">
        <f>IF(AND($E$3&gt;DH643,$E$3&lt;DJ643,$B$3=DQ7),DQ643,0)</f>
        <v>0</v>
      </c>
      <c r="ED643" s="24">
        <f>IF(AND($E$3&gt;DH643,$E$3&lt;DJ643,$B$3=DR7),DR643,0)</f>
        <v>0</v>
      </c>
      <c r="EE643" s="24">
        <f>IF(AND($E$3&gt;DH643,$E$3&lt;DJ643,$B$3=DS7),DS643,0)</f>
        <v>0</v>
      </c>
      <c r="EF643" s="24">
        <f>IF(AND($E$3&gt;DH643,$E$3&lt;DJ643,$B$3=DT7),DT643,0)</f>
        <v>0</v>
      </c>
      <c r="EG643" s="24">
        <f>IF(AND($E$3&gt;DH643,$E$3&lt;DJ643,$B$3=DU7),DU643,0)</f>
        <v>0</v>
      </c>
      <c r="EH643" s="24">
        <f>IF(AND($E$3&gt;DH643,$E$3&lt;DJ643,$B$3=DV7),DV643,0)</f>
        <v>0</v>
      </c>
      <c r="EK643" s="81">
        <v>99697.069999999992</v>
      </c>
      <c r="EL643" s="82" t="s">
        <v>3</v>
      </c>
      <c r="EM643" s="83">
        <v>99813.4</v>
      </c>
      <c r="EN643" s="84"/>
      <c r="EO643" s="85" t="s">
        <v>3</v>
      </c>
      <c r="EP643" s="85" t="s">
        <v>3</v>
      </c>
      <c r="EQ643" s="85" t="s">
        <v>3</v>
      </c>
      <c r="ER643" s="85" t="s">
        <v>3</v>
      </c>
      <c r="ES643" s="85">
        <v>138.80000000000001</v>
      </c>
      <c r="ET643" s="85">
        <v>232.26</v>
      </c>
      <c r="EU643" s="85">
        <v>329.6</v>
      </c>
      <c r="EV643" s="85">
        <v>426.94</v>
      </c>
      <c r="EW643" s="85">
        <v>524.28</v>
      </c>
      <c r="EX643" s="85">
        <v>621.62</v>
      </c>
      <c r="EY643" s="85">
        <v>718.96</v>
      </c>
      <c r="EZ643" s="24">
        <f>IF(AND($E$3&gt;EK643,$E$3&lt;EM643,$B$3=EN7),EN643,0)</f>
        <v>0</v>
      </c>
      <c r="FA643" s="24">
        <f>IF(AND($E$3&gt;EK643,$E$3&lt;EM643,$B$3=EO7),EO643,0)</f>
        <v>0</v>
      </c>
      <c r="FB643" s="24">
        <f>IF(AND($E$3&gt;EK643,$E$3&lt;EM643,$B$3=EP7),EP643,0)</f>
        <v>0</v>
      </c>
      <c r="FC643" s="24">
        <f>IF(AND($E$3&gt;EK643,$E$3&lt;EM643,$B$3=EQ7),EQ643,0)</f>
        <v>0</v>
      </c>
      <c r="FD643" s="24">
        <f>IF(AND($E$3&gt;EK643,$E$3&lt;EM643,$B$3=ER7),ER643,0)</f>
        <v>0</v>
      </c>
      <c r="FE643" s="24">
        <f>IF(AND($E$3&gt;EK643,$E$3&lt;EM643,$B$3=ES7),ES643,0)</f>
        <v>0</v>
      </c>
      <c r="FF643" s="24">
        <f>IF(AND($E$3&gt;EK643,$E$3&lt;EM643,$B$3=ET7),ET643,0)</f>
        <v>0</v>
      </c>
      <c r="FG643" s="24">
        <f>IF(AND($E$3&gt;EK643,$E$3&lt;EM643,$B$3=EU7),EU643,0)</f>
        <v>0</v>
      </c>
      <c r="FH643" s="24">
        <f>IF(AND($E$3&gt;EK643,$E$3&lt;EM643,$B$3=EV7),EV643,0)</f>
        <v>0</v>
      </c>
      <c r="FI643" s="24">
        <f>IF(AND($E$3&gt;EK643,$E$3&lt;EM643,$B$3=EW7),EW643,0)</f>
        <v>0</v>
      </c>
      <c r="FJ643" s="24">
        <f>IF(AND($E$3&gt;EK643,$E$3&lt;EM643,$B$3=EX7),EX643,0)</f>
        <v>0</v>
      </c>
      <c r="FK643" s="24">
        <f>IF(AND($E$3&gt;EK643,$E$3&lt;EM643,$B$3=EY7),EY643,0)</f>
        <v>0</v>
      </c>
    </row>
    <row r="644" spans="24:167" ht="12.75" customHeight="1" x14ac:dyDescent="0.2">
      <c r="X644" s="142"/>
      <c r="Y644" s="68">
        <v>88412.799999999988</v>
      </c>
      <c r="Z644" s="69" t="s">
        <v>3</v>
      </c>
      <c r="AA644" s="70">
        <v>88529.12</v>
      </c>
      <c r="AB644" s="71"/>
      <c r="AC644" s="71"/>
      <c r="AD644" s="71"/>
      <c r="AE644" s="71"/>
      <c r="AF644" s="71">
        <v>11.67</v>
      </c>
      <c r="AG644" s="72">
        <v>27.78</v>
      </c>
      <c r="AH644" s="73">
        <v>74.930000000000007</v>
      </c>
      <c r="AI644" s="74">
        <v>141.16999999999999</v>
      </c>
      <c r="AJ644" s="74">
        <v>207.41</v>
      </c>
      <c r="AK644" s="74">
        <v>273.64999999999998</v>
      </c>
      <c r="AL644" s="74">
        <v>339.89</v>
      </c>
      <c r="AM644" s="74">
        <v>406.13</v>
      </c>
      <c r="AN644" s="24">
        <f t="shared" si="149"/>
        <v>0</v>
      </c>
      <c r="AO644" s="24">
        <f t="shared" si="150"/>
        <v>0</v>
      </c>
      <c r="AP644" s="24">
        <f t="shared" si="151"/>
        <v>0</v>
      </c>
      <c r="AQ644" s="24">
        <f t="shared" si="152"/>
        <v>0</v>
      </c>
      <c r="AR644" s="24">
        <f t="shared" si="153"/>
        <v>0</v>
      </c>
      <c r="AS644" s="24">
        <f t="shared" si="154"/>
        <v>0</v>
      </c>
      <c r="AT644" s="24">
        <f t="shared" si="155"/>
        <v>0</v>
      </c>
      <c r="AU644" s="24">
        <f t="shared" si="156"/>
        <v>0</v>
      </c>
      <c r="AV644" s="24">
        <f t="shared" si="157"/>
        <v>0</v>
      </c>
      <c r="AW644" s="24">
        <f t="shared" si="158"/>
        <v>0</v>
      </c>
      <c r="AX644" s="24">
        <f t="shared" si="159"/>
        <v>0</v>
      </c>
      <c r="AY644" s="24">
        <f t="shared" si="160"/>
        <v>0</v>
      </c>
      <c r="BC644" s="86">
        <v>88412.799999999988</v>
      </c>
      <c r="BD644" s="91" t="s">
        <v>3</v>
      </c>
      <c r="BE644" s="88">
        <v>88529.12</v>
      </c>
      <c r="BF644" s="89"/>
      <c r="BG644" s="90"/>
      <c r="BH644" s="90"/>
      <c r="BI644" s="90">
        <v>11.67</v>
      </c>
      <c r="BJ644" s="90">
        <v>36.04</v>
      </c>
      <c r="BK644" s="90">
        <v>115.96</v>
      </c>
      <c r="BL644" s="90">
        <v>188.35</v>
      </c>
      <c r="BM644" s="90">
        <v>260.75</v>
      </c>
      <c r="BN644" s="90">
        <v>333.14</v>
      </c>
      <c r="BO644" s="90">
        <v>405.54</v>
      </c>
      <c r="BP644" s="90">
        <v>477.93</v>
      </c>
      <c r="BQ644" s="90">
        <v>550.32000000000005</v>
      </c>
      <c r="BR644" s="24">
        <f>IF(AND($E$3&gt;BC644,$E$3&lt;BE644,$B$3=BF7),BF644,0)</f>
        <v>0</v>
      </c>
      <c r="BS644" s="24">
        <f>IF(AND($E$3&gt;BC644,$E$3&lt;BE644,$B$3=BG7),BG644,0)</f>
        <v>0</v>
      </c>
      <c r="BT644" s="24">
        <f>IF(AND($E$3&gt;BC644,$E$3&lt;BE644,$B$3=BH7),BH644,0)</f>
        <v>0</v>
      </c>
      <c r="BU644" s="24">
        <f>IF(AND($E$3&gt;BC644,$E$3&lt;BE644,$B$3=BI7),BI644,0)</f>
        <v>0</v>
      </c>
      <c r="BV644" s="24">
        <f>IF(AND($E$3&gt;BC644,$E$3&lt;BE644,$B$3=BJ7),BJ644,0)</f>
        <v>0</v>
      </c>
      <c r="BW644" s="24">
        <f>IF(AND($E$3&gt;BC644,$E$3&lt;BE644,$B$3=BK7),BK644,0)</f>
        <v>0</v>
      </c>
      <c r="BX644" s="24">
        <f>IF(AND($E$3&gt;BC644,$E$3&lt;BE644,$B$3=BL7),BL644,0)</f>
        <v>0</v>
      </c>
      <c r="BY644" s="24">
        <f>IF(AND($E$3&gt;BC644,$E$3&lt;BE644,$B$3=BM7),BM644,0)</f>
        <v>0</v>
      </c>
      <c r="BZ644" s="24">
        <f>IF(AND($E$3&gt;BC644,$E$3&lt;BE644,$B$3=BN7),BN644,0)</f>
        <v>0</v>
      </c>
      <c r="CA644" s="24">
        <f>IF(AND($E$3&gt;BC644,$E$3&lt;BE644,$B$3=BO7),BO644,0)</f>
        <v>0</v>
      </c>
      <c r="CB644" s="24">
        <f>IF(AND($E$3&gt;BC644,$E$3&lt;BE644,$B$3=BP7),BP644,0)</f>
        <v>0</v>
      </c>
      <c r="CC644" s="24">
        <f>IF(AND($E$3&gt;BC644,$E$3&lt;BE644,$B$3=BQ7),BQ644,0)</f>
        <v>0</v>
      </c>
      <c r="CF644" s="21"/>
      <c r="CG644" s="25"/>
      <c r="CH644" s="21"/>
      <c r="CI644" s="21"/>
      <c r="CJ644" s="22"/>
      <c r="CK644" s="22"/>
      <c r="CL644" s="22"/>
      <c r="CM644" s="22"/>
      <c r="CN644" s="22"/>
      <c r="CO644" s="22"/>
      <c r="CP644" s="22"/>
      <c r="CQ644" s="22"/>
      <c r="CR644" s="22"/>
      <c r="CS644" s="22"/>
      <c r="CT644" s="22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H644" s="86">
        <v>99813.409999999989</v>
      </c>
      <c r="DI644" s="107" t="s">
        <v>3</v>
      </c>
      <c r="DJ644" s="70">
        <v>99929.73</v>
      </c>
      <c r="DK644" s="105"/>
      <c r="DL644" s="106"/>
      <c r="DM644" s="106" t="s">
        <v>3</v>
      </c>
      <c r="DN644" s="106" t="s">
        <v>3</v>
      </c>
      <c r="DO644" s="106" t="s">
        <v>3</v>
      </c>
      <c r="DP644" s="106" t="s">
        <v>3</v>
      </c>
      <c r="DQ644" s="106">
        <v>6.17</v>
      </c>
      <c r="DR644" s="106">
        <v>69.599999999999994</v>
      </c>
      <c r="DS644" s="106">
        <v>133.02000000000001</v>
      </c>
      <c r="DT644" s="106">
        <v>196.45</v>
      </c>
      <c r="DU644" s="106">
        <v>259.87</v>
      </c>
      <c r="DV644" s="106">
        <v>323.3</v>
      </c>
      <c r="DW644" s="24">
        <f>IF(AND($E$3&gt;DH644,$E$3&lt;DJ644,$B$3=DK7),DK644,0)</f>
        <v>0</v>
      </c>
      <c r="DX644" s="24">
        <f>IF(AND($E$3&gt;DH644,$E$3&lt;DJ644,$B$3=DL7),DL644,0)</f>
        <v>0</v>
      </c>
      <c r="DY644" s="24">
        <f>IF(AND($E$3&gt;DH644,$E$3&lt;DJ644,$B$3=DM7),DM644,0)</f>
        <v>0</v>
      </c>
      <c r="DZ644" s="24">
        <f>IF(AND($E$3&gt;DH644,$E$3&lt;DJ644,$B$3=DN7),DN644,0)</f>
        <v>0</v>
      </c>
      <c r="EA644" s="24">
        <f>IF(AND($E$3&gt;DH644,$E$3&lt;DJ644,$B$3=DO7),DO644,0)</f>
        <v>0</v>
      </c>
      <c r="EB644" s="24">
        <f>IF(AND($E$3&gt;DH644,$E$3&lt;DJ644,$B$3=DP7),DP644,0)</f>
        <v>0</v>
      </c>
      <c r="EC644" s="24">
        <f>IF(AND($E$3&gt;DH644,$E$3&lt;DJ644,$B$3=DQ7),DQ644,0)</f>
        <v>0</v>
      </c>
      <c r="ED644" s="24">
        <f>IF(AND($E$3&gt;DH644,$E$3&lt;DJ644,$B$3=DR7),DR644,0)</f>
        <v>0</v>
      </c>
      <c r="EE644" s="24">
        <f>IF(AND($E$3&gt;DH644,$E$3&lt;DJ644,$B$3=DS7),DS644,0)</f>
        <v>0</v>
      </c>
      <c r="EF644" s="24">
        <f>IF(AND($E$3&gt;DH644,$E$3&lt;DJ644,$B$3=DT7),DT644,0)</f>
        <v>0</v>
      </c>
      <c r="EG644" s="24">
        <f>IF(AND($E$3&gt;DH644,$E$3&lt;DJ644,$B$3=DU7),DU644,0)</f>
        <v>0</v>
      </c>
      <c r="EH644" s="24">
        <f>IF(AND($E$3&gt;DH644,$E$3&lt;DJ644,$B$3=DV7),DV644,0)</f>
        <v>0</v>
      </c>
      <c r="EK644" s="86">
        <v>99813.409999999989</v>
      </c>
      <c r="EL644" s="91" t="s">
        <v>3</v>
      </c>
      <c r="EM644" s="88">
        <v>99929.73</v>
      </c>
      <c r="EN644" s="89"/>
      <c r="EO644" s="90" t="s">
        <v>3</v>
      </c>
      <c r="EP644" s="90" t="s">
        <v>3</v>
      </c>
      <c r="EQ644" s="90" t="s">
        <v>3</v>
      </c>
      <c r="ER644" s="90" t="s">
        <v>3</v>
      </c>
      <c r="ES644" s="90">
        <v>137.4</v>
      </c>
      <c r="ET644" s="90">
        <v>230.56</v>
      </c>
      <c r="EU644" s="90">
        <v>327.64</v>
      </c>
      <c r="EV644" s="90">
        <v>424.73</v>
      </c>
      <c r="EW644" s="90">
        <v>521.80999999999995</v>
      </c>
      <c r="EX644" s="90">
        <v>618.9</v>
      </c>
      <c r="EY644" s="90">
        <v>715.98</v>
      </c>
      <c r="EZ644" s="24">
        <f>IF(AND($E$3&gt;EK644,$E$3&lt;EM644,$B$3=EN7),EN644,0)</f>
        <v>0</v>
      </c>
      <c r="FA644" s="24">
        <f>IF(AND($E$3&gt;EK644,$E$3&lt;EM644,$B$3=EO7),EO644,0)</f>
        <v>0</v>
      </c>
      <c r="FB644" s="24">
        <f>IF(AND($E$3&gt;EK644,$E$3&lt;EM644,$B$3=EP7),EP644,0)</f>
        <v>0</v>
      </c>
      <c r="FC644" s="24">
        <f>IF(AND($E$3&gt;EK644,$E$3&lt;EM644,$B$3=EQ7),EQ644,0)</f>
        <v>0</v>
      </c>
      <c r="FD644" s="24">
        <f>IF(AND($E$3&gt;EK644,$E$3&lt;EM644,$B$3=ER7),ER644,0)</f>
        <v>0</v>
      </c>
      <c r="FE644" s="24">
        <f>IF(AND($E$3&gt;EK644,$E$3&lt;EM644,$B$3=ES7),ES644,0)</f>
        <v>0</v>
      </c>
      <c r="FF644" s="24">
        <f>IF(AND($E$3&gt;EK644,$E$3&lt;EM644,$B$3=ET7),ET644,0)</f>
        <v>0</v>
      </c>
      <c r="FG644" s="24">
        <f>IF(AND($E$3&gt;EK644,$E$3&lt;EM644,$B$3=EU7),EU644,0)</f>
        <v>0</v>
      </c>
      <c r="FH644" s="24">
        <f>IF(AND($E$3&gt;EK644,$E$3&lt;EM644,$B$3=EV7),EV644,0)</f>
        <v>0</v>
      </c>
      <c r="FI644" s="24">
        <f>IF(AND($E$3&gt;EK644,$E$3&lt;EM644,$B$3=EW7),EW644,0)</f>
        <v>0</v>
      </c>
      <c r="FJ644" s="24">
        <f>IF(AND($E$3&gt;EK644,$E$3&lt;EM644,$B$3=EX7),EX644,0)</f>
        <v>0</v>
      </c>
      <c r="FK644" s="24">
        <f>IF(AND($E$3&gt;EK644,$E$3&lt;EM644,$B$3=EY7),EY644,0)</f>
        <v>0</v>
      </c>
    </row>
    <row r="645" spans="24:167" ht="12.75" customHeight="1" x14ac:dyDescent="0.2">
      <c r="X645" s="142"/>
      <c r="Y645" s="60">
        <v>88529.12999999999</v>
      </c>
      <c r="Z645" s="61" t="s">
        <v>3</v>
      </c>
      <c r="AA645" s="62">
        <v>88645.46</v>
      </c>
      <c r="AB645" s="63"/>
      <c r="AC645" s="63"/>
      <c r="AD645" s="63"/>
      <c r="AE645" s="63"/>
      <c r="AF645" s="64">
        <v>11.27</v>
      </c>
      <c r="AG645" s="65">
        <v>27.27</v>
      </c>
      <c r="AH645" s="66">
        <v>74.2</v>
      </c>
      <c r="AI645" s="67">
        <v>140.33000000000001</v>
      </c>
      <c r="AJ645" s="67">
        <v>206.46</v>
      </c>
      <c r="AK645" s="67">
        <v>272.58999999999997</v>
      </c>
      <c r="AL645" s="67">
        <v>338.72</v>
      </c>
      <c r="AM645" s="67">
        <v>404.85</v>
      </c>
      <c r="AN645" s="24">
        <f t="shared" si="149"/>
        <v>0</v>
      </c>
      <c r="AO645" s="24">
        <f t="shared" si="150"/>
        <v>0</v>
      </c>
      <c r="AP645" s="24">
        <f t="shared" si="151"/>
        <v>0</v>
      </c>
      <c r="AQ645" s="24">
        <f t="shared" si="152"/>
        <v>0</v>
      </c>
      <c r="AR645" s="24">
        <f t="shared" si="153"/>
        <v>0</v>
      </c>
      <c r="AS645" s="24">
        <f t="shared" si="154"/>
        <v>0</v>
      </c>
      <c r="AT645" s="24">
        <f t="shared" si="155"/>
        <v>0</v>
      </c>
      <c r="AU645" s="24">
        <f t="shared" si="156"/>
        <v>0</v>
      </c>
      <c r="AV645" s="24">
        <f t="shared" si="157"/>
        <v>0</v>
      </c>
      <c r="AW645" s="24">
        <f t="shared" si="158"/>
        <v>0</v>
      </c>
      <c r="AX645" s="24">
        <f t="shared" si="159"/>
        <v>0</v>
      </c>
      <c r="AY645" s="24">
        <f t="shared" si="160"/>
        <v>0</v>
      </c>
      <c r="BC645" s="81">
        <v>88529.12999999999</v>
      </c>
      <c r="BD645" s="82" t="s">
        <v>3</v>
      </c>
      <c r="BE645" s="83">
        <v>88645.46</v>
      </c>
      <c r="BF645" s="84"/>
      <c r="BG645" s="85"/>
      <c r="BH645" s="85"/>
      <c r="BI645" s="85">
        <v>11.27</v>
      </c>
      <c r="BJ645" s="85">
        <v>35.409999999999997</v>
      </c>
      <c r="BK645" s="85">
        <v>115.02</v>
      </c>
      <c r="BL645" s="85">
        <v>187.27</v>
      </c>
      <c r="BM645" s="85">
        <v>259.52999999999997</v>
      </c>
      <c r="BN645" s="85">
        <v>331.78</v>
      </c>
      <c r="BO645" s="85">
        <v>404.03</v>
      </c>
      <c r="BP645" s="85">
        <v>476.29</v>
      </c>
      <c r="BQ645" s="85">
        <v>548.54</v>
      </c>
      <c r="BR645" s="24">
        <f>IF(AND($E$3&gt;BC645,$E$3&lt;BE645,$B$3=BF7),BF645,0)</f>
        <v>0</v>
      </c>
      <c r="BS645" s="24">
        <f>IF(AND($E$3&gt;BC645,$E$3&lt;BE645,$B$3=BG7),BG645,0)</f>
        <v>0</v>
      </c>
      <c r="BT645" s="24">
        <f>IF(AND($E$3&gt;BC645,$E$3&lt;BE645,$B$3=BH7),BH645,0)</f>
        <v>0</v>
      </c>
      <c r="BU645" s="24">
        <f>IF(AND($E$3&gt;BC645,$E$3&lt;BE645,$B$3=BI7),BI645,0)</f>
        <v>0</v>
      </c>
      <c r="BV645" s="24">
        <f>IF(AND($E$3&gt;BC645,$E$3&lt;BE645,$B$3=BJ7),BJ645,0)</f>
        <v>0</v>
      </c>
      <c r="BW645" s="24">
        <f>IF(AND($E$3&gt;BC645,$E$3&lt;BE645,$B$3=BK7),BK645,0)</f>
        <v>0</v>
      </c>
      <c r="BX645" s="24">
        <f>IF(AND($E$3&gt;BC645,$E$3&lt;BE645,$B$3=BL7),BL645,0)</f>
        <v>0</v>
      </c>
      <c r="BY645" s="24">
        <f>IF(AND($E$3&gt;BC645,$E$3&lt;BE645,$B$3=BM7),BM645,0)</f>
        <v>0</v>
      </c>
      <c r="BZ645" s="24">
        <f>IF(AND($E$3&gt;BC645,$E$3&lt;BE645,$B$3=BN7),BN645,0)</f>
        <v>0</v>
      </c>
      <c r="CA645" s="24">
        <f>IF(AND($E$3&gt;BC645,$E$3&lt;BE645,$B$3=BO7),BO645,0)</f>
        <v>0</v>
      </c>
      <c r="CB645" s="24">
        <f>IF(AND($E$3&gt;BC645,$E$3&lt;BE645,$B$3=BP7),BP645,0)</f>
        <v>0</v>
      </c>
      <c r="CC645" s="24">
        <f>IF(AND($E$3&gt;BC645,$E$3&lt;BE645,$B$3=BQ7),BQ645,0)</f>
        <v>0</v>
      </c>
      <c r="CF645" s="21"/>
      <c r="CG645" s="21"/>
      <c r="CH645" s="21"/>
      <c r="CI645" s="21"/>
      <c r="CJ645" s="22"/>
      <c r="CK645" s="22"/>
      <c r="CL645" s="22"/>
      <c r="CM645" s="22"/>
      <c r="CN645" s="22"/>
      <c r="CO645" s="22"/>
      <c r="CP645" s="22"/>
      <c r="CQ645" s="22"/>
      <c r="CR645" s="22"/>
      <c r="CS645" s="22"/>
      <c r="CT645" s="22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H645" s="81">
        <v>99929.739999999991</v>
      </c>
      <c r="DI645" s="61" t="s">
        <v>3</v>
      </c>
      <c r="DJ645" s="62">
        <v>100046.06</v>
      </c>
      <c r="DK645" s="103"/>
      <c r="DL645" s="104"/>
      <c r="DM645" s="104" t="s">
        <v>3</v>
      </c>
      <c r="DN645" s="104" t="s">
        <v>3</v>
      </c>
      <c r="DO645" s="104" t="s">
        <v>3</v>
      </c>
      <c r="DP645" s="104" t="s">
        <v>3</v>
      </c>
      <c r="DQ645" s="104">
        <v>4.7300000000000004</v>
      </c>
      <c r="DR645" s="104">
        <v>67.94</v>
      </c>
      <c r="DS645" s="104">
        <v>131.15</v>
      </c>
      <c r="DT645" s="104">
        <v>194.36</v>
      </c>
      <c r="DU645" s="104">
        <v>257.57</v>
      </c>
      <c r="DV645" s="104">
        <v>320.77999999999997</v>
      </c>
      <c r="DW645" s="24">
        <f>IF(AND($E$3&gt;DH645,$E$3&lt;DJ645,$B$3=DK7),DK645,0)</f>
        <v>0</v>
      </c>
      <c r="DX645" s="24">
        <f>IF(AND($E$3&gt;DH645,$E$3&lt;DJ645,$B$3=DL7),DL645,0)</f>
        <v>0</v>
      </c>
      <c r="DY645" s="24">
        <f>IF(AND($E$3&gt;DH645,$E$3&lt;DJ645,$B$3=DM7),DM645,0)</f>
        <v>0</v>
      </c>
      <c r="DZ645" s="24">
        <f>IF(AND($E$3&gt;DH645,$E$3&lt;DJ645,$B$3=DN7),DN645,0)</f>
        <v>0</v>
      </c>
      <c r="EA645" s="24">
        <f>IF(AND($E$3&gt;DH645,$E$3&lt;DJ645,$B$3=DO7),DO645,0)</f>
        <v>0</v>
      </c>
      <c r="EB645" s="24">
        <f>IF(AND($E$3&gt;DH645,$E$3&lt;DJ645,$B$3=DP7),DP645,0)</f>
        <v>0</v>
      </c>
      <c r="EC645" s="24">
        <f>IF(AND($E$3&gt;DH645,$E$3&lt;DJ645,$B$3=DQ7),DQ645,0)</f>
        <v>0</v>
      </c>
      <c r="ED645" s="24">
        <f>IF(AND($E$3&gt;DH645,$E$3&lt;DJ645,$B$3=DR7),DR645,0)</f>
        <v>0</v>
      </c>
      <c r="EE645" s="24">
        <f>IF(AND($E$3&gt;DH645,$E$3&lt;DJ645,$B$3=DS7),DS645,0)</f>
        <v>0</v>
      </c>
      <c r="EF645" s="24">
        <f>IF(AND($E$3&gt;DH645,$E$3&lt;DJ645,$B$3=DT7),DT645,0)</f>
        <v>0</v>
      </c>
      <c r="EG645" s="24">
        <f>IF(AND($E$3&gt;DH645,$E$3&lt;DJ645,$B$3=DU7),DU645,0)</f>
        <v>0</v>
      </c>
      <c r="EH645" s="24">
        <f>IF(AND($E$3&gt;DH645,$E$3&lt;DJ645,$B$3=DV7),DV645,0)</f>
        <v>0</v>
      </c>
      <c r="EK645" s="81">
        <v>99929.739999999991</v>
      </c>
      <c r="EL645" s="82" t="s">
        <v>3</v>
      </c>
      <c r="EM645" s="83">
        <v>100046.06</v>
      </c>
      <c r="EN645" s="84"/>
      <c r="EO645" s="85" t="s">
        <v>3</v>
      </c>
      <c r="EP645" s="85" t="s">
        <v>3</v>
      </c>
      <c r="EQ645" s="85" t="s">
        <v>3</v>
      </c>
      <c r="ER645" s="85" t="s">
        <v>3</v>
      </c>
      <c r="ES645" s="85">
        <v>136</v>
      </c>
      <c r="ET645" s="85">
        <v>228.85</v>
      </c>
      <c r="EU645" s="85">
        <v>325.68</v>
      </c>
      <c r="EV645" s="85">
        <v>422.51</v>
      </c>
      <c r="EW645" s="85">
        <v>519.33000000000004</v>
      </c>
      <c r="EX645" s="85">
        <v>616.16</v>
      </c>
      <c r="EY645" s="85">
        <v>712.99</v>
      </c>
      <c r="EZ645" s="24">
        <f>IF(AND($E$3&gt;EK645,$E$3&lt;EM645,$B$3=EN7),EN645,0)</f>
        <v>0</v>
      </c>
      <c r="FA645" s="24">
        <f>IF(AND($E$3&gt;EK645,$E$3&lt;EM645,$B$3=EO7),EO645,0)</f>
        <v>0</v>
      </c>
      <c r="FB645" s="24">
        <f>IF(AND($E$3&gt;EK645,$E$3&lt;EM645,$B$3=EP7),EP645,0)</f>
        <v>0</v>
      </c>
      <c r="FC645" s="24">
        <f>IF(AND($E$3&gt;EK645,$E$3&lt;EM645,$B$3=EQ7),EQ645,0)</f>
        <v>0</v>
      </c>
      <c r="FD645" s="24">
        <f>IF(AND($E$3&gt;EK645,$E$3&lt;EM645,$B$3=ER7),ER645,0)</f>
        <v>0</v>
      </c>
      <c r="FE645" s="24">
        <f>IF(AND($E$3&gt;EK645,$E$3&lt;EM645,$B$3=ES7),ES645,0)</f>
        <v>0</v>
      </c>
      <c r="FF645" s="24">
        <f>IF(AND($E$3&gt;EK645,$E$3&lt;EM645,$B$3=ET7),ET645,0)</f>
        <v>0</v>
      </c>
      <c r="FG645" s="24">
        <f>IF(AND($E$3&gt;EK645,$E$3&lt;EM645,$B$3=EU7),EU645,0)</f>
        <v>0</v>
      </c>
      <c r="FH645" s="24">
        <f>IF(AND($E$3&gt;EK645,$E$3&lt;EM645,$B$3=EV7),EV645,0)</f>
        <v>0</v>
      </c>
      <c r="FI645" s="24">
        <f>IF(AND($E$3&gt;EK645,$E$3&lt;EM645,$B$3=EW7),EW645,0)</f>
        <v>0</v>
      </c>
      <c r="FJ645" s="24">
        <f>IF(AND($E$3&gt;EK645,$E$3&lt;EM645,$B$3=EX7),EX645,0)</f>
        <v>0</v>
      </c>
      <c r="FK645" s="24">
        <f>IF(AND($E$3&gt;EK645,$E$3&lt;EM645,$B$3=EY7),EY645,0)</f>
        <v>0</v>
      </c>
    </row>
    <row r="646" spans="24:167" ht="12.75" customHeight="1" x14ac:dyDescent="0.2">
      <c r="X646" s="142"/>
      <c r="Y646" s="68">
        <v>88645.47</v>
      </c>
      <c r="Z646" s="69" t="s">
        <v>3</v>
      </c>
      <c r="AA646" s="70">
        <v>88761.79</v>
      </c>
      <c r="AB646" s="71"/>
      <c r="AC646" s="71"/>
      <c r="AD646" s="71"/>
      <c r="AE646" s="71"/>
      <c r="AF646" s="71">
        <v>10.87</v>
      </c>
      <c r="AG646" s="72">
        <v>26.75</v>
      </c>
      <c r="AH646" s="73">
        <v>73.47</v>
      </c>
      <c r="AI646" s="74">
        <v>139.49</v>
      </c>
      <c r="AJ646" s="74">
        <v>205.51</v>
      </c>
      <c r="AK646" s="74">
        <v>271.52999999999997</v>
      </c>
      <c r="AL646" s="74">
        <v>337.55</v>
      </c>
      <c r="AM646" s="74">
        <v>403.57</v>
      </c>
      <c r="AN646" s="24">
        <f t="shared" si="149"/>
        <v>0</v>
      </c>
      <c r="AO646" s="24">
        <f t="shared" si="150"/>
        <v>0</v>
      </c>
      <c r="AP646" s="24">
        <f t="shared" si="151"/>
        <v>0</v>
      </c>
      <c r="AQ646" s="24">
        <f t="shared" si="152"/>
        <v>0</v>
      </c>
      <c r="AR646" s="24">
        <f t="shared" si="153"/>
        <v>0</v>
      </c>
      <c r="AS646" s="24">
        <f t="shared" si="154"/>
        <v>0</v>
      </c>
      <c r="AT646" s="24">
        <f t="shared" si="155"/>
        <v>0</v>
      </c>
      <c r="AU646" s="24">
        <f t="shared" si="156"/>
        <v>0</v>
      </c>
      <c r="AV646" s="24">
        <f t="shared" si="157"/>
        <v>0</v>
      </c>
      <c r="AW646" s="24">
        <f t="shared" si="158"/>
        <v>0</v>
      </c>
      <c r="AX646" s="24">
        <f t="shared" si="159"/>
        <v>0</v>
      </c>
      <c r="AY646" s="24">
        <f t="shared" si="160"/>
        <v>0</v>
      </c>
      <c r="BC646" s="86">
        <v>88645.47</v>
      </c>
      <c r="BD646" s="87" t="s">
        <v>3</v>
      </c>
      <c r="BE646" s="88">
        <v>88761.79</v>
      </c>
      <c r="BF646" s="89"/>
      <c r="BG646" s="90"/>
      <c r="BH646" s="90"/>
      <c r="BI646" s="90">
        <v>10.87</v>
      </c>
      <c r="BJ646" s="90">
        <v>34.78</v>
      </c>
      <c r="BK646" s="90">
        <v>114.08</v>
      </c>
      <c r="BL646" s="90">
        <v>186.19</v>
      </c>
      <c r="BM646" s="90">
        <v>258.3</v>
      </c>
      <c r="BN646" s="90">
        <v>330.42</v>
      </c>
      <c r="BO646" s="90">
        <v>402.53</v>
      </c>
      <c r="BP646" s="90">
        <v>474.64</v>
      </c>
      <c r="BQ646" s="90">
        <v>546.75</v>
      </c>
      <c r="BR646" s="24">
        <f>IF(AND($E$3&gt;BC646,$E$3&lt;BE646,$B$3=BF7),BF646,0)</f>
        <v>0</v>
      </c>
      <c r="BS646" s="24">
        <f>IF(AND($E$3&gt;BC646,$E$3&lt;BE646,$B$3=BG7),BG646,0)</f>
        <v>0</v>
      </c>
      <c r="BT646" s="24">
        <f>IF(AND($E$3&gt;BC646,$E$3&lt;BE646,$B$3=BH7),BH646,0)</f>
        <v>0</v>
      </c>
      <c r="BU646" s="24">
        <f>IF(AND($E$3&gt;BC646,$E$3&lt;BE646,$B$3=BI7),BI646,0)</f>
        <v>0</v>
      </c>
      <c r="BV646" s="24">
        <f>IF(AND($E$3&gt;BC646,$E$3&lt;BE646,$B$3=BJ7),BJ646,0)</f>
        <v>0</v>
      </c>
      <c r="BW646" s="24">
        <f>IF(AND($E$3&gt;BC646,$E$3&lt;BE646,$B$3=BK7),BK646,0)</f>
        <v>0</v>
      </c>
      <c r="BX646" s="24">
        <f>IF(AND($E$3&gt;BC646,$E$3&lt;BE646,$B$3=BL7),BL646,0)</f>
        <v>0</v>
      </c>
      <c r="BY646" s="24">
        <f>IF(AND($E$3&gt;BC646,$E$3&lt;BE646,$B$3=BM7),BM646,0)</f>
        <v>0</v>
      </c>
      <c r="BZ646" s="24">
        <f>IF(AND($E$3&gt;BC646,$E$3&lt;BE646,$B$3=BN7),BN646,0)</f>
        <v>0</v>
      </c>
      <c r="CA646" s="24">
        <f>IF(AND($E$3&gt;BC646,$E$3&lt;BE646,$B$3=BO7),BO646,0)</f>
        <v>0</v>
      </c>
      <c r="CB646" s="24">
        <f>IF(AND($E$3&gt;BC646,$E$3&lt;BE646,$B$3=BP7),BP646,0)</f>
        <v>0</v>
      </c>
      <c r="CC646" s="24">
        <f>IF(AND($E$3&gt;BC646,$E$3&lt;BE646,$B$3=BQ7),BQ646,0)</f>
        <v>0</v>
      </c>
      <c r="CF646" s="21"/>
      <c r="CG646" s="21"/>
      <c r="CH646" s="21"/>
      <c r="CI646" s="21"/>
      <c r="CJ646" s="22"/>
      <c r="CK646" s="22"/>
      <c r="CL646" s="22"/>
      <c r="CM646" s="22"/>
      <c r="CN646" s="22"/>
      <c r="CO646" s="22"/>
      <c r="CP646" s="22"/>
      <c r="CQ646" s="22"/>
      <c r="CR646" s="22"/>
      <c r="CS646" s="22"/>
      <c r="CT646" s="22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H646" s="86">
        <v>100046.06999999999</v>
      </c>
      <c r="DI646" s="107" t="s">
        <v>3</v>
      </c>
      <c r="DJ646" s="70">
        <v>100162.4</v>
      </c>
      <c r="DK646" s="105"/>
      <c r="DL646" s="106"/>
      <c r="DM646" s="106" t="s">
        <v>3</v>
      </c>
      <c r="DN646" s="106" t="s">
        <v>3</v>
      </c>
      <c r="DO646" s="106" t="s">
        <v>3</v>
      </c>
      <c r="DP646" s="106" t="s">
        <v>3</v>
      </c>
      <c r="DQ646" s="106">
        <v>3.3</v>
      </c>
      <c r="DR646" s="106">
        <v>66.3</v>
      </c>
      <c r="DS646" s="106">
        <v>129.29</v>
      </c>
      <c r="DT646" s="106">
        <v>192.29</v>
      </c>
      <c r="DU646" s="106">
        <v>255.28</v>
      </c>
      <c r="DV646" s="106">
        <v>318.27999999999997</v>
      </c>
      <c r="DW646" s="24">
        <f>IF(AND($E$3&gt;DH646,$E$3&lt;DJ646,$B$3=DK7),DK646,0)</f>
        <v>0</v>
      </c>
      <c r="DX646" s="24">
        <f>IF(AND($E$3&gt;DH646,$E$3&lt;DJ646,$B$3=DL7),DL646,0)</f>
        <v>0</v>
      </c>
      <c r="DY646" s="24">
        <f>IF(AND($E$3&gt;DH646,$E$3&lt;DJ646,$B$3=DM7),DM646,0)</f>
        <v>0</v>
      </c>
      <c r="DZ646" s="24">
        <f>IF(AND($E$3&gt;DH646,$E$3&lt;DJ646,$B$3=DN7),DN646,0)</f>
        <v>0</v>
      </c>
      <c r="EA646" s="24">
        <f>IF(AND($E$3&gt;DH646,$E$3&lt;DJ646,$B$3=DO7),DO646,0)</f>
        <v>0</v>
      </c>
      <c r="EB646" s="24">
        <f>IF(AND($E$3&gt;DH646,$E$3&lt;DJ646,$B$3=DP7),DP646,0)</f>
        <v>0</v>
      </c>
      <c r="EC646" s="24">
        <f>IF(AND($E$3&gt;DH646,$E$3&lt;DJ646,$B$3=DQ7),DQ646,0)</f>
        <v>0</v>
      </c>
      <c r="ED646" s="24">
        <f>IF(AND($E$3&gt;DH646,$E$3&lt;DJ646,$B$3=DR7),DR646,0)</f>
        <v>0</v>
      </c>
      <c r="EE646" s="24">
        <f>IF(AND($E$3&gt;DH646,$E$3&lt;DJ646,$B$3=DS7),DS646,0)</f>
        <v>0</v>
      </c>
      <c r="EF646" s="24">
        <f>IF(AND($E$3&gt;DH646,$E$3&lt;DJ646,$B$3=DT7),DT646,0)</f>
        <v>0</v>
      </c>
      <c r="EG646" s="24">
        <f>IF(AND($E$3&gt;DH646,$E$3&lt;DJ646,$B$3=DU7),DU646,0)</f>
        <v>0</v>
      </c>
      <c r="EH646" s="24">
        <f>IF(AND($E$3&gt;DH646,$E$3&lt;DJ646,$B$3=DV7),DV646,0)</f>
        <v>0</v>
      </c>
      <c r="EK646" s="86">
        <v>100046.06999999999</v>
      </c>
      <c r="EL646" s="91" t="s">
        <v>3</v>
      </c>
      <c r="EM646" s="88">
        <v>100162.4</v>
      </c>
      <c r="EN646" s="89"/>
      <c r="EO646" s="90" t="s">
        <v>3</v>
      </c>
      <c r="EP646" s="90" t="s">
        <v>3</v>
      </c>
      <c r="EQ646" s="90" t="s">
        <v>3</v>
      </c>
      <c r="ER646" s="90" t="s">
        <v>3</v>
      </c>
      <c r="ES646" s="90">
        <v>134.6</v>
      </c>
      <c r="ET646" s="90">
        <v>227.15</v>
      </c>
      <c r="EU646" s="90">
        <v>323.72000000000003</v>
      </c>
      <c r="EV646" s="90">
        <v>420.3</v>
      </c>
      <c r="EW646" s="90">
        <v>516.87</v>
      </c>
      <c r="EX646" s="90">
        <v>613.44000000000005</v>
      </c>
      <c r="EY646" s="90">
        <v>710.01</v>
      </c>
      <c r="EZ646" s="24">
        <f>IF(AND($E$3&gt;EK646,$E$3&lt;EM646,$B$3=EN7),EN646,0)</f>
        <v>0</v>
      </c>
      <c r="FA646" s="24">
        <f>IF(AND($E$3&gt;EK646,$E$3&lt;EM646,$B$3=EO7),EO646,0)</f>
        <v>0</v>
      </c>
      <c r="FB646" s="24">
        <f>IF(AND($E$3&gt;EK646,$E$3&lt;EM646,$B$3=EP7),EP646,0)</f>
        <v>0</v>
      </c>
      <c r="FC646" s="24">
        <f>IF(AND($E$3&gt;EK646,$E$3&lt;EM646,$B$3=EQ7),EQ646,0)</f>
        <v>0</v>
      </c>
      <c r="FD646" s="24">
        <f>IF(AND($E$3&gt;EK646,$E$3&lt;EM646,$B$3=ER7),ER646,0)</f>
        <v>0</v>
      </c>
      <c r="FE646" s="24">
        <f>IF(AND($E$3&gt;EK646,$E$3&lt;EM646,$B$3=ES7),ES646,0)</f>
        <v>0</v>
      </c>
      <c r="FF646" s="24">
        <f>IF(AND($E$3&gt;EK646,$E$3&lt;EM646,$B$3=ET7),ET646,0)</f>
        <v>0</v>
      </c>
      <c r="FG646" s="24">
        <f>IF(AND($E$3&gt;EK646,$E$3&lt;EM646,$B$3=EU7),EU646,0)</f>
        <v>0</v>
      </c>
      <c r="FH646" s="24">
        <f>IF(AND($E$3&gt;EK646,$E$3&lt;EM646,$B$3=EV7),EV646,0)</f>
        <v>0</v>
      </c>
      <c r="FI646" s="24">
        <f>IF(AND($E$3&gt;EK646,$E$3&lt;EM646,$B$3=EW7),EW646,0)</f>
        <v>0</v>
      </c>
      <c r="FJ646" s="24">
        <f>IF(AND($E$3&gt;EK646,$E$3&lt;EM646,$B$3=EX7),EX646,0)</f>
        <v>0</v>
      </c>
      <c r="FK646" s="24">
        <f>IF(AND($E$3&gt;EK646,$E$3&lt;EM646,$B$3=EY7),EY646,0)</f>
        <v>0</v>
      </c>
    </row>
    <row r="647" spans="24:167" ht="12.75" customHeight="1" x14ac:dyDescent="0.2">
      <c r="X647" s="142"/>
      <c r="Y647" s="60">
        <v>88761.799999999988</v>
      </c>
      <c r="Z647" s="61" t="s">
        <v>3</v>
      </c>
      <c r="AA647" s="62">
        <v>88878.12</v>
      </c>
      <c r="AB647" s="63"/>
      <c r="AC647" s="63"/>
      <c r="AD647" s="63"/>
      <c r="AE647" s="63"/>
      <c r="AF647" s="64">
        <v>10.47</v>
      </c>
      <c r="AG647" s="65">
        <v>26.23</v>
      </c>
      <c r="AH647" s="66">
        <v>72.73</v>
      </c>
      <c r="AI647" s="67">
        <v>138.63999999999999</v>
      </c>
      <c r="AJ647" s="67">
        <v>204.55</v>
      </c>
      <c r="AK647" s="67">
        <v>270.45999999999998</v>
      </c>
      <c r="AL647" s="67">
        <v>336.37</v>
      </c>
      <c r="AM647" s="67">
        <v>402.28</v>
      </c>
      <c r="AN647" s="24">
        <f t="shared" si="149"/>
        <v>0</v>
      </c>
      <c r="AO647" s="24">
        <f t="shared" si="150"/>
        <v>0</v>
      </c>
      <c r="AP647" s="24">
        <f t="shared" si="151"/>
        <v>0</v>
      </c>
      <c r="AQ647" s="24">
        <f t="shared" si="152"/>
        <v>0</v>
      </c>
      <c r="AR647" s="24">
        <f t="shared" si="153"/>
        <v>0</v>
      </c>
      <c r="AS647" s="24">
        <f t="shared" si="154"/>
        <v>0</v>
      </c>
      <c r="AT647" s="24">
        <f t="shared" si="155"/>
        <v>0</v>
      </c>
      <c r="AU647" s="24">
        <f t="shared" si="156"/>
        <v>0</v>
      </c>
      <c r="AV647" s="24">
        <f t="shared" si="157"/>
        <v>0</v>
      </c>
      <c r="AW647" s="24">
        <f t="shared" si="158"/>
        <v>0</v>
      </c>
      <c r="AX647" s="24">
        <f t="shared" si="159"/>
        <v>0</v>
      </c>
      <c r="AY647" s="24">
        <f t="shared" si="160"/>
        <v>0</v>
      </c>
      <c r="BC647" s="81">
        <v>88761.799999999988</v>
      </c>
      <c r="BD647" s="82" t="s">
        <v>3</v>
      </c>
      <c r="BE647" s="83">
        <v>88878.12</v>
      </c>
      <c r="BF647" s="84"/>
      <c r="BG647" s="84"/>
      <c r="BH647" s="85"/>
      <c r="BI647" s="85">
        <v>10.47</v>
      </c>
      <c r="BJ647" s="85">
        <v>34.14</v>
      </c>
      <c r="BK647" s="85">
        <v>113.13</v>
      </c>
      <c r="BL647" s="85">
        <v>185.1</v>
      </c>
      <c r="BM647" s="85">
        <v>257.07</v>
      </c>
      <c r="BN647" s="85">
        <v>329.04</v>
      </c>
      <c r="BO647" s="85">
        <v>401.01</v>
      </c>
      <c r="BP647" s="85">
        <v>472.98</v>
      </c>
      <c r="BQ647" s="85">
        <v>544.95000000000005</v>
      </c>
      <c r="BR647" s="24">
        <f>IF(AND($E$3&gt;BC647,$E$3&lt;BE647,$B$3=BF7),BF647,0)</f>
        <v>0</v>
      </c>
      <c r="BS647" s="24">
        <f>IF(AND($E$3&gt;BC647,$E$3&lt;BE647,$B$3=BG7),BG647,0)</f>
        <v>0</v>
      </c>
      <c r="BT647" s="24">
        <f>IF(AND($E$3&gt;BC647,$E$3&lt;BE647,$B$3=BH7),BH647,0)</f>
        <v>0</v>
      </c>
      <c r="BU647" s="24">
        <f>IF(AND($E$3&gt;BC647,$E$3&lt;BE647,$B$3=BI7),BI647,0)</f>
        <v>0</v>
      </c>
      <c r="BV647" s="24">
        <f>IF(AND($E$3&gt;BC647,$E$3&lt;BE647,$B$3=BJ7),BJ647,0)</f>
        <v>0</v>
      </c>
      <c r="BW647" s="24">
        <f>IF(AND($E$3&gt;BC647,$E$3&lt;BE647,$B$3=BK7),BK647,0)</f>
        <v>0</v>
      </c>
      <c r="BX647" s="24">
        <f>IF(AND($E$3&gt;BC647,$E$3&lt;BE647,$B$3=BL7),BL647,0)</f>
        <v>0</v>
      </c>
      <c r="BY647" s="24">
        <f>IF(AND($E$3&gt;BC647,$E$3&lt;BE647,$B$3=BM7),BM647,0)</f>
        <v>0</v>
      </c>
      <c r="BZ647" s="24">
        <f>IF(AND($E$3&gt;BC647,$E$3&lt;BE647,$B$3=BN7),BN647,0)</f>
        <v>0</v>
      </c>
      <c r="CA647" s="24">
        <f>IF(AND($E$3&gt;BC647,$E$3&lt;BE647,$B$3=BO7),BO647,0)</f>
        <v>0</v>
      </c>
      <c r="CB647" s="24">
        <f>IF(AND($E$3&gt;BC647,$E$3&lt;BE647,$B$3=BP7),BP647,0)</f>
        <v>0</v>
      </c>
      <c r="CC647" s="24">
        <f>IF(AND($E$3&gt;BC647,$E$3&lt;BE647,$B$3=BQ7),BQ647,0)</f>
        <v>0</v>
      </c>
      <c r="CF647" s="21"/>
      <c r="CG647" s="21"/>
      <c r="CH647" s="21"/>
      <c r="CI647" s="21"/>
      <c r="CJ647" s="21"/>
      <c r="CK647" s="22"/>
      <c r="CL647" s="22"/>
      <c r="CM647" s="22"/>
      <c r="CN647" s="22"/>
      <c r="CO647" s="22"/>
      <c r="CP647" s="22"/>
      <c r="CQ647" s="22"/>
      <c r="CR647" s="22"/>
      <c r="CS647" s="22"/>
      <c r="CT647" s="22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H647" s="81">
        <v>100162.40999999999</v>
      </c>
      <c r="DI647" s="61" t="s">
        <v>3</v>
      </c>
      <c r="DJ647" s="62">
        <v>100278.7</v>
      </c>
      <c r="DK647" s="103"/>
      <c r="DL647" s="104"/>
      <c r="DM647" s="104" t="s">
        <v>3</v>
      </c>
      <c r="DN647" s="104" t="s">
        <v>3</v>
      </c>
      <c r="DO647" s="104" t="s">
        <v>3</v>
      </c>
      <c r="DP647" s="104" t="s">
        <v>3</v>
      </c>
      <c r="DQ647" s="104">
        <v>1.86</v>
      </c>
      <c r="DR647" s="104">
        <v>64.64</v>
      </c>
      <c r="DS647" s="104">
        <v>127.42</v>
      </c>
      <c r="DT647" s="104">
        <v>190.2</v>
      </c>
      <c r="DU647" s="104">
        <v>252.98</v>
      </c>
      <c r="DV647" s="104">
        <v>315.76</v>
      </c>
      <c r="DW647" s="24">
        <f>IF(AND($E$3&gt;DH647,$E$3&lt;DJ647,$B$3=DK7),DK647,0)</f>
        <v>0</v>
      </c>
      <c r="DX647" s="24">
        <f>IF(AND($E$3&gt;DH647,$E$3&lt;DJ647,$B$3=DL7),DL647,0)</f>
        <v>0</v>
      </c>
      <c r="DY647" s="24">
        <f>IF(AND($E$3&gt;DH647,$E$3&lt;DJ647,$B$3=DM7),DM647,0)</f>
        <v>0</v>
      </c>
      <c r="DZ647" s="24">
        <f>IF(AND($E$3&gt;DH647,$E$3&lt;DJ647,$B$3=DN7),DN647,0)</f>
        <v>0</v>
      </c>
      <c r="EA647" s="24">
        <f>IF(AND($E$3&gt;DH647,$E$3&lt;DJ647,$B$3=DO7),DO647,0)</f>
        <v>0</v>
      </c>
      <c r="EB647" s="24">
        <f>IF(AND($E$3&gt;DH647,$E$3&lt;DJ647,$B$3=DP7),DP647,0)</f>
        <v>0</v>
      </c>
      <c r="EC647" s="24">
        <f>IF(AND($E$3&gt;DH647,$E$3&lt;DJ647,$B$3=DQ7),DQ647,0)</f>
        <v>0</v>
      </c>
      <c r="ED647" s="24">
        <f>IF(AND($E$3&gt;DH647,$E$3&lt;DJ647,$B$3=DR7),DR647,0)</f>
        <v>0</v>
      </c>
      <c r="EE647" s="24">
        <f>IF(AND($E$3&gt;DH647,$E$3&lt;DJ647,$B$3=DS7),DS647,0)</f>
        <v>0</v>
      </c>
      <c r="EF647" s="24">
        <f>IF(AND($E$3&gt;DH647,$E$3&lt;DJ647,$B$3=DT7),DT647,0)</f>
        <v>0</v>
      </c>
      <c r="EG647" s="24">
        <f>IF(AND($E$3&gt;DH647,$E$3&lt;DJ647,$B$3=DU7),DU647,0)</f>
        <v>0</v>
      </c>
      <c r="EH647" s="24">
        <f>IF(AND($E$3&gt;DH647,$E$3&lt;DJ647,$B$3=DV7),DV647,0)</f>
        <v>0</v>
      </c>
      <c r="EK647" s="81">
        <v>100162.40999999999</v>
      </c>
      <c r="EL647" s="82" t="s">
        <v>3</v>
      </c>
      <c r="EM647" s="83">
        <v>100278.7</v>
      </c>
      <c r="EN647" s="84"/>
      <c r="EO647" s="85" t="s">
        <v>3</v>
      </c>
      <c r="EP647" s="85" t="s">
        <v>3</v>
      </c>
      <c r="EQ647" s="85" t="s">
        <v>3</v>
      </c>
      <c r="ER647" s="85" t="s">
        <v>3</v>
      </c>
      <c r="ES647" s="85">
        <v>133.19999999999999</v>
      </c>
      <c r="ET647" s="85">
        <v>225.44</v>
      </c>
      <c r="EU647" s="85">
        <v>321.76</v>
      </c>
      <c r="EV647" s="85">
        <v>418.07</v>
      </c>
      <c r="EW647" s="85">
        <v>514.39</v>
      </c>
      <c r="EX647" s="85">
        <v>610.70000000000005</v>
      </c>
      <c r="EY647" s="85">
        <v>707.02</v>
      </c>
      <c r="EZ647" s="24">
        <f>IF(AND($E$3&gt;EK647,$E$3&lt;EM647,$B$3=EN7),EN647,0)</f>
        <v>0</v>
      </c>
      <c r="FA647" s="24">
        <f>IF(AND($E$3&gt;EK647,$E$3&lt;EM647,$B$3=EO7),EO647,0)</f>
        <v>0</v>
      </c>
      <c r="FB647" s="24">
        <f>IF(AND($E$3&gt;EK647,$E$3&lt;EM647,$B$3=EP7),EP647,0)</f>
        <v>0</v>
      </c>
      <c r="FC647" s="24">
        <f>IF(AND($E$3&gt;EK647,$E$3&lt;EM647,$B$3=EQ7),EQ647,0)</f>
        <v>0</v>
      </c>
      <c r="FD647" s="24">
        <f>IF(AND($E$3&gt;EK647,$E$3&lt;EM647,$B$3=ER7),ER647,0)</f>
        <v>0</v>
      </c>
      <c r="FE647" s="24">
        <f>IF(AND($E$3&gt;EK647,$E$3&lt;EM647,$B$3=ES7),ES647,0)</f>
        <v>0</v>
      </c>
      <c r="FF647" s="24">
        <f>IF(AND($E$3&gt;EK647,$E$3&lt;EM647,$B$3=ET7),ET647,0)</f>
        <v>0</v>
      </c>
      <c r="FG647" s="24">
        <f>IF(AND($E$3&gt;EK647,$E$3&lt;EM647,$B$3=EU7),EU647,0)</f>
        <v>0</v>
      </c>
      <c r="FH647" s="24">
        <f>IF(AND($E$3&gt;EK647,$E$3&lt;EM647,$B$3=EV7),EV647,0)</f>
        <v>0</v>
      </c>
      <c r="FI647" s="24">
        <f>IF(AND($E$3&gt;EK647,$E$3&lt;EM647,$B$3=EW7),EW647,0)</f>
        <v>0</v>
      </c>
      <c r="FJ647" s="24">
        <f>IF(AND($E$3&gt;EK647,$E$3&lt;EM647,$B$3=EX7),EX647,0)</f>
        <v>0</v>
      </c>
      <c r="FK647" s="24">
        <f>IF(AND($E$3&gt;EK647,$E$3&lt;EM647,$B$3=EY7),EY647,0)</f>
        <v>0</v>
      </c>
    </row>
    <row r="648" spans="24:167" ht="12.75" customHeight="1" thickBot="1" x14ac:dyDescent="0.25">
      <c r="X648" s="142"/>
      <c r="Y648" s="68">
        <v>88878.12999999999</v>
      </c>
      <c r="Z648" s="69" t="s">
        <v>3</v>
      </c>
      <c r="AA648" s="70">
        <v>88994.46</v>
      </c>
      <c r="AB648" s="71"/>
      <c r="AC648" s="71"/>
      <c r="AD648" s="71"/>
      <c r="AE648" s="71"/>
      <c r="AF648" s="71">
        <v>10.07</v>
      </c>
      <c r="AG648" s="72">
        <v>25.72</v>
      </c>
      <c r="AH648" s="73">
        <v>72</v>
      </c>
      <c r="AI648" s="74">
        <v>137.80000000000001</v>
      </c>
      <c r="AJ648" s="74">
        <v>203.6</v>
      </c>
      <c r="AK648" s="74">
        <v>269.39999999999998</v>
      </c>
      <c r="AL648" s="74">
        <v>335.2</v>
      </c>
      <c r="AM648" s="74">
        <v>401</v>
      </c>
      <c r="AN648" s="24">
        <f t="shared" si="149"/>
        <v>0</v>
      </c>
      <c r="AO648" s="24">
        <f t="shared" si="150"/>
        <v>0</v>
      </c>
      <c r="AP648" s="24">
        <f t="shared" si="151"/>
        <v>0</v>
      </c>
      <c r="AQ648" s="24">
        <f t="shared" si="152"/>
        <v>0</v>
      </c>
      <c r="AR648" s="24">
        <f t="shared" si="153"/>
        <v>0</v>
      </c>
      <c r="AS648" s="24">
        <f t="shared" si="154"/>
        <v>0</v>
      </c>
      <c r="AT648" s="24">
        <f t="shared" si="155"/>
        <v>0</v>
      </c>
      <c r="AU648" s="24">
        <f t="shared" si="156"/>
        <v>0</v>
      </c>
      <c r="AV648" s="24">
        <f t="shared" si="157"/>
        <v>0</v>
      </c>
      <c r="AW648" s="24">
        <f t="shared" si="158"/>
        <v>0</v>
      </c>
      <c r="AX648" s="24">
        <f t="shared" si="159"/>
        <v>0</v>
      </c>
      <c r="AY648" s="24">
        <f t="shared" si="160"/>
        <v>0</v>
      </c>
      <c r="BC648" s="86">
        <v>88878.12999999999</v>
      </c>
      <c r="BD648" s="91" t="s">
        <v>3</v>
      </c>
      <c r="BE648" s="88">
        <v>88994.46</v>
      </c>
      <c r="BF648" s="89"/>
      <c r="BG648" s="90"/>
      <c r="BH648" s="90"/>
      <c r="BI648" s="90">
        <v>10.07</v>
      </c>
      <c r="BJ648" s="90">
        <v>33.51</v>
      </c>
      <c r="BK648" s="90">
        <v>112.19</v>
      </c>
      <c r="BL648" s="90">
        <v>184.02</v>
      </c>
      <c r="BM648" s="90">
        <v>255.85</v>
      </c>
      <c r="BN648" s="90">
        <v>327.68</v>
      </c>
      <c r="BO648" s="90">
        <v>399.5</v>
      </c>
      <c r="BP648" s="90">
        <v>471.33</v>
      </c>
      <c r="BQ648" s="90">
        <v>543.16</v>
      </c>
      <c r="BR648" s="24">
        <f>IF(AND($E$3&gt;BC648,$E$3&lt;BE648,$B$3=BF7),BF648,0)</f>
        <v>0</v>
      </c>
      <c r="BS648" s="24">
        <f>IF(AND($E$3&gt;BC648,$E$3&lt;BE648,$B$3=BG7),BG648,0)</f>
        <v>0</v>
      </c>
      <c r="BT648" s="24">
        <f>IF(AND($E$3&gt;BC648,$E$3&lt;BE648,$B$3=BH7),BH648,0)</f>
        <v>0</v>
      </c>
      <c r="BU648" s="24">
        <f>IF(AND($E$3&gt;BC648,$E$3&lt;BE648,$B$3=BI7),BI648,0)</f>
        <v>0</v>
      </c>
      <c r="BV648" s="24">
        <f>IF(AND($E$3&gt;BC648,$E$3&lt;BE648,$B$3=BJ7),BJ648,0)</f>
        <v>0</v>
      </c>
      <c r="BW648" s="24">
        <f>IF(AND($E$3&gt;BC648,$E$3&lt;BE648,$B$3=BK7),BK648,0)</f>
        <v>0</v>
      </c>
      <c r="BX648" s="24">
        <f>IF(AND($E$3&gt;BC648,$E$3&lt;BE648,$B$3=BL7),BL648,0)</f>
        <v>0</v>
      </c>
      <c r="BY648" s="24">
        <f>IF(AND($E$3&gt;BC648,$E$3&lt;BE648,$B$3=BM7),BM648,0)</f>
        <v>0</v>
      </c>
      <c r="BZ648" s="24">
        <f>IF(AND($E$3&gt;BC648,$E$3&lt;BE648,$B$3=BN7),BN648,0)</f>
        <v>0</v>
      </c>
      <c r="CA648" s="24">
        <f>IF(AND($E$3&gt;BC648,$E$3&lt;BE648,$B$3=BO7),BO648,0)</f>
        <v>0</v>
      </c>
      <c r="CB648" s="24">
        <f>IF(AND($E$3&gt;BC648,$E$3&lt;BE648,$B$3=BP7),BP648,0)</f>
        <v>0</v>
      </c>
      <c r="CC648" s="24">
        <f>IF(AND($E$3&gt;BC648,$E$3&lt;BE648,$B$3=BQ7),BQ648,0)</f>
        <v>0</v>
      </c>
      <c r="CF648" s="21"/>
      <c r="CG648" s="25"/>
      <c r="CH648" s="21"/>
      <c r="CI648" s="21"/>
      <c r="CJ648" s="22"/>
      <c r="CK648" s="22"/>
      <c r="CL648" s="22"/>
      <c r="CM648" s="22"/>
      <c r="CN648" s="22"/>
      <c r="CO648" s="22"/>
      <c r="CP648" s="22"/>
      <c r="CQ648" s="22"/>
      <c r="CR648" s="22"/>
      <c r="CS648" s="22"/>
      <c r="CT648" s="22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H648" s="86">
        <v>100278.70999999999</v>
      </c>
      <c r="DI648" s="107" t="s">
        <v>3</v>
      </c>
      <c r="DJ648" s="70">
        <v>100395.05</v>
      </c>
      <c r="DK648" s="105"/>
      <c r="DL648" s="106"/>
      <c r="DM648" s="106" t="s">
        <v>3</v>
      </c>
      <c r="DN648" s="106" t="s">
        <v>3</v>
      </c>
      <c r="DO648" s="106" t="s">
        <v>3</v>
      </c>
      <c r="DP648" s="106" t="s">
        <v>3</v>
      </c>
      <c r="DQ648" s="106">
        <v>0.43</v>
      </c>
      <c r="DR648" s="106">
        <v>62.99</v>
      </c>
      <c r="DS648" s="106">
        <v>125.56</v>
      </c>
      <c r="DT648" s="106">
        <v>188.12</v>
      </c>
      <c r="DU648" s="106">
        <v>250.69</v>
      </c>
      <c r="DV648" s="106">
        <v>313.25</v>
      </c>
      <c r="DW648" s="24">
        <f>IF(AND($E$3&gt;DH648,$E$3&lt;DJ648,$B$3=DK7),DK648,0)</f>
        <v>0</v>
      </c>
      <c r="DX648" s="24">
        <f>IF(AND($E$3&gt;DH648,$E$3&lt;DJ648,$B$3=DL7),DL648,0)</f>
        <v>0</v>
      </c>
      <c r="DY648" s="24">
        <f>IF(AND($E$3&gt;DH648,$E$3&lt;DJ648,$B$3=DM7),DM648,0)</f>
        <v>0</v>
      </c>
      <c r="DZ648" s="24">
        <f>IF(AND($E$3&gt;DH648,$E$3&lt;DJ648,$B$3=DN7),DN648,0)</f>
        <v>0</v>
      </c>
      <c r="EA648" s="24">
        <f>IF(AND($E$3&gt;DH648,$E$3&lt;DJ648,$B$3=DO7),DO648,0)</f>
        <v>0</v>
      </c>
      <c r="EB648" s="24">
        <f>IF(AND($E$3&gt;DH648,$E$3&lt;DJ648,$B$3=DP7),DP648,0)</f>
        <v>0</v>
      </c>
      <c r="EC648" s="24">
        <f>IF(AND($E$3&gt;DH648,$E$3&lt;DJ648,$B$3=DQ7),DQ648,0)</f>
        <v>0</v>
      </c>
      <c r="ED648" s="24">
        <f>IF(AND($E$3&gt;DH648,$E$3&lt;DJ648,$B$3=DR7),DR648,0)</f>
        <v>0</v>
      </c>
      <c r="EE648" s="24">
        <f>IF(AND($E$3&gt;DH648,$E$3&lt;DJ648,$B$3=DS7),DS648,0)</f>
        <v>0</v>
      </c>
      <c r="EF648" s="24">
        <f>IF(AND($E$3&gt;DH648,$E$3&lt;DJ648,$B$3=DT7),DT648,0)</f>
        <v>0</v>
      </c>
      <c r="EG648" s="24">
        <f>IF(AND($E$3&gt;DH648,$E$3&lt;DJ648,$B$3=DU7),DU648,0)</f>
        <v>0</v>
      </c>
      <c r="EH648" s="24">
        <f>IF(AND($E$3&gt;DH648,$E$3&lt;DJ648,$B$3=DV7),DV648,0)</f>
        <v>0</v>
      </c>
      <c r="EK648" s="86">
        <v>100278.70999999999</v>
      </c>
      <c r="EL648" s="91" t="s">
        <v>3</v>
      </c>
      <c r="EM648" s="88">
        <v>100395.05</v>
      </c>
      <c r="EN648" s="89"/>
      <c r="EO648" s="90" t="s">
        <v>3</v>
      </c>
      <c r="EP648" s="90" t="s">
        <v>3</v>
      </c>
      <c r="EQ648" s="90" t="s">
        <v>3</v>
      </c>
      <c r="ER648" s="90" t="s">
        <v>3</v>
      </c>
      <c r="ES648" s="90">
        <v>131.80000000000001</v>
      </c>
      <c r="ET648" s="90">
        <v>223.74</v>
      </c>
      <c r="EU648" s="90">
        <v>319.8</v>
      </c>
      <c r="EV648" s="90">
        <v>415.86</v>
      </c>
      <c r="EW648" s="90">
        <v>511.92</v>
      </c>
      <c r="EX648" s="90">
        <v>607.98</v>
      </c>
      <c r="EY648" s="90">
        <v>704.05</v>
      </c>
      <c r="EZ648" s="24">
        <f>IF(AND($E$3&gt;EK648,$E$3&lt;EM648,$B$3=EN7),EN648,0)</f>
        <v>0</v>
      </c>
      <c r="FA648" s="24">
        <f>IF(AND($E$3&gt;EK648,$E$3&lt;EM648,$B$3=EO7),EO648,0)</f>
        <v>0</v>
      </c>
      <c r="FB648" s="24">
        <f>IF(AND($E$3&gt;EK648,$E$3&lt;EM648,$B$3=EP7),EP648,0)</f>
        <v>0</v>
      </c>
      <c r="FC648" s="24">
        <f>IF(AND($E$3&gt;EK648,$E$3&lt;EM648,$B$3=EQ7),EQ648,0)</f>
        <v>0</v>
      </c>
      <c r="FD648" s="24">
        <f>IF(AND($E$3&gt;EK648,$E$3&lt;EM648,$B$3=ER7),ER648,0)</f>
        <v>0</v>
      </c>
      <c r="FE648" s="24">
        <f>IF(AND($E$3&gt;EK648,$E$3&lt;EM648,$B$3=ES7),ES648,0)</f>
        <v>0</v>
      </c>
      <c r="FF648" s="24">
        <f>IF(AND($E$3&gt;EK648,$E$3&lt;EM648,$B$3=ET7),ET648,0)</f>
        <v>0</v>
      </c>
      <c r="FG648" s="24">
        <f>IF(AND($E$3&gt;EK648,$E$3&lt;EM648,$B$3=EU7),EU648,0)</f>
        <v>0</v>
      </c>
      <c r="FH648" s="24">
        <f>IF(AND($E$3&gt;EK648,$E$3&lt;EM648,$B$3=EV7),EV648,0)</f>
        <v>0</v>
      </c>
      <c r="FI648" s="24">
        <f>IF(AND($E$3&gt;EK648,$E$3&lt;EM648,$B$3=EW7),EW648,0)</f>
        <v>0</v>
      </c>
      <c r="FJ648" s="24">
        <f>IF(AND($E$3&gt;EK648,$E$3&lt;EM648,$B$3=EX7),EX648,0)</f>
        <v>0</v>
      </c>
      <c r="FK648" s="24">
        <f>IF(AND($E$3&gt;EK648,$E$3&lt;EM648,$B$3=EY7),EY648,0)</f>
        <v>0</v>
      </c>
    </row>
    <row r="649" spans="24:167" ht="12.75" customHeight="1" thickBot="1" x14ac:dyDescent="0.25">
      <c r="X649" s="142"/>
      <c r="Y649" s="60">
        <v>88994.47</v>
      </c>
      <c r="Z649" s="61" t="s">
        <v>3</v>
      </c>
      <c r="AA649" s="62">
        <v>89110.8</v>
      </c>
      <c r="AB649" s="63"/>
      <c r="AC649" s="63"/>
      <c r="AD649" s="63"/>
      <c r="AE649" s="63"/>
      <c r="AF649" s="64">
        <v>9.67</v>
      </c>
      <c r="AG649" s="65">
        <v>25.2</v>
      </c>
      <c r="AH649" s="66">
        <v>71.27</v>
      </c>
      <c r="AI649" s="67">
        <v>136.96</v>
      </c>
      <c r="AJ649" s="67">
        <v>202.65</v>
      </c>
      <c r="AK649" s="67">
        <v>268.33999999999997</v>
      </c>
      <c r="AL649" s="67">
        <v>334.03</v>
      </c>
      <c r="AM649" s="67">
        <v>399.72</v>
      </c>
      <c r="AN649" s="24">
        <f t="shared" si="149"/>
        <v>0</v>
      </c>
      <c r="AO649" s="24">
        <f t="shared" si="150"/>
        <v>0</v>
      </c>
      <c r="AP649" s="24">
        <f t="shared" si="151"/>
        <v>0</v>
      </c>
      <c r="AQ649" s="24">
        <f t="shared" si="152"/>
        <v>0</v>
      </c>
      <c r="AR649" s="24">
        <f t="shared" si="153"/>
        <v>0</v>
      </c>
      <c r="AS649" s="24">
        <f t="shared" si="154"/>
        <v>0</v>
      </c>
      <c r="AT649" s="24">
        <f t="shared" si="155"/>
        <v>0</v>
      </c>
      <c r="AU649" s="24">
        <f t="shared" si="156"/>
        <v>0</v>
      </c>
      <c r="AV649" s="24">
        <f t="shared" si="157"/>
        <v>0</v>
      </c>
      <c r="AW649" s="24">
        <f t="shared" si="158"/>
        <v>0</v>
      </c>
      <c r="AX649" s="24">
        <f t="shared" si="159"/>
        <v>0</v>
      </c>
      <c r="AY649" s="24">
        <f t="shared" si="160"/>
        <v>0</v>
      </c>
      <c r="BC649" s="81">
        <v>88994.47</v>
      </c>
      <c r="BD649" s="82" t="s">
        <v>3</v>
      </c>
      <c r="BE649" s="83">
        <v>89110.8</v>
      </c>
      <c r="BF649" s="84"/>
      <c r="BG649" s="85"/>
      <c r="BH649" s="85"/>
      <c r="BI649" s="85">
        <v>9.67</v>
      </c>
      <c r="BJ649" s="85">
        <v>32.880000000000003</v>
      </c>
      <c r="BK649" s="85">
        <v>111.25</v>
      </c>
      <c r="BL649" s="85">
        <v>182.94</v>
      </c>
      <c r="BM649" s="85">
        <v>254.63</v>
      </c>
      <c r="BN649" s="85">
        <v>326.31</v>
      </c>
      <c r="BO649" s="85">
        <v>398</v>
      </c>
      <c r="BP649" s="85">
        <v>469.69</v>
      </c>
      <c r="BQ649" s="85">
        <v>541.38</v>
      </c>
      <c r="BR649" s="24">
        <f>IF(AND($E$3&gt;BC649,$E$3&lt;BE649,$B$3=BF7),BF649,0)</f>
        <v>0</v>
      </c>
      <c r="BS649" s="24">
        <f>IF(AND($E$3&gt;BC649,$E$3&lt;BE649,$B$3=BG7),BG649,0)</f>
        <v>0</v>
      </c>
      <c r="BT649" s="24">
        <f>IF(AND($E$3&gt;BC649,$E$3&lt;BE649,$B$3=BH7),BH649,0)</f>
        <v>0</v>
      </c>
      <c r="BU649" s="24">
        <f>IF(AND($E$3&gt;BC649,$E$3&lt;BE649,$B$3=BI7),BI649,0)</f>
        <v>0</v>
      </c>
      <c r="BV649" s="24">
        <f>IF(AND($E$3&gt;BC649,$E$3&lt;BE649,$B$3=BJ7),BJ649,0)</f>
        <v>0</v>
      </c>
      <c r="BW649" s="24">
        <f>IF(AND($E$3&gt;BC649,$E$3&lt;BE649,$B$3=BK7),BK649,0)</f>
        <v>0</v>
      </c>
      <c r="BX649" s="24">
        <f>IF(AND($E$3&gt;BC649,$E$3&lt;BE649,$B$3=BL7),BL649,0)</f>
        <v>0</v>
      </c>
      <c r="BY649" s="24">
        <f>IF(AND($E$3&gt;BC649,$E$3&lt;BE649,$B$3=BM7),BM649,0)</f>
        <v>0</v>
      </c>
      <c r="BZ649" s="24">
        <f>IF(AND($E$3&gt;BC649,$E$3&lt;BE649,$B$3=BN7),BN649,0)</f>
        <v>0</v>
      </c>
      <c r="CA649" s="24">
        <f>IF(AND($E$3&gt;BC649,$E$3&lt;BE649,$B$3=BO7),BO649,0)</f>
        <v>0</v>
      </c>
      <c r="CB649" s="24">
        <f>IF(AND($E$3&gt;BC649,$E$3&lt;BE649,$B$3=BP7),BP649,0)</f>
        <v>0</v>
      </c>
      <c r="CC649" s="24">
        <f>IF(AND($E$3&gt;BC649,$E$3&lt;BE649,$B$3=BQ7),BQ649,0)</f>
        <v>0</v>
      </c>
      <c r="CF649" s="21"/>
      <c r="CG649" s="21"/>
      <c r="CH649" s="21"/>
      <c r="CI649" s="21"/>
      <c r="CJ649" s="22"/>
      <c r="CK649" s="22"/>
      <c r="CL649" s="22"/>
      <c r="CM649" s="22"/>
      <c r="CN649" s="22"/>
      <c r="CO649" s="22"/>
      <c r="CP649" s="22"/>
      <c r="CQ649" s="22"/>
      <c r="CR649" s="22"/>
      <c r="CS649" s="22"/>
      <c r="CT649" s="22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H649" s="249" t="s">
        <v>41</v>
      </c>
      <c r="DI649" s="250"/>
      <c r="DJ649" s="250"/>
      <c r="DK649" s="250"/>
      <c r="DL649" s="250"/>
      <c r="DM649" s="250"/>
      <c r="DN649" s="250"/>
      <c r="DO649" s="250"/>
      <c r="DP649" s="250"/>
      <c r="DQ649" s="250"/>
      <c r="DR649" s="251"/>
      <c r="DS649" s="251"/>
      <c r="DT649" s="251"/>
      <c r="DU649" s="251"/>
      <c r="DV649" s="252"/>
      <c r="DW649" s="24">
        <f>SUM(DW8:DW648)</f>
        <v>0</v>
      </c>
      <c r="DX649" s="24">
        <f t="shared" ref="DX649:EH649" si="161">SUM(DX8:DX648)</f>
        <v>0</v>
      </c>
      <c r="DY649" s="24">
        <f t="shared" si="161"/>
        <v>0</v>
      </c>
      <c r="DZ649" s="24">
        <f t="shared" si="161"/>
        <v>0</v>
      </c>
      <c r="EA649" s="24">
        <f t="shared" si="161"/>
        <v>0</v>
      </c>
      <c r="EB649" s="24">
        <f t="shared" si="161"/>
        <v>0</v>
      </c>
      <c r="EC649" s="24">
        <f t="shared" si="161"/>
        <v>0</v>
      </c>
      <c r="ED649" s="24">
        <f t="shared" si="161"/>
        <v>0</v>
      </c>
      <c r="EE649" s="24">
        <f t="shared" si="161"/>
        <v>0</v>
      </c>
      <c r="EF649" s="24">
        <f t="shared" si="161"/>
        <v>0</v>
      </c>
      <c r="EG649" s="24">
        <f t="shared" si="161"/>
        <v>0</v>
      </c>
      <c r="EH649" s="24">
        <f t="shared" si="161"/>
        <v>0</v>
      </c>
      <c r="EI649" s="1">
        <f>IF(DH3=$H$2,SUM(DW649:EH649),0)</f>
        <v>0</v>
      </c>
      <c r="EK649" s="81">
        <v>100395.06</v>
      </c>
      <c r="EL649" s="82" t="s">
        <v>3</v>
      </c>
      <c r="EM649" s="83">
        <v>100511.39</v>
      </c>
      <c r="EN649" s="84"/>
      <c r="EO649" s="85" t="s">
        <v>3</v>
      </c>
      <c r="EP649" s="85" t="s">
        <v>3</v>
      </c>
      <c r="EQ649" s="85" t="s">
        <v>3</v>
      </c>
      <c r="ER649" s="85" t="s">
        <v>3</v>
      </c>
      <c r="ES649" s="85">
        <v>130.4</v>
      </c>
      <c r="ET649" s="85">
        <v>222.03</v>
      </c>
      <c r="EU649" s="85">
        <v>317.83</v>
      </c>
      <c r="EV649" s="85">
        <v>413.64</v>
      </c>
      <c r="EW649" s="85">
        <v>509.44</v>
      </c>
      <c r="EX649" s="85">
        <v>605.25</v>
      </c>
      <c r="EY649" s="85">
        <v>701.05</v>
      </c>
      <c r="EZ649" s="24">
        <f>IF(AND($E$3&gt;EK649,$E$3&lt;EM649,$B$3=EN7),EN649,0)</f>
        <v>0</v>
      </c>
      <c r="FA649" s="24">
        <f>IF(AND($E$3&gt;EK649,$E$3&lt;EM649,$B$3=EO7),EO649,0)</f>
        <v>0</v>
      </c>
      <c r="FB649" s="24">
        <f>IF(AND($E$3&gt;EK649,$E$3&lt;EM649,$B$3=EP7),EP649,0)</f>
        <v>0</v>
      </c>
      <c r="FC649" s="24">
        <f>IF(AND($E$3&gt;EK649,$E$3&lt;EM649,$B$3=EQ7),EQ649,0)</f>
        <v>0</v>
      </c>
      <c r="FD649" s="24">
        <f>IF(AND($E$3&gt;EK649,$E$3&lt;EM649,$B$3=ER7),ER649,0)</f>
        <v>0</v>
      </c>
      <c r="FE649" s="24">
        <f>IF(AND($E$3&gt;EK649,$E$3&lt;EM649,$B$3=ES7),ES649,0)</f>
        <v>0</v>
      </c>
      <c r="FF649" s="24">
        <f>IF(AND($E$3&gt;EK649,$E$3&lt;EM649,$B$3=ET7),ET649,0)</f>
        <v>0</v>
      </c>
      <c r="FG649" s="24">
        <f>IF(AND($E$3&gt;EK649,$E$3&lt;EM649,$B$3=EU7),EU649,0)</f>
        <v>0</v>
      </c>
      <c r="FH649" s="24">
        <f>IF(AND($E$3&gt;EK649,$E$3&lt;EM649,$B$3=EV7),EV649,0)</f>
        <v>0</v>
      </c>
      <c r="FI649" s="24">
        <f>IF(AND($E$3&gt;EK649,$E$3&lt;EM649,$B$3=EW7),EW649,0)</f>
        <v>0</v>
      </c>
      <c r="FJ649" s="24">
        <f>IF(AND($E$3&gt;EK649,$E$3&lt;EM649,$B$3=EX7),EX649,0)</f>
        <v>0</v>
      </c>
      <c r="FK649" s="24">
        <f>IF(AND($E$3&gt;EK649,$E$3&lt;EM649,$B$3=EY7),EY649,0)</f>
        <v>0</v>
      </c>
    </row>
    <row r="650" spans="24:167" ht="12.75" customHeight="1" x14ac:dyDescent="0.2">
      <c r="X650" s="142"/>
      <c r="Y650" s="68">
        <v>89110.81</v>
      </c>
      <c r="Z650" s="69" t="s">
        <v>3</v>
      </c>
      <c r="AA650" s="70">
        <v>89227.12</v>
      </c>
      <c r="AB650" s="71"/>
      <c r="AC650" s="71"/>
      <c r="AD650" s="71"/>
      <c r="AE650" s="71"/>
      <c r="AF650" s="71">
        <v>9.27</v>
      </c>
      <c r="AG650" s="72">
        <v>24.68</v>
      </c>
      <c r="AH650" s="73">
        <v>70.53</v>
      </c>
      <c r="AI650" s="74">
        <v>136.11000000000001</v>
      </c>
      <c r="AJ650" s="74">
        <v>201.69</v>
      </c>
      <c r="AK650" s="74">
        <v>267.27</v>
      </c>
      <c r="AL650" s="74">
        <v>332.85</v>
      </c>
      <c r="AM650" s="74">
        <v>398.43</v>
      </c>
      <c r="AN650" s="24">
        <f t="shared" si="149"/>
        <v>0</v>
      </c>
      <c r="AO650" s="24">
        <f t="shared" si="150"/>
        <v>0</v>
      </c>
      <c r="AP650" s="24">
        <f t="shared" si="151"/>
        <v>0</v>
      </c>
      <c r="AQ650" s="24">
        <f t="shared" si="152"/>
        <v>0</v>
      </c>
      <c r="AR650" s="24">
        <f t="shared" si="153"/>
        <v>0</v>
      </c>
      <c r="AS650" s="24">
        <f t="shared" si="154"/>
        <v>0</v>
      </c>
      <c r="AT650" s="24">
        <f t="shared" si="155"/>
        <v>0</v>
      </c>
      <c r="AU650" s="24">
        <f t="shared" si="156"/>
        <v>0</v>
      </c>
      <c r="AV650" s="24">
        <f t="shared" si="157"/>
        <v>0</v>
      </c>
      <c r="AW650" s="24">
        <f t="shared" si="158"/>
        <v>0</v>
      </c>
      <c r="AX650" s="24">
        <f t="shared" si="159"/>
        <v>0</v>
      </c>
      <c r="AY650" s="24">
        <f t="shared" si="160"/>
        <v>0</v>
      </c>
      <c r="BC650" s="86">
        <v>89110.81</v>
      </c>
      <c r="BD650" s="87" t="s">
        <v>3</v>
      </c>
      <c r="BE650" s="88">
        <v>89227.12</v>
      </c>
      <c r="BF650" s="89"/>
      <c r="BG650" s="90"/>
      <c r="BH650" s="90"/>
      <c r="BI650" s="90">
        <v>9.27</v>
      </c>
      <c r="BJ650" s="90">
        <v>32.24</v>
      </c>
      <c r="BK650" s="90">
        <v>110.31</v>
      </c>
      <c r="BL650" s="90">
        <v>181.86</v>
      </c>
      <c r="BM650" s="90">
        <v>253.4</v>
      </c>
      <c r="BN650" s="90">
        <v>324.95</v>
      </c>
      <c r="BO650" s="90">
        <v>396.5</v>
      </c>
      <c r="BP650" s="90">
        <v>468.04</v>
      </c>
      <c r="BQ650" s="90">
        <v>539.59</v>
      </c>
      <c r="BR650" s="24">
        <f>IF(AND($E$3&gt;BC650,$E$3&lt;BE650,$B$3=BF7),BF650,0)</f>
        <v>0</v>
      </c>
      <c r="BS650" s="24">
        <f>IF(AND($E$3&gt;BC650,$E$3&lt;BE650,$B$3=BG7),BG650,0)</f>
        <v>0</v>
      </c>
      <c r="BT650" s="24">
        <f>IF(AND($E$3&gt;BC650,$E$3&lt;BE650,$B$3=BH7),BH650,0)</f>
        <v>0</v>
      </c>
      <c r="BU650" s="24">
        <f>IF(AND($E$3&gt;BC650,$E$3&lt;BE650,$B$3=BI7),BI650,0)</f>
        <v>0</v>
      </c>
      <c r="BV650" s="24">
        <f>IF(AND($E$3&gt;BC650,$E$3&lt;BE650,$B$3=BJ7),BJ650,0)</f>
        <v>0</v>
      </c>
      <c r="BW650" s="24">
        <f>IF(AND($E$3&gt;BC650,$E$3&lt;BE650,$B$3=BK7),BK650,0)</f>
        <v>0</v>
      </c>
      <c r="BX650" s="24">
        <f>IF(AND($E$3&gt;BC650,$E$3&lt;BE650,$B$3=BL7),BL650,0)</f>
        <v>0</v>
      </c>
      <c r="BY650" s="24">
        <f>IF(AND($E$3&gt;BC650,$E$3&lt;BE650,$B$3=BM7),BM650,0)</f>
        <v>0</v>
      </c>
      <c r="BZ650" s="24">
        <f>IF(AND($E$3&gt;BC650,$E$3&lt;BE650,$B$3=BN7),BN650,0)</f>
        <v>0</v>
      </c>
      <c r="CA650" s="24">
        <f>IF(AND($E$3&gt;BC650,$E$3&lt;BE650,$B$3=BO7),BO650,0)</f>
        <v>0</v>
      </c>
      <c r="CB650" s="24">
        <f>IF(AND($E$3&gt;BC650,$E$3&lt;BE650,$B$3=BP7),BP650,0)</f>
        <v>0</v>
      </c>
      <c r="CC650" s="24">
        <f>IF(AND($E$3&gt;BC650,$E$3&lt;BE650,$B$3=BQ7),BQ650,0)</f>
        <v>0</v>
      </c>
      <c r="CF650" s="21"/>
      <c r="CG650" s="21"/>
      <c r="CH650" s="21"/>
      <c r="CI650" s="21"/>
      <c r="CJ650" s="22"/>
      <c r="CK650" s="22"/>
      <c r="CL650" s="22"/>
      <c r="CM650" s="22"/>
      <c r="CN650" s="22"/>
      <c r="CO650" s="22"/>
      <c r="CP650" s="22"/>
      <c r="CQ650" s="22"/>
      <c r="CR650" s="22"/>
      <c r="CS650" s="22"/>
      <c r="CT650" s="22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H650" s="21"/>
      <c r="DI650" s="21"/>
      <c r="DJ650" s="21"/>
      <c r="DK650" s="21"/>
      <c r="DL650" s="22"/>
      <c r="DM650" s="22"/>
      <c r="DN650" s="22"/>
      <c r="DO650" s="22"/>
      <c r="DP650" s="22"/>
      <c r="DQ650" s="22"/>
      <c r="DR650" s="22"/>
      <c r="DS650" s="22"/>
      <c r="DT650" s="22"/>
      <c r="DU650" s="22"/>
      <c r="DV650" s="22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K650" s="86">
        <v>100511.4</v>
      </c>
      <c r="EL650" s="91" t="s">
        <v>3</v>
      </c>
      <c r="EM650" s="88">
        <v>100627.73</v>
      </c>
      <c r="EN650" s="89"/>
      <c r="EO650" s="90" t="s">
        <v>3</v>
      </c>
      <c r="EP650" s="90" t="s">
        <v>3</v>
      </c>
      <c r="EQ650" s="90" t="s">
        <v>3</v>
      </c>
      <c r="ER650" s="90" t="s">
        <v>3</v>
      </c>
      <c r="ES650" s="90">
        <v>129</v>
      </c>
      <c r="ET650" s="90">
        <v>220.33</v>
      </c>
      <c r="EU650" s="90">
        <v>315.88</v>
      </c>
      <c r="EV650" s="90">
        <v>411.43</v>
      </c>
      <c r="EW650" s="90">
        <v>506.98</v>
      </c>
      <c r="EX650" s="90">
        <v>602.53</v>
      </c>
      <c r="EY650" s="90">
        <v>698.08</v>
      </c>
      <c r="EZ650" s="24">
        <f>IF(AND($E$3&gt;EK650,$E$3&lt;EM650,$B$3=EN7),EN650,0)</f>
        <v>0</v>
      </c>
      <c r="FA650" s="24">
        <f>IF(AND($E$3&gt;EK650,$E$3&lt;EM650,$B$3=EO7),EO650,0)</f>
        <v>0</v>
      </c>
      <c r="FB650" s="24">
        <f>IF(AND($E$3&gt;EK650,$E$3&lt;EM650,$B$3=EP7),EP650,0)</f>
        <v>0</v>
      </c>
      <c r="FC650" s="24">
        <f>IF(AND($E$3&gt;EK650,$E$3&lt;EM650,$B$3=EQ7),EQ650,0)</f>
        <v>0</v>
      </c>
      <c r="FD650" s="24">
        <f>IF(AND($E$3&gt;EK650,$E$3&lt;EM650,$B$3=ER7),ER650,0)</f>
        <v>0</v>
      </c>
      <c r="FE650" s="24">
        <f>IF(AND($E$3&gt;EK650,$E$3&lt;EM650,$B$3=ES7),ES650,0)</f>
        <v>0</v>
      </c>
      <c r="FF650" s="24">
        <f>IF(AND($E$3&gt;EK650,$E$3&lt;EM650,$B$3=ET7),ET650,0)</f>
        <v>0</v>
      </c>
      <c r="FG650" s="24">
        <f>IF(AND($E$3&gt;EK650,$E$3&lt;EM650,$B$3=EU7),EU650,0)</f>
        <v>0</v>
      </c>
      <c r="FH650" s="24">
        <f>IF(AND($E$3&gt;EK650,$E$3&lt;EM650,$B$3=EV7),EV650,0)</f>
        <v>0</v>
      </c>
      <c r="FI650" s="24">
        <f>IF(AND($E$3&gt;EK650,$E$3&lt;EM650,$B$3=EW7),EW650,0)</f>
        <v>0</v>
      </c>
      <c r="FJ650" s="24">
        <f>IF(AND($E$3&gt;EK650,$E$3&lt;EM650,$B$3=EX7),EX650,0)</f>
        <v>0</v>
      </c>
      <c r="FK650" s="24">
        <f>IF(AND($E$3&gt;EK650,$E$3&lt;EM650,$B$3=EY7),EY650,0)</f>
        <v>0</v>
      </c>
    </row>
    <row r="651" spans="24:167" ht="12.75" customHeight="1" x14ac:dyDescent="0.2">
      <c r="X651" s="142"/>
      <c r="Y651" s="60">
        <v>89227.12999999999</v>
      </c>
      <c r="Z651" s="61" t="s">
        <v>3</v>
      </c>
      <c r="AA651" s="62">
        <v>89343.46</v>
      </c>
      <c r="AB651" s="63"/>
      <c r="AC651" s="63"/>
      <c r="AD651" s="63"/>
      <c r="AE651" s="63"/>
      <c r="AF651" s="64">
        <v>8.8699999999999992</v>
      </c>
      <c r="AG651" s="65">
        <v>24.17</v>
      </c>
      <c r="AH651" s="66">
        <v>69.8</v>
      </c>
      <c r="AI651" s="67">
        <v>135.27000000000001</v>
      </c>
      <c r="AJ651" s="67">
        <v>200.74</v>
      </c>
      <c r="AK651" s="67">
        <v>266.20999999999998</v>
      </c>
      <c r="AL651" s="67">
        <v>331.68</v>
      </c>
      <c r="AM651" s="67">
        <v>397.15</v>
      </c>
      <c r="AN651" s="24">
        <f t="shared" si="149"/>
        <v>0</v>
      </c>
      <c r="AO651" s="24">
        <f t="shared" si="150"/>
        <v>0</v>
      </c>
      <c r="AP651" s="24">
        <f t="shared" si="151"/>
        <v>0</v>
      </c>
      <c r="AQ651" s="24">
        <f t="shared" si="152"/>
        <v>0</v>
      </c>
      <c r="AR651" s="24">
        <f t="shared" si="153"/>
        <v>0</v>
      </c>
      <c r="AS651" s="24">
        <f t="shared" si="154"/>
        <v>0</v>
      </c>
      <c r="AT651" s="24">
        <f t="shared" si="155"/>
        <v>0</v>
      </c>
      <c r="AU651" s="24">
        <f t="shared" si="156"/>
        <v>0</v>
      </c>
      <c r="AV651" s="24">
        <f t="shared" si="157"/>
        <v>0</v>
      </c>
      <c r="AW651" s="24">
        <f t="shared" si="158"/>
        <v>0</v>
      </c>
      <c r="AX651" s="24">
        <f t="shared" si="159"/>
        <v>0</v>
      </c>
      <c r="AY651" s="24">
        <f t="shared" si="160"/>
        <v>0</v>
      </c>
      <c r="BC651" s="81">
        <v>89227.12999999999</v>
      </c>
      <c r="BD651" s="82" t="s">
        <v>3</v>
      </c>
      <c r="BE651" s="83">
        <v>89343.46</v>
      </c>
      <c r="BF651" s="84"/>
      <c r="BG651" s="84"/>
      <c r="BH651" s="85"/>
      <c r="BI651" s="85">
        <v>8.8699999999999992</v>
      </c>
      <c r="BJ651" s="85">
        <v>31.61</v>
      </c>
      <c r="BK651" s="85">
        <v>109.37</v>
      </c>
      <c r="BL651" s="85">
        <v>180.78</v>
      </c>
      <c r="BM651" s="85">
        <v>252.18</v>
      </c>
      <c r="BN651" s="85">
        <v>323.58999999999997</v>
      </c>
      <c r="BO651" s="85">
        <v>394.99</v>
      </c>
      <c r="BP651" s="85">
        <v>466.4</v>
      </c>
      <c r="BQ651" s="85">
        <v>537.79999999999995</v>
      </c>
      <c r="BR651" s="24">
        <f>IF(AND($E$3&gt;BC651,$E$3&lt;BE651,$B$3=BF7),BF651,0)</f>
        <v>0</v>
      </c>
      <c r="BS651" s="24">
        <f>IF(AND($E$3&gt;BC651,$E$3&lt;BE651,$B$3=BG7),BG651,0)</f>
        <v>0</v>
      </c>
      <c r="BT651" s="24">
        <f>IF(AND($E$3&gt;BC651,$E$3&lt;BE651,$B$3=BH7),BH651,0)</f>
        <v>0</v>
      </c>
      <c r="BU651" s="24">
        <f>IF(AND($E$3&gt;BC651,$E$3&lt;BE651,$B$3=BI7),BI651,0)</f>
        <v>0</v>
      </c>
      <c r="BV651" s="24">
        <f>IF(AND($E$3&gt;BC651,$E$3&lt;BE651,$B$3=BJ7),BJ651,0)</f>
        <v>0</v>
      </c>
      <c r="BW651" s="24">
        <f>IF(AND($E$3&gt;BC651,$E$3&lt;BE651,$B$3=BK7),BK651,0)</f>
        <v>0</v>
      </c>
      <c r="BX651" s="24">
        <f>IF(AND($E$3&gt;BC651,$E$3&lt;BE651,$B$3=BL7),BL651,0)</f>
        <v>0</v>
      </c>
      <c r="BY651" s="24">
        <f>IF(AND($E$3&gt;BC651,$E$3&lt;BE651,$B$3=BM7),BM651,0)</f>
        <v>0</v>
      </c>
      <c r="BZ651" s="24">
        <f>IF(AND($E$3&gt;BC651,$E$3&lt;BE651,$B$3=BN7),BN651,0)</f>
        <v>0</v>
      </c>
      <c r="CA651" s="24">
        <f>IF(AND($E$3&gt;BC651,$E$3&lt;BE651,$B$3=BO7),BO651,0)</f>
        <v>0</v>
      </c>
      <c r="CB651" s="24">
        <f>IF(AND($E$3&gt;BC651,$E$3&lt;BE651,$B$3=BP7),BP651,0)</f>
        <v>0</v>
      </c>
      <c r="CC651" s="24">
        <f>IF(AND($E$3&gt;BC651,$E$3&lt;BE651,$B$3=BQ7),BQ651,0)</f>
        <v>0</v>
      </c>
      <c r="CF651" s="21"/>
      <c r="CG651" s="21"/>
      <c r="CH651" s="21"/>
      <c r="CI651" s="21"/>
      <c r="CJ651" s="21"/>
      <c r="CK651" s="22"/>
      <c r="CL651" s="22"/>
      <c r="CM651" s="22"/>
      <c r="CN651" s="22"/>
      <c r="CO651" s="22"/>
      <c r="CP651" s="22"/>
      <c r="CQ651" s="22"/>
      <c r="CR651" s="22"/>
      <c r="CS651" s="22"/>
      <c r="CT651" s="22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H651" s="21"/>
      <c r="DI651" s="21"/>
      <c r="DJ651" s="21"/>
      <c r="DK651" s="21"/>
      <c r="DL651" s="21"/>
      <c r="DM651" s="22"/>
      <c r="DN651" s="22"/>
      <c r="DO651" s="22"/>
      <c r="DP651" s="22"/>
      <c r="DQ651" s="22"/>
      <c r="DR651" s="22"/>
      <c r="DS651" s="22"/>
      <c r="DT651" s="22"/>
      <c r="DU651" s="22"/>
      <c r="DV651" s="22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K651" s="81">
        <v>100627.73999999999</v>
      </c>
      <c r="EL651" s="82" t="s">
        <v>3</v>
      </c>
      <c r="EM651" s="83">
        <v>100744.06</v>
      </c>
      <c r="EN651" s="84"/>
      <c r="EO651" s="85" t="s">
        <v>3</v>
      </c>
      <c r="EP651" s="85" t="s">
        <v>3</v>
      </c>
      <c r="EQ651" s="85" t="s">
        <v>3</v>
      </c>
      <c r="ER651" s="85" t="s">
        <v>3</v>
      </c>
      <c r="ES651" s="85">
        <v>127.6</v>
      </c>
      <c r="ET651" s="85">
        <v>218.62</v>
      </c>
      <c r="EU651" s="85">
        <v>313.91000000000003</v>
      </c>
      <c r="EV651" s="85">
        <v>409.21</v>
      </c>
      <c r="EW651" s="85">
        <v>504.5</v>
      </c>
      <c r="EX651" s="85">
        <v>599.79</v>
      </c>
      <c r="EY651" s="85">
        <v>695.09</v>
      </c>
      <c r="EZ651" s="24">
        <f>IF(AND($E$3&gt;EK651,$E$3&lt;EM651,$B$3=EN7),EN651,0)</f>
        <v>0</v>
      </c>
      <c r="FA651" s="24">
        <f>IF(AND($E$3&gt;EK651,$E$3&lt;EM651,$B$3=EO7),EO651,0)</f>
        <v>0</v>
      </c>
      <c r="FB651" s="24">
        <f>IF(AND($E$3&gt;EK651,$E$3&lt;EM651,$B$3=EP7),EP651,0)</f>
        <v>0</v>
      </c>
      <c r="FC651" s="24">
        <f>IF(AND($E$3&gt;EK651,$E$3&lt;EM651,$B$3=EQ7),EQ651,0)</f>
        <v>0</v>
      </c>
      <c r="FD651" s="24">
        <f>IF(AND($E$3&gt;EK651,$E$3&lt;EM651,$B$3=ER7),ER651,0)</f>
        <v>0</v>
      </c>
      <c r="FE651" s="24">
        <f>IF(AND($E$3&gt;EK651,$E$3&lt;EM651,$B$3=ES7),ES651,0)</f>
        <v>0</v>
      </c>
      <c r="FF651" s="24">
        <f>IF(AND($E$3&gt;EK651,$E$3&lt;EM651,$B$3=ET7),ET651,0)</f>
        <v>0</v>
      </c>
      <c r="FG651" s="24">
        <f>IF(AND($E$3&gt;EK651,$E$3&lt;EM651,$B$3=EU7),EU651,0)</f>
        <v>0</v>
      </c>
      <c r="FH651" s="24">
        <f>IF(AND($E$3&gt;EK651,$E$3&lt;EM651,$B$3=EV7),EV651,0)</f>
        <v>0</v>
      </c>
      <c r="FI651" s="24">
        <f>IF(AND($E$3&gt;EK651,$E$3&lt;EM651,$B$3=EW7),EW651,0)</f>
        <v>0</v>
      </c>
      <c r="FJ651" s="24">
        <f>IF(AND($E$3&gt;EK651,$E$3&lt;EM651,$B$3=EX7),EX651,0)</f>
        <v>0</v>
      </c>
      <c r="FK651" s="24">
        <f>IF(AND($E$3&gt;EK651,$E$3&lt;EM651,$B$3=EY7),EY651,0)</f>
        <v>0</v>
      </c>
    </row>
    <row r="652" spans="24:167" ht="12.75" customHeight="1" x14ac:dyDescent="0.2">
      <c r="X652" s="142"/>
      <c r="Y652" s="68">
        <v>89343.47</v>
      </c>
      <c r="Z652" s="69" t="s">
        <v>3</v>
      </c>
      <c r="AA652" s="70">
        <v>89459.78</v>
      </c>
      <c r="AB652" s="71"/>
      <c r="AC652" s="71"/>
      <c r="AD652" s="71"/>
      <c r="AE652" s="71"/>
      <c r="AF652" s="71">
        <v>8.4700000000000006</v>
      </c>
      <c r="AG652" s="72">
        <v>23.65</v>
      </c>
      <c r="AH652" s="73">
        <v>69.069999999999993</v>
      </c>
      <c r="AI652" s="74">
        <v>134.43</v>
      </c>
      <c r="AJ652" s="74">
        <v>199.79</v>
      </c>
      <c r="AK652" s="74">
        <v>265.14999999999998</v>
      </c>
      <c r="AL652" s="74">
        <v>330.51</v>
      </c>
      <c r="AM652" s="74">
        <v>395.87</v>
      </c>
      <c r="AN652" s="24">
        <f t="shared" ref="AN652:AN715" si="162">IF(AND($E$3&gt;$Y652,$E$3&lt;$AA652,$B$3=$AB$7),$AB652,0)</f>
        <v>0</v>
      </c>
      <c r="AO652" s="24">
        <f t="shared" ref="AO652:AO715" si="163">IF(AND($E$3&gt;$Y652,$E$3&lt;$AA652,$B$3=$AC$7),$AC652,0)</f>
        <v>0</v>
      </c>
      <c r="AP652" s="24">
        <f t="shared" ref="AP652:AP715" si="164">IF(AND($E$3&gt;$Y652,$E$3&lt;$AA652,$B$3=$AD$7),$AD652,0)</f>
        <v>0</v>
      </c>
      <c r="AQ652" s="24">
        <f t="shared" ref="AQ652:AQ715" si="165">IF(AND($E$3&gt;$Y652,$E$3&lt;$AA652,$B$3=$AE$7),$AE652,0)</f>
        <v>0</v>
      </c>
      <c r="AR652" s="24">
        <f t="shared" ref="AR652:AR715" si="166">IF(AND($E$3&gt;$Y652,$E$3&lt;$AA652,$B$3=$AF$7),$AF652,0)</f>
        <v>0</v>
      </c>
      <c r="AS652" s="24">
        <f t="shared" ref="AS652:AS715" si="167">IF(AND($E$3&gt;$Y652,$E$3&lt;$AA652,$B$3=$AG$7),$AG652,0)</f>
        <v>0</v>
      </c>
      <c r="AT652" s="24">
        <f t="shared" ref="AT652:AT715" si="168">IF(AND($E$3&gt;$Y652,$E$3&lt;$AA652,$B$3=$AH$7),$AH652,0)</f>
        <v>0</v>
      </c>
      <c r="AU652" s="24">
        <f t="shared" ref="AU652:AU715" si="169">IF(AND($E$3&gt;$Y652,$E$3&lt;$AA652,$B$3=$AI$7),$AI652,0)</f>
        <v>0</v>
      </c>
      <c r="AV652" s="24">
        <f t="shared" ref="AV652:AV715" si="170">IF(AND($E$3&gt;$Y652,$E$3&lt;$AA652,$B$3=$AJ$7),$AJ652,0)</f>
        <v>0</v>
      </c>
      <c r="AW652" s="24">
        <f t="shared" ref="AW652:AW715" si="171">IF(AND($E$3&gt;$Y652,$E$3&lt;$AA652,$B$3=$AK$7),$AK652,0)</f>
        <v>0</v>
      </c>
      <c r="AX652" s="24">
        <f t="shared" ref="AX652:AX715" si="172">IF(AND($E$3&gt;$Y652,$E$3&lt;$AA652,$B$3=$AL$7),$AL652,0)</f>
        <v>0</v>
      </c>
      <c r="AY652" s="24">
        <f t="shared" ref="AY652:AY715" si="173">IF(AND($E$3&gt;$Y652,$E$3&lt;$AA652,$B$3=$AM$7),$AM652,0)</f>
        <v>0</v>
      </c>
      <c r="BC652" s="86">
        <v>89343.47</v>
      </c>
      <c r="BD652" s="91" t="s">
        <v>3</v>
      </c>
      <c r="BE652" s="88">
        <v>89459.78</v>
      </c>
      <c r="BF652" s="89"/>
      <c r="BG652" s="90"/>
      <c r="BH652" s="90"/>
      <c r="BI652" s="90">
        <v>8.4700000000000006</v>
      </c>
      <c r="BJ652" s="90">
        <v>30.98</v>
      </c>
      <c r="BK652" s="90">
        <v>108.43</v>
      </c>
      <c r="BL652" s="90">
        <v>179.69</v>
      </c>
      <c r="BM652" s="90">
        <v>250.96</v>
      </c>
      <c r="BN652" s="90">
        <v>322.22000000000003</v>
      </c>
      <c r="BO652" s="90">
        <v>393.49</v>
      </c>
      <c r="BP652" s="90">
        <v>464.75</v>
      </c>
      <c r="BQ652" s="90">
        <v>536.02</v>
      </c>
      <c r="BR652" s="24">
        <f>IF(AND($E$3&gt;BC652,$E$3&lt;BE652,$B$3=BF7),BF652,0)</f>
        <v>0</v>
      </c>
      <c r="BS652" s="24">
        <f>IF(AND($E$3&gt;BC652,$E$3&lt;BE652,$B$3=BG7),BG652,0)</f>
        <v>0</v>
      </c>
      <c r="BT652" s="24">
        <f>IF(AND($E$3&gt;BC652,$E$3&lt;BE652,$B$3=BH7),BH652,0)</f>
        <v>0</v>
      </c>
      <c r="BU652" s="24">
        <f>IF(AND($E$3&gt;BC652,$E$3&lt;BE652,$B$3=BI7),BI652,0)</f>
        <v>0</v>
      </c>
      <c r="BV652" s="24">
        <f>IF(AND($E$3&gt;BC652,$E$3&lt;BE652,$B$3=BJ7),BJ652,0)</f>
        <v>0</v>
      </c>
      <c r="BW652" s="24">
        <f>IF(AND($E$3&gt;BC652,$E$3&lt;BE652,$B$3=BK7),BK652,0)</f>
        <v>0</v>
      </c>
      <c r="BX652" s="24">
        <f>IF(AND($E$3&gt;BC652,$E$3&lt;BE652,$B$3=BL7),BL652,0)</f>
        <v>0</v>
      </c>
      <c r="BY652" s="24">
        <f>IF(AND($E$3&gt;BC652,$E$3&lt;BE652,$B$3=BM7),BM652,0)</f>
        <v>0</v>
      </c>
      <c r="BZ652" s="24">
        <f>IF(AND($E$3&gt;BC652,$E$3&lt;BE652,$B$3=BN7),BN652,0)</f>
        <v>0</v>
      </c>
      <c r="CA652" s="24">
        <f>IF(AND($E$3&gt;BC652,$E$3&lt;BE652,$B$3=BO7),BO652,0)</f>
        <v>0</v>
      </c>
      <c r="CB652" s="24">
        <f>IF(AND($E$3&gt;BC652,$E$3&lt;BE652,$B$3=BP7),BP652,0)</f>
        <v>0</v>
      </c>
      <c r="CC652" s="24">
        <f>IF(AND($E$3&gt;BC652,$E$3&lt;BE652,$B$3=BQ7),BQ652,0)</f>
        <v>0</v>
      </c>
      <c r="CF652" s="21"/>
      <c r="CG652" s="25"/>
      <c r="CH652" s="21"/>
      <c r="CI652" s="21"/>
      <c r="CJ652" s="22"/>
      <c r="CK652" s="22"/>
      <c r="CL652" s="22"/>
      <c r="CM652" s="22"/>
      <c r="CN652" s="22"/>
      <c r="CO652" s="22"/>
      <c r="CP652" s="22"/>
      <c r="CQ652" s="22"/>
      <c r="CR652" s="22"/>
      <c r="CS652" s="22"/>
      <c r="CT652" s="22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H652" s="21"/>
      <c r="DI652" s="25"/>
      <c r="DJ652" s="21"/>
      <c r="DK652" s="21"/>
      <c r="DL652" s="22"/>
      <c r="DM652" s="22"/>
      <c r="DN652" s="22"/>
      <c r="DO652" s="22"/>
      <c r="DP652" s="22"/>
      <c r="DQ652" s="22"/>
      <c r="DR652" s="22"/>
      <c r="DS652" s="22"/>
      <c r="DT652" s="22"/>
      <c r="DU652" s="22"/>
      <c r="DV652" s="22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K652" s="86">
        <v>100744.06999999999</v>
      </c>
      <c r="EL652" s="91" t="s">
        <v>3</v>
      </c>
      <c r="EM652" s="88">
        <v>100860.39</v>
      </c>
      <c r="EN652" s="89"/>
      <c r="EO652" s="90" t="s">
        <v>3</v>
      </c>
      <c r="EP652" s="90" t="s">
        <v>3</v>
      </c>
      <c r="EQ652" s="90" t="s">
        <v>3</v>
      </c>
      <c r="ER652" s="90" t="s">
        <v>3</v>
      </c>
      <c r="ES652" s="90">
        <v>126.2</v>
      </c>
      <c r="ET652" s="90">
        <v>216.92</v>
      </c>
      <c r="EU652" s="90">
        <v>311.95999999999998</v>
      </c>
      <c r="EV652" s="90">
        <v>407</v>
      </c>
      <c r="EW652" s="90">
        <v>502.03</v>
      </c>
      <c r="EX652" s="90">
        <v>597.07000000000005</v>
      </c>
      <c r="EY652" s="90">
        <v>692.11</v>
      </c>
      <c r="EZ652" s="24">
        <f>IF(AND($E$3&gt;EK652,$E$3&lt;EM652,$B$3=EN7),EN652,0)</f>
        <v>0</v>
      </c>
      <c r="FA652" s="24">
        <f>IF(AND($E$3&gt;EK652,$E$3&lt;EM652,$B$3=EO7),EO652,0)</f>
        <v>0</v>
      </c>
      <c r="FB652" s="24">
        <f>IF(AND($E$3&gt;EK652,$E$3&lt;EM652,$B$3=EP7),EP652,0)</f>
        <v>0</v>
      </c>
      <c r="FC652" s="24">
        <f>IF(AND($E$3&gt;EK652,$E$3&lt;EM652,$B$3=EQ7),EQ652,0)</f>
        <v>0</v>
      </c>
      <c r="FD652" s="24">
        <f>IF(AND($E$3&gt;EK652,$E$3&lt;EM652,$B$3=ER7),ER652,0)</f>
        <v>0</v>
      </c>
      <c r="FE652" s="24">
        <f>IF(AND($E$3&gt;EK652,$E$3&lt;EM652,$B$3=ES7),ES652,0)</f>
        <v>0</v>
      </c>
      <c r="FF652" s="24">
        <f>IF(AND($E$3&gt;EK652,$E$3&lt;EM652,$B$3=ET7),ET652,0)</f>
        <v>0</v>
      </c>
      <c r="FG652" s="24">
        <f>IF(AND($E$3&gt;EK652,$E$3&lt;EM652,$B$3=EU7),EU652,0)</f>
        <v>0</v>
      </c>
      <c r="FH652" s="24">
        <f>IF(AND($E$3&gt;EK652,$E$3&lt;EM652,$B$3=EV7),EV652,0)</f>
        <v>0</v>
      </c>
      <c r="FI652" s="24">
        <f>IF(AND($E$3&gt;EK652,$E$3&lt;EM652,$B$3=EW7),EW652,0)</f>
        <v>0</v>
      </c>
      <c r="FJ652" s="24">
        <f>IF(AND($E$3&gt;EK652,$E$3&lt;EM652,$B$3=EX7),EX652,0)</f>
        <v>0</v>
      </c>
      <c r="FK652" s="24">
        <f>IF(AND($E$3&gt;EK652,$E$3&lt;EM652,$B$3=EY7),EY652,0)</f>
        <v>0</v>
      </c>
    </row>
    <row r="653" spans="24:167" ht="12.75" customHeight="1" x14ac:dyDescent="0.2">
      <c r="X653" s="142"/>
      <c r="Y653" s="60">
        <v>89459.79</v>
      </c>
      <c r="Z653" s="61" t="s">
        <v>3</v>
      </c>
      <c r="AA653" s="62">
        <v>89576.12</v>
      </c>
      <c r="AB653" s="63"/>
      <c r="AC653" s="63"/>
      <c r="AD653" s="63"/>
      <c r="AE653" s="63"/>
      <c r="AF653" s="64">
        <v>8.07</v>
      </c>
      <c r="AG653" s="65">
        <v>23.13</v>
      </c>
      <c r="AH653" s="66">
        <v>68.33</v>
      </c>
      <c r="AI653" s="67">
        <v>133.58000000000001</v>
      </c>
      <c r="AJ653" s="67">
        <v>198.83</v>
      </c>
      <c r="AK653" s="67">
        <v>264.08</v>
      </c>
      <c r="AL653" s="67">
        <v>329.33</v>
      </c>
      <c r="AM653" s="67">
        <v>394.58</v>
      </c>
      <c r="AN653" s="24">
        <f t="shared" si="162"/>
        <v>0</v>
      </c>
      <c r="AO653" s="24">
        <f t="shared" si="163"/>
        <v>0</v>
      </c>
      <c r="AP653" s="24">
        <f t="shared" si="164"/>
        <v>0</v>
      </c>
      <c r="AQ653" s="24">
        <f t="shared" si="165"/>
        <v>0</v>
      </c>
      <c r="AR653" s="24">
        <f t="shared" si="166"/>
        <v>0</v>
      </c>
      <c r="AS653" s="24">
        <f t="shared" si="167"/>
        <v>0</v>
      </c>
      <c r="AT653" s="24">
        <f t="shared" si="168"/>
        <v>0</v>
      </c>
      <c r="AU653" s="24">
        <f t="shared" si="169"/>
        <v>0</v>
      </c>
      <c r="AV653" s="24">
        <f t="shared" si="170"/>
        <v>0</v>
      </c>
      <c r="AW653" s="24">
        <f t="shared" si="171"/>
        <v>0</v>
      </c>
      <c r="AX653" s="24">
        <f t="shared" si="172"/>
        <v>0</v>
      </c>
      <c r="AY653" s="24">
        <f t="shared" si="173"/>
        <v>0</v>
      </c>
      <c r="BC653" s="81">
        <v>89459.79</v>
      </c>
      <c r="BD653" s="82" t="s">
        <v>3</v>
      </c>
      <c r="BE653" s="83">
        <v>89576.12</v>
      </c>
      <c r="BF653" s="84"/>
      <c r="BG653" s="85"/>
      <c r="BH653" s="85"/>
      <c r="BI653" s="85">
        <v>8.07</v>
      </c>
      <c r="BJ653" s="85">
        <v>30.34</v>
      </c>
      <c r="BK653" s="85">
        <v>107.48</v>
      </c>
      <c r="BL653" s="85">
        <v>178.6</v>
      </c>
      <c r="BM653" s="85">
        <v>249.72</v>
      </c>
      <c r="BN653" s="85">
        <v>320.85000000000002</v>
      </c>
      <c r="BO653" s="85">
        <v>391.97</v>
      </c>
      <c r="BP653" s="85">
        <v>463.09</v>
      </c>
      <c r="BQ653" s="85">
        <v>534.21</v>
      </c>
      <c r="BR653" s="24">
        <f>IF(AND($E$3&gt;BC653,$E$3&lt;BE653,$B$3=BF7),BF653,0)</f>
        <v>0</v>
      </c>
      <c r="BS653" s="24">
        <f>IF(AND($E$3&gt;BC653,$E$3&lt;BE653,$B$3=BG7),BG653,0)</f>
        <v>0</v>
      </c>
      <c r="BT653" s="24">
        <f>IF(AND($E$3&gt;BC653,$E$3&lt;BE653,$B$3=BH7),BH653,0)</f>
        <v>0</v>
      </c>
      <c r="BU653" s="24">
        <f>IF(AND($E$3&gt;BC653,$E$3&lt;BE653,$B$3=BI7),BI653,0)</f>
        <v>0</v>
      </c>
      <c r="BV653" s="24">
        <f>IF(AND($E$3&gt;BC653,$E$3&lt;BE653,$B$3=BJ7),BJ653,0)</f>
        <v>0</v>
      </c>
      <c r="BW653" s="24">
        <f>IF(AND($E$3&gt;BC653,$E$3&lt;BE653,$B$3=BK7),BK653,0)</f>
        <v>0</v>
      </c>
      <c r="BX653" s="24">
        <f>IF(AND($E$3&gt;BC653,$E$3&lt;BE653,$B$3=BL7),BL653,0)</f>
        <v>0</v>
      </c>
      <c r="BY653" s="24">
        <f>IF(AND($E$3&gt;BC653,$E$3&lt;BE653,$B$3=BM7),BM653,0)</f>
        <v>0</v>
      </c>
      <c r="BZ653" s="24">
        <f>IF(AND($E$3&gt;BC653,$E$3&lt;BE653,$B$3=BN7),BN653,0)</f>
        <v>0</v>
      </c>
      <c r="CA653" s="24">
        <f>IF(AND($E$3&gt;BC653,$E$3&lt;BE653,$B$3=BO7),BO653,0)</f>
        <v>0</v>
      </c>
      <c r="CB653" s="24">
        <f>IF(AND($E$3&gt;BC653,$E$3&lt;BE653,$B$3=BP7),BP653,0)</f>
        <v>0</v>
      </c>
      <c r="CC653" s="24">
        <f>IF(AND($E$3&gt;BC653,$E$3&lt;BE653,$B$3=BQ7),BQ653,0)</f>
        <v>0</v>
      </c>
      <c r="CF653" s="21"/>
      <c r="CG653" s="21"/>
      <c r="CH653" s="21"/>
      <c r="CI653" s="21"/>
      <c r="CJ653" s="22"/>
      <c r="CK653" s="22"/>
      <c r="CL653" s="22"/>
      <c r="CM653" s="22"/>
      <c r="CN653" s="22"/>
      <c r="CO653" s="22"/>
      <c r="CP653" s="22"/>
      <c r="CQ653" s="22"/>
      <c r="CR653" s="22"/>
      <c r="CS653" s="22"/>
      <c r="CT653" s="22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H653" s="21"/>
      <c r="DI653" s="21"/>
      <c r="DJ653" s="21"/>
      <c r="DK653" s="21"/>
      <c r="DL653" s="22"/>
      <c r="DM653" s="22"/>
      <c r="DN653" s="22"/>
      <c r="DO653" s="22"/>
      <c r="DP653" s="22"/>
      <c r="DQ653" s="22"/>
      <c r="DR653" s="22"/>
      <c r="DS653" s="22"/>
      <c r="DT653" s="22"/>
      <c r="DU653" s="22"/>
      <c r="DV653" s="22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K653" s="81">
        <v>100860.4</v>
      </c>
      <c r="EL653" s="82" t="s">
        <v>3</v>
      </c>
      <c r="EM653" s="83">
        <v>100976.72</v>
      </c>
      <c r="EN653" s="84"/>
      <c r="EO653" s="85" t="s">
        <v>3</v>
      </c>
      <c r="EP653" s="85" t="s">
        <v>3</v>
      </c>
      <c r="EQ653" s="85" t="s">
        <v>3</v>
      </c>
      <c r="ER653" s="85" t="s">
        <v>3</v>
      </c>
      <c r="ES653" s="85">
        <v>124.8</v>
      </c>
      <c r="ET653" s="85">
        <v>215.21</v>
      </c>
      <c r="EU653" s="85">
        <v>309.99</v>
      </c>
      <c r="EV653" s="85">
        <v>404.77</v>
      </c>
      <c r="EW653" s="85">
        <v>499.55</v>
      </c>
      <c r="EX653" s="85">
        <v>594.34</v>
      </c>
      <c r="EY653" s="85">
        <v>689.12</v>
      </c>
      <c r="EZ653" s="24">
        <f>IF(AND($E$3&gt;EK653,$E$3&lt;EM653,$B$3=EN7),EN653,0)</f>
        <v>0</v>
      </c>
      <c r="FA653" s="24">
        <f>IF(AND($E$3&gt;EK653,$E$3&lt;EM653,$B$3=EO7),EO653,0)</f>
        <v>0</v>
      </c>
      <c r="FB653" s="24">
        <f>IF(AND($E$3&gt;EK653,$E$3&lt;EM653,$B$3=EP7),EP653,0)</f>
        <v>0</v>
      </c>
      <c r="FC653" s="24">
        <f>IF(AND($E$3&gt;EK653,$E$3&lt;EM653,$B$3=EQ7),EQ653,0)</f>
        <v>0</v>
      </c>
      <c r="FD653" s="24">
        <f>IF(AND($E$3&gt;EK653,$E$3&lt;EM653,$B$3=ER7),ER653,0)</f>
        <v>0</v>
      </c>
      <c r="FE653" s="24">
        <f>IF(AND($E$3&gt;EK653,$E$3&lt;EM653,$B$3=ES7),ES653,0)</f>
        <v>0</v>
      </c>
      <c r="FF653" s="24">
        <f>IF(AND($E$3&gt;EK653,$E$3&lt;EM653,$B$3=ET7),ET653,0)</f>
        <v>0</v>
      </c>
      <c r="FG653" s="24">
        <f>IF(AND($E$3&gt;EK653,$E$3&lt;EM653,$B$3=EU7),EU653,0)</f>
        <v>0</v>
      </c>
      <c r="FH653" s="24">
        <f>IF(AND($E$3&gt;EK653,$E$3&lt;EM653,$B$3=EV7),EV653,0)</f>
        <v>0</v>
      </c>
      <c r="FI653" s="24">
        <f>IF(AND($E$3&gt;EK653,$E$3&lt;EM653,$B$3=EW7),EW653,0)</f>
        <v>0</v>
      </c>
      <c r="FJ653" s="24">
        <f>IF(AND($E$3&gt;EK653,$E$3&lt;EM653,$B$3=EX7),EX653,0)</f>
        <v>0</v>
      </c>
      <c r="FK653" s="24">
        <f>IF(AND($E$3&gt;EK653,$E$3&lt;EM653,$B$3=EY7),EY653,0)</f>
        <v>0</v>
      </c>
    </row>
    <row r="654" spans="24:167" ht="12.75" customHeight="1" x14ac:dyDescent="0.2">
      <c r="X654" s="142"/>
      <c r="Y654" s="68">
        <v>89576.12999999999</v>
      </c>
      <c r="Z654" s="69" t="s">
        <v>3</v>
      </c>
      <c r="AA654" s="70">
        <v>89692.45</v>
      </c>
      <c r="AB654" s="71"/>
      <c r="AC654" s="71"/>
      <c r="AD654" s="71"/>
      <c r="AE654" s="71"/>
      <c r="AF654" s="71">
        <v>7.67</v>
      </c>
      <c r="AG654" s="72">
        <v>22.62</v>
      </c>
      <c r="AH654" s="73">
        <v>67.599999999999994</v>
      </c>
      <c r="AI654" s="74">
        <v>132.74</v>
      </c>
      <c r="AJ654" s="74">
        <v>197.88</v>
      </c>
      <c r="AK654" s="74">
        <v>263.02</v>
      </c>
      <c r="AL654" s="74">
        <v>328.16</v>
      </c>
      <c r="AM654" s="74">
        <v>393.3</v>
      </c>
      <c r="AN654" s="24">
        <f t="shared" si="162"/>
        <v>0</v>
      </c>
      <c r="AO654" s="24">
        <f t="shared" si="163"/>
        <v>0</v>
      </c>
      <c r="AP654" s="24">
        <f t="shared" si="164"/>
        <v>0</v>
      </c>
      <c r="AQ654" s="24">
        <f t="shared" si="165"/>
        <v>0</v>
      </c>
      <c r="AR654" s="24">
        <f t="shared" si="166"/>
        <v>0</v>
      </c>
      <c r="AS654" s="24">
        <f t="shared" si="167"/>
        <v>0</v>
      </c>
      <c r="AT654" s="24">
        <f t="shared" si="168"/>
        <v>0</v>
      </c>
      <c r="AU654" s="24">
        <f t="shared" si="169"/>
        <v>0</v>
      </c>
      <c r="AV654" s="24">
        <f t="shared" si="170"/>
        <v>0</v>
      </c>
      <c r="AW654" s="24">
        <f t="shared" si="171"/>
        <v>0</v>
      </c>
      <c r="AX654" s="24">
        <f t="shared" si="172"/>
        <v>0</v>
      </c>
      <c r="AY654" s="24">
        <f t="shared" si="173"/>
        <v>0</v>
      </c>
      <c r="BC654" s="86">
        <v>89576.12999999999</v>
      </c>
      <c r="BD654" s="87" t="s">
        <v>3</v>
      </c>
      <c r="BE654" s="88">
        <v>89692.45</v>
      </c>
      <c r="BF654" s="89"/>
      <c r="BG654" s="90"/>
      <c r="BH654" s="90"/>
      <c r="BI654" s="90">
        <v>7.67</v>
      </c>
      <c r="BJ654" s="90">
        <v>29.71</v>
      </c>
      <c r="BK654" s="90">
        <v>106.54</v>
      </c>
      <c r="BL654" s="90">
        <v>177.52</v>
      </c>
      <c r="BM654" s="90">
        <v>248.5</v>
      </c>
      <c r="BN654" s="90">
        <v>319.48</v>
      </c>
      <c r="BO654" s="90">
        <v>390.46</v>
      </c>
      <c r="BP654" s="90">
        <v>461.45</v>
      </c>
      <c r="BQ654" s="90">
        <v>532.42999999999995</v>
      </c>
      <c r="BR654" s="24">
        <f>IF(AND($E$3&gt;BC654,$E$3&lt;BE654,$B$3=BF7),BF654,0)</f>
        <v>0</v>
      </c>
      <c r="BS654" s="24">
        <f>IF(AND($E$3&gt;BC654,$E$3&lt;BE654,$B$3=BG7),BG654,0)</f>
        <v>0</v>
      </c>
      <c r="BT654" s="24">
        <f>IF(AND($E$3&gt;BC654,$E$3&lt;BE654,$B$3=BH7),BH654,0)</f>
        <v>0</v>
      </c>
      <c r="BU654" s="24">
        <f>IF(AND($E$3&gt;BC654,$E$3&lt;BE654,$B$3=BI7),BI654,0)</f>
        <v>0</v>
      </c>
      <c r="BV654" s="24">
        <f>IF(AND($E$3&gt;BC654,$E$3&lt;BE654,$B$3=BJ7),BJ654,0)</f>
        <v>0</v>
      </c>
      <c r="BW654" s="24">
        <f>IF(AND($E$3&gt;BC654,$E$3&lt;BE654,$B$3=BK7),BK654,0)</f>
        <v>0</v>
      </c>
      <c r="BX654" s="24">
        <f>IF(AND($E$3&gt;BC654,$E$3&lt;BE654,$B$3=BL7),BL654,0)</f>
        <v>0</v>
      </c>
      <c r="BY654" s="24">
        <f>IF(AND($E$3&gt;BC654,$E$3&lt;BE654,$B$3=BM7),BM654,0)</f>
        <v>0</v>
      </c>
      <c r="BZ654" s="24">
        <f>IF(AND($E$3&gt;BC654,$E$3&lt;BE654,$B$3=BN7),BN654,0)</f>
        <v>0</v>
      </c>
      <c r="CA654" s="24">
        <f>IF(AND($E$3&gt;BC654,$E$3&lt;BE654,$B$3=BO7),BO654,0)</f>
        <v>0</v>
      </c>
      <c r="CB654" s="24">
        <f>IF(AND($E$3&gt;BC654,$E$3&lt;BE654,$B$3=BP7),BP654,0)</f>
        <v>0</v>
      </c>
      <c r="CC654" s="24">
        <f>IF(AND($E$3&gt;BC654,$E$3&lt;BE654,$B$3=BQ7),BQ654,0)</f>
        <v>0</v>
      </c>
      <c r="CF654" s="21"/>
      <c r="CG654" s="21"/>
      <c r="CH654" s="21"/>
      <c r="CI654" s="21"/>
      <c r="CJ654" s="22"/>
      <c r="CK654" s="22"/>
      <c r="CL654" s="22"/>
      <c r="CM654" s="22"/>
      <c r="CN654" s="22"/>
      <c r="CO654" s="22"/>
      <c r="CP654" s="22"/>
      <c r="CQ654" s="22"/>
      <c r="CR654" s="22"/>
      <c r="CS654" s="22"/>
      <c r="CT654" s="22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H654" s="21"/>
      <c r="DI654" s="21"/>
      <c r="DJ654" s="21"/>
      <c r="DK654" s="21"/>
      <c r="DL654" s="22"/>
      <c r="DM654" s="22"/>
      <c r="DN654" s="22"/>
      <c r="DO654" s="22"/>
      <c r="DP654" s="22"/>
      <c r="DQ654" s="22"/>
      <c r="DR654" s="22"/>
      <c r="DS654" s="22"/>
      <c r="DT654" s="22"/>
      <c r="DU654" s="22"/>
      <c r="DV654" s="22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K654" s="86">
        <v>100976.73</v>
      </c>
      <c r="EL654" s="91" t="s">
        <v>3</v>
      </c>
      <c r="EM654" s="88">
        <v>101093.05</v>
      </c>
      <c r="EN654" s="89"/>
      <c r="EO654" s="90" t="s">
        <v>3</v>
      </c>
      <c r="EP654" s="90" t="s">
        <v>3</v>
      </c>
      <c r="EQ654" s="90" t="s">
        <v>3</v>
      </c>
      <c r="ER654" s="90" t="s">
        <v>3</v>
      </c>
      <c r="ES654" s="90">
        <v>123.4</v>
      </c>
      <c r="ET654" s="90">
        <v>213.51</v>
      </c>
      <c r="EU654" s="90">
        <v>308.04000000000002</v>
      </c>
      <c r="EV654" s="90">
        <v>402.56</v>
      </c>
      <c r="EW654" s="90">
        <v>497.09</v>
      </c>
      <c r="EX654" s="90">
        <v>591.62</v>
      </c>
      <c r="EY654" s="90">
        <v>686.14</v>
      </c>
      <c r="EZ654" s="24">
        <f>IF(AND($E$3&gt;EK654,$E$3&lt;EM654,$B$3=EN7),EN654,0)</f>
        <v>0</v>
      </c>
      <c r="FA654" s="24">
        <f>IF(AND($E$3&gt;EK654,$E$3&lt;EM654,$B$3=EO7),EO654,0)</f>
        <v>0</v>
      </c>
      <c r="FB654" s="24">
        <f>IF(AND($E$3&gt;EK654,$E$3&lt;EM654,$B$3=EP7),EP654,0)</f>
        <v>0</v>
      </c>
      <c r="FC654" s="24">
        <f>IF(AND($E$3&gt;EK654,$E$3&lt;EM654,$B$3=EQ7),EQ654,0)</f>
        <v>0</v>
      </c>
      <c r="FD654" s="24">
        <f>IF(AND($E$3&gt;EK654,$E$3&lt;EM654,$B$3=ER7),ER654,0)</f>
        <v>0</v>
      </c>
      <c r="FE654" s="24">
        <f>IF(AND($E$3&gt;EK654,$E$3&lt;EM654,$B$3=ES7),ES654,0)</f>
        <v>0</v>
      </c>
      <c r="FF654" s="24">
        <f>IF(AND($E$3&gt;EK654,$E$3&lt;EM654,$B$3=ET7),ET654,0)</f>
        <v>0</v>
      </c>
      <c r="FG654" s="24">
        <f>IF(AND($E$3&gt;EK654,$E$3&lt;EM654,$B$3=EU7),EU654,0)</f>
        <v>0</v>
      </c>
      <c r="FH654" s="24">
        <f>IF(AND($E$3&gt;EK654,$E$3&lt;EM654,$B$3=EV7),EV654,0)</f>
        <v>0</v>
      </c>
      <c r="FI654" s="24">
        <f>IF(AND($E$3&gt;EK654,$E$3&lt;EM654,$B$3=EW7),EW654,0)</f>
        <v>0</v>
      </c>
      <c r="FJ654" s="24">
        <f>IF(AND($E$3&gt;EK654,$E$3&lt;EM654,$B$3=EX7),EX654,0)</f>
        <v>0</v>
      </c>
      <c r="FK654" s="24">
        <f>IF(AND($E$3&gt;EK654,$E$3&lt;EM654,$B$3=EY7),EY654,0)</f>
        <v>0</v>
      </c>
    </row>
    <row r="655" spans="24:167" ht="12.75" customHeight="1" x14ac:dyDescent="0.2">
      <c r="X655" s="142"/>
      <c r="Y655" s="60">
        <v>89692.459999999992</v>
      </c>
      <c r="Z655" s="61" t="s">
        <v>3</v>
      </c>
      <c r="AA655" s="62">
        <v>89808.79</v>
      </c>
      <c r="AB655" s="63"/>
      <c r="AC655" s="63"/>
      <c r="AD655" s="63"/>
      <c r="AE655" s="63"/>
      <c r="AF655" s="64">
        <v>7.27</v>
      </c>
      <c r="AG655" s="65">
        <v>22.1</v>
      </c>
      <c r="AH655" s="66">
        <v>66.87</v>
      </c>
      <c r="AI655" s="67">
        <v>131.9</v>
      </c>
      <c r="AJ655" s="67">
        <v>196.93</v>
      </c>
      <c r="AK655" s="67">
        <v>261.95999999999998</v>
      </c>
      <c r="AL655" s="67">
        <v>326.99</v>
      </c>
      <c r="AM655" s="67">
        <v>392.02</v>
      </c>
      <c r="AN655" s="24">
        <f t="shared" si="162"/>
        <v>0</v>
      </c>
      <c r="AO655" s="24">
        <f t="shared" si="163"/>
        <v>0</v>
      </c>
      <c r="AP655" s="24">
        <f t="shared" si="164"/>
        <v>0</v>
      </c>
      <c r="AQ655" s="24">
        <f t="shared" si="165"/>
        <v>0</v>
      </c>
      <c r="AR655" s="24">
        <f t="shared" si="166"/>
        <v>0</v>
      </c>
      <c r="AS655" s="24">
        <f t="shared" si="167"/>
        <v>0</v>
      </c>
      <c r="AT655" s="24">
        <f t="shared" si="168"/>
        <v>0</v>
      </c>
      <c r="AU655" s="24">
        <f t="shared" si="169"/>
        <v>0</v>
      </c>
      <c r="AV655" s="24">
        <f t="shared" si="170"/>
        <v>0</v>
      </c>
      <c r="AW655" s="24">
        <f t="shared" si="171"/>
        <v>0</v>
      </c>
      <c r="AX655" s="24">
        <f t="shared" si="172"/>
        <v>0</v>
      </c>
      <c r="AY655" s="24">
        <f t="shared" si="173"/>
        <v>0</v>
      </c>
      <c r="BC655" s="81">
        <v>89692.459999999992</v>
      </c>
      <c r="BD655" s="82" t="s">
        <v>3</v>
      </c>
      <c r="BE655" s="83">
        <v>89808.79</v>
      </c>
      <c r="BF655" s="84"/>
      <c r="BG655" s="84"/>
      <c r="BH655" s="85"/>
      <c r="BI655" s="85">
        <v>7.27</v>
      </c>
      <c r="BJ655" s="85">
        <v>29.08</v>
      </c>
      <c r="BK655" s="85">
        <v>105.6</v>
      </c>
      <c r="BL655" s="85">
        <v>176.44</v>
      </c>
      <c r="BM655" s="85">
        <v>247.28</v>
      </c>
      <c r="BN655" s="85">
        <v>318.12</v>
      </c>
      <c r="BO655" s="85">
        <v>388.96</v>
      </c>
      <c r="BP655" s="85">
        <v>459.8</v>
      </c>
      <c r="BQ655" s="85">
        <v>530.64</v>
      </c>
      <c r="BR655" s="24">
        <f>IF(AND($E$3&gt;BC655,$E$3&lt;BE655,$B$3=BF7),BF655,0)</f>
        <v>0</v>
      </c>
      <c r="BS655" s="24">
        <f>IF(AND($E$3&gt;BC655,$E$3&lt;BE655,$B$3=BG7),BG655,0)</f>
        <v>0</v>
      </c>
      <c r="BT655" s="24">
        <f>IF(AND($E$3&gt;BC655,$E$3&lt;BE655,$B$3=BH7),BH655,0)</f>
        <v>0</v>
      </c>
      <c r="BU655" s="24">
        <f>IF(AND($E$3&gt;BC655,$E$3&lt;BE655,$B$3=BI7),BI655,0)</f>
        <v>0</v>
      </c>
      <c r="BV655" s="24">
        <f>IF(AND($E$3&gt;BC655,$E$3&lt;BE655,$B$3=BJ7),BJ655,0)</f>
        <v>0</v>
      </c>
      <c r="BW655" s="24">
        <f>IF(AND($E$3&gt;BC655,$E$3&lt;BE655,$B$3=BK7),BK655,0)</f>
        <v>0</v>
      </c>
      <c r="BX655" s="24">
        <f>IF(AND($E$3&gt;BC655,$E$3&lt;BE655,$B$3=BL7),BL655,0)</f>
        <v>0</v>
      </c>
      <c r="BY655" s="24">
        <f>IF(AND($E$3&gt;BC655,$E$3&lt;BE655,$B$3=BM7),BM655,0)</f>
        <v>0</v>
      </c>
      <c r="BZ655" s="24">
        <f>IF(AND($E$3&gt;BC655,$E$3&lt;BE655,$B$3=BN7),BN655,0)</f>
        <v>0</v>
      </c>
      <c r="CA655" s="24">
        <f>IF(AND($E$3&gt;BC655,$E$3&lt;BE655,$B$3=BO7),BO655,0)</f>
        <v>0</v>
      </c>
      <c r="CB655" s="24">
        <f>IF(AND($E$3&gt;BC655,$E$3&lt;BE655,$B$3=BP7),BP655,0)</f>
        <v>0</v>
      </c>
      <c r="CC655" s="24">
        <f>IF(AND($E$3&gt;BC655,$E$3&lt;BE655,$B$3=BQ7),BQ655,0)</f>
        <v>0</v>
      </c>
      <c r="CF655" s="21"/>
      <c r="CG655" s="21"/>
      <c r="CH655" s="21"/>
      <c r="CI655" s="21"/>
      <c r="CJ655" s="21"/>
      <c r="CK655" s="22"/>
      <c r="CL655" s="22"/>
      <c r="CM655" s="22"/>
      <c r="CN655" s="22"/>
      <c r="CO655" s="22"/>
      <c r="CP655" s="22"/>
      <c r="CQ655" s="22"/>
      <c r="CR655" s="22"/>
      <c r="CS655" s="22"/>
      <c r="CT655" s="22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H655" s="21"/>
      <c r="DI655" s="21"/>
      <c r="DJ655" s="21"/>
      <c r="DK655" s="21"/>
      <c r="DL655" s="21"/>
      <c r="DM655" s="22"/>
      <c r="DN655" s="22"/>
      <c r="DO655" s="22"/>
      <c r="DP655" s="22"/>
      <c r="DQ655" s="22"/>
      <c r="DR655" s="22"/>
      <c r="DS655" s="22"/>
      <c r="DT655" s="22"/>
      <c r="DU655" s="22"/>
      <c r="DV655" s="22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K655" s="81">
        <v>101093.06</v>
      </c>
      <c r="EL655" s="82" t="s">
        <v>3</v>
      </c>
      <c r="EM655" s="83">
        <v>101209.38</v>
      </c>
      <c r="EN655" s="84"/>
      <c r="EO655" s="85" t="s">
        <v>3</v>
      </c>
      <c r="EP655" s="85" t="s">
        <v>3</v>
      </c>
      <c r="EQ655" s="85" t="s">
        <v>3</v>
      </c>
      <c r="ER655" s="85" t="s">
        <v>3</v>
      </c>
      <c r="ES655" s="85">
        <v>122</v>
      </c>
      <c r="ET655" s="85">
        <v>211.8</v>
      </c>
      <c r="EU655" s="85">
        <v>306.07</v>
      </c>
      <c r="EV655" s="85">
        <v>400.34</v>
      </c>
      <c r="EW655" s="85">
        <v>494.61</v>
      </c>
      <c r="EX655" s="85">
        <v>588.88</v>
      </c>
      <c r="EY655" s="85">
        <v>683.15</v>
      </c>
      <c r="EZ655" s="24">
        <f>IF(AND($E$3&gt;EK655,$E$3&lt;EM655,$B$3=EN7),EN655,0)</f>
        <v>0</v>
      </c>
      <c r="FA655" s="24">
        <f>IF(AND($E$3&gt;EK655,$E$3&lt;EM655,$B$3=EO7),EO655,0)</f>
        <v>0</v>
      </c>
      <c r="FB655" s="24">
        <f>IF(AND($E$3&gt;EK655,$E$3&lt;EM655,$B$3=EP7),EP655,0)</f>
        <v>0</v>
      </c>
      <c r="FC655" s="24">
        <f>IF(AND($E$3&gt;EK655,$E$3&lt;EM655,$B$3=EQ7),EQ655,0)</f>
        <v>0</v>
      </c>
      <c r="FD655" s="24">
        <f>IF(AND($E$3&gt;EK655,$E$3&lt;EM655,$B$3=ER7),ER655,0)</f>
        <v>0</v>
      </c>
      <c r="FE655" s="24">
        <f>IF(AND($E$3&gt;EK655,$E$3&lt;EM655,$B$3=ES7),ES655,0)</f>
        <v>0</v>
      </c>
      <c r="FF655" s="24">
        <f>IF(AND($E$3&gt;EK655,$E$3&lt;EM655,$B$3=ET7),ET655,0)</f>
        <v>0</v>
      </c>
      <c r="FG655" s="24">
        <f>IF(AND($E$3&gt;EK655,$E$3&lt;EM655,$B$3=EU7),EU655,0)</f>
        <v>0</v>
      </c>
      <c r="FH655" s="24">
        <f>IF(AND($E$3&gt;EK655,$E$3&lt;EM655,$B$3=EV7),EV655,0)</f>
        <v>0</v>
      </c>
      <c r="FI655" s="24">
        <f>IF(AND($E$3&gt;EK655,$E$3&lt;EM655,$B$3=EW7),EW655,0)</f>
        <v>0</v>
      </c>
      <c r="FJ655" s="24">
        <f>IF(AND($E$3&gt;EK655,$E$3&lt;EM655,$B$3=EX7),EX655,0)</f>
        <v>0</v>
      </c>
      <c r="FK655" s="24">
        <f>IF(AND($E$3&gt;EK655,$E$3&lt;EM655,$B$3=EY7),EY655,0)</f>
        <v>0</v>
      </c>
    </row>
    <row r="656" spans="24:167" ht="12.75" customHeight="1" x14ac:dyDescent="0.2">
      <c r="X656" s="142"/>
      <c r="Y656" s="68">
        <v>89808.799999999988</v>
      </c>
      <c r="Z656" s="69" t="s">
        <v>3</v>
      </c>
      <c r="AA656" s="70">
        <v>89925.119999999995</v>
      </c>
      <c r="AB656" s="71"/>
      <c r="AC656" s="71"/>
      <c r="AD656" s="71"/>
      <c r="AE656" s="71"/>
      <c r="AF656" s="71">
        <v>6.87</v>
      </c>
      <c r="AG656" s="72">
        <v>21.58</v>
      </c>
      <c r="AH656" s="73">
        <v>66.13</v>
      </c>
      <c r="AI656" s="74">
        <v>131.05000000000001</v>
      </c>
      <c r="AJ656" s="74">
        <v>195.97</v>
      </c>
      <c r="AK656" s="74">
        <v>260.89</v>
      </c>
      <c r="AL656" s="74">
        <v>325.81</v>
      </c>
      <c r="AM656" s="74">
        <v>390.73</v>
      </c>
      <c r="AN656" s="24">
        <f t="shared" si="162"/>
        <v>0</v>
      </c>
      <c r="AO656" s="24">
        <f t="shared" si="163"/>
        <v>0</v>
      </c>
      <c r="AP656" s="24">
        <f t="shared" si="164"/>
        <v>0</v>
      </c>
      <c r="AQ656" s="24">
        <f t="shared" si="165"/>
        <v>0</v>
      </c>
      <c r="AR656" s="24">
        <f t="shared" si="166"/>
        <v>0</v>
      </c>
      <c r="AS656" s="24">
        <f t="shared" si="167"/>
        <v>0</v>
      </c>
      <c r="AT656" s="24">
        <f t="shared" si="168"/>
        <v>0</v>
      </c>
      <c r="AU656" s="24">
        <f t="shared" si="169"/>
        <v>0</v>
      </c>
      <c r="AV656" s="24">
        <f t="shared" si="170"/>
        <v>0</v>
      </c>
      <c r="AW656" s="24">
        <f t="shared" si="171"/>
        <v>0</v>
      </c>
      <c r="AX656" s="24">
        <f t="shared" si="172"/>
        <v>0</v>
      </c>
      <c r="AY656" s="24">
        <f t="shared" si="173"/>
        <v>0</v>
      </c>
      <c r="BC656" s="86">
        <v>89808.799999999988</v>
      </c>
      <c r="BD656" s="91" t="s">
        <v>3</v>
      </c>
      <c r="BE656" s="88">
        <v>89925.119999999995</v>
      </c>
      <c r="BF656" s="89"/>
      <c r="BG656" s="90"/>
      <c r="BH656" s="90"/>
      <c r="BI656" s="90">
        <v>6.87</v>
      </c>
      <c r="BJ656" s="90">
        <v>28.44</v>
      </c>
      <c r="BK656" s="90">
        <v>104.66</v>
      </c>
      <c r="BL656" s="90">
        <v>175.36</v>
      </c>
      <c r="BM656" s="90">
        <v>246.06</v>
      </c>
      <c r="BN656" s="90">
        <v>316.76</v>
      </c>
      <c r="BO656" s="90">
        <v>387.46</v>
      </c>
      <c r="BP656" s="90">
        <v>458.16</v>
      </c>
      <c r="BQ656" s="90">
        <v>528.85</v>
      </c>
      <c r="BR656" s="24">
        <f>IF(AND($E$3&gt;BC656,$E$3&lt;BE656,$B$3=BF7),BF656,0)</f>
        <v>0</v>
      </c>
      <c r="BS656" s="24">
        <f>IF(AND($E$3&gt;BC656,$E$3&lt;BE656,$B$3=BG7),BG656,0)</f>
        <v>0</v>
      </c>
      <c r="BT656" s="24">
        <f>IF(AND($E$3&gt;BC656,$E$3&lt;BE656,$B$3=BH7),BH656,0)</f>
        <v>0</v>
      </c>
      <c r="BU656" s="24">
        <f>IF(AND($E$3&gt;BC656,$E$3&lt;BE656,$B$3=BI7),BI656,0)</f>
        <v>0</v>
      </c>
      <c r="BV656" s="24">
        <f>IF(AND($E$3&gt;BC656,$E$3&lt;BE656,$B$3=BJ7),BJ656,0)</f>
        <v>0</v>
      </c>
      <c r="BW656" s="24">
        <f>IF(AND($E$3&gt;BC656,$E$3&lt;BE656,$B$3=BK7),BK656,0)</f>
        <v>0</v>
      </c>
      <c r="BX656" s="24">
        <f>IF(AND($E$3&gt;BC656,$E$3&lt;BE656,$B$3=BL7),BL656,0)</f>
        <v>0</v>
      </c>
      <c r="BY656" s="24">
        <f>IF(AND($E$3&gt;BC656,$E$3&lt;BE656,$B$3=BM7),BM656,0)</f>
        <v>0</v>
      </c>
      <c r="BZ656" s="24">
        <f>IF(AND($E$3&gt;BC656,$E$3&lt;BE656,$B$3=BN7),BN656,0)</f>
        <v>0</v>
      </c>
      <c r="CA656" s="24">
        <f>IF(AND($E$3&gt;BC656,$E$3&lt;BE656,$B$3=BO7),BO656,0)</f>
        <v>0</v>
      </c>
      <c r="CB656" s="24">
        <f>IF(AND($E$3&gt;BC656,$E$3&lt;BE656,$B$3=BP7),BP656,0)</f>
        <v>0</v>
      </c>
      <c r="CC656" s="24">
        <f>IF(AND($E$3&gt;BC656,$E$3&lt;BE656,$B$3=BQ7),BQ656,0)</f>
        <v>0</v>
      </c>
      <c r="CF656" s="21"/>
      <c r="CG656" s="25"/>
      <c r="CH656" s="21"/>
      <c r="CI656" s="21"/>
      <c r="CJ656" s="22"/>
      <c r="CK656" s="22"/>
      <c r="CL656" s="22"/>
      <c r="CM656" s="22"/>
      <c r="CN656" s="22"/>
      <c r="CO656" s="22"/>
      <c r="CP656" s="22"/>
      <c r="CQ656" s="22"/>
      <c r="CR656" s="22"/>
      <c r="CS656" s="22"/>
      <c r="CT656" s="22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H656" s="21"/>
      <c r="DI656" s="25"/>
      <c r="DJ656" s="21"/>
      <c r="DK656" s="21"/>
      <c r="DL656" s="22"/>
      <c r="DM656" s="22"/>
      <c r="DN656" s="22"/>
      <c r="DO656" s="22"/>
      <c r="DP656" s="22"/>
      <c r="DQ656" s="22"/>
      <c r="DR656" s="22"/>
      <c r="DS656" s="22"/>
      <c r="DT656" s="22"/>
      <c r="DU656" s="22"/>
      <c r="DV656" s="22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K656" s="86">
        <v>101209.39</v>
      </c>
      <c r="EL656" s="91" t="s">
        <v>3</v>
      </c>
      <c r="EM656" s="88">
        <v>101325.72</v>
      </c>
      <c r="EN656" s="89"/>
      <c r="EO656" s="90" t="s">
        <v>3</v>
      </c>
      <c r="EP656" s="90" t="s">
        <v>3</v>
      </c>
      <c r="EQ656" s="90" t="s">
        <v>3</v>
      </c>
      <c r="ER656" s="90" t="s">
        <v>3</v>
      </c>
      <c r="ES656" s="90">
        <v>120.6</v>
      </c>
      <c r="ET656" s="90">
        <v>210.1</v>
      </c>
      <c r="EU656" s="90">
        <v>304.12</v>
      </c>
      <c r="EV656" s="90">
        <v>398.13</v>
      </c>
      <c r="EW656" s="90">
        <v>492.15</v>
      </c>
      <c r="EX656" s="90">
        <v>586.16</v>
      </c>
      <c r="EY656" s="90">
        <v>680.18</v>
      </c>
      <c r="EZ656" s="24">
        <f>IF(AND($E$3&gt;EK656,$E$3&lt;EM656,$B$3=EN7),EN656,0)</f>
        <v>0</v>
      </c>
      <c r="FA656" s="24">
        <f>IF(AND($E$3&gt;EK656,$E$3&lt;EM656,$B$3=EO7),EO656,0)</f>
        <v>0</v>
      </c>
      <c r="FB656" s="24">
        <f>IF(AND($E$3&gt;EK656,$E$3&lt;EM656,$B$3=EP7),EP656,0)</f>
        <v>0</v>
      </c>
      <c r="FC656" s="24">
        <f>IF(AND($E$3&gt;EK656,$E$3&lt;EM656,$B$3=EQ7),EQ656,0)</f>
        <v>0</v>
      </c>
      <c r="FD656" s="24">
        <f>IF(AND($E$3&gt;EK656,$E$3&lt;EM656,$B$3=ER7),ER656,0)</f>
        <v>0</v>
      </c>
      <c r="FE656" s="24">
        <f>IF(AND($E$3&gt;EK656,$E$3&lt;EM656,$B$3=ES7),ES656,0)</f>
        <v>0</v>
      </c>
      <c r="FF656" s="24">
        <f>IF(AND($E$3&gt;EK656,$E$3&lt;EM656,$B$3=ET7),ET656,0)</f>
        <v>0</v>
      </c>
      <c r="FG656" s="24">
        <f>IF(AND($E$3&gt;EK656,$E$3&lt;EM656,$B$3=EU7),EU656,0)</f>
        <v>0</v>
      </c>
      <c r="FH656" s="24">
        <f>IF(AND($E$3&gt;EK656,$E$3&lt;EM656,$B$3=EV7),EV656,0)</f>
        <v>0</v>
      </c>
      <c r="FI656" s="24">
        <f>IF(AND($E$3&gt;EK656,$E$3&lt;EM656,$B$3=EW7),EW656,0)</f>
        <v>0</v>
      </c>
      <c r="FJ656" s="24">
        <f>IF(AND($E$3&gt;EK656,$E$3&lt;EM656,$B$3=EX7),EX656,0)</f>
        <v>0</v>
      </c>
      <c r="FK656" s="24">
        <f>IF(AND($E$3&gt;EK656,$E$3&lt;EM656,$B$3=EY7),EY656,0)</f>
        <v>0</v>
      </c>
    </row>
    <row r="657" spans="24:167" ht="12.75" customHeight="1" x14ac:dyDescent="0.2">
      <c r="X657" s="142"/>
      <c r="Y657" s="60">
        <v>89925.12999999999</v>
      </c>
      <c r="Z657" s="61" t="s">
        <v>3</v>
      </c>
      <c r="AA657" s="62">
        <v>90041.46</v>
      </c>
      <c r="AB657" s="63"/>
      <c r="AC657" s="63"/>
      <c r="AD657" s="63"/>
      <c r="AE657" s="63"/>
      <c r="AF657" s="64">
        <v>6.47</v>
      </c>
      <c r="AG657" s="65">
        <v>21.07</v>
      </c>
      <c r="AH657" s="66">
        <v>65.400000000000006</v>
      </c>
      <c r="AI657" s="67">
        <v>130.21</v>
      </c>
      <c r="AJ657" s="67">
        <v>195.02</v>
      </c>
      <c r="AK657" s="67">
        <v>259.83</v>
      </c>
      <c r="AL657" s="67">
        <v>324.64</v>
      </c>
      <c r="AM657" s="67">
        <v>389.45</v>
      </c>
      <c r="AN657" s="24">
        <f t="shared" si="162"/>
        <v>0</v>
      </c>
      <c r="AO657" s="24">
        <f t="shared" si="163"/>
        <v>0</v>
      </c>
      <c r="AP657" s="24">
        <f t="shared" si="164"/>
        <v>0</v>
      </c>
      <c r="AQ657" s="24">
        <f t="shared" si="165"/>
        <v>0</v>
      </c>
      <c r="AR657" s="24">
        <f t="shared" si="166"/>
        <v>0</v>
      </c>
      <c r="AS657" s="24">
        <f t="shared" si="167"/>
        <v>0</v>
      </c>
      <c r="AT657" s="24">
        <f t="shared" si="168"/>
        <v>0</v>
      </c>
      <c r="AU657" s="24">
        <f t="shared" si="169"/>
        <v>0</v>
      </c>
      <c r="AV657" s="24">
        <f t="shared" si="170"/>
        <v>0</v>
      </c>
      <c r="AW657" s="24">
        <f t="shared" si="171"/>
        <v>0</v>
      </c>
      <c r="AX657" s="24">
        <f t="shared" si="172"/>
        <v>0</v>
      </c>
      <c r="AY657" s="24">
        <f t="shared" si="173"/>
        <v>0</v>
      </c>
      <c r="BC657" s="81">
        <v>89925.12999999999</v>
      </c>
      <c r="BD657" s="82" t="s">
        <v>3</v>
      </c>
      <c r="BE657" s="83">
        <v>90041.46</v>
      </c>
      <c r="BF657" s="84"/>
      <c r="BG657" s="85"/>
      <c r="BH657" s="85"/>
      <c r="BI657" s="85">
        <v>6.47</v>
      </c>
      <c r="BJ657" s="85">
        <v>27.81</v>
      </c>
      <c r="BK657" s="85">
        <v>103.72</v>
      </c>
      <c r="BL657" s="85">
        <v>174.28</v>
      </c>
      <c r="BM657" s="85">
        <v>244.84</v>
      </c>
      <c r="BN657" s="85">
        <v>315.39</v>
      </c>
      <c r="BO657" s="85">
        <v>385.95</v>
      </c>
      <c r="BP657" s="85">
        <v>456.51</v>
      </c>
      <c r="BQ657" s="85">
        <v>527.07000000000005</v>
      </c>
      <c r="BR657" s="24">
        <f>IF(AND($E$3&gt;BC657,$E$3&lt;BE657,$B$3=BF7),BF657,0)</f>
        <v>0</v>
      </c>
      <c r="BS657" s="24">
        <f>IF(AND($E$3&gt;BC657,$E$3&lt;BE657,$B$3=BG7),BG657,0)</f>
        <v>0</v>
      </c>
      <c r="BT657" s="24">
        <f>IF(AND($E$3&gt;BC657,$E$3&lt;BE657,$B$3=BH7),BH657,0)</f>
        <v>0</v>
      </c>
      <c r="BU657" s="24">
        <f>IF(AND($E$3&gt;BC657,$E$3&lt;BE657,$B$3=BI7),BI657,0)</f>
        <v>0</v>
      </c>
      <c r="BV657" s="24">
        <f>IF(AND($E$3&gt;BC657,$E$3&lt;BE657,$B$3=BJ7),BJ657,0)</f>
        <v>0</v>
      </c>
      <c r="BW657" s="24">
        <f>IF(AND($E$3&gt;BC657,$E$3&lt;BE657,$B$3=BK7),BK657,0)</f>
        <v>0</v>
      </c>
      <c r="BX657" s="24">
        <f>IF(AND($E$3&gt;BC657,$E$3&lt;BE657,$B$3=BL7),BL657,0)</f>
        <v>0</v>
      </c>
      <c r="BY657" s="24">
        <f>IF(AND($E$3&gt;BC657,$E$3&lt;BE657,$B$3=BM7),BM657,0)</f>
        <v>0</v>
      </c>
      <c r="BZ657" s="24">
        <f>IF(AND($E$3&gt;BC657,$E$3&lt;BE657,$B$3=BN7),BN657,0)</f>
        <v>0</v>
      </c>
      <c r="CA657" s="24">
        <f>IF(AND($E$3&gt;BC657,$E$3&lt;BE657,$B$3=BO7),BO657,0)</f>
        <v>0</v>
      </c>
      <c r="CB657" s="24">
        <f>IF(AND($E$3&gt;BC657,$E$3&lt;BE657,$B$3=BP7),BP657,0)</f>
        <v>0</v>
      </c>
      <c r="CC657" s="24">
        <f>IF(AND($E$3&gt;BC657,$E$3&lt;BE657,$B$3=BQ7),BQ657,0)</f>
        <v>0</v>
      </c>
      <c r="CF657" s="21"/>
      <c r="CG657" s="21"/>
      <c r="CH657" s="21"/>
      <c r="CI657" s="21"/>
      <c r="CJ657" s="22"/>
      <c r="CK657" s="22"/>
      <c r="CL657" s="22"/>
      <c r="CM657" s="22"/>
      <c r="CN657" s="22"/>
      <c r="CO657" s="22"/>
      <c r="CP657" s="22"/>
      <c r="CQ657" s="22"/>
      <c r="CR657" s="22"/>
      <c r="CS657" s="22"/>
      <c r="CT657" s="22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H657" s="21"/>
      <c r="DI657" s="21"/>
      <c r="DJ657" s="21"/>
      <c r="DK657" s="21"/>
      <c r="DL657" s="22"/>
      <c r="DM657" s="22"/>
      <c r="DN657" s="22"/>
      <c r="DO657" s="22"/>
      <c r="DP657" s="22"/>
      <c r="DQ657" s="22"/>
      <c r="DR657" s="22"/>
      <c r="DS657" s="22"/>
      <c r="DT657" s="22"/>
      <c r="DU657" s="22"/>
      <c r="DV657" s="22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K657" s="81">
        <v>101325.73</v>
      </c>
      <c r="EL657" s="82" t="s">
        <v>3</v>
      </c>
      <c r="EM657" s="83">
        <v>101442.05</v>
      </c>
      <c r="EN657" s="84"/>
      <c r="EO657" s="85" t="s">
        <v>3</v>
      </c>
      <c r="EP657" s="85" t="s">
        <v>3</v>
      </c>
      <c r="EQ657" s="85" t="s">
        <v>3</v>
      </c>
      <c r="ER657" s="85" t="s">
        <v>3</v>
      </c>
      <c r="ES657" s="85">
        <v>119.2</v>
      </c>
      <c r="ET657" s="85">
        <v>208.39</v>
      </c>
      <c r="EU657" s="85">
        <v>302.14999999999998</v>
      </c>
      <c r="EV657" s="85">
        <v>395.91</v>
      </c>
      <c r="EW657" s="85">
        <v>489.67</v>
      </c>
      <c r="EX657" s="85">
        <v>583.41999999999996</v>
      </c>
      <c r="EY657" s="85">
        <v>677.18</v>
      </c>
      <c r="EZ657" s="24">
        <f>IF(AND($E$3&gt;EK657,$E$3&lt;EM657,$B$3=EN7),EN657,0)</f>
        <v>0</v>
      </c>
      <c r="FA657" s="24">
        <f>IF(AND($E$3&gt;EK657,$E$3&lt;EM657,$B$3=EO7),EO657,0)</f>
        <v>0</v>
      </c>
      <c r="FB657" s="24">
        <f>IF(AND($E$3&gt;EK657,$E$3&lt;EM657,$B$3=EP7),EP657,0)</f>
        <v>0</v>
      </c>
      <c r="FC657" s="24">
        <f>IF(AND($E$3&gt;EK657,$E$3&lt;EM657,$B$3=EQ7),EQ657,0)</f>
        <v>0</v>
      </c>
      <c r="FD657" s="24">
        <f>IF(AND($E$3&gt;EK657,$E$3&lt;EM657,$B$3=ER7),ER657,0)</f>
        <v>0</v>
      </c>
      <c r="FE657" s="24">
        <f>IF(AND($E$3&gt;EK657,$E$3&lt;EM657,$B$3=ES7),ES657,0)</f>
        <v>0</v>
      </c>
      <c r="FF657" s="24">
        <f>IF(AND($E$3&gt;EK657,$E$3&lt;EM657,$B$3=ET7),ET657,0)</f>
        <v>0</v>
      </c>
      <c r="FG657" s="24">
        <f>IF(AND($E$3&gt;EK657,$E$3&lt;EM657,$B$3=EU7),EU657,0)</f>
        <v>0</v>
      </c>
      <c r="FH657" s="24">
        <f>IF(AND($E$3&gt;EK657,$E$3&lt;EM657,$B$3=EV7),EV657,0)</f>
        <v>0</v>
      </c>
      <c r="FI657" s="24">
        <f>IF(AND($E$3&gt;EK657,$E$3&lt;EM657,$B$3=EW7),EW657,0)</f>
        <v>0</v>
      </c>
      <c r="FJ657" s="24">
        <f>IF(AND($E$3&gt;EK657,$E$3&lt;EM657,$B$3=EX7),EX657,0)</f>
        <v>0</v>
      </c>
      <c r="FK657" s="24">
        <f>IF(AND($E$3&gt;EK657,$E$3&lt;EM657,$B$3=EY7),EY657,0)</f>
        <v>0</v>
      </c>
    </row>
    <row r="658" spans="24:167" ht="12.75" customHeight="1" x14ac:dyDescent="0.2">
      <c r="X658" s="142"/>
      <c r="Y658" s="68">
        <v>90041.47</v>
      </c>
      <c r="Z658" s="69" t="s">
        <v>3</v>
      </c>
      <c r="AA658" s="70">
        <v>90157.8</v>
      </c>
      <c r="AB658" s="71"/>
      <c r="AC658" s="71"/>
      <c r="AD658" s="71"/>
      <c r="AE658" s="71"/>
      <c r="AF658" s="71">
        <v>6.07</v>
      </c>
      <c r="AG658" s="72">
        <v>20.55</v>
      </c>
      <c r="AH658" s="73">
        <v>64.67</v>
      </c>
      <c r="AI658" s="74">
        <v>129.37</v>
      </c>
      <c r="AJ658" s="74">
        <v>194.07</v>
      </c>
      <c r="AK658" s="74">
        <v>258.77</v>
      </c>
      <c r="AL658" s="74">
        <v>323.47000000000003</v>
      </c>
      <c r="AM658" s="74">
        <v>388.17</v>
      </c>
      <c r="AN658" s="24">
        <f t="shared" si="162"/>
        <v>0</v>
      </c>
      <c r="AO658" s="24">
        <f t="shared" si="163"/>
        <v>0</v>
      </c>
      <c r="AP658" s="24">
        <f t="shared" si="164"/>
        <v>0</v>
      </c>
      <c r="AQ658" s="24">
        <f t="shared" si="165"/>
        <v>0</v>
      </c>
      <c r="AR658" s="24">
        <f t="shared" si="166"/>
        <v>0</v>
      </c>
      <c r="AS658" s="24">
        <f t="shared" si="167"/>
        <v>0</v>
      </c>
      <c r="AT658" s="24">
        <f t="shared" si="168"/>
        <v>0</v>
      </c>
      <c r="AU658" s="24">
        <f t="shared" si="169"/>
        <v>0</v>
      </c>
      <c r="AV658" s="24">
        <f t="shared" si="170"/>
        <v>0</v>
      </c>
      <c r="AW658" s="24">
        <f t="shared" si="171"/>
        <v>0</v>
      </c>
      <c r="AX658" s="24">
        <f t="shared" si="172"/>
        <v>0</v>
      </c>
      <c r="AY658" s="24">
        <f t="shared" si="173"/>
        <v>0</v>
      </c>
      <c r="BC658" s="86">
        <v>90041.47</v>
      </c>
      <c r="BD658" s="87" t="s">
        <v>3</v>
      </c>
      <c r="BE658" s="88">
        <v>90157.8</v>
      </c>
      <c r="BF658" s="89"/>
      <c r="BG658" s="90"/>
      <c r="BH658" s="90"/>
      <c r="BI658" s="90">
        <v>6.07</v>
      </c>
      <c r="BJ658" s="90">
        <v>27.18</v>
      </c>
      <c r="BK658" s="90">
        <v>102.78</v>
      </c>
      <c r="BL658" s="90">
        <v>173.2</v>
      </c>
      <c r="BM658" s="90">
        <v>243.61</v>
      </c>
      <c r="BN658" s="90">
        <v>314.02999999999997</v>
      </c>
      <c r="BO658" s="90">
        <v>384.45</v>
      </c>
      <c r="BP658" s="90">
        <v>454.87</v>
      </c>
      <c r="BQ658" s="90">
        <v>525.28</v>
      </c>
      <c r="BR658" s="24">
        <f>IF(AND($E$3&gt;BC658,$E$3&lt;BE658,$B$3=BF7),BF658,0)</f>
        <v>0</v>
      </c>
      <c r="BS658" s="24">
        <f>IF(AND($E$3&gt;BC658,$E$3&lt;BE658,$B$3=BG7),BG658,0)</f>
        <v>0</v>
      </c>
      <c r="BT658" s="24">
        <f>IF(AND($E$3&gt;BC658,$E$3&lt;BE658,$B$3=BH7),BH658,0)</f>
        <v>0</v>
      </c>
      <c r="BU658" s="24">
        <f>IF(AND($E$3&gt;BC658,$E$3&lt;BE658,$B$3=BI7),BI658,0)</f>
        <v>0</v>
      </c>
      <c r="BV658" s="24">
        <f>IF(AND($E$3&gt;BC658,$E$3&lt;BE658,$B$3=BJ7),BJ658,0)</f>
        <v>0</v>
      </c>
      <c r="BW658" s="24">
        <f>IF(AND($E$3&gt;BC658,$E$3&lt;BE658,$B$3=BK7),BK658,0)</f>
        <v>0</v>
      </c>
      <c r="BX658" s="24">
        <f>IF(AND($E$3&gt;BC658,$E$3&lt;BE658,$B$3=BL7),BL658,0)</f>
        <v>0</v>
      </c>
      <c r="BY658" s="24">
        <f>IF(AND($E$3&gt;BC658,$E$3&lt;BE658,$B$3=BM7),BM658,0)</f>
        <v>0</v>
      </c>
      <c r="BZ658" s="24">
        <f>IF(AND($E$3&gt;BC658,$E$3&lt;BE658,$B$3=BN7),BN658,0)</f>
        <v>0</v>
      </c>
      <c r="CA658" s="24">
        <f>IF(AND($E$3&gt;BC658,$E$3&lt;BE658,$B$3=BO7),BO658,0)</f>
        <v>0</v>
      </c>
      <c r="CB658" s="24">
        <f>IF(AND($E$3&gt;BC658,$E$3&lt;BE658,$B$3=BP7),BP658,0)</f>
        <v>0</v>
      </c>
      <c r="CC658" s="24">
        <f>IF(AND($E$3&gt;BC658,$E$3&lt;BE658,$B$3=BQ7),BQ658,0)</f>
        <v>0</v>
      </c>
      <c r="CF658" s="21"/>
      <c r="CG658" s="21"/>
      <c r="CH658" s="21"/>
      <c r="CI658" s="21"/>
      <c r="CJ658" s="22"/>
      <c r="CK658" s="22"/>
      <c r="CL658" s="22"/>
      <c r="CM658" s="22"/>
      <c r="CN658" s="22"/>
      <c r="CO658" s="22"/>
      <c r="CP658" s="22"/>
      <c r="CQ658" s="22"/>
      <c r="CR658" s="22"/>
      <c r="CS658" s="22"/>
      <c r="CT658" s="22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H658" s="21"/>
      <c r="DI658" s="21"/>
      <c r="DJ658" s="21"/>
      <c r="DK658" s="21"/>
      <c r="DL658" s="22"/>
      <c r="DM658" s="22"/>
      <c r="DN658" s="22"/>
      <c r="DO658" s="22"/>
      <c r="DP658" s="22"/>
      <c r="DQ658" s="22"/>
      <c r="DR658" s="22"/>
      <c r="DS658" s="22"/>
      <c r="DT658" s="22"/>
      <c r="DU658" s="22"/>
      <c r="DV658" s="22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K658" s="86">
        <v>101442.06</v>
      </c>
      <c r="EL658" s="91" t="s">
        <v>3</v>
      </c>
      <c r="EM658" s="88">
        <v>101558.39999999999</v>
      </c>
      <c r="EN658" s="89"/>
      <c r="EO658" s="90" t="s">
        <v>3</v>
      </c>
      <c r="EP658" s="90" t="s">
        <v>3</v>
      </c>
      <c r="EQ658" s="90" t="s">
        <v>3</v>
      </c>
      <c r="ER658" s="90" t="s">
        <v>3</v>
      </c>
      <c r="ES658" s="90">
        <v>117.8</v>
      </c>
      <c r="ET658" s="90">
        <v>206.69</v>
      </c>
      <c r="EU658" s="90">
        <v>300.19</v>
      </c>
      <c r="EV658" s="90">
        <v>393.7</v>
      </c>
      <c r="EW658" s="90">
        <v>487.2</v>
      </c>
      <c r="EX658" s="90">
        <v>580.70000000000005</v>
      </c>
      <c r="EY658" s="90">
        <v>674.21</v>
      </c>
      <c r="EZ658" s="24">
        <f>IF(AND($E$3&gt;EK658,$E$3&lt;EM658,$B$3=EN7),EN658,0)</f>
        <v>0</v>
      </c>
      <c r="FA658" s="24">
        <f>IF(AND($E$3&gt;EK658,$E$3&lt;EM658,$B$3=EO7),EO658,0)</f>
        <v>0</v>
      </c>
      <c r="FB658" s="24">
        <f>IF(AND($E$3&gt;EK658,$E$3&lt;EM658,$B$3=EP7),EP658,0)</f>
        <v>0</v>
      </c>
      <c r="FC658" s="24">
        <f>IF(AND($E$3&gt;EK658,$E$3&lt;EM658,$B$3=EQ7),EQ658,0)</f>
        <v>0</v>
      </c>
      <c r="FD658" s="24">
        <f>IF(AND($E$3&gt;EK658,$E$3&lt;EM658,$B$3=ER7),ER658,0)</f>
        <v>0</v>
      </c>
      <c r="FE658" s="24">
        <f>IF(AND($E$3&gt;EK658,$E$3&lt;EM658,$B$3=ES7),ES658,0)</f>
        <v>0</v>
      </c>
      <c r="FF658" s="24">
        <f>IF(AND($E$3&gt;EK658,$E$3&lt;EM658,$B$3=ET7),ET658,0)</f>
        <v>0</v>
      </c>
      <c r="FG658" s="24">
        <f>IF(AND($E$3&gt;EK658,$E$3&lt;EM658,$B$3=EU7),EU658,0)</f>
        <v>0</v>
      </c>
      <c r="FH658" s="24">
        <f>IF(AND($E$3&gt;EK658,$E$3&lt;EM658,$B$3=EV7),EV658,0)</f>
        <v>0</v>
      </c>
      <c r="FI658" s="24">
        <f>IF(AND($E$3&gt;EK658,$E$3&lt;EM658,$B$3=EW7),EW658,0)</f>
        <v>0</v>
      </c>
      <c r="FJ658" s="24">
        <f>IF(AND($E$3&gt;EK658,$E$3&lt;EM658,$B$3=EX7),EX658,0)</f>
        <v>0</v>
      </c>
      <c r="FK658" s="24">
        <f>IF(AND($E$3&gt;EK658,$E$3&lt;EM658,$B$3=EY7),EY658,0)</f>
        <v>0</v>
      </c>
    </row>
    <row r="659" spans="24:167" ht="12.75" customHeight="1" x14ac:dyDescent="0.2">
      <c r="X659" s="142"/>
      <c r="Y659" s="60">
        <v>90157.81</v>
      </c>
      <c r="Z659" s="61" t="s">
        <v>3</v>
      </c>
      <c r="AA659" s="62">
        <v>90274.11</v>
      </c>
      <c r="AB659" s="63"/>
      <c r="AC659" s="63"/>
      <c r="AD659" s="63"/>
      <c r="AE659" s="63"/>
      <c r="AF659" s="64">
        <v>5.67</v>
      </c>
      <c r="AG659" s="65">
        <v>20.03</v>
      </c>
      <c r="AH659" s="66">
        <v>63.93</v>
      </c>
      <c r="AI659" s="67">
        <v>128.52000000000001</v>
      </c>
      <c r="AJ659" s="67">
        <v>193.11</v>
      </c>
      <c r="AK659" s="67">
        <v>257.7</v>
      </c>
      <c r="AL659" s="67">
        <v>322.29000000000002</v>
      </c>
      <c r="AM659" s="67">
        <v>386.88</v>
      </c>
      <c r="AN659" s="24">
        <f t="shared" si="162"/>
        <v>0</v>
      </c>
      <c r="AO659" s="24">
        <f t="shared" si="163"/>
        <v>0</v>
      </c>
      <c r="AP659" s="24">
        <f t="shared" si="164"/>
        <v>0</v>
      </c>
      <c r="AQ659" s="24">
        <f t="shared" si="165"/>
        <v>0</v>
      </c>
      <c r="AR659" s="24">
        <f t="shared" si="166"/>
        <v>0</v>
      </c>
      <c r="AS659" s="24">
        <f t="shared" si="167"/>
        <v>0</v>
      </c>
      <c r="AT659" s="24">
        <f t="shared" si="168"/>
        <v>0</v>
      </c>
      <c r="AU659" s="24">
        <f t="shared" si="169"/>
        <v>0</v>
      </c>
      <c r="AV659" s="24">
        <f t="shared" si="170"/>
        <v>0</v>
      </c>
      <c r="AW659" s="24">
        <f t="shared" si="171"/>
        <v>0</v>
      </c>
      <c r="AX659" s="24">
        <f t="shared" si="172"/>
        <v>0</v>
      </c>
      <c r="AY659" s="24">
        <f t="shared" si="173"/>
        <v>0</v>
      </c>
      <c r="BC659" s="81">
        <v>90157.81</v>
      </c>
      <c r="BD659" s="82" t="s">
        <v>3</v>
      </c>
      <c r="BE659" s="83">
        <v>90274.11</v>
      </c>
      <c r="BF659" s="84"/>
      <c r="BG659" s="84"/>
      <c r="BH659" s="85"/>
      <c r="BI659" s="85">
        <v>5.67</v>
      </c>
      <c r="BJ659" s="85">
        <v>26.54</v>
      </c>
      <c r="BK659" s="85">
        <v>101.83</v>
      </c>
      <c r="BL659" s="85">
        <v>172.1</v>
      </c>
      <c r="BM659" s="85">
        <v>242.38</v>
      </c>
      <c r="BN659" s="85">
        <v>312.64999999999998</v>
      </c>
      <c r="BO659" s="85">
        <v>382.93</v>
      </c>
      <c r="BP659" s="85">
        <v>453.2</v>
      </c>
      <c r="BQ659" s="85">
        <v>523.48</v>
      </c>
      <c r="BR659" s="24">
        <f>IF(AND($E$3&gt;BC659,$E$3&lt;BE659,$B$3=BF7),BF659,0)</f>
        <v>0</v>
      </c>
      <c r="BS659" s="24">
        <f>IF(AND($E$3&gt;BC659,$E$3&lt;BE659,$B$3=BG7),BG659,0)</f>
        <v>0</v>
      </c>
      <c r="BT659" s="24">
        <f>IF(AND($E$3&gt;BC659,$E$3&lt;BE659,$B$3=BH7),BH659,0)</f>
        <v>0</v>
      </c>
      <c r="BU659" s="24">
        <f>IF(AND($E$3&gt;BC659,$E$3&lt;BE659,$B$3=BI7),BI659,0)</f>
        <v>0</v>
      </c>
      <c r="BV659" s="24">
        <f>IF(AND($E$3&gt;BC659,$E$3&lt;BE659,$B$3=BJ7),BJ659,0)</f>
        <v>0</v>
      </c>
      <c r="BW659" s="24">
        <f>IF(AND($E$3&gt;BC659,$E$3&lt;BE659,$B$3=BK7),BK659,0)</f>
        <v>0</v>
      </c>
      <c r="BX659" s="24">
        <f>IF(AND($E$3&gt;BC659,$E$3&lt;BE659,$B$3=BL7),BL659,0)</f>
        <v>0</v>
      </c>
      <c r="BY659" s="24">
        <f>IF(AND($E$3&gt;BC659,$E$3&lt;BE659,$B$3=BM7),BM659,0)</f>
        <v>0</v>
      </c>
      <c r="BZ659" s="24">
        <f>IF(AND($E$3&gt;BC659,$E$3&lt;BE659,$B$3=BN7),BN659,0)</f>
        <v>0</v>
      </c>
      <c r="CA659" s="24">
        <f>IF(AND($E$3&gt;BC659,$E$3&lt;BE659,$B$3=BO7),BO659,0)</f>
        <v>0</v>
      </c>
      <c r="CB659" s="24">
        <f>IF(AND($E$3&gt;BC659,$E$3&lt;BE659,$B$3=BP7),BP659,0)</f>
        <v>0</v>
      </c>
      <c r="CC659" s="24">
        <f>IF(AND($E$3&gt;BC659,$E$3&lt;BE659,$B$3=BQ7),BQ659,0)</f>
        <v>0</v>
      </c>
      <c r="CF659" s="21"/>
      <c r="CG659" s="21"/>
      <c r="CH659" s="21"/>
      <c r="CI659" s="21"/>
      <c r="CJ659" s="21"/>
      <c r="CK659" s="22"/>
      <c r="CL659" s="22"/>
      <c r="CM659" s="22"/>
      <c r="CN659" s="22"/>
      <c r="CO659" s="22"/>
      <c r="CP659" s="22"/>
      <c r="CQ659" s="22"/>
      <c r="CR659" s="22"/>
      <c r="CS659" s="22"/>
      <c r="CT659" s="22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H659" s="21"/>
      <c r="DI659" s="21"/>
      <c r="DJ659" s="21"/>
      <c r="DK659" s="21"/>
      <c r="DL659" s="21"/>
      <c r="DM659" s="22"/>
      <c r="DN659" s="22"/>
      <c r="DO659" s="22"/>
      <c r="DP659" s="22"/>
      <c r="DQ659" s="22"/>
      <c r="DR659" s="22"/>
      <c r="DS659" s="22"/>
      <c r="DT659" s="22"/>
      <c r="DU659" s="22"/>
      <c r="DV659" s="22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K659" s="81">
        <v>101558.40999999999</v>
      </c>
      <c r="EL659" s="82" t="s">
        <v>3</v>
      </c>
      <c r="EM659" s="83">
        <v>101674.73</v>
      </c>
      <c r="EN659" s="84"/>
      <c r="EO659" s="85" t="s">
        <v>3</v>
      </c>
      <c r="EP659" s="85" t="s">
        <v>3</v>
      </c>
      <c r="EQ659" s="85" t="s">
        <v>3</v>
      </c>
      <c r="ER659" s="85" t="s">
        <v>3</v>
      </c>
      <c r="ES659" s="85">
        <v>116.4</v>
      </c>
      <c r="ET659" s="85">
        <v>204.98</v>
      </c>
      <c r="EU659" s="85">
        <v>298.23</v>
      </c>
      <c r="EV659" s="85">
        <v>391.47</v>
      </c>
      <c r="EW659" s="85">
        <v>484.72</v>
      </c>
      <c r="EX659" s="85">
        <v>577.97</v>
      </c>
      <c r="EY659" s="85">
        <v>671.22</v>
      </c>
      <c r="EZ659" s="24">
        <f>IF(AND($E$3&gt;EK659,$E$3&lt;EM659,$B$3=EN7),EN659,0)</f>
        <v>0</v>
      </c>
      <c r="FA659" s="24">
        <f>IF(AND($E$3&gt;EK659,$E$3&lt;EM659,$B$3=EO7),EO659,0)</f>
        <v>0</v>
      </c>
      <c r="FB659" s="24">
        <f>IF(AND($E$3&gt;EK659,$E$3&lt;EM659,$B$3=EP7),EP659,0)</f>
        <v>0</v>
      </c>
      <c r="FC659" s="24">
        <f>IF(AND($E$3&gt;EK659,$E$3&lt;EM659,$B$3=EQ7),EQ659,0)</f>
        <v>0</v>
      </c>
      <c r="FD659" s="24">
        <f>IF(AND($E$3&gt;EK659,$E$3&lt;EM659,$B$3=ER7),ER659,0)</f>
        <v>0</v>
      </c>
      <c r="FE659" s="24">
        <f>IF(AND($E$3&gt;EK659,$E$3&lt;EM659,$B$3=ES7),ES659,0)</f>
        <v>0</v>
      </c>
      <c r="FF659" s="24">
        <f>IF(AND($E$3&gt;EK659,$E$3&lt;EM659,$B$3=ET7),ET659,0)</f>
        <v>0</v>
      </c>
      <c r="FG659" s="24">
        <f>IF(AND($E$3&gt;EK659,$E$3&lt;EM659,$B$3=EU7),EU659,0)</f>
        <v>0</v>
      </c>
      <c r="FH659" s="24">
        <f>IF(AND($E$3&gt;EK659,$E$3&lt;EM659,$B$3=EV7),EV659,0)</f>
        <v>0</v>
      </c>
      <c r="FI659" s="24">
        <f>IF(AND($E$3&gt;EK659,$E$3&lt;EM659,$B$3=EW7),EW659,0)</f>
        <v>0</v>
      </c>
      <c r="FJ659" s="24">
        <f>IF(AND($E$3&gt;EK659,$E$3&lt;EM659,$B$3=EX7),EX659,0)</f>
        <v>0</v>
      </c>
      <c r="FK659" s="24">
        <f>IF(AND($E$3&gt;EK659,$E$3&lt;EM659,$B$3=EY7),EY659,0)</f>
        <v>0</v>
      </c>
    </row>
    <row r="660" spans="24:167" ht="12.75" customHeight="1" x14ac:dyDescent="0.2">
      <c r="X660" s="142"/>
      <c r="Y660" s="68">
        <v>90274.12</v>
      </c>
      <c r="Z660" s="69" t="s">
        <v>3</v>
      </c>
      <c r="AA660" s="70">
        <v>90390.46</v>
      </c>
      <c r="AB660" s="71"/>
      <c r="AC660" s="71"/>
      <c r="AD660" s="71"/>
      <c r="AE660" s="71"/>
      <c r="AF660" s="71">
        <v>5.27</v>
      </c>
      <c r="AG660" s="72">
        <v>19.52</v>
      </c>
      <c r="AH660" s="73">
        <v>63.2</v>
      </c>
      <c r="AI660" s="74">
        <v>127.68</v>
      </c>
      <c r="AJ660" s="74">
        <v>192.16</v>
      </c>
      <c r="AK660" s="74">
        <v>256.64</v>
      </c>
      <c r="AL660" s="74">
        <v>321.12</v>
      </c>
      <c r="AM660" s="74">
        <v>385.6</v>
      </c>
      <c r="AN660" s="24">
        <f t="shared" si="162"/>
        <v>0</v>
      </c>
      <c r="AO660" s="24">
        <f t="shared" si="163"/>
        <v>0</v>
      </c>
      <c r="AP660" s="24">
        <f t="shared" si="164"/>
        <v>0</v>
      </c>
      <c r="AQ660" s="24">
        <f t="shared" si="165"/>
        <v>0</v>
      </c>
      <c r="AR660" s="24">
        <f t="shared" si="166"/>
        <v>0</v>
      </c>
      <c r="AS660" s="24">
        <f t="shared" si="167"/>
        <v>0</v>
      </c>
      <c r="AT660" s="24">
        <f t="shared" si="168"/>
        <v>0</v>
      </c>
      <c r="AU660" s="24">
        <f t="shared" si="169"/>
        <v>0</v>
      </c>
      <c r="AV660" s="24">
        <f t="shared" si="170"/>
        <v>0</v>
      </c>
      <c r="AW660" s="24">
        <f t="shared" si="171"/>
        <v>0</v>
      </c>
      <c r="AX660" s="24">
        <f t="shared" si="172"/>
        <v>0</v>
      </c>
      <c r="AY660" s="24">
        <f t="shared" si="173"/>
        <v>0</v>
      </c>
      <c r="BC660" s="86">
        <v>90274.12</v>
      </c>
      <c r="BD660" s="91" t="s">
        <v>3</v>
      </c>
      <c r="BE660" s="88">
        <v>90390.46</v>
      </c>
      <c r="BF660" s="89"/>
      <c r="BG660" s="90"/>
      <c r="BH660" s="90"/>
      <c r="BI660" s="90">
        <v>5.27</v>
      </c>
      <c r="BJ660" s="90">
        <v>25.91</v>
      </c>
      <c r="BK660" s="90">
        <v>100.89</v>
      </c>
      <c r="BL660" s="90">
        <v>171.02</v>
      </c>
      <c r="BM660" s="90">
        <v>241.16</v>
      </c>
      <c r="BN660" s="90">
        <v>311.29000000000002</v>
      </c>
      <c r="BO660" s="90">
        <v>381.42</v>
      </c>
      <c r="BP660" s="90">
        <v>451.56</v>
      </c>
      <c r="BQ660" s="90">
        <v>521.69000000000005</v>
      </c>
      <c r="BR660" s="24">
        <f>IF(AND($E$3&gt;BC660,$E$3&lt;BE660,$B$3=BF7),BF660,0)</f>
        <v>0</v>
      </c>
      <c r="BS660" s="24">
        <f>IF(AND($E$3&gt;BC660,$E$3&lt;BE660,$B$3=BG7),BG660,0)</f>
        <v>0</v>
      </c>
      <c r="BT660" s="24">
        <f>IF(AND($E$3&gt;BC660,$E$3&lt;BE660,$B$3=BH7),BH660,0)</f>
        <v>0</v>
      </c>
      <c r="BU660" s="24">
        <f>IF(AND($E$3&gt;BC660,$E$3&lt;BE660,$B$3=BI7),BI660,0)</f>
        <v>0</v>
      </c>
      <c r="BV660" s="24">
        <f>IF(AND($E$3&gt;BC660,$E$3&lt;BE660,$B$3=BJ7),BJ660,0)</f>
        <v>0</v>
      </c>
      <c r="BW660" s="24">
        <f>IF(AND($E$3&gt;BC660,$E$3&lt;BE660,$B$3=BK7),BK660,0)</f>
        <v>0</v>
      </c>
      <c r="BX660" s="24">
        <f>IF(AND($E$3&gt;BC660,$E$3&lt;BE660,$B$3=BL7),BL660,0)</f>
        <v>0</v>
      </c>
      <c r="BY660" s="24">
        <f>IF(AND($E$3&gt;BC660,$E$3&lt;BE660,$B$3=BM7),BM660,0)</f>
        <v>0</v>
      </c>
      <c r="BZ660" s="24">
        <f>IF(AND($E$3&gt;BC660,$E$3&lt;BE660,$B$3=BN7),BN660,0)</f>
        <v>0</v>
      </c>
      <c r="CA660" s="24">
        <f>IF(AND($E$3&gt;BC660,$E$3&lt;BE660,$B$3=BO7),BO660,0)</f>
        <v>0</v>
      </c>
      <c r="CB660" s="24">
        <f>IF(AND($E$3&gt;BC660,$E$3&lt;BE660,$B$3=BP7),BP660,0)</f>
        <v>0</v>
      </c>
      <c r="CC660" s="24">
        <f>IF(AND($E$3&gt;BC660,$E$3&lt;BE660,$B$3=BQ7),BQ660,0)</f>
        <v>0</v>
      </c>
      <c r="CF660" s="21"/>
      <c r="CG660" s="25"/>
      <c r="CH660" s="21"/>
      <c r="CI660" s="21"/>
      <c r="CJ660" s="22"/>
      <c r="CK660" s="22"/>
      <c r="CL660" s="22"/>
      <c r="CM660" s="22"/>
      <c r="CN660" s="22"/>
      <c r="CO660" s="22"/>
      <c r="CP660" s="22"/>
      <c r="CQ660" s="22"/>
      <c r="CR660" s="22"/>
      <c r="CS660" s="22"/>
      <c r="CT660" s="22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H660" s="21"/>
      <c r="DI660" s="25"/>
      <c r="DJ660" s="21"/>
      <c r="DK660" s="21"/>
      <c r="DL660" s="22"/>
      <c r="DM660" s="22"/>
      <c r="DN660" s="22"/>
      <c r="DO660" s="22"/>
      <c r="DP660" s="22"/>
      <c r="DQ660" s="22"/>
      <c r="DR660" s="22"/>
      <c r="DS660" s="22"/>
      <c r="DT660" s="22"/>
      <c r="DU660" s="22"/>
      <c r="DV660" s="22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K660" s="86">
        <v>101674.73999999999</v>
      </c>
      <c r="EL660" s="91" t="s">
        <v>3</v>
      </c>
      <c r="EM660" s="88">
        <v>101791.06</v>
      </c>
      <c r="EN660" s="89"/>
      <c r="EO660" s="90" t="s">
        <v>3</v>
      </c>
      <c r="EP660" s="90" t="s">
        <v>3</v>
      </c>
      <c r="EQ660" s="90" t="s">
        <v>3</v>
      </c>
      <c r="ER660" s="90" t="s">
        <v>3</v>
      </c>
      <c r="ES660" s="90">
        <v>115</v>
      </c>
      <c r="ET660" s="90">
        <v>203.28</v>
      </c>
      <c r="EU660" s="90">
        <v>296.27</v>
      </c>
      <c r="EV660" s="90">
        <v>389.26</v>
      </c>
      <c r="EW660" s="90">
        <v>482.26</v>
      </c>
      <c r="EX660" s="90">
        <v>575.25</v>
      </c>
      <c r="EY660" s="90">
        <v>668.24</v>
      </c>
      <c r="EZ660" s="24">
        <f>IF(AND($E$3&gt;EK660,$E$3&lt;EM660,$B$3=EN7),EN660,0)</f>
        <v>0</v>
      </c>
      <c r="FA660" s="24">
        <f>IF(AND($E$3&gt;EK660,$E$3&lt;EM660,$B$3=EO7),EO660,0)</f>
        <v>0</v>
      </c>
      <c r="FB660" s="24">
        <f>IF(AND($E$3&gt;EK660,$E$3&lt;EM660,$B$3=EP7),EP660,0)</f>
        <v>0</v>
      </c>
      <c r="FC660" s="24">
        <f>IF(AND($E$3&gt;EK660,$E$3&lt;EM660,$B$3=EQ7),EQ660,0)</f>
        <v>0</v>
      </c>
      <c r="FD660" s="24">
        <f>IF(AND($E$3&gt;EK660,$E$3&lt;EM660,$B$3=ER7),ER660,0)</f>
        <v>0</v>
      </c>
      <c r="FE660" s="24">
        <f>IF(AND($E$3&gt;EK660,$E$3&lt;EM660,$B$3=ES7),ES660,0)</f>
        <v>0</v>
      </c>
      <c r="FF660" s="24">
        <f>IF(AND($E$3&gt;EK660,$E$3&lt;EM660,$B$3=ET7),ET660,0)</f>
        <v>0</v>
      </c>
      <c r="FG660" s="24">
        <f>IF(AND($E$3&gt;EK660,$E$3&lt;EM660,$B$3=EU7),EU660,0)</f>
        <v>0</v>
      </c>
      <c r="FH660" s="24">
        <f>IF(AND($E$3&gt;EK660,$E$3&lt;EM660,$B$3=EV7),EV660,0)</f>
        <v>0</v>
      </c>
      <c r="FI660" s="24">
        <f>IF(AND($E$3&gt;EK660,$E$3&lt;EM660,$B$3=EW7),EW660,0)</f>
        <v>0</v>
      </c>
      <c r="FJ660" s="24">
        <f>IF(AND($E$3&gt;EK660,$E$3&lt;EM660,$B$3=EX7),EX660,0)</f>
        <v>0</v>
      </c>
      <c r="FK660" s="24">
        <f>IF(AND($E$3&gt;EK660,$E$3&lt;EM660,$B$3=EY7),EY660,0)</f>
        <v>0</v>
      </c>
    </row>
    <row r="661" spans="24:167" ht="12.75" customHeight="1" x14ac:dyDescent="0.2">
      <c r="X661" s="142"/>
      <c r="Y661" s="60">
        <v>90390.47</v>
      </c>
      <c r="Z661" s="61" t="s">
        <v>3</v>
      </c>
      <c r="AA661" s="62">
        <v>90506.78</v>
      </c>
      <c r="AB661" s="63"/>
      <c r="AC661" s="63"/>
      <c r="AD661" s="63"/>
      <c r="AE661" s="63"/>
      <c r="AF661" s="64">
        <v>4.87</v>
      </c>
      <c r="AG661" s="65">
        <v>19</v>
      </c>
      <c r="AH661" s="66">
        <v>62.47</v>
      </c>
      <c r="AI661" s="67">
        <v>126.84</v>
      </c>
      <c r="AJ661" s="67">
        <v>191.21</v>
      </c>
      <c r="AK661" s="67">
        <v>255.58</v>
      </c>
      <c r="AL661" s="67">
        <v>319.95</v>
      </c>
      <c r="AM661" s="67">
        <v>384.32</v>
      </c>
      <c r="AN661" s="24">
        <f t="shared" si="162"/>
        <v>0</v>
      </c>
      <c r="AO661" s="24">
        <f t="shared" si="163"/>
        <v>0</v>
      </c>
      <c r="AP661" s="24">
        <f t="shared" si="164"/>
        <v>0</v>
      </c>
      <c r="AQ661" s="24">
        <f t="shared" si="165"/>
        <v>0</v>
      </c>
      <c r="AR661" s="24">
        <f t="shared" si="166"/>
        <v>0</v>
      </c>
      <c r="AS661" s="24">
        <f t="shared" si="167"/>
        <v>0</v>
      </c>
      <c r="AT661" s="24">
        <f t="shared" si="168"/>
        <v>0</v>
      </c>
      <c r="AU661" s="24">
        <f t="shared" si="169"/>
        <v>0</v>
      </c>
      <c r="AV661" s="24">
        <f t="shared" si="170"/>
        <v>0</v>
      </c>
      <c r="AW661" s="24">
        <f t="shared" si="171"/>
        <v>0</v>
      </c>
      <c r="AX661" s="24">
        <f t="shared" si="172"/>
        <v>0</v>
      </c>
      <c r="AY661" s="24">
        <f t="shared" si="173"/>
        <v>0</v>
      </c>
      <c r="BC661" s="81">
        <v>90390.47</v>
      </c>
      <c r="BD661" s="82" t="s">
        <v>3</v>
      </c>
      <c r="BE661" s="83">
        <v>90506.78</v>
      </c>
      <c r="BF661" s="84"/>
      <c r="BG661" s="85"/>
      <c r="BH661" s="85"/>
      <c r="BI661" s="85">
        <v>4.87</v>
      </c>
      <c r="BJ661" s="85">
        <v>25.28</v>
      </c>
      <c r="BK661" s="85">
        <v>99.95</v>
      </c>
      <c r="BL661" s="85">
        <v>169.94</v>
      </c>
      <c r="BM661" s="85">
        <v>239.94</v>
      </c>
      <c r="BN661" s="85">
        <v>309.93</v>
      </c>
      <c r="BO661" s="85">
        <v>379.92</v>
      </c>
      <c r="BP661" s="85">
        <v>449.91</v>
      </c>
      <c r="BQ661" s="85">
        <v>519.91</v>
      </c>
      <c r="BR661" s="24">
        <f>IF(AND($E$3&gt;BC661,$E$3&lt;BE661,$B$3=BF7),BF661,0)</f>
        <v>0</v>
      </c>
      <c r="BS661" s="24">
        <f>IF(AND($E$3&gt;BC661,$E$3&lt;BE661,$B$3=BG7),BG661,0)</f>
        <v>0</v>
      </c>
      <c r="BT661" s="24">
        <f>IF(AND($E$3&gt;BC661,$E$3&lt;BE661,$B$3=BH7),BH661,0)</f>
        <v>0</v>
      </c>
      <c r="BU661" s="24">
        <f>IF(AND($E$3&gt;BC661,$E$3&lt;BE661,$B$3=BI7),BI661,0)</f>
        <v>0</v>
      </c>
      <c r="BV661" s="24">
        <f>IF(AND($E$3&gt;BC661,$E$3&lt;BE661,$B$3=BJ7),BJ661,0)</f>
        <v>0</v>
      </c>
      <c r="BW661" s="24">
        <f>IF(AND($E$3&gt;BC661,$E$3&lt;BE661,$B$3=BK7),BK661,0)</f>
        <v>0</v>
      </c>
      <c r="BX661" s="24">
        <f>IF(AND($E$3&gt;BC661,$E$3&lt;BE661,$B$3=BL7),BL661,0)</f>
        <v>0</v>
      </c>
      <c r="BY661" s="24">
        <f>IF(AND($E$3&gt;BC661,$E$3&lt;BE661,$B$3=BM7),BM661,0)</f>
        <v>0</v>
      </c>
      <c r="BZ661" s="24">
        <f>IF(AND($E$3&gt;BC661,$E$3&lt;BE661,$B$3=BN7),BN661,0)</f>
        <v>0</v>
      </c>
      <c r="CA661" s="24">
        <f>IF(AND($E$3&gt;BC661,$E$3&lt;BE661,$B$3=BO7),BO661,0)</f>
        <v>0</v>
      </c>
      <c r="CB661" s="24">
        <f>IF(AND($E$3&gt;BC661,$E$3&lt;BE661,$B$3=BP7),BP661,0)</f>
        <v>0</v>
      </c>
      <c r="CC661" s="24">
        <f>IF(AND($E$3&gt;BC661,$E$3&lt;BE661,$B$3=BQ7),BQ661,0)</f>
        <v>0</v>
      </c>
      <c r="CF661" s="21"/>
      <c r="CG661" s="21"/>
      <c r="CH661" s="21"/>
      <c r="CI661" s="21"/>
      <c r="CJ661" s="22"/>
      <c r="CK661" s="22"/>
      <c r="CL661" s="22"/>
      <c r="CM661" s="22"/>
      <c r="CN661" s="22"/>
      <c r="CO661" s="22"/>
      <c r="CP661" s="22"/>
      <c r="CQ661" s="22"/>
      <c r="CR661" s="22"/>
      <c r="CS661" s="22"/>
      <c r="CT661" s="22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H661" s="21"/>
      <c r="DI661" s="21"/>
      <c r="DJ661" s="21"/>
      <c r="DK661" s="21"/>
      <c r="DL661" s="22"/>
      <c r="DM661" s="22"/>
      <c r="DN661" s="22"/>
      <c r="DO661" s="22"/>
      <c r="DP661" s="22"/>
      <c r="DQ661" s="22"/>
      <c r="DR661" s="22"/>
      <c r="DS661" s="22"/>
      <c r="DT661" s="22"/>
      <c r="DU661" s="22"/>
      <c r="DV661" s="22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K661" s="81">
        <v>101791.06999999999</v>
      </c>
      <c r="EL661" s="82" t="s">
        <v>3</v>
      </c>
      <c r="EM661" s="83">
        <v>101907.36</v>
      </c>
      <c r="EN661" s="84"/>
      <c r="EO661" s="85" t="s">
        <v>3</v>
      </c>
      <c r="EP661" s="85" t="s">
        <v>3</v>
      </c>
      <c r="EQ661" s="85" t="s">
        <v>3</v>
      </c>
      <c r="ER661" s="85" t="s">
        <v>3</v>
      </c>
      <c r="ES661" s="85">
        <v>113.6</v>
      </c>
      <c r="ET661" s="85">
        <v>201.57</v>
      </c>
      <c r="EU661" s="85">
        <v>294.31</v>
      </c>
      <c r="EV661" s="85">
        <v>387.04</v>
      </c>
      <c r="EW661" s="85">
        <v>479.78</v>
      </c>
      <c r="EX661" s="85">
        <v>572.51</v>
      </c>
      <c r="EY661" s="85">
        <v>665.25</v>
      </c>
      <c r="EZ661" s="24">
        <f>IF(AND($E$3&gt;EK661,$E$3&lt;EM661,$B$3=EN7),EN661,0)</f>
        <v>0</v>
      </c>
      <c r="FA661" s="24">
        <f>IF(AND($E$3&gt;EK661,$E$3&lt;EM661,$B$3=EO7),EO661,0)</f>
        <v>0</v>
      </c>
      <c r="FB661" s="24">
        <f>IF(AND($E$3&gt;EK661,$E$3&lt;EM661,$B$3=EP7),EP661,0)</f>
        <v>0</v>
      </c>
      <c r="FC661" s="24">
        <f>IF(AND($E$3&gt;EK661,$E$3&lt;EM661,$B$3=EQ7),EQ661,0)</f>
        <v>0</v>
      </c>
      <c r="FD661" s="24">
        <f>IF(AND($E$3&gt;EK661,$E$3&lt;EM661,$B$3=ER7),ER661,0)</f>
        <v>0</v>
      </c>
      <c r="FE661" s="24">
        <f>IF(AND($E$3&gt;EK661,$E$3&lt;EM661,$B$3=ES7),ES661,0)</f>
        <v>0</v>
      </c>
      <c r="FF661" s="24">
        <f>IF(AND($E$3&gt;EK661,$E$3&lt;EM661,$B$3=ET7),ET661,0)</f>
        <v>0</v>
      </c>
      <c r="FG661" s="24">
        <f>IF(AND($E$3&gt;EK661,$E$3&lt;EM661,$B$3=EU7),EU661,0)</f>
        <v>0</v>
      </c>
      <c r="FH661" s="24">
        <f>IF(AND($E$3&gt;EK661,$E$3&lt;EM661,$B$3=EV7),EV661,0)</f>
        <v>0</v>
      </c>
      <c r="FI661" s="24">
        <f>IF(AND($E$3&gt;EK661,$E$3&lt;EM661,$B$3=EW7),EW661,0)</f>
        <v>0</v>
      </c>
      <c r="FJ661" s="24">
        <f>IF(AND($E$3&gt;EK661,$E$3&lt;EM661,$B$3=EX7),EX661,0)</f>
        <v>0</v>
      </c>
      <c r="FK661" s="24">
        <f>IF(AND($E$3&gt;EK661,$E$3&lt;EM661,$B$3=EY7),EY661,0)</f>
        <v>0</v>
      </c>
    </row>
    <row r="662" spans="24:167" ht="12.75" customHeight="1" x14ac:dyDescent="0.2">
      <c r="X662" s="142"/>
      <c r="Y662" s="68">
        <v>90506.79</v>
      </c>
      <c r="Z662" s="69" t="s">
        <v>3</v>
      </c>
      <c r="AA662" s="70">
        <v>90623.13</v>
      </c>
      <c r="AB662" s="71"/>
      <c r="AC662" s="71"/>
      <c r="AD662" s="71"/>
      <c r="AE662" s="71"/>
      <c r="AF662" s="71">
        <v>4.47</v>
      </c>
      <c r="AG662" s="72">
        <v>18.48</v>
      </c>
      <c r="AH662" s="73">
        <v>61.73</v>
      </c>
      <c r="AI662" s="74">
        <v>125.99</v>
      </c>
      <c r="AJ662" s="74">
        <v>190.25</v>
      </c>
      <c r="AK662" s="74">
        <v>254.51</v>
      </c>
      <c r="AL662" s="74">
        <v>318.77</v>
      </c>
      <c r="AM662" s="74">
        <v>383.03</v>
      </c>
      <c r="AN662" s="24">
        <f t="shared" si="162"/>
        <v>0</v>
      </c>
      <c r="AO662" s="24">
        <f t="shared" si="163"/>
        <v>0</v>
      </c>
      <c r="AP662" s="24">
        <f t="shared" si="164"/>
        <v>0</v>
      </c>
      <c r="AQ662" s="24">
        <f t="shared" si="165"/>
        <v>0</v>
      </c>
      <c r="AR662" s="24">
        <f t="shared" si="166"/>
        <v>0</v>
      </c>
      <c r="AS662" s="24">
        <f t="shared" si="167"/>
        <v>0</v>
      </c>
      <c r="AT662" s="24">
        <f t="shared" si="168"/>
        <v>0</v>
      </c>
      <c r="AU662" s="24">
        <f t="shared" si="169"/>
        <v>0</v>
      </c>
      <c r="AV662" s="24">
        <f t="shared" si="170"/>
        <v>0</v>
      </c>
      <c r="AW662" s="24">
        <f t="shared" si="171"/>
        <v>0</v>
      </c>
      <c r="AX662" s="24">
        <f t="shared" si="172"/>
        <v>0</v>
      </c>
      <c r="AY662" s="24">
        <f t="shared" si="173"/>
        <v>0</v>
      </c>
      <c r="BC662" s="86">
        <v>90506.79</v>
      </c>
      <c r="BD662" s="87" t="s">
        <v>3</v>
      </c>
      <c r="BE662" s="88">
        <v>90623.13</v>
      </c>
      <c r="BF662" s="89"/>
      <c r="BG662" s="90"/>
      <c r="BH662" s="90"/>
      <c r="BI662" s="90">
        <v>4.47</v>
      </c>
      <c r="BJ662" s="90">
        <v>24.64</v>
      </c>
      <c r="BK662" s="90">
        <v>99.01</v>
      </c>
      <c r="BL662" s="90">
        <v>168.86</v>
      </c>
      <c r="BM662" s="90">
        <v>238.71</v>
      </c>
      <c r="BN662" s="90">
        <v>308.56</v>
      </c>
      <c r="BO662" s="90">
        <v>378.42</v>
      </c>
      <c r="BP662" s="90">
        <v>448.27</v>
      </c>
      <c r="BQ662" s="90">
        <v>518.12</v>
      </c>
      <c r="BR662" s="24">
        <f>IF(AND($E$3&gt;BC662,$E$3&lt;BE662,$B$3=BF7),BF662,0)</f>
        <v>0</v>
      </c>
      <c r="BS662" s="24">
        <f>IF(AND($E$3&gt;BC662,$E$3&lt;BE662,$B$3=BG7),BG662,0)</f>
        <v>0</v>
      </c>
      <c r="BT662" s="24">
        <f>IF(AND($E$3&gt;BC662,$E$3&lt;BE662,$B$3=BH7),BH662,0)</f>
        <v>0</v>
      </c>
      <c r="BU662" s="24">
        <f>IF(AND($E$3&gt;BC662,$E$3&lt;BE662,$B$3=BI7),BI662,0)</f>
        <v>0</v>
      </c>
      <c r="BV662" s="24">
        <f>IF(AND($E$3&gt;BC662,$E$3&lt;BE662,$B$3=BJ7),BJ662,0)</f>
        <v>0</v>
      </c>
      <c r="BW662" s="24">
        <f>IF(AND($E$3&gt;BC662,$E$3&lt;BE662,$B$3=BK7),BK662,0)</f>
        <v>0</v>
      </c>
      <c r="BX662" s="24">
        <f>IF(AND($E$3&gt;BC662,$E$3&lt;BE662,$B$3=BL7),BL662,0)</f>
        <v>0</v>
      </c>
      <c r="BY662" s="24">
        <f>IF(AND($E$3&gt;BC662,$E$3&lt;BE662,$B$3=BM7),BM662,0)</f>
        <v>0</v>
      </c>
      <c r="BZ662" s="24">
        <f>IF(AND($E$3&gt;BC662,$E$3&lt;BE662,$B$3=BN7),BN662,0)</f>
        <v>0</v>
      </c>
      <c r="CA662" s="24">
        <f>IF(AND($E$3&gt;BC662,$E$3&lt;BE662,$B$3=BO7),BO662,0)</f>
        <v>0</v>
      </c>
      <c r="CB662" s="24">
        <f>IF(AND($E$3&gt;BC662,$E$3&lt;BE662,$B$3=BP7),BP662,0)</f>
        <v>0</v>
      </c>
      <c r="CC662" s="24">
        <f>IF(AND($E$3&gt;BC662,$E$3&lt;BE662,$B$3=BQ7),BQ662,0)</f>
        <v>0</v>
      </c>
      <c r="CF662" s="21"/>
      <c r="CG662" s="21"/>
      <c r="CH662" s="21"/>
      <c r="CI662" s="21"/>
      <c r="CJ662" s="22"/>
      <c r="CK662" s="22"/>
      <c r="CL662" s="22"/>
      <c r="CM662" s="22"/>
      <c r="CN662" s="22"/>
      <c r="CO662" s="22"/>
      <c r="CP662" s="22"/>
      <c r="CQ662" s="22"/>
      <c r="CR662" s="22"/>
      <c r="CS662" s="22"/>
      <c r="CT662" s="22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H662" s="21"/>
      <c r="DI662" s="21"/>
      <c r="DJ662" s="21"/>
      <c r="DK662" s="21"/>
      <c r="DL662" s="22"/>
      <c r="DM662" s="22"/>
      <c r="DN662" s="22"/>
      <c r="DO662" s="22"/>
      <c r="DP662" s="22"/>
      <c r="DQ662" s="22"/>
      <c r="DR662" s="22"/>
      <c r="DS662" s="22"/>
      <c r="DT662" s="22"/>
      <c r="DU662" s="22"/>
      <c r="DV662" s="22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K662" s="86">
        <v>101907.37</v>
      </c>
      <c r="EL662" s="91" t="s">
        <v>3</v>
      </c>
      <c r="EM662" s="88">
        <v>102023.71</v>
      </c>
      <c r="EN662" s="89"/>
      <c r="EO662" s="90" t="s">
        <v>3</v>
      </c>
      <c r="EP662" s="90" t="s">
        <v>3</v>
      </c>
      <c r="EQ662" s="90" t="s">
        <v>3</v>
      </c>
      <c r="ER662" s="90" t="s">
        <v>3</v>
      </c>
      <c r="ES662" s="90">
        <v>112.2</v>
      </c>
      <c r="ET662" s="90">
        <v>199.87</v>
      </c>
      <c r="EU662" s="90">
        <v>292.35000000000002</v>
      </c>
      <c r="EV662" s="90">
        <v>384.83</v>
      </c>
      <c r="EW662" s="90">
        <v>477.31</v>
      </c>
      <c r="EX662" s="90">
        <v>569.79</v>
      </c>
      <c r="EY662" s="90">
        <v>662.27</v>
      </c>
      <c r="EZ662" s="24">
        <f>IF(AND($E$3&gt;EK662,$E$3&lt;EM662,$B$3=EN7),EN662,0)</f>
        <v>0</v>
      </c>
      <c r="FA662" s="24">
        <f>IF(AND($E$3&gt;EK662,$E$3&lt;EM662,$B$3=EO7),EO662,0)</f>
        <v>0</v>
      </c>
      <c r="FB662" s="24">
        <f>IF(AND($E$3&gt;EK662,$E$3&lt;EM662,$B$3=EP7),EP662,0)</f>
        <v>0</v>
      </c>
      <c r="FC662" s="24">
        <f>IF(AND($E$3&gt;EK662,$E$3&lt;EM662,$B$3=EQ7),EQ662,0)</f>
        <v>0</v>
      </c>
      <c r="FD662" s="24">
        <f>IF(AND($E$3&gt;EK662,$E$3&lt;EM662,$B$3=ER7),ER662,0)</f>
        <v>0</v>
      </c>
      <c r="FE662" s="24">
        <f>IF(AND($E$3&gt;EK662,$E$3&lt;EM662,$B$3=ES7),ES662,0)</f>
        <v>0</v>
      </c>
      <c r="FF662" s="24">
        <f>IF(AND($E$3&gt;EK662,$E$3&lt;EM662,$B$3=ET7),ET662,0)</f>
        <v>0</v>
      </c>
      <c r="FG662" s="24">
        <f>IF(AND($E$3&gt;EK662,$E$3&lt;EM662,$B$3=EU7),EU662,0)</f>
        <v>0</v>
      </c>
      <c r="FH662" s="24">
        <f>IF(AND($E$3&gt;EK662,$E$3&lt;EM662,$B$3=EV7),EV662,0)</f>
        <v>0</v>
      </c>
      <c r="FI662" s="24">
        <f>IF(AND($E$3&gt;EK662,$E$3&lt;EM662,$B$3=EW7),EW662,0)</f>
        <v>0</v>
      </c>
      <c r="FJ662" s="24">
        <f>IF(AND($E$3&gt;EK662,$E$3&lt;EM662,$B$3=EX7),EX662,0)</f>
        <v>0</v>
      </c>
      <c r="FK662" s="24">
        <f>IF(AND($E$3&gt;EK662,$E$3&lt;EM662,$B$3=EY7),EY662,0)</f>
        <v>0</v>
      </c>
    </row>
    <row r="663" spans="24:167" ht="12.75" customHeight="1" x14ac:dyDescent="0.2">
      <c r="X663" s="142"/>
      <c r="Y663" s="60">
        <v>90623.14</v>
      </c>
      <c r="Z663" s="61" t="s">
        <v>3</v>
      </c>
      <c r="AA663" s="62">
        <v>90739.44</v>
      </c>
      <c r="AB663" s="63"/>
      <c r="AC663" s="63"/>
      <c r="AD663" s="63"/>
      <c r="AE663" s="63"/>
      <c r="AF663" s="64">
        <v>4.07</v>
      </c>
      <c r="AG663" s="65">
        <v>17.97</v>
      </c>
      <c r="AH663" s="66">
        <v>61</v>
      </c>
      <c r="AI663" s="67">
        <v>125.15</v>
      </c>
      <c r="AJ663" s="67">
        <v>189.3</v>
      </c>
      <c r="AK663" s="67">
        <v>253.45</v>
      </c>
      <c r="AL663" s="67">
        <v>317.60000000000002</v>
      </c>
      <c r="AM663" s="67">
        <v>381.75</v>
      </c>
      <c r="AN663" s="24">
        <f t="shared" si="162"/>
        <v>0</v>
      </c>
      <c r="AO663" s="24">
        <f t="shared" si="163"/>
        <v>0</v>
      </c>
      <c r="AP663" s="24">
        <f t="shared" si="164"/>
        <v>0</v>
      </c>
      <c r="AQ663" s="24">
        <f t="shared" si="165"/>
        <v>0</v>
      </c>
      <c r="AR663" s="24">
        <f t="shared" si="166"/>
        <v>0</v>
      </c>
      <c r="AS663" s="24">
        <f t="shared" si="167"/>
        <v>0</v>
      </c>
      <c r="AT663" s="24">
        <f t="shared" si="168"/>
        <v>0</v>
      </c>
      <c r="AU663" s="24">
        <f t="shared" si="169"/>
        <v>0</v>
      </c>
      <c r="AV663" s="24">
        <f t="shared" si="170"/>
        <v>0</v>
      </c>
      <c r="AW663" s="24">
        <f t="shared" si="171"/>
        <v>0</v>
      </c>
      <c r="AX663" s="24">
        <f t="shared" si="172"/>
        <v>0</v>
      </c>
      <c r="AY663" s="24">
        <f t="shared" si="173"/>
        <v>0</v>
      </c>
      <c r="BC663" s="81">
        <v>90623.14</v>
      </c>
      <c r="BD663" s="82" t="s">
        <v>3</v>
      </c>
      <c r="BE663" s="83">
        <v>90739.44</v>
      </c>
      <c r="BF663" s="84"/>
      <c r="BG663" s="84"/>
      <c r="BH663" s="85"/>
      <c r="BI663" s="85">
        <v>4.07</v>
      </c>
      <c r="BJ663" s="85">
        <v>24.01</v>
      </c>
      <c r="BK663" s="85">
        <v>98.07</v>
      </c>
      <c r="BL663" s="85">
        <v>167.78</v>
      </c>
      <c r="BM663" s="85">
        <v>237.49</v>
      </c>
      <c r="BN663" s="85">
        <v>307.2</v>
      </c>
      <c r="BO663" s="85">
        <v>376.91</v>
      </c>
      <c r="BP663" s="85">
        <v>446.62</v>
      </c>
      <c r="BQ663" s="85">
        <v>516.33000000000004</v>
      </c>
      <c r="BR663" s="24">
        <f>IF(AND($E$3&gt;BC663,$E$3&lt;BE663,$B$3=BF7),BF663,0)</f>
        <v>0</v>
      </c>
      <c r="BS663" s="24">
        <f>IF(AND($E$3&gt;BC663,$E$3&lt;BE663,$B$3=BG7),BG663,0)</f>
        <v>0</v>
      </c>
      <c r="BT663" s="24">
        <f>IF(AND($E$3&gt;BC663,$E$3&lt;BE663,$B$3=BH7),BH663,0)</f>
        <v>0</v>
      </c>
      <c r="BU663" s="24">
        <f>IF(AND($E$3&gt;BC663,$E$3&lt;BE663,$B$3=BI7),BI663,0)</f>
        <v>0</v>
      </c>
      <c r="BV663" s="24">
        <f>IF(AND($E$3&gt;BC663,$E$3&lt;BE663,$B$3=BJ7),BJ663,0)</f>
        <v>0</v>
      </c>
      <c r="BW663" s="24">
        <f>IF(AND($E$3&gt;BC663,$E$3&lt;BE663,$B$3=BK7),BK663,0)</f>
        <v>0</v>
      </c>
      <c r="BX663" s="24">
        <f>IF(AND($E$3&gt;BC663,$E$3&lt;BE663,$B$3=BL7),BL663,0)</f>
        <v>0</v>
      </c>
      <c r="BY663" s="24">
        <f>IF(AND($E$3&gt;BC663,$E$3&lt;BE663,$B$3=BM7),BM663,0)</f>
        <v>0</v>
      </c>
      <c r="BZ663" s="24">
        <f>IF(AND($E$3&gt;BC663,$E$3&lt;BE663,$B$3=BN7),BN663,0)</f>
        <v>0</v>
      </c>
      <c r="CA663" s="24">
        <f>IF(AND($E$3&gt;BC663,$E$3&lt;BE663,$B$3=BO7),BO663,0)</f>
        <v>0</v>
      </c>
      <c r="CB663" s="24">
        <f>IF(AND($E$3&gt;BC663,$E$3&lt;BE663,$B$3=BP7),BP663,0)</f>
        <v>0</v>
      </c>
      <c r="CC663" s="24">
        <f>IF(AND($E$3&gt;BC663,$E$3&lt;BE663,$B$3=BQ7),BQ663,0)</f>
        <v>0</v>
      </c>
      <c r="CF663" s="21"/>
      <c r="CG663" s="21"/>
      <c r="CH663" s="21"/>
      <c r="CI663" s="21"/>
      <c r="CJ663" s="21"/>
      <c r="CK663" s="22"/>
      <c r="CL663" s="22"/>
      <c r="CM663" s="22"/>
      <c r="CN663" s="22"/>
      <c r="CO663" s="22"/>
      <c r="CP663" s="22"/>
      <c r="CQ663" s="22"/>
      <c r="CR663" s="22"/>
      <c r="CS663" s="22"/>
      <c r="CT663" s="22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H663" s="21"/>
      <c r="DI663" s="21"/>
      <c r="DJ663" s="21"/>
      <c r="DK663" s="21"/>
      <c r="DL663" s="21"/>
      <c r="DM663" s="22"/>
      <c r="DN663" s="22"/>
      <c r="DO663" s="22"/>
      <c r="DP663" s="22"/>
      <c r="DQ663" s="22"/>
      <c r="DR663" s="22"/>
      <c r="DS663" s="22"/>
      <c r="DT663" s="22"/>
      <c r="DU663" s="22"/>
      <c r="DV663" s="22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K663" s="81">
        <v>102023.72</v>
      </c>
      <c r="EL663" s="82" t="s">
        <v>3</v>
      </c>
      <c r="EM663" s="83">
        <v>102140.04</v>
      </c>
      <c r="EN663" s="84"/>
      <c r="EO663" s="85" t="s">
        <v>3</v>
      </c>
      <c r="EP663" s="85" t="s">
        <v>3</v>
      </c>
      <c r="EQ663" s="85" t="s">
        <v>3</v>
      </c>
      <c r="ER663" s="85" t="s">
        <v>3</v>
      </c>
      <c r="ES663" s="85">
        <v>110.8</v>
      </c>
      <c r="ET663" s="85">
        <v>198.16</v>
      </c>
      <c r="EU663" s="85">
        <v>290.38</v>
      </c>
      <c r="EV663" s="85">
        <v>382.61</v>
      </c>
      <c r="EW663" s="85">
        <v>474.83</v>
      </c>
      <c r="EX663" s="85">
        <v>567.05999999999995</v>
      </c>
      <c r="EY663" s="85">
        <v>659.28</v>
      </c>
      <c r="EZ663" s="24">
        <f>IF(AND($E$3&gt;EK663,$E$3&lt;EM663,$B$3=EN7),EN663,0)</f>
        <v>0</v>
      </c>
      <c r="FA663" s="24">
        <f>IF(AND($E$3&gt;EK663,$E$3&lt;EM663,$B$3=EO7),EO663,0)</f>
        <v>0</v>
      </c>
      <c r="FB663" s="24">
        <f>IF(AND($E$3&gt;EK663,$E$3&lt;EM663,$B$3=EP7),EP663,0)</f>
        <v>0</v>
      </c>
      <c r="FC663" s="24">
        <f>IF(AND($E$3&gt;EK663,$E$3&lt;EM663,$B$3=EQ7),EQ663,0)</f>
        <v>0</v>
      </c>
      <c r="FD663" s="24">
        <f>IF(AND($E$3&gt;EK663,$E$3&lt;EM663,$B$3=ER7),ER663,0)</f>
        <v>0</v>
      </c>
      <c r="FE663" s="24">
        <f>IF(AND($E$3&gt;EK663,$E$3&lt;EM663,$B$3=ES7),ES663,0)</f>
        <v>0</v>
      </c>
      <c r="FF663" s="24">
        <f>IF(AND($E$3&gt;EK663,$E$3&lt;EM663,$B$3=ET7),ET663,0)</f>
        <v>0</v>
      </c>
      <c r="FG663" s="24">
        <f>IF(AND($E$3&gt;EK663,$E$3&lt;EM663,$B$3=EU7),EU663,0)</f>
        <v>0</v>
      </c>
      <c r="FH663" s="24">
        <f>IF(AND($E$3&gt;EK663,$E$3&lt;EM663,$B$3=EV7),EV663,0)</f>
        <v>0</v>
      </c>
      <c r="FI663" s="24">
        <f>IF(AND($E$3&gt;EK663,$E$3&lt;EM663,$B$3=EW7),EW663,0)</f>
        <v>0</v>
      </c>
      <c r="FJ663" s="24">
        <f>IF(AND($E$3&gt;EK663,$E$3&lt;EM663,$B$3=EX7),EX663,0)</f>
        <v>0</v>
      </c>
      <c r="FK663" s="24">
        <f>IF(AND($E$3&gt;EK663,$E$3&lt;EM663,$B$3=EY7),EY663,0)</f>
        <v>0</v>
      </c>
    </row>
    <row r="664" spans="24:167" ht="12.75" customHeight="1" x14ac:dyDescent="0.2">
      <c r="X664" s="142"/>
      <c r="Y664" s="68">
        <v>90739.45</v>
      </c>
      <c r="Z664" s="69" t="s">
        <v>3</v>
      </c>
      <c r="AA664" s="70">
        <v>90855.79</v>
      </c>
      <c r="AB664" s="71"/>
      <c r="AC664" s="71"/>
      <c r="AD664" s="71"/>
      <c r="AE664" s="71"/>
      <c r="AF664" s="71">
        <v>3.67</v>
      </c>
      <c r="AG664" s="72">
        <v>17.45</v>
      </c>
      <c r="AH664" s="73">
        <v>60.27</v>
      </c>
      <c r="AI664" s="74">
        <v>124.31</v>
      </c>
      <c r="AJ664" s="74">
        <v>188.35</v>
      </c>
      <c r="AK664" s="74">
        <v>252.39</v>
      </c>
      <c r="AL664" s="74">
        <v>316.43</v>
      </c>
      <c r="AM664" s="74">
        <v>380.47</v>
      </c>
      <c r="AN664" s="24">
        <f t="shared" si="162"/>
        <v>0</v>
      </c>
      <c r="AO664" s="24">
        <f t="shared" si="163"/>
        <v>0</v>
      </c>
      <c r="AP664" s="24">
        <f t="shared" si="164"/>
        <v>0</v>
      </c>
      <c r="AQ664" s="24">
        <f t="shared" si="165"/>
        <v>0</v>
      </c>
      <c r="AR664" s="24">
        <f t="shared" si="166"/>
        <v>0</v>
      </c>
      <c r="AS664" s="24">
        <f t="shared" si="167"/>
        <v>0</v>
      </c>
      <c r="AT664" s="24">
        <f t="shared" si="168"/>
        <v>0</v>
      </c>
      <c r="AU664" s="24">
        <f t="shared" si="169"/>
        <v>0</v>
      </c>
      <c r="AV664" s="24">
        <f t="shared" si="170"/>
        <v>0</v>
      </c>
      <c r="AW664" s="24">
        <f t="shared" si="171"/>
        <v>0</v>
      </c>
      <c r="AX664" s="24">
        <f t="shared" si="172"/>
        <v>0</v>
      </c>
      <c r="AY664" s="24">
        <f t="shared" si="173"/>
        <v>0</v>
      </c>
      <c r="BC664" s="86">
        <v>90739.45</v>
      </c>
      <c r="BD664" s="91" t="s">
        <v>3</v>
      </c>
      <c r="BE664" s="88">
        <v>90855.79</v>
      </c>
      <c r="BF664" s="89"/>
      <c r="BG664" s="90"/>
      <c r="BH664" s="90"/>
      <c r="BI664" s="90">
        <v>3.67</v>
      </c>
      <c r="BJ664" s="90">
        <v>23.38</v>
      </c>
      <c r="BK664" s="90">
        <v>97.13</v>
      </c>
      <c r="BL664" s="90">
        <v>166.7</v>
      </c>
      <c r="BM664" s="90">
        <v>236.27</v>
      </c>
      <c r="BN664" s="90">
        <v>305.83999999999997</v>
      </c>
      <c r="BO664" s="90">
        <v>375.41</v>
      </c>
      <c r="BP664" s="90">
        <v>444.98</v>
      </c>
      <c r="BQ664" s="90">
        <v>514.54999999999995</v>
      </c>
      <c r="BR664" s="24">
        <f>IF(AND($E$3&gt;BC664,$E$3&lt;BE664,$B$3=BF7),BF664,0)</f>
        <v>0</v>
      </c>
      <c r="BS664" s="24">
        <f>IF(AND($E$3&gt;BC664,$E$3&lt;BE664,$B$3=BG7),BG664,0)</f>
        <v>0</v>
      </c>
      <c r="BT664" s="24">
        <f>IF(AND($E$3&gt;BC664,$E$3&lt;BE664,$B$3=BH7),BH664,0)</f>
        <v>0</v>
      </c>
      <c r="BU664" s="24">
        <f>IF(AND($E$3&gt;BC664,$E$3&lt;BE664,$B$3=BI7),BI664,0)</f>
        <v>0</v>
      </c>
      <c r="BV664" s="24">
        <f>IF(AND($E$3&gt;BC664,$E$3&lt;BE664,$B$3=BJ7),BJ664,0)</f>
        <v>0</v>
      </c>
      <c r="BW664" s="24">
        <f>IF(AND($E$3&gt;BC664,$E$3&lt;BE664,$B$3=BK7),BK664,0)</f>
        <v>0</v>
      </c>
      <c r="BX664" s="24">
        <f>IF(AND($E$3&gt;BC664,$E$3&lt;BE664,$B$3=BL7),BL664,0)</f>
        <v>0</v>
      </c>
      <c r="BY664" s="24">
        <f>IF(AND($E$3&gt;BC664,$E$3&lt;BE664,$B$3=BM7),BM664,0)</f>
        <v>0</v>
      </c>
      <c r="BZ664" s="24">
        <f>IF(AND($E$3&gt;BC664,$E$3&lt;BE664,$B$3=BN7),BN664,0)</f>
        <v>0</v>
      </c>
      <c r="CA664" s="24">
        <f>IF(AND($E$3&gt;BC664,$E$3&lt;BE664,$B$3=BO7),BO664,0)</f>
        <v>0</v>
      </c>
      <c r="CB664" s="24">
        <f>IF(AND($E$3&gt;BC664,$E$3&lt;BE664,$B$3=BP7),BP664,0)</f>
        <v>0</v>
      </c>
      <c r="CC664" s="24">
        <f>IF(AND($E$3&gt;BC664,$E$3&lt;BE664,$B$3=BQ7),BQ664,0)</f>
        <v>0</v>
      </c>
      <c r="CF664" s="21"/>
      <c r="CG664" s="25"/>
      <c r="CH664" s="21"/>
      <c r="CI664" s="21"/>
      <c r="CJ664" s="22"/>
      <c r="CK664" s="22"/>
      <c r="CL664" s="22"/>
      <c r="CM664" s="22"/>
      <c r="CN664" s="22"/>
      <c r="CO664" s="22"/>
      <c r="CP664" s="22"/>
      <c r="CQ664" s="22"/>
      <c r="CR664" s="22"/>
      <c r="CS664" s="22"/>
      <c r="CT664" s="22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H664" s="21"/>
      <c r="DI664" s="25"/>
      <c r="DJ664" s="21"/>
      <c r="DK664" s="21"/>
      <c r="DL664" s="22"/>
      <c r="DM664" s="22"/>
      <c r="DN664" s="22"/>
      <c r="DO664" s="22"/>
      <c r="DP664" s="22"/>
      <c r="DQ664" s="22"/>
      <c r="DR664" s="22"/>
      <c r="DS664" s="22"/>
      <c r="DT664" s="22"/>
      <c r="DU664" s="22"/>
      <c r="DV664" s="22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K664" s="86">
        <v>102140.04999999999</v>
      </c>
      <c r="EL664" s="91" t="s">
        <v>3</v>
      </c>
      <c r="EM664" s="88">
        <v>102256.37</v>
      </c>
      <c r="EN664" s="89"/>
      <c r="EO664" s="90" t="s">
        <v>3</v>
      </c>
      <c r="EP664" s="90" t="s">
        <v>3</v>
      </c>
      <c r="EQ664" s="90" t="s">
        <v>3</v>
      </c>
      <c r="ER664" s="90" t="s">
        <v>3</v>
      </c>
      <c r="ES664" s="90">
        <v>109.4</v>
      </c>
      <c r="ET664" s="90">
        <v>196.46</v>
      </c>
      <c r="EU664" s="90">
        <v>288.43</v>
      </c>
      <c r="EV664" s="90">
        <v>380.4</v>
      </c>
      <c r="EW664" s="90">
        <v>472.37</v>
      </c>
      <c r="EX664" s="90">
        <v>564.34</v>
      </c>
      <c r="EY664" s="90">
        <v>656.31</v>
      </c>
      <c r="EZ664" s="24">
        <f>IF(AND($E$3&gt;EK664,$E$3&lt;EM664,$B$3=EN7),EN664,0)</f>
        <v>0</v>
      </c>
      <c r="FA664" s="24">
        <f>IF(AND($E$3&gt;EK664,$E$3&lt;EM664,$B$3=EO7),EO664,0)</f>
        <v>0</v>
      </c>
      <c r="FB664" s="24">
        <f>IF(AND($E$3&gt;EK664,$E$3&lt;EM664,$B$3=EP7),EP664,0)</f>
        <v>0</v>
      </c>
      <c r="FC664" s="24">
        <f>IF(AND($E$3&gt;EK664,$E$3&lt;EM664,$B$3=EQ7),EQ664,0)</f>
        <v>0</v>
      </c>
      <c r="FD664" s="24">
        <f>IF(AND($E$3&gt;EK664,$E$3&lt;EM664,$B$3=ER7),ER664,0)</f>
        <v>0</v>
      </c>
      <c r="FE664" s="24">
        <f>IF(AND($E$3&gt;EK664,$E$3&lt;EM664,$B$3=ES7),ES664,0)</f>
        <v>0</v>
      </c>
      <c r="FF664" s="24">
        <f>IF(AND($E$3&gt;EK664,$E$3&lt;EM664,$B$3=ET7),ET664,0)</f>
        <v>0</v>
      </c>
      <c r="FG664" s="24">
        <f>IF(AND($E$3&gt;EK664,$E$3&lt;EM664,$B$3=EU7),EU664,0)</f>
        <v>0</v>
      </c>
      <c r="FH664" s="24">
        <f>IF(AND($E$3&gt;EK664,$E$3&lt;EM664,$B$3=EV7),EV664,0)</f>
        <v>0</v>
      </c>
      <c r="FI664" s="24">
        <f>IF(AND($E$3&gt;EK664,$E$3&lt;EM664,$B$3=EW7),EW664,0)</f>
        <v>0</v>
      </c>
      <c r="FJ664" s="24">
        <f>IF(AND($E$3&gt;EK664,$E$3&lt;EM664,$B$3=EX7),EX664,0)</f>
        <v>0</v>
      </c>
      <c r="FK664" s="24">
        <f>IF(AND($E$3&gt;EK664,$E$3&lt;EM664,$B$3=EY7),EY664,0)</f>
        <v>0</v>
      </c>
    </row>
    <row r="665" spans="24:167" ht="12.75" customHeight="1" x14ac:dyDescent="0.2">
      <c r="X665" s="142"/>
      <c r="Y665" s="60">
        <v>90855.799999999988</v>
      </c>
      <c r="Z665" s="61" t="s">
        <v>3</v>
      </c>
      <c r="AA665" s="62">
        <v>90972.11</v>
      </c>
      <c r="AB665" s="63"/>
      <c r="AC665" s="63"/>
      <c r="AD665" s="63"/>
      <c r="AE665" s="63"/>
      <c r="AF665" s="64">
        <v>3.27</v>
      </c>
      <c r="AG665" s="65">
        <v>16.93</v>
      </c>
      <c r="AH665" s="66">
        <v>59.53</v>
      </c>
      <c r="AI665" s="67">
        <v>123.46</v>
      </c>
      <c r="AJ665" s="67">
        <v>187.39</v>
      </c>
      <c r="AK665" s="67">
        <v>251.32</v>
      </c>
      <c r="AL665" s="67">
        <v>315.25</v>
      </c>
      <c r="AM665" s="67">
        <v>379.18</v>
      </c>
      <c r="AN665" s="24">
        <f t="shared" si="162"/>
        <v>0</v>
      </c>
      <c r="AO665" s="24">
        <f t="shared" si="163"/>
        <v>0</v>
      </c>
      <c r="AP665" s="24">
        <f t="shared" si="164"/>
        <v>0</v>
      </c>
      <c r="AQ665" s="24">
        <f t="shared" si="165"/>
        <v>0</v>
      </c>
      <c r="AR665" s="24">
        <f t="shared" si="166"/>
        <v>0</v>
      </c>
      <c r="AS665" s="24">
        <f t="shared" si="167"/>
        <v>0</v>
      </c>
      <c r="AT665" s="24">
        <f t="shared" si="168"/>
        <v>0</v>
      </c>
      <c r="AU665" s="24">
        <f t="shared" si="169"/>
        <v>0</v>
      </c>
      <c r="AV665" s="24">
        <f t="shared" si="170"/>
        <v>0</v>
      </c>
      <c r="AW665" s="24">
        <f t="shared" si="171"/>
        <v>0</v>
      </c>
      <c r="AX665" s="24">
        <f t="shared" si="172"/>
        <v>0</v>
      </c>
      <c r="AY665" s="24">
        <f t="shared" si="173"/>
        <v>0</v>
      </c>
      <c r="BC665" s="81">
        <v>90855.799999999988</v>
      </c>
      <c r="BD665" s="82" t="s">
        <v>3</v>
      </c>
      <c r="BE665" s="83">
        <v>90972.11</v>
      </c>
      <c r="BF665" s="84"/>
      <c r="BG665" s="85"/>
      <c r="BH665" s="85"/>
      <c r="BI665" s="85">
        <v>3.27</v>
      </c>
      <c r="BJ665" s="85">
        <v>22.74</v>
      </c>
      <c r="BK665" s="85">
        <v>96.18</v>
      </c>
      <c r="BL665" s="85">
        <v>165.61</v>
      </c>
      <c r="BM665" s="85">
        <v>235.03</v>
      </c>
      <c r="BN665" s="85">
        <v>304.45999999999998</v>
      </c>
      <c r="BO665" s="85">
        <v>373.89</v>
      </c>
      <c r="BP665" s="85">
        <v>443.32</v>
      </c>
      <c r="BQ665" s="85">
        <v>512.74</v>
      </c>
      <c r="BR665" s="24">
        <f>IF(AND($E$3&gt;BC665,$E$3&lt;BE665,$B$3=BF7),BF665,0)</f>
        <v>0</v>
      </c>
      <c r="BS665" s="24">
        <f>IF(AND($E$3&gt;BC665,$E$3&lt;BE665,$B$3=BG7),BG665,0)</f>
        <v>0</v>
      </c>
      <c r="BT665" s="24">
        <f>IF(AND($E$3&gt;BC665,$E$3&lt;BE665,$B$3=BH7),BH665,0)</f>
        <v>0</v>
      </c>
      <c r="BU665" s="24">
        <f>IF(AND($E$3&gt;BC665,$E$3&lt;BE665,$B$3=BI7),BI665,0)</f>
        <v>0</v>
      </c>
      <c r="BV665" s="24">
        <f>IF(AND($E$3&gt;BC665,$E$3&lt;BE665,$B$3=BJ7),BJ665,0)</f>
        <v>0</v>
      </c>
      <c r="BW665" s="24">
        <f>IF(AND($E$3&gt;BC665,$E$3&lt;BE665,$B$3=BK7),BK665,0)</f>
        <v>0</v>
      </c>
      <c r="BX665" s="24">
        <f>IF(AND($E$3&gt;BC665,$E$3&lt;BE665,$B$3=BL7),BL665,0)</f>
        <v>0</v>
      </c>
      <c r="BY665" s="24">
        <f>IF(AND($E$3&gt;BC665,$E$3&lt;BE665,$B$3=BM7),BM665,0)</f>
        <v>0</v>
      </c>
      <c r="BZ665" s="24">
        <f>IF(AND($E$3&gt;BC665,$E$3&lt;BE665,$B$3=BN7),BN665,0)</f>
        <v>0</v>
      </c>
      <c r="CA665" s="24">
        <f>IF(AND($E$3&gt;BC665,$E$3&lt;BE665,$B$3=BO7),BO665,0)</f>
        <v>0</v>
      </c>
      <c r="CB665" s="24">
        <f>IF(AND($E$3&gt;BC665,$E$3&lt;BE665,$B$3=BP7),BP665,0)</f>
        <v>0</v>
      </c>
      <c r="CC665" s="24">
        <f>IF(AND($E$3&gt;BC665,$E$3&lt;BE665,$B$3=BQ7),BQ665,0)</f>
        <v>0</v>
      </c>
      <c r="CF665" s="21"/>
      <c r="CG665" s="21"/>
      <c r="CH665" s="21"/>
      <c r="CI665" s="21"/>
      <c r="CJ665" s="22"/>
      <c r="CK665" s="22"/>
      <c r="CL665" s="22"/>
      <c r="CM665" s="22"/>
      <c r="CN665" s="22"/>
      <c r="CO665" s="22"/>
      <c r="CP665" s="22"/>
      <c r="CQ665" s="22"/>
      <c r="CR665" s="22"/>
      <c r="CS665" s="22"/>
      <c r="CT665" s="22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H665" s="21"/>
      <c r="DI665" s="21"/>
      <c r="DJ665" s="21"/>
      <c r="DK665" s="21"/>
      <c r="DL665" s="22"/>
      <c r="DM665" s="22"/>
      <c r="DN665" s="22"/>
      <c r="DO665" s="22"/>
      <c r="DP665" s="22"/>
      <c r="DQ665" s="22"/>
      <c r="DR665" s="22"/>
      <c r="DS665" s="22"/>
      <c r="DT665" s="22"/>
      <c r="DU665" s="22"/>
      <c r="DV665" s="22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K665" s="81">
        <v>102256.37999999999</v>
      </c>
      <c r="EL665" s="82" t="s">
        <v>3</v>
      </c>
      <c r="EM665" s="83">
        <v>102372.71</v>
      </c>
      <c r="EN665" s="84"/>
      <c r="EO665" s="85" t="s">
        <v>3</v>
      </c>
      <c r="EP665" s="85" t="s">
        <v>3</v>
      </c>
      <c r="EQ665" s="85" t="s">
        <v>3</v>
      </c>
      <c r="ER665" s="85" t="s">
        <v>3</v>
      </c>
      <c r="ES665" s="85">
        <v>108</v>
      </c>
      <c r="ET665" s="85">
        <v>194.75</v>
      </c>
      <c r="EU665" s="85">
        <v>286.45999999999998</v>
      </c>
      <c r="EV665" s="85">
        <v>378.18</v>
      </c>
      <c r="EW665" s="85">
        <v>469.89</v>
      </c>
      <c r="EX665" s="85">
        <v>561.6</v>
      </c>
      <c r="EY665" s="85">
        <v>653.30999999999995</v>
      </c>
      <c r="EZ665" s="24">
        <f>IF(AND($E$3&gt;EK665,$E$3&lt;EM665,$B$3=EN7),EN665,0)</f>
        <v>0</v>
      </c>
      <c r="FA665" s="24">
        <f>IF(AND($E$3&gt;EK665,$E$3&lt;EM665,$B$3=EO7),EO665,0)</f>
        <v>0</v>
      </c>
      <c r="FB665" s="24">
        <f>IF(AND($E$3&gt;EK665,$E$3&lt;EM665,$B$3=EP7),EP665,0)</f>
        <v>0</v>
      </c>
      <c r="FC665" s="24">
        <f>IF(AND($E$3&gt;EK665,$E$3&lt;EM665,$B$3=EQ7),EQ665,0)</f>
        <v>0</v>
      </c>
      <c r="FD665" s="24">
        <f>IF(AND($E$3&gt;EK665,$E$3&lt;EM665,$B$3=ER7),ER665,0)</f>
        <v>0</v>
      </c>
      <c r="FE665" s="24">
        <f>IF(AND($E$3&gt;EK665,$E$3&lt;EM665,$B$3=ES7),ES665,0)</f>
        <v>0</v>
      </c>
      <c r="FF665" s="24">
        <f>IF(AND($E$3&gt;EK665,$E$3&lt;EM665,$B$3=ET7),ET665,0)</f>
        <v>0</v>
      </c>
      <c r="FG665" s="24">
        <f>IF(AND($E$3&gt;EK665,$E$3&lt;EM665,$B$3=EU7),EU665,0)</f>
        <v>0</v>
      </c>
      <c r="FH665" s="24">
        <f>IF(AND($E$3&gt;EK665,$E$3&lt;EM665,$B$3=EV7),EV665,0)</f>
        <v>0</v>
      </c>
      <c r="FI665" s="24">
        <f>IF(AND($E$3&gt;EK665,$E$3&lt;EM665,$B$3=EW7),EW665,0)</f>
        <v>0</v>
      </c>
      <c r="FJ665" s="24">
        <f>IF(AND($E$3&gt;EK665,$E$3&lt;EM665,$B$3=EX7),EX665,0)</f>
        <v>0</v>
      </c>
      <c r="FK665" s="24">
        <f>IF(AND($E$3&gt;EK665,$E$3&lt;EM665,$B$3=EY7),EY665,0)</f>
        <v>0</v>
      </c>
    </row>
    <row r="666" spans="24:167" ht="12.75" customHeight="1" x14ac:dyDescent="0.2">
      <c r="X666" s="142"/>
      <c r="Y666" s="68">
        <v>90972.12</v>
      </c>
      <c r="Z666" s="69" t="s">
        <v>3</v>
      </c>
      <c r="AA666" s="70">
        <v>91088.45</v>
      </c>
      <c r="AB666" s="71"/>
      <c r="AC666" s="71"/>
      <c r="AD666" s="71"/>
      <c r="AE666" s="71"/>
      <c r="AF666" s="71">
        <v>2.87</v>
      </c>
      <c r="AG666" s="72">
        <v>16.420000000000002</v>
      </c>
      <c r="AH666" s="73">
        <v>58.8</v>
      </c>
      <c r="AI666" s="74">
        <v>122.62</v>
      </c>
      <c r="AJ666" s="74">
        <v>186.44</v>
      </c>
      <c r="AK666" s="74">
        <v>250.26</v>
      </c>
      <c r="AL666" s="74">
        <v>314.08</v>
      </c>
      <c r="AM666" s="74">
        <v>377.9</v>
      </c>
      <c r="AN666" s="24">
        <f t="shared" si="162"/>
        <v>0</v>
      </c>
      <c r="AO666" s="24">
        <f t="shared" si="163"/>
        <v>0</v>
      </c>
      <c r="AP666" s="24">
        <f t="shared" si="164"/>
        <v>0</v>
      </c>
      <c r="AQ666" s="24">
        <f t="shared" si="165"/>
        <v>0</v>
      </c>
      <c r="AR666" s="24">
        <f t="shared" si="166"/>
        <v>0</v>
      </c>
      <c r="AS666" s="24">
        <f t="shared" si="167"/>
        <v>0</v>
      </c>
      <c r="AT666" s="24">
        <f t="shared" si="168"/>
        <v>0</v>
      </c>
      <c r="AU666" s="24">
        <f t="shared" si="169"/>
        <v>0</v>
      </c>
      <c r="AV666" s="24">
        <f t="shared" si="170"/>
        <v>0</v>
      </c>
      <c r="AW666" s="24">
        <f t="shared" si="171"/>
        <v>0</v>
      </c>
      <c r="AX666" s="24">
        <f t="shared" si="172"/>
        <v>0</v>
      </c>
      <c r="AY666" s="24">
        <f t="shared" si="173"/>
        <v>0</v>
      </c>
      <c r="BC666" s="86">
        <v>90972.12</v>
      </c>
      <c r="BD666" s="87" t="s">
        <v>3</v>
      </c>
      <c r="BE666" s="88">
        <v>91088.45</v>
      </c>
      <c r="BF666" s="89"/>
      <c r="BG666" s="90"/>
      <c r="BH666" s="90"/>
      <c r="BI666" s="90">
        <v>2.87</v>
      </c>
      <c r="BJ666" s="90">
        <v>22.11</v>
      </c>
      <c r="BK666" s="90">
        <v>95.24</v>
      </c>
      <c r="BL666" s="90">
        <v>164.53</v>
      </c>
      <c r="BM666" s="90">
        <v>233.81</v>
      </c>
      <c r="BN666" s="90">
        <v>303.10000000000002</v>
      </c>
      <c r="BO666" s="90">
        <v>372.38</v>
      </c>
      <c r="BP666" s="90">
        <v>441.67</v>
      </c>
      <c r="BQ666" s="90">
        <v>510.96</v>
      </c>
      <c r="BR666" s="24">
        <f>IF(AND($E$3&gt;BC666,$E$3&lt;BE666,$B$3=BF7),BF666,0)</f>
        <v>0</v>
      </c>
      <c r="BS666" s="24">
        <f>IF(AND($E$3&gt;BC666,$E$3&lt;BE666,$B$3=BG7),BG666,0)</f>
        <v>0</v>
      </c>
      <c r="BT666" s="24">
        <f>IF(AND($E$3&gt;BC666,$E$3&lt;BE666,$B$3=BH7),BH666,0)</f>
        <v>0</v>
      </c>
      <c r="BU666" s="24">
        <f>IF(AND($E$3&gt;BC666,$E$3&lt;BE666,$B$3=BI7),BI666,0)</f>
        <v>0</v>
      </c>
      <c r="BV666" s="24">
        <f>IF(AND($E$3&gt;BC666,$E$3&lt;BE666,$B$3=BJ7),BJ666,0)</f>
        <v>0</v>
      </c>
      <c r="BW666" s="24">
        <f>IF(AND($E$3&gt;BC666,$E$3&lt;BE666,$B$3=BK7),BK666,0)</f>
        <v>0</v>
      </c>
      <c r="BX666" s="24">
        <f>IF(AND($E$3&gt;BC666,$E$3&lt;BE666,$B$3=BL7),BL666,0)</f>
        <v>0</v>
      </c>
      <c r="BY666" s="24">
        <f>IF(AND($E$3&gt;BC666,$E$3&lt;BE666,$B$3=BM7),BM666,0)</f>
        <v>0</v>
      </c>
      <c r="BZ666" s="24">
        <f>IF(AND($E$3&gt;BC666,$E$3&lt;BE666,$B$3=BN7),BN666,0)</f>
        <v>0</v>
      </c>
      <c r="CA666" s="24">
        <f>IF(AND($E$3&gt;BC666,$E$3&lt;BE666,$B$3=BO7),BO666,0)</f>
        <v>0</v>
      </c>
      <c r="CB666" s="24">
        <f>IF(AND($E$3&gt;BC666,$E$3&lt;BE666,$B$3=BP7),BP666,0)</f>
        <v>0</v>
      </c>
      <c r="CC666" s="24">
        <f>IF(AND($E$3&gt;BC666,$E$3&lt;BE666,$B$3=BQ7),BQ666,0)</f>
        <v>0</v>
      </c>
      <c r="CF666" s="21"/>
      <c r="CG666" s="21"/>
      <c r="CH666" s="21"/>
      <c r="CI666" s="21"/>
      <c r="CJ666" s="22"/>
      <c r="CK666" s="22"/>
      <c r="CL666" s="22"/>
      <c r="CM666" s="22"/>
      <c r="CN666" s="22"/>
      <c r="CO666" s="22"/>
      <c r="CP666" s="22"/>
      <c r="CQ666" s="22"/>
      <c r="CR666" s="22"/>
      <c r="CS666" s="22"/>
      <c r="CT666" s="22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H666" s="21"/>
      <c r="DI666" s="21"/>
      <c r="DJ666" s="21"/>
      <c r="DK666" s="21"/>
      <c r="DL666" s="22"/>
      <c r="DM666" s="22"/>
      <c r="DN666" s="22"/>
      <c r="DO666" s="22"/>
      <c r="DP666" s="22"/>
      <c r="DQ666" s="22"/>
      <c r="DR666" s="22"/>
      <c r="DS666" s="22"/>
      <c r="DT666" s="22"/>
      <c r="DU666" s="22"/>
      <c r="DV666" s="22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K666" s="86">
        <v>102372.72</v>
      </c>
      <c r="EL666" s="91" t="s">
        <v>3</v>
      </c>
      <c r="EM666" s="88">
        <v>102489.03</v>
      </c>
      <c r="EN666" s="89"/>
      <c r="EO666" s="90" t="s">
        <v>3</v>
      </c>
      <c r="EP666" s="90" t="s">
        <v>3</v>
      </c>
      <c r="EQ666" s="90" t="s">
        <v>3</v>
      </c>
      <c r="ER666" s="90" t="s">
        <v>3</v>
      </c>
      <c r="ES666" s="90">
        <v>106.6</v>
      </c>
      <c r="ET666" s="90">
        <v>193.05</v>
      </c>
      <c r="EU666" s="90">
        <v>284.51</v>
      </c>
      <c r="EV666" s="90">
        <v>375.97</v>
      </c>
      <c r="EW666" s="90">
        <v>467.42</v>
      </c>
      <c r="EX666" s="90">
        <v>558.88</v>
      </c>
      <c r="EY666" s="90">
        <v>650.34</v>
      </c>
      <c r="EZ666" s="24">
        <f>IF(AND($E$3&gt;EK666,$E$3&lt;EM666,$B$3=EN7),EN666,0)</f>
        <v>0</v>
      </c>
      <c r="FA666" s="24">
        <f>IF(AND($E$3&gt;EK666,$E$3&lt;EM666,$B$3=EO7),EO666,0)</f>
        <v>0</v>
      </c>
      <c r="FB666" s="24">
        <f>IF(AND($E$3&gt;EK666,$E$3&lt;EM666,$B$3=EP7),EP666,0)</f>
        <v>0</v>
      </c>
      <c r="FC666" s="24">
        <f>IF(AND($E$3&gt;EK666,$E$3&lt;EM666,$B$3=EQ7),EQ666,0)</f>
        <v>0</v>
      </c>
      <c r="FD666" s="24">
        <f>IF(AND($E$3&gt;EK666,$E$3&lt;EM666,$B$3=ER7),ER666,0)</f>
        <v>0</v>
      </c>
      <c r="FE666" s="24">
        <f>IF(AND($E$3&gt;EK666,$E$3&lt;EM666,$B$3=ES7),ES666,0)</f>
        <v>0</v>
      </c>
      <c r="FF666" s="24">
        <f>IF(AND($E$3&gt;EK666,$E$3&lt;EM666,$B$3=ET7),ET666,0)</f>
        <v>0</v>
      </c>
      <c r="FG666" s="24">
        <f>IF(AND($E$3&gt;EK666,$E$3&lt;EM666,$B$3=EU7),EU666,0)</f>
        <v>0</v>
      </c>
      <c r="FH666" s="24">
        <f>IF(AND($E$3&gt;EK666,$E$3&lt;EM666,$B$3=EV7),EV666,0)</f>
        <v>0</v>
      </c>
      <c r="FI666" s="24">
        <f>IF(AND($E$3&gt;EK666,$E$3&lt;EM666,$B$3=EW7),EW666,0)</f>
        <v>0</v>
      </c>
      <c r="FJ666" s="24">
        <f>IF(AND($E$3&gt;EK666,$E$3&lt;EM666,$B$3=EX7),EX666,0)</f>
        <v>0</v>
      </c>
      <c r="FK666" s="24">
        <f>IF(AND($E$3&gt;EK666,$E$3&lt;EM666,$B$3=EY7),EY666,0)</f>
        <v>0</v>
      </c>
    </row>
    <row r="667" spans="24:167" ht="12.75" customHeight="1" x14ac:dyDescent="0.2">
      <c r="X667" s="142"/>
      <c r="Y667" s="60">
        <v>91088.459999999992</v>
      </c>
      <c r="Z667" s="61" t="s">
        <v>3</v>
      </c>
      <c r="AA667" s="62">
        <v>91204.77</v>
      </c>
      <c r="AB667" s="63"/>
      <c r="AC667" s="63"/>
      <c r="AD667" s="63"/>
      <c r="AE667" s="63"/>
      <c r="AF667" s="64">
        <v>2.4700000000000002</v>
      </c>
      <c r="AG667" s="65">
        <v>15.9</v>
      </c>
      <c r="AH667" s="66">
        <v>58.07</v>
      </c>
      <c r="AI667" s="67">
        <v>121.78</v>
      </c>
      <c r="AJ667" s="67">
        <v>185.49</v>
      </c>
      <c r="AK667" s="67">
        <v>249.2</v>
      </c>
      <c r="AL667" s="67">
        <v>312.91000000000003</v>
      </c>
      <c r="AM667" s="67">
        <v>376.62</v>
      </c>
      <c r="AN667" s="24">
        <f t="shared" si="162"/>
        <v>0</v>
      </c>
      <c r="AO667" s="24">
        <f t="shared" si="163"/>
        <v>0</v>
      </c>
      <c r="AP667" s="24">
        <f t="shared" si="164"/>
        <v>0</v>
      </c>
      <c r="AQ667" s="24">
        <f t="shared" si="165"/>
        <v>0</v>
      </c>
      <c r="AR667" s="24">
        <f t="shared" si="166"/>
        <v>0</v>
      </c>
      <c r="AS667" s="24">
        <f t="shared" si="167"/>
        <v>0</v>
      </c>
      <c r="AT667" s="24">
        <f t="shared" si="168"/>
        <v>0</v>
      </c>
      <c r="AU667" s="24">
        <f t="shared" si="169"/>
        <v>0</v>
      </c>
      <c r="AV667" s="24">
        <f t="shared" si="170"/>
        <v>0</v>
      </c>
      <c r="AW667" s="24">
        <f t="shared" si="171"/>
        <v>0</v>
      </c>
      <c r="AX667" s="24">
        <f t="shared" si="172"/>
        <v>0</v>
      </c>
      <c r="AY667" s="24">
        <f t="shared" si="173"/>
        <v>0</v>
      </c>
      <c r="BC667" s="81">
        <v>91088.459999999992</v>
      </c>
      <c r="BD667" s="82" t="s">
        <v>3</v>
      </c>
      <c r="BE667" s="83">
        <v>91204.77</v>
      </c>
      <c r="BF667" s="84"/>
      <c r="BG667" s="84"/>
      <c r="BH667" s="85"/>
      <c r="BI667" s="85">
        <v>2.4700000000000002</v>
      </c>
      <c r="BJ667" s="85">
        <v>21.48</v>
      </c>
      <c r="BK667" s="85">
        <v>94.3</v>
      </c>
      <c r="BL667" s="85">
        <v>163.44999999999999</v>
      </c>
      <c r="BM667" s="85">
        <v>232.59</v>
      </c>
      <c r="BN667" s="85">
        <v>301.74</v>
      </c>
      <c r="BO667" s="85">
        <v>370.88</v>
      </c>
      <c r="BP667" s="85">
        <v>440.03</v>
      </c>
      <c r="BQ667" s="85">
        <v>509.17</v>
      </c>
      <c r="BR667" s="24">
        <f>IF(AND($E$3&gt;BC667,$E$3&lt;BE667,$B$3=BF7),BF667,0)</f>
        <v>0</v>
      </c>
      <c r="BS667" s="24">
        <f>IF(AND($E$3&gt;BC667,$E$3&lt;BE667,$B$3=BG7),BG667,0)</f>
        <v>0</v>
      </c>
      <c r="BT667" s="24">
        <f>IF(AND($E$3&gt;BC667,$E$3&lt;BE667,$B$3=BH7),BH667,0)</f>
        <v>0</v>
      </c>
      <c r="BU667" s="24">
        <f>IF(AND($E$3&gt;BC667,$E$3&lt;BE667,$B$3=BI7),BI667,0)</f>
        <v>0</v>
      </c>
      <c r="BV667" s="24">
        <f>IF(AND($E$3&gt;BC667,$E$3&lt;BE667,$B$3=BJ7),BJ667,0)</f>
        <v>0</v>
      </c>
      <c r="BW667" s="24">
        <f>IF(AND($E$3&gt;BC667,$E$3&lt;BE667,$B$3=BK7),BK667,0)</f>
        <v>0</v>
      </c>
      <c r="BX667" s="24">
        <f>IF(AND($E$3&gt;BC667,$E$3&lt;BE667,$B$3=BL7),BL667,0)</f>
        <v>0</v>
      </c>
      <c r="BY667" s="24">
        <f>IF(AND($E$3&gt;BC667,$E$3&lt;BE667,$B$3=BM7),BM667,0)</f>
        <v>0</v>
      </c>
      <c r="BZ667" s="24">
        <f>IF(AND($E$3&gt;BC667,$E$3&lt;BE667,$B$3=BN7),BN667,0)</f>
        <v>0</v>
      </c>
      <c r="CA667" s="24">
        <f>IF(AND($E$3&gt;BC667,$E$3&lt;BE667,$B$3=BO7),BO667,0)</f>
        <v>0</v>
      </c>
      <c r="CB667" s="24">
        <f>IF(AND($E$3&gt;BC667,$E$3&lt;BE667,$B$3=BP7),BP667,0)</f>
        <v>0</v>
      </c>
      <c r="CC667" s="24">
        <f>IF(AND($E$3&gt;BC667,$E$3&lt;BE667,$B$3=BQ7),BQ667,0)</f>
        <v>0</v>
      </c>
      <c r="CF667" s="21"/>
      <c r="CG667" s="21"/>
      <c r="CH667" s="21"/>
      <c r="CI667" s="21"/>
      <c r="CJ667" s="21"/>
      <c r="CK667" s="22"/>
      <c r="CL667" s="22"/>
      <c r="CM667" s="22"/>
      <c r="CN667" s="22"/>
      <c r="CO667" s="22"/>
      <c r="CP667" s="22"/>
      <c r="CQ667" s="22"/>
      <c r="CR667" s="22"/>
      <c r="CS667" s="22"/>
      <c r="CT667" s="22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H667" s="21"/>
      <c r="DI667" s="21"/>
      <c r="DJ667" s="21"/>
      <c r="DK667" s="21"/>
      <c r="DL667" s="21"/>
      <c r="DM667" s="22"/>
      <c r="DN667" s="22"/>
      <c r="DO667" s="22"/>
      <c r="DP667" s="22"/>
      <c r="DQ667" s="22"/>
      <c r="DR667" s="22"/>
      <c r="DS667" s="22"/>
      <c r="DT667" s="22"/>
      <c r="DU667" s="22"/>
      <c r="DV667" s="22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K667" s="81">
        <v>102489.04</v>
      </c>
      <c r="EL667" s="82" t="s">
        <v>3</v>
      </c>
      <c r="EM667" s="83">
        <v>102605.37</v>
      </c>
      <c r="EN667" s="84"/>
      <c r="EO667" s="85" t="s">
        <v>3</v>
      </c>
      <c r="EP667" s="85" t="s">
        <v>3</v>
      </c>
      <c r="EQ667" s="85" t="s">
        <v>3</v>
      </c>
      <c r="ER667" s="85" t="s">
        <v>3</v>
      </c>
      <c r="ES667" s="85">
        <v>105.2</v>
      </c>
      <c r="ET667" s="85">
        <v>191.34</v>
      </c>
      <c r="EU667" s="85">
        <v>282.54000000000002</v>
      </c>
      <c r="EV667" s="85">
        <v>373.74</v>
      </c>
      <c r="EW667" s="85">
        <v>464.94</v>
      </c>
      <c r="EX667" s="85">
        <v>556.14</v>
      </c>
      <c r="EY667" s="85">
        <v>647.35</v>
      </c>
      <c r="EZ667" s="24">
        <f>IF(AND($E$3&gt;EK667,$E$3&lt;EM667,$B$3=EN7),EN667,0)</f>
        <v>0</v>
      </c>
      <c r="FA667" s="24">
        <f>IF(AND($E$3&gt;EK667,$E$3&lt;EM667,$B$3=EO7),EO667,0)</f>
        <v>0</v>
      </c>
      <c r="FB667" s="24">
        <f>IF(AND($E$3&gt;EK667,$E$3&lt;EM667,$B$3=EP7),EP667,0)</f>
        <v>0</v>
      </c>
      <c r="FC667" s="24">
        <f>IF(AND($E$3&gt;EK667,$E$3&lt;EM667,$B$3=EQ7),EQ667,0)</f>
        <v>0</v>
      </c>
      <c r="FD667" s="24">
        <f>IF(AND($E$3&gt;EK667,$E$3&lt;EM667,$B$3=ER7),ER667,0)</f>
        <v>0</v>
      </c>
      <c r="FE667" s="24">
        <f>IF(AND($E$3&gt;EK667,$E$3&lt;EM667,$B$3=ES7),ES667,0)</f>
        <v>0</v>
      </c>
      <c r="FF667" s="24">
        <f>IF(AND($E$3&gt;EK667,$E$3&lt;EM667,$B$3=ET7),ET667,0)</f>
        <v>0</v>
      </c>
      <c r="FG667" s="24">
        <f>IF(AND($E$3&gt;EK667,$E$3&lt;EM667,$B$3=EU7),EU667,0)</f>
        <v>0</v>
      </c>
      <c r="FH667" s="24">
        <f>IF(AND($E$3&gt;EK667,$E$3&lt;EM667,$B$3=EV7),EV667,0)</f>
        <v>0</v>
      </c>
      <c r="FI667" s="24">
        <f>IF(AND($E$3&gt;EK667,$E$3&lt;EM667,$B$3=EW7),EW667,0)</f>
        <v>0</v>
      </c>
      <c r="FJ667" s="24">
        <f>IF(AND($E$3&gt;EK667,$E$3&lt;EM667,$B$3=EX7),EX667,0)</f>
        <v>0</v>
      </c>
      <c r="FK667" s="24">
        <f>IF(AND($E$3&gt;EK667,$E$3&lt;EM667,$B$3=EY7),EY667,0)</f>
        <v>0</v>
      </c>
    </row>
    <row r="668" spans="24:167" ht="12.75" customHeight="1" x14ac:dyDescent="0.2">
      <c r="X668" s="142"/>
      <c r="Y668" s="68">
        <v>91204.78</v>
      </c>
      <c r="Z668" s="69" t="s">
        <v>3</v>
      </c>
      <c r="AA668" s="70">
        <v>91321.09</v>
      </c>
      <c r="AB668" s="71"/>
      <c r="AC668" s="71"/>
      <c r="AD668" s="71"/>
      <c r="AE668" s="71"/>
      <c r="AF668" s="71">
        <v>2.0699999999999998</v>
      </c>
      <c r="AG668" s="72">
        <v>15.38</v>
      </c>
      <c r="AH668" s="73">
        <v>57.33</v>
      </c>
      <c r="AI668" s="74">
        <v>120.93</v>
      </c>
      <c r="AJ668" s="74">
        <v>184.53</v>
      </c>
      <c r="AK668" s="74">
        <v>248.13</v>
      </c>
      <c r="AL668" s="74">
        <v>311.73</v>
      </c>
      <c r="AM668" s="74">
        <v>375.33</v>
      </c>
      <c r="AN668" s="24">
        <f t="shared" si="162"/>
        <v>0</v>
      </c>
      <c r="AO668" s="24">
        <f t="shared" si="163"/>
        <v>0</v>
      </c>
      <c r="AP668" s="24">
        <f t="shared" si="164"/>
        <v>0</v>
      </c>
      <c r="AQ668" s="24">
        <f t="shared" si="165"/>
        <v>0</v>
      </c>
      <c r="AR668" s="24">
        <f t="shared" si="166"/>
        <v>0</v>
      </c>
      <c r="AS668" s="24">
        <f t="shared" si="167"/>
        <v>0</v>
      </c>
      <c r="AT668" s="24">
        <f t="shared" si="168"/>
        <v>0</v>
      </c>
      <c r="AU668" s="24">
        <f t="shared" si="169"/>
        <v>0</v>
      </c>
      <c r="AV668" s="24">
        <f t="shared" si="170"/>
        <v>0</v>
      </c>
      <c r="AW668" s="24">
        <f t="shared" si="171"/>
        <v>0</v>
      </c>
      <c r="AX668" s="24">
        <f t="shared" si="172"/>
        <v>0</v>
      </c>
      <c r="AY668" s="24">
        <f t="shared" si="173"/>
        <v>0</v>
      </c>
      <c r="BC668" s="86">
        <v>91204.78</v>
      </c>
      <c r="BD668" s="91" t="s">
        <v>3</v>
      </c>
      <c r="BE668" s="88">
        <v>91321.09</v>
      </c>
      <c r="BF668" s="89"/>
      <c r="BG668" s="90"/>
      <c r="BH668" s="90"/>
      <c r="BI668" s="90">
        <v>2.0699999999999998</v>
      </c>
      <c r="BJ668" s="90">
        <v>20.84</v>
      </c>
      <c r="BK668" s="90">
        <v>93.36</v>
      </c>
      <c r="BL668" s="90">
        <v>162.36000000000001</v>
      </c>
      <c r="BM668" s="90">
        <v>231.37</v>
      </c>
      <c r="BN668" s="90">
        <v>300.37</v>
      </c>
      <c r="BO668" s="90">
        <v>369.38</v>
      </c>
      <c r="BP668" s="90">
        <v>438.38</v>
      </c>
      <c r="BQ668" s="90">
        <v>507.38</v>
      </c>
      <c r="BR668" s="24">
        <f>IF(AND($E$3&gt;BC668,$E$3&lt;BE668,$B$3=BF7),BF668,0)</f>
        <v>0</v>
      </c>
      <c r="BS668" s="24">
        <f>IF(AND($E$3&gt;BC668,$E$3&lt;BE668,$B$3=BG7),BG668,0)</f>
        <v>0</v>
      </c>
      <c r="BT668" s="24">
        <f>IF(AND($E$3&gt;BC668,$E$3&lt;BE668,$B$3=BH7),BH668,0)</f>
        <v>0</v>
      </c>
      <c r="BU668" s="24">
        <f>IF(AND($E$3&gt;BC668,$E$3&lt;BE668,$B$3=BI7),BI668,0)</f>
        <v>0</v>
      </c>
      <c r="BV668" s="24">
        <f>IF(AND($E$3&gt;BC668,$E$3&lt;BE668,$B$3=BJ7),BJ668,0)</f>
        <v>0</v>
      </c>
      <c r="BW668" s="24">
        <f>IF(AND($E$3&gt;BC668,$E$3&lt;BE668,$B$3=BK7),BK668,0)</f>
        <v>0</v>
      </c>
      <c r="BX668" s="24">
        <f>IF(AND($E$3&gt;BC668,$E$3&lt;BE668,$B$3=BL7),BL668,0)</f>
        <v>0</v>
      </c>
      <c r="BY668" s="24">
        <f>IF(AND($E$3&gt;BC668,$E$3&lt;BE668,$B$3=BM7),BM668,0)</f>
        <v>0</v>
      </c>
      <c r="BZ668" s="24">
        <f>IF(AND($E$3&gt;BC668,$E$3&lt;BE668,$B$3=BN7),BN668,0)</f>
        <v>0</v>
      </c>
      <c r="CA668" s="24">
        <f>IF(AND($E$3&gt;BC668,$E$3&lt;BE668,$B$3=BO7),BO668,0)</f>
        <v>0</v>
      </c>
      <c r="CB668" s="24">
        <f>IF(AND($E$3&gt;BC668,$E$3&lt;BE668,$B$3=BP7),BP668,0)</f>
        <v>0</v>
      </c>
      <c r="CC668" s="24">
        <f>IF(AND($E$3&gt;BC668,$E$3&lt;BE668,$B$3=BQ7),BQ668,0)</f>
        <v>0</v>
      </c>
      <c r="CF668" s="21"/>
      <c r="CG668" s="25"/>
      <c r="CH668" s="21"/>
      <c r="CI668" s="21"/>
      <c r="CJ668" s="22"/>
      <c r="CK668" s="22"/>
      <c r="CL668" s="22"/>
      <c r="CM668" s="22"/>
      <c r="CN668" s="22"/>
      <c r="CO668" s="22"/>
      <c r="CP668" s="22"/>
      <c r="CQ668" s="22"/>
      <c r="CR668" s="22"/>
      <c r="CS668" s="22"/>
      <c r="CT668" s="22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H668" s="21"/>
      <c r="DI668" s="25"/>
      <c r="DJ668" s="21"/>
      <c r="DK668" s="21"/>
      <c r="DL668" s="22"/>
      <c r="DM668" s="22"/>
      <c r="DN668" s="22"/>
      <c r="DO668" s="22"/>
      <c r="DP668" s="22"/>
      <c r="DQ668" s="22"/>
      <c r="DR668" s="22"/>
      <c r="DS668" s="22"/>
      <c r="DT668" s="22"/>
      <c r="DU668" s="22"/>
      <c r="DV668" s="22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K668" s="86">
        <v>102605.37999999999</v>
      </c>
      <c r="EL668" s="91" t="s">
        <v>3</v>
      </c>
      <c r="EM668" s="88">
        <v>102721.71</v>
      </c>
      <c r="EN668" s="89"/>
      <c r="EO668" s="90" t="s">
        <v>3</v>
      </c>
      <c r="EP668" s="90" t="s">
        <v>3</v>
      </c>
      <c r="EQ668" s="90" t="s">
        <v>3</v>
      </c>
      <c r="ER668" s="90" t="s">
        <v>3</v>
      </c>
      <c r="ES668" s="90">
        <v>103.8</v>
      </c>
      <c r="ET668" s="90">
        <v>189.64</v>
      </c>
      <c r="EU668" s="90">
        <v>280.58999999999997</v>
      </c>
      <c r="EV668" s="90">
        <v>371.53</v>
      </c>
      <c r="EW668" s="90">
        <v>462.48</v>
      </c>
      <c r="EX668" s="90">
        <v>553.41999999999996</v>
      </c>
      <c r="EY668" s="90">
        <v>644.37</v>
      </c>
      <c r="EZ668" s="24">
        <f>IF(AND($E$3&gt;EK668,$E$3&lt;EM668,$B$3=EN7),EN668,0)</f>
        <v>0</v>
      </c>
      <c r="FA668" s="24">
        <f>IF(AND($E$3&gt;EK668,$E$3&lt;EM668,$B$3=EO7),EO668,0)</f>
        <v>0</v>
      </c>
      <c r="FB668" s="24">
        <f>IF(AND($E$3&gt;EK668,$E$3&lt;EM668,$B$3=EP7),EP668,0)</f>
        <v>0</v>
      </c>
      <c r="FC668" s="24">
        <f>IF(AND($E$3&gt;EK668,$E$3&lt;EM668,$B$3=EQ7),EQ668,0)</f>
        <v>0</v>
      </c>
      <c r="FD668" s="24">
        <f>IF(AND($E$3&gt;EK668,$E$3&lt;EM668,$B$3=ER7),ER668,0)</f>
        <v>0</v>
      </c>
      <c r="FE668" s="24">
        <f>IF(AND($E$3&gt;EK668,$E$3&lt;EM668,$B$3=ES7),ES668,0)</f>
        <v>0</v>
      </c>
      <c r="FF668" s="24">
        <f>IF(AND($E$3&gt;EK668,$E$3&lt;EM668,$B$3=ET7),ET668,0)</f>
        <v>0</v>
      </c>
      <c r="FG668" s="24">
        <f>IF(AND($E$3&gt;EK668,$E$3&lt;EM668,$B$3=EU7),EU668,0)</f>
        <v>0</v>
      </c>
      <c r="FH668" s="24">
        <f>IF(AND($E$3&gt;EK668,$E$3&lt;EM668,$B$3=EV7),EV668,0)</f>
        <v>0</v>
      </c>
      <c r="FI668" s="24">
        <f>IF(AND($E$3&gt;EK668,$E$3&lt;EM668,$B$3=EW7),EW668,0)</f>
        <v>0</v>
      </c>
      <c r="FJ668" s="24">
        <f>IF(AND($E$3&gt;EK668,$E$3&lt;EM668,$B$3=EX7),EX668,0)</f>
        <v>0</v>
      </c>
      <c r="FK668" s="24">
        <f>IF(AND($E$3&gt;EK668,$E$3&lt;EM668,$B$3=EY7),EY668,0)</f>
        <v>0</v>
      </c>
    </row>
    <row r="669" spans="24:167" ht="12.75" customHeight="1" x14ac:dyDescent="0.2">
      <c r="X669" s="142"/>
      <c r="Y669" s="60">
        <v>91321.099999999991</v>
      </c>
      <c r="Z669" s="61" t="s">
        <v>3</v>
      </c>
      <c r="AA669" s="62">
        <v>91437.45</v>
      </c>
      <c r="AB669" s="63"/>
      <c r="AC669" s="63"/>
      <c r="AD669" s="63"/>
      <c r="AE669" s="63"/>
      <c r="AF669" s="64">
        <v>1.67</v>
      </c>
      <c r="AG669" s="65">
        <v>14.87</v>
      </c>
      <c r="AH669" s="66">
        <v>56.6</v>
      </c>
      <c r="AI669" s="67">
        <v>120.09</v>
      </c>
      <c r="AJ669" s="67">
        <v>183.58</v>
      </c>
      <c r="AK669" s="67">
        <v>247.07</v>
      </c>
      <c r="AL669" s="67">
        <v>310.56</v>
      </c>
      <c r="AM669" s="67">
        <v>374.05</v>
      </c>
      <c r="AN669" s="24">
        <f t="shared" si="162"/>
        <v>0</v>
      </c>
      <c r="AO669" s="24">
        <f t="shared" si="163"/>
        <v>0</v>
      </c>
      <c r="AP669" s="24">
        <f t="shared" si="164"/>
        <v>0</v>
      </c>
      <c r="AQ669" s="24">
        <f t="shared" si="165"/>
        <v>0</v>
      </c>
      <c r="AR669" s="24">
        <f t="shared" si="166"/>
        <v>0</v>
      </c>
      <c r="AS669" s="24">
        <f t="shared" si="167"/>
        <v>0</v>
      </c>
      <c r="AT669" s="24">
        <f t="shared" si="168"/>
        <v>0</v>
      </c>
      <c r="AU669" s="24">
        <f t="shared" si="169"/>
        <v>0</v>
      </c>
      <c r="AV669" s="24">
        <f t="shared" si="170"/>
        <v>0</v>
      </c>
      <c r="AW669" s="24">
        <f t="shared" si="171"/>
        <v>0</v>
      </c>
      <c r="AX669" s="24">
        <f t="shared" si="172"/>
        <v>0</v>
      </c>
      <c r="AY669" s="24">
        <f t="shared" si="173"/>
        <v>0</v>
      </c>
      <c r="BC669" s="81">
        <v>91321.099999999991</v>
      </c>
      <c r="BD669" s="82" t="s">
        <v>3</v>
      </c>
      <c r="BE669" s="83">
        <v>91437.45</v>
      </c>
      <c r="BF669" s="84"/>
      <c r="BG669" s="85"/>
      <c r="BH669" s="85"/>
      <c r="BI669" s="85">
        <v>1.67</v>
      </c>
      <c r="BJ669" s="85">
        <v>20.21</v>
      </c>
      <c r="BK669" s="85">
        <v>92.42</v>
      </c>
      <c r="BL669" s="85">
        <v>161.28</v>
      </c>
      <c r="BM669" s="85">
        <v>230.15</v>
      </c>
      <c r="BN669" s="85">
        <v>299.01</v>
      </c>
      <c r="BO669" s="85">
        <v>367.87</v>
      </c>
      <c r="BP669" s="85">
        <v>436.74</v>
      </c>
      <c r="BQ669" s="85">
        <v>505.6</v>
      </c>
      <c r="BR669" s="24">
        <f>IF(AND($E$3&gt;BC669,$E$3&lt;BE669,$B$3=BF7),BF669,0)</f>
        <v>0</v>
      </c>
      <c r="BS669" s="24">
        <f>IF(AND($E$3&gt;BC669,$E$3&lt;BE669,$B$3=BG7),BG669,0)</f>
        <v>0</v>
      </c>
      <c r="BT669" s="24">
        <f>IF(AND($E$3&gt;BC669,$E$3&lt;BE669,$B$3=BH7),BH669,0)</f>
        <v>0</v>
      </c>
      <c r="BU669" s="24">
        <f>IF(AND($E$3&gt;BC669,$E$3&lt;BE669,$B$3=BI7),BI669,0)</f>
        <v>0</v>
      </c>
      <c r="BV669" s="24">
        <f>IF(AND($E$3&gt;BC669,$E$3&lt;BE669,$B$3=BJ7),BJ669,0)</f>
        <v>0</v>
      </c>
      <c r="BW669" s="24">
        <f>IF(AND($E$3&gt;BC669,$E$3&lt;BE669,$B$3=BK7),BK669,0)</f>
        <v>0</v>
      </c>
      <c r="BX669" s="24">
        <f>IF(AND($E$3&gt;BC669,$E$3&lt;BE669,$B$3=BL7),BL669,0)</f>
        <v>0</v>
      </c>
      <c r="BY669" s="24">
        <f>IF(AND($E$3&gt;BC669,$E$3&lt;BE669,$B$3=BM7),BM669,0)</f>
        <v>0</v>
      </c>
      <c r="BZ669" s="24">
        <f>IF(AND($E$3&gt;BC669,$E$3&lt;BE669,$B$3=BN7),BN669,0)</f>
        <v>0</v>
      </c>
      <c r="CA669" s="24">
        <f>IF(AND($E$3&gt;BC669,$E$3&lt;BE669,$B$3=BO7),BO669,0)</f>
        <v>0</v>
      </c>
      <c r="CB669" s="24">
        <f>IF(AND($E$3&gt;BC669,$E$3&lt;BE669,$B$3=BP7),BP669,0)</f>
        <v>0</v>
      </c>
      <c r="CC669" s="24">
        <f>IF(AND($E$3&gt;BC669,$E$3&lt;BE669,$B$3=BQ7),BQ669,0)</f>
        <v>0</v>
      </c>
      <c r="CF669" s="21"/>
      <c r="CG669" s="21"/>
      <c r="CH669" s="21"/>
      <c r="CI669" s="21"/>
      <c r="CJ669" s="22"/>
      <c r="CK669" s="22"/>
      <c r="CL669" s="22"/>
      <c r="CM669" s="22"/>
      <c r="CN669" s="22"/>
      <c r="CO669" s="22"/>
      <c r="CP669" s="22"/>
      <c r="CQ669" s="22"/>
      <c r="CR669" s="22"/>
      <c r="CS669" s="22"/>
      <c r="CT669" s="22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H669" s="21"/>
      <c r="DI669" s="21"/>
      <c r="DJ669" s="21"/>
      <c r="DK669" s="21"/>
      <c r="DL669" s="22"/>
      <c r="DM669" s="22"/>
      <c r="DN669" s="22"/>
      <c r="DO669" s="22"/>
      <c r="DP669" s="22"/>
      <c r="DQ669" s="22"/>
      <c r="DR669" s="22"/>
      <c r="DS669" s="22"/>
      <c r="DT669" s="22"/>
      <c r="DU669" s="22"/>
      <c r="DV669" s="22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K669" s="81">
        <v>102721.72</v>
      </c>
      <c r="EL669" s="82" t="s">
        <v>3</v>
      </c>
      <c r="EM669" s="83">
        <v>102838.05</v>
      </c>
      <c r="EN669" s="84"/>
      <c r="EO669" s="85" t="s">
        <v>3</v>
      </c>
      <c r="EP669" s="85" t="s">
        <v>3</v>
      </c>
      <c r="EQ669" s="85" t="s">
        <v>3</v>
      </c>
      <c r="ER669" s="85" t="s">
        <v>3</v>
      </c>
      <c r="ES669" s="85">
        <v>102.4</v>
      </c>
      <c r="ET669" s="85">
        <v>187.93</v>
      </c>
      <c r="EU669" s="85">
        <v>278.62</v>
      </c>
      <c r="EV669" s="85">
        <v>369.31</v>
      </c>
      <c r="EW669" s="85">
        <v>460</v>
      </c>
      <c r="EX669" s="85">
        <v>550.69000000000005</v>
      </c>
      <c r="EY669" s="85">
        <v>641.38</v>
      </c>
      <c r="EZ669" s="24">
        <f>IF(AND($E$3&gt;EK669,$E$3&lt;EM669,$B$3=EN7),EN669,0)</f>
        <v>0</v>
      </c>
      <c r="FA669" s="24">
        <f>IF(AND($E$3&gt;EK669,$E$3&lt;EM669,$B$3=EO7),EO669,0)</f>
        <v>0</v>
      </c>
      <c r="FB669" s="24">
        <f>IF(AND($E$3&gt;EK669,$E$3&lt;EM669,$B$3=EP7),EP669,0)</f>
        <v>0</v>
      </c>
      <c r="FC669" s="24">
        <f>IF(AND($E$3&gt;EK669,$E$3&lt;EM669,$B$3=EQ7),EQ669,0)</f>
        <v>0</v>
      </c>
      <c r="FD669" s="24">
        <f>IF(AND($E$3&gt;EK669,$E$3&lt;EM669,$B$3=ER7),ER669,0)</f>
        <v>0</v>
      </c>
      <c r="FE669" s="24">
        <f>IF(AND($E$3&gt;EK669,$E$3&lt;EM669,$B$3=ES7),ES669,0)</f>
        <v>0</v>
      </c>
      <c r="FF669" s="24">
        <f>IF(AND($E$3&gt;EK669,$E$3&lt;EM669,$B$3=ET7),ET669,0)</f>
        <v>0</v>
      </c>
      <c r="FG669" s="24">
        <f>IF(AND($E$3&gt;EK669,$E$3&lt;EM669,$B$3=EU7),EU669,0)</f>
        <v>0</v>
      </c>
      <c r="FH669" s="24">
        <f>IF(AND($E$3&gt;EK669,$E$3&lt;EM669,$B$3=EV7),EV669,0)</f>
        <v>0</v>
      </c>
      <c r="FI669" s="24">
        <f>IF(AND($E$3&gt;EK669,$E$3&lt;EM669,$B$3=EW7),EW669,0)</f>
        <v>0</v>
      </c>
      <c r="FJ669" s="24">
        <f>IF(AND($E$3&gt;EK669,$E$3&lt;EM669,$B$3=EX7),EX669,0)</f>
        <v>0</v>
      </c>
      <c r="FK669" s="24">
        <f>IF(AND($E$3&gt;EK669,$E$3&lt;EM669,$B$3=EY7),EY669,0)</f>
        <v>0</v>
      </c>
    </row>
    <row r="670" spans="24:167" ht="12.75" customHeight="1" x14ac:dyDescent="0.2">
      <c r="X670" s="142"/>
      <c r="Y670" s="68">
        <v>91437.459999999992</v>
      </c>
      <c r="Z670" s="69" t="s">
        <v>3</v>
      </c>
      <c r="AA670" s="70">
        <v>91553.77</v>
      </c>
      <c r="AB670" s="71"/>
      <c r="AC670" s="71"/>
      <c r="AD670" s="71"/>
      <c r="AE670" s="71"/>
      <c r="AF670" s="71">
        <v>1.27</v>
      </c>
      <c r="AG670" s="72">
        <v>14.35</v>
      </c>
      <c r="AH670" s="73">
        <v>55.87</v>
      </c>
      <c r="AI670" s="74">
        <v>119.25</v>
      </c>
      <c r="AJ670" s="74">
        <v>182.63</v>
      </c>
      <c r="AK670" s="74">
        <v>246.01</v>
      </c>
      <c r="AL670" s="74">
        <v>309.39</v>
      </c>
      <c r="AM670" s="74">
        <v>372.77</v>
      </c>
      <c r="AN670" s="24">
        <f t="shared" si="162"/>
        <v>0</v>
      </c>
      <c r="AO670" s="24">
        <f t="shared" si="163"/>
        <v>0</v>
      </c>
      <c r="AP670" s="24">
        <f t="shared" si="164"/>
        <v>0</v>
      </c>
      <c r="AQ670" s="24">
        <f t="shared" si="165"/>
        <v>0</v>
      </c>
      <c r="AR670" s="24">
        <f t="shared" si="166"/>
        <v>0</v>
      </c>
      <c r="AS670" s="24">
        <f t="shared" si="167"/>
        <v>0</v>
      </c>
      <c r="AT670" s="24">
        <f t="shared" si="168"/>
        <v>0</v>
      </c>
      <c r="AU670" s="24">
        <f t="shared" si="169"/>
        <v>0</v>
      </c>
      <c r="AV670" s="24">
        <f t="shared" si="170"/>
        <v>0</v>
      </c>
      <c r="AW670" s="24">
        <f t="shared" si="171"/>
        <v>0</v>
      </c>
      <c r="AX670" s="24">
        <f t="shared" si="172"/>
        <v>0</v>
      </c>
      <c r="AY670" s="24">
        <f t="shared" si="173"/>
        <v>0</v>
      </c>
      <c r="BC670" s="86">
        <v>91437.459999999992</v>
      </c>
      <c r="BD670" s="87" t="s">
        <v>3</v>
      </c>
      <c r="BE670" s="88">
        <v>91553.77</v>
      </c>
      <c r="BF670" s="89"/>
      <c r="BG670" s="90"/>
      <c r="BH670" s="90"/>
      <c r="BI670" s="90">
        <v>1.27</v>
      </c>
      <c r="BJ670" s="90">
        <v>19.579999999999998</v>
      </c>
      <c r="BK670" s="90">
        <v>91.48</v>
      </c>
      <c r="BL670" s="90">
        <v>160.19999999999999</v>
      </c>
      <c r="BM670" s="90">
        <v>228.92</v>
      </c>
      <c r="BN670" s="90">
        <v>297.64999999999998</v>
      </c>
      <c r="BO670" s="90">
        <v>366.37</v>
      </c>
      <c r="BP670" s="90">
        <v>435.09</v>
      </c>
      <c r="BQ670" s="90">
        <v>503.81</v>
      </c>
      <c r="BR670" s="24">
        <f>IF(AND($E$3&gt;BC670,$E$3&lt;BE670,$B$3=BF7),BF670,0)</f>
        <v>0</v>
      </c>
      <c r="BS670" s="24">
        <f>IF(AND($E$3&gt;BC670,$E$3&lt;BE670,$B$3=BG7),BG670,0)</f>
        <v>0</v>
      </c>
      <c r="BT670" s="24">
        <f>IF(AND($E$3&gt;BC670,$E$3&lt;BE670,$B$3=BH7),BH670,0)</f>
        <v>0</v>
      </c>
      <c r="BU670" s="24">
        <f>IF(AND($E$3&gt;BC670,$E$3&lt;BE670,$B$3=BI7),BI670,0)</f>
        <v>0</v>
      </c>
      <c r="BV670" s="24">
        <f>IF(AND($E$3&gt;BC670,$E$3&lt;BE670,$B$3=BJ7),BJ670,0)</f>
        <v>0</v>
      </c>
      <c r="BW670" s="24">
        <f>IF(AND($E$3&gt;BC670,$E$3&lt;BE670,$B$3=BK7),BK670,0)</f>
        <v>0</v>
      </c>
      <c r="BX670" s="24">
        <f>IF(AND($E$3&gt;BC670,$E$3&lt;BE670,$B$3=BL7),BL670,0)</f>
        <v>0</v>
      </c>
      <c r="BY670" s="24">
        <f>IF(AND($E$3&gt;BC670,$E$3&lt;BE670,$B$3=BM7),BM670,0)</f>
        <v>0</v>
      </c>
      <c r="BZ670" s="24">
        <f>IF(AND($E$3&gt;BC670,$E$3&lt;BE670,$B$3=BN7),BN670,0)</f>
        <v>0</v>
      </c>
      <c r="CA670" s="24">
        <f>IF(AND($E$3&gt;BC670,$E$3&lt;BE670,$B$3=BO7),BO670,0)</f>
        <v>0</v>
      </c>
      <c r="CB670" s="24">
        <f>IF(AND($E$3&gt;BC670,$E$3&lt;BE670,$B$3=BP7),BP670,0)</f>
        <v>0</v>
      </c>
      <c r="CC670" s="24">
        <f>IF(AND($E$3&gt;BC670,$E$3&lt;BE670,$B$3=BQ7),BQ670,0)</f>
        <v>0</v>
      </c>
      <c r="CF670" s="21"/>
      <c r="CG670" s="21"/>
      <c r="CH670" s="21"/>
      <c r="CI670" s="21"/>
      <c r="CJ670" s="22"/>
      <c r="CK670" s="22"/>
      <c r="CL670" s="22"/>
      <c r="CM670" s="22"/>
      <c r="CN670" s="22"/>
      <c r="CO670" s="22"/>
      <c r="CP670" s="22"/>
      <c r="CQ670" s="22"/>
      <c r="CR670" s="22"/>
      <c r="CS670" s="22"/>
      <c r="CT670" s="22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H670" s="21"/>
      <c r="DI670" s="21"/>
      <c r="DJ670" s="21"/>
      <c r="DK670" s="21"/>
      <c r="DL670" s="22"/>
      <c r="DM670" s="22"/>
      <c r="DN670" s="22"/>
      <c r="DO670" s="22"/>
      <c r="DP670" s="22"/>
      <c r="DQ670" s="22"/>
      <c r="DR670" s="22"/>
      <c r="DS670" s="22"/>
      <c r="DT670" s="22"/>
      <c r="DU670" s="22"/>
      <c r="DV670" s="22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K670" s="86">
        <v>102838.06</v>
      </c>
      <c r="EL670" s="91" t="s">
        <v>3</v>
      </c>
      <c r="EM670" s="88">
        <v>102954.38</v>
      </c>
      <c r="EN670" s="89"/>
      <c r="EO670" s="90" t="s">
        <v>3</v>
      </c>
      <c r="EP670" s="90" t="s">
        <v>3</v>
      </c>
      <c r="EQ670" s="90" t="s">
        <v>3</v>
      </c>
      <c r="ER670" s="90" t="s">
        <v>3</v>
      </c>
      <c r="ES670" s="90">
        <v>101</v>
      </c>
      <c r="ET670" s="90">
        <v>186.23</v>
      </c>
      <c r="EU670" s="90">
        <v>276.66000000000003</v>
      </c>
      <c r="EV670" s="90">
        <v>367.1</v>
      </c>
      <c r="EW670" s="90">
        <v>457.53</v>
      </c>
      <c r="EX670" s="90">
        <v>547.97</v>
      </c>
      <c r="EY670" s="90">
        <v>638.4</v>
      </c>
      <c r="EZ670" s="24">
        <f>IF(AND($E$3&gt;EK670,$E$3&lt;EM670,$B$3=EN7),EN670,0)</f>
        <v>0</v>
      </c>
      <c r="FA670" s="24">
        <f>IF(AND($E$3&gt;EK670,$E$3&lt;EM670,$B$3=EO7),EO670,0)</f>
        <v>0</v>
      </c>
      <c r="FB670" s="24">
        <f>IF(AND($E$3&gt;EK670,$E$3&lt;EM670,$B$3=EP7),EP670,0)</f>
        <v>0</v>
      </c>
      <c r="FC670" s="24">
        <f>IF(AND($E$3&gt;EK670,$E$3&lt;EM670,$B$3=EQ7),EQ670,0)</f>
        <v>0</v>
      </c>
      <c r="FD670" s="24">
        <f>IF(AND($E$3&gt;EK670,$E$3&lt;EM670,$B$3=ER7),ER670,0)</f>
        <v>0</v>
      </c>
      <c r="FE670" s="24">
        <f>IF(AND($E$3&gt;EK670,$E$3&lt;EM670,$B$3=ES7),ES670,0)</f>
        <v>0</v>
      </c>
      <c r="FF670" s="24">
        <f>IF(AND($E$3&gt;EK670,$E$3&lt;EM670,$B$3=ET7),ET670,0)</f>
        <v>0</v>
      </c>
      <c r="FG670" s="24">
        <f>IF(AND($E$3&gt;EK670,$E$3&lt;EM670,$B$3=EU7),EU670,0)</f>
        <v>0</v>
      </c>
      <c r="FH670" s="24">
        <f>IF(AND($E$3&gt;EK670,$E$3&lt;EM670,$B$3=EV7),EV670,0)</f>
        <v>0</v>
      </c>
      <c r="FI670" s="24">
        <f>IF(AND($E$3&gt;EK670,$E$3&lt;EM670,$B$3=EW7),EW670,0)</f>
        <v>0</v>
      </c>
      <c r="FJ670" s="24">
        <f>IF(AND($E$3&gt;EK670,$E$3&lt;EM670,$B$3=EX7),EX670,0)</f>
        <v>0</v>
      </c>
      <c r="FK670" s="24">
        <f>IF(AND($E$3&gt;EK670,$E$3&lt;EM670,$B$3=EY7),EY670,0)</f>
        <v>0</v>
      </c>
    </row>
    <row r="671" spans="24:167" ht="12.75" customHeight="1" x14ac:dyDescent="0.2">
      <c r="X671" s="142"/>
      <c r="Y671" s="60">
        <v>91553.78</v>
      </c>
      <c r="Z671" s="61" t="s">
        <v>3</v>
      </c>
      <c r="AA671" s="62">
        <v>91670.11</v>
      </c>
      <c r="AB671" s="63"/>
      <c r="AC671" s="63"/>
      <c r="AD671" s="63"/>
      <c r="AE671" s="63"/>
      <c r="AF671" s="64">
        <v>0.87</v>
      </c>
      <c r="AG671" s="65">
        <v>13.83</v>
      </c>
      <c r="AH671" s="66">
        <v>55.13</v>
      </c>
      <c r="AI671" s="67">
        <v>118.4</v>
      </c>
      <c r="AJ671" s="67">
        <v>181.67</v>
      </c>
      <c r="AK671" s="67">
        <v>244.94</v>
      </c>
      <c r="AL671" s="67">
        <v>308.20999999999998</v>
      </c>
      <c r="AM671" s="67">
        <v>371.48</v>
      </c>
      <c r="AN671" s="24">
        <f t="shared" si="162"/>
        <v>0</v>
      </c>
      <c r="AO671" s="24">
        <f t="shared" si="163"/>
        <v>0</v>
      </c>
      <c r="AP671" s="24">
        <f t="shared" si="164"/>
        <v>0</v>
      </c>
      <c r="AQ671" s="24">
        <f t="shared" si="165"/>
        <v>0</v>
      </c>
      <c r="AR671" s="24">
        <f t="shared" si="166"/>
        <v>0</v>
      </c>
      <c r="AS671" s="24">
        <f t="shared" si="167"/>
        <v>0</v>
      </c>
      <c r="AT671" s="24">
        <f t="shared" si="168"/>
        <v>0</v>
      </c>
      <c r="AU671" s="24">
        <f t="shared" si="169"/>
        <v>0</v>
      </c>
      <c r="AV671" s="24">
        <f t="shared" si="170"/>
        <v>0</v>
      </c>
      <c r="AW671" s="24">
        <f t="shared" si="171"/>
        <v>0</v>
      </c>
      <c r="AX671" s="24">
        <f t="shared" si="172"/>
        <v>0</v>
      </c>
      <c r="AY671" s="24">
        <f t="shared" si="173"/>
        <v>0</v>
      </c>
      <c r="BC671" s="81">
        <v>91553.78</v>
      </c>
      <c r="BD671" s="82" t="s">
        <v>3</v>
      </c>
      <c r="BE671" s="83">
        <v>91670.11</v>
      </c>
      <c r="BF671" s="84"/>
      <c r="BG671" s="84"/>
      <c r="BH671" s="85"/>
      <c r="BI671" s="85">
        <v>0.87</v>
      </c>
      <c r="BJ671" s="85">
        <v>18.940000000000001</v>
      </c>
      <c r="BK671" s="85">
        <v>90.53</v>
      </c>
      <c r="BL671" s="85">
        <v>159.11000000000001</v>
      </c>
      <c r="BM671" s="85">
        <v>227.69</v>
      </c>
      <c r="BN671" s="85">
        <v>296.27</v>
      </c>
      <c r="BO671" s="85">
        <v>364.85</v>
      </c>
      <c r="BP671" s="85">
        <v>433.43</v>
      </c>
      <c r="BQ671" s="85">
        <v>502.01</v>
      </c>
      <c r="BR671" s="24">
        <f>IF(AND($E$3&gt;BC671,$E$3&lt;BE671,$B$3=BF7),BF671,0)</f>
        <v>0</v>
      </c>
      <c r="BS671" s="24">
        <f>IF(AND($E$3&gt;BC671,$E$3&lt;BE671,$B$3=BG7),BG671,0)</f>
        <v>0</v>
      </c>
      <c r="BT671" s="24">
        <f>IF(AND($E$3&gt;BC671,$E$3&lt;BE671,$B$3=BH7),BH671,0)</f>
        <v>0</v>
      </c>
      <c r="BU671" s="24">
        <f>IF(AND($E$3&gt;BC671,$E$3&lt;BE671,$B$3=BI7),BI671,0)</f>
        <v>0</v>
      </c>
      <c r="BV671" s="24">
        <f>IF(AND($E$3&gt;BC671,$E$3&lt;BE671,$B$3=BJ7),BJ671,0)</f>
        <v>0</v>
      </c>
      <c r="BW671" s="24">
        <f>IF(AND($E$3&gt;BC671,$E$3&lt;BE671,$B$3=BK7),BK671,0)</f>
        <v>0</v>
      </c>
      <c r="BX671" s="24">
        <f>IF(AND($E$3&gt;BC671,$E$3&lt;BE671,$B$3=BL7),BL671,0)</f>
        <v>0</v>
      </c>
      <c r="BY671" s="24">
        <f>IF(AND($E$3&gt;BC671,$E$3&lt;BE671,$B$3=BM7),BM671,0)</f>
        <v>0</v>
      </c>
      <c r="BZ671" s="24">
        <f>IF(AND($E$3&gt;BC671,$E$3&lt;BE671,$B$3=BN7),BN671,0)</f>
        <v>0</v>
      </c>
      <c r="CA671" s="24">
        <f>IF(AND($E$3&gt;BC671,$E$3&lt;BE671,$B$3=BO7),BO671,0)</f>
        <v>0</v>
      </c>
      <c r="CB671" s="24">
        <f>IF(AND($E$3&gt;BC671,$E$3&lt;BE671,$B$3=BP7),BP671,0)</f>
        <v>0</v>
      </c>
      <c r="CC671" s="24">
        <f>IF(AND($E$3&gt;BC671,$E$3&lt;BE671,$B$3=BQ7),BQ671,0)</f>
        <v>0</v>
      </c>
      <c r="CF671" s="21"/>
      <c r="CG671" s="21"/>
      <c r="CH671" s="21"/>
      <c r="CI671" s="21"/>
      <c r="CJ671" s="21"/>
      <c r="CK671" s="22"/>
      <c r="CL671" s="22"/>
      <c r="CM671" s="22"/>
      <c r="CN671" s="22"/>
      <c r="CO671" s="22"/>
      <c r="CP671" s="22"/>
      <c r="CQ671" s="22"/>
      <c r="CR671" s="22"/>
      <c r="CS671" s="22"/>
      <c r="CT671" s="22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H671" s="21"/>
      <c r="DI671" s="21"/>
      <c r="DJ671" s="21"/>
      <c r="DK671" s="21"/>
      <c r="DL671" s="21"/>
      <c r="DM671" s="22"/>
      <c r="DN671" s="22"/>
      <c r="DO671" s="22"/>
      <c r="DP671" s="22"/>
      <c r="DQ671" s="22"/>
      <c r="DR671" s="22"/>
      <c r="DS671" s="22"/>
      <c r="DT671" s="22"/>
      <c r="DU671" s="22"/>
      <c r="DV671" s="22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K671" s="81">
        <v>102954.39</v>
      </c>
      <c r="EL671" s="82" t="s">
        <v>3</v>
      </c>
      <c r="EM671" s="83">
        <v>103070.72</v>
      </c>
      <c r="EN671" s="84"/>
      <c r="EO671" s="85" t="s">
        <v>3</v>
      </c>
      <c r="EP671" s="85" t="s">
        <v>3</v>
      </c>
      <c r="EQ671" s="85" t="s">
        <v>3</v>
      </c>
      <c r="ER671" s="85" t="s">
        <v>3</v>
      </c>
      <c r="ES671" s="85">
        <v>99.6</v>
      </c>
      <c r="ET671" s="85">
        <v>184.52</v>
      </c>
      <c r="EU671" s="85">
        <v>274.7</v>
      </c>
      <c r="EV671" s="85">
        <v>364.88</v>
      </c>
      <c r="EW671" s="85">
        <v>455.05</v>
      </c>
      <c r="EX671" s="85">
        <v>545.23</v>
      </c>
      <c r="EY671" s="85">
        <v>635.41</v>
      </c>
      <c r="EZ671" s="24">
        <f>IF(AND($E$3&gt;EK671,$E$3&lt;EM671,$B$3=EN7),EN671,0)</f>
        <v>0</v>
      </c>
      <c r="FA671" s="24">
        <f>IF(AND($E$3&gt;EK671,$E$3&lt;EM671,$B$3=EO7),EO671,0)</f>
        <v>0</v>
      </c>
      <c r="FB671" s="24">
        <f>IF(AND($E$3&gt;EK671,$E$3&lt;EM671,$B$3=EP7),EP671,0)</f>
        <v>0</v>
      </c>
      <c r="FC671" s="24">
        <f>IF(AND($E$3&gt;EK671,$E$3&lt;EM671,$B$3=EQ7),EQ671,0)</f>
        <v>0</v>
      </c>
      <c r="FD671" s="24">
        <f>IF(AND($E$3&gt;EK671,$E$3&lt;EM671,$B$3=ER7),ER671,0)</f>
        <v>0</v>
      </c>
      <c r="FE671" s="24">
        <f>IF(AND($E$3&gt;EK671,$E$3&lt;EM671,$B$3=ES7),ES671,0)</f>
        <v>0</v>
      </c>
      <c r="FF671" s="24">
        <f>IF(AND($E$3&gt;EK671,$E$3&lt;EM671,$B$3=ET7),ET671,0)</f>
        <v>0</v>
      </c>
      <c r="FG671" s="24">
        <f>IF(AND($E$3&gt;EK671,$E$3&lt;EM671,$B$3=EU7),EU671,0)</f>
        <v>0</v>
      </c>
      <c r="FH671" s="24">
        <f>IF(AND($E$3&gt;EK671,$E$3&lt;EM671,$B$3=EV7),EV671,0)</f>
        <v>0</v>
      </c>
      <c r="FI671" s="24">
        <f>IF(AND($E$3&gt;EK671,$E$3&lt;EM671,$B$3=EW7),EW671,0)</f>
        <v>0</v>
      </c>
      <c r="FJ671" s="24">
        <f>IF(AND($E$3&gt;EK671,$E$3&lt;EM671,$B$3=EX7),EX671,0)</f>
        <v>0</v>
      </c>
      <c r="FK671" s="24">
        <f>IF(AND($E$3&gt;EK671,$E$3&lt;EM671,$B$3=EY7),EY671,0)</f>
        <v>0</v>
      </c>
    </row>
    <row r="672" spans="24:167" ht="12.75" customHeight="1" x14ac:dyDescent="0.2">
      <c r="X672" s="142"/>
      <c r="Y672" s="68">
        <v>91670.12</v>
      </c>
      <c r="Z672" s="69" t="s">
        <v>3</v>
      </c>
      <c r="AA672" s="70">
        <v>91786.44</v>
      </c>
      <c r="AB672" s="71"/>
      <c r="AC672" s="71"/>
      <c r="AD672" s="71"/>
      <c r="AE672" s="71"/>
      <c r="AF672" s="71">
        <v>0.47</v>
      </c>
      <c r="AG672" s="72">
        <v>13.32</v>
      </c>
      <c r="AH672" s="73">
        <v>54.4</v>
      </c>
      <c r="AI672" s="74">
        <v>117.56</v>
      </c>
      <c r="AJ672" s="74">
        <v>180.72</v>
      </c>
      <c r="AK672" s="74">
        <v>243.88</v>
      </c>
      <c r="AL672" s="74">
        <v>307.04000000000002</v>
      </c>
      <c r="AM672" s="74">
        <v>370.2</v>
      </c>
      <c r="AN672" s="24">
        <f t="shared" si="162"/>
        <v>0</v>
      </c>
      <c r="AO672" s="24">
        <f t="shared" si="163"/>
        <v>0</v>
      </c>
      <c r="AP672" s="24">
        <f t="shared" si="164"/>
        <v>0</v>
      </c>
      <c r="AQ672" s="24">
        <f t="shared" si="165"/>
        <v>0</v>
      </c>
      <c r="AR672" s="24">
        <f t="shared" si="166"/>
        <v>0</v>
      </c>
      <c r="AS672" s="24">
        <f t="shared" si="167"/>
        <v>0</v>
      </c>
      <c r="AT672" s="24">
        <f t="shared" si="168"/>
        <v>0</v>
      </c>
      <c r="AU672" s="24">
        <f t="shared" si="169"/>
        <v>0</v>
      </c>
      <c r="AV672" s="24">
        <f t="shared" si="170"/>
        <v>0</v>
      </c>
      <c r="AW672" s="24">
        <f t="shared" si="171"/>
        <v>0</v>
      </c>
      <c r="AX672" s="24">
        <f t="shared" si="172"/>
        <v>0</v>
      </c>
      <c r="AY672" s="24">
        <f t="shared" si="173"/>
        <v>0</v>
      </c>
      <c r="BC672" s="86">
        <v>91670.12</v>
      </c>
      <c r="BD672" s="91" t="s">
        <v>3</v>
      </c>
      <c r="BE672" s="88">
        <v>91786.44</v>
      </c>
      <c r="BF672" s="89"/>
      <c r="BG672" s="90"/>
      <c r="BH672" s="90"/>
      <c r="BI672" s="90">
        <v>0.47</v>
      </c>
      <c r="BJ672" s="90">
        <v>18.309999999999999</v>
      </c>
      <c r="BK672" s="90">
        <v>89.59</v>
      </c>
      <c r="BL672" s="90">
        <v>158.03</v>
      </c>
      <c r="BM672" s="90">
        <v>226.47</v>
      </c>
      <c r="BN672" s="90">
        <v>294.91000000000003</v>
      </c>
      <c r="BO672" s="90">
        <v>363.34</v>
      </c>
      <c r="BP672" s="90">
        <v>431.78</v>
      </c>
      <c r="BQ672" s="90">
        <v>500.22</v>
      </c>
      <c r="BR672" s="24">
        <f>IF(AND($E$3&gt;BC672,$E$3&lt;BE672,$B$3=BF7),BF672,0)</f>
        <v>0</v>
      </c>
      <c r="BS672" s="24">
        <f>IF(AND($E$3&gt;BC672,$E$3&lt;BE672,$B$3=BG7),BG672,0)</f>
        <v>0</v>
      </c>
      <c r="BT672" s="24">
        <f>IF(AND($E$3&gt;BC672,$E$3&lt;BE672,$B$3=BH7),BH672,0)</f>
        <v>0</v>
      </c>
      <c r="BU672" s="24">
        <f>IF(AND($E$3&gt;BC672,$E$3&lt;BE672,$B$3=BI7),BI672,0)</f>
        <v>0</v>
      </c>
      <c r="BV672" s="24">
        <f>IF(AND($E$3&gt;BC672,$E$3&lt;BE672,$B$3=BJ7),BJ672,0)</f>
        <v>0</v>
      </c>
      <c r="BW672" s="24">
        <f>IF(AND($E$3&gt;BC672,$E$3&lt;BE672,$B$3=BK7),BK672,0)</f>
        <v>0</v>
      </c>
      <c r="BX672" s="24">
        <f>IF(AND($E$3&gt;BC672,$E$3&lt;BE672,$B$3=BL7),BL672,0)</f>
        <v>0</v>
      </c>
      <c r="BY672" s="24">
        <f>IF(AND($E$3&gt;BC672,$E$3&lt;BE672,$B$3=BM7),BM672,0)</f>
        <v>0</v>
      </c>
      <c r="BZ672" s="24">
        <f>IF(AND($E$3&gt;BC672,$E$3&lt;BE672,$B$3=BN7),BN672,0)</f>
        <v>0</v>
      </c>
      <c r="CA672" s="24">
        <f>IF(AND($E$3&gt;BC672,$E$3&lt;BE672,$B$3=BO7),BO672,0)</f>
        <v>0</v>
      </c>
      <c r="CB672" s="24">
        <f>IF(AND($E$3&gt;BC672,$E$3&lt;BE672,$B$3=BP7),BP672,0)</f>
        <v>0</v>
      </c>
      <c r="CC672" s="24">
        <f>IF(AND($E$3&gt;BC672,$E$3&lt;BE672,$B$3=BQ7),BQ672,0)</f>
        <v>0</v>
      </c>
      <c r="CF672" s="21"/>
      <c r="CG672" s="25"/>
      <c r="CH672" s="21"/>
      <c r="CI672" s="21"/>
      <c r="CJ672" s="22"/>
      <c r="CK672" s="22"/>
      <c r="CL672" s="22"/>
      <c r="CM672" s="22"/>
      <c r="CN672" s="22"/>
      <c r="CO672" s="22"/>
      <c r="CP672" s="22"/>
      <c r="CQ672" s="22"/>
      <c r="CR672" s="22"/>
      <c r="CS672" s="22"/>
      <c r="CT672" s="22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H672" s="21"/>
      <c r="DI672" s="25"/>
      <c r="DJ672" s="21"/>
      <c r="DK672" s="21"/>
      <c r="DL672" s="22"/>
      <c r="DM672" s="22"/>
      <c r="DN672" s="22"/>
      <c r="DO672" s="22"/>
      <c r="DP672" s="22"/>
      <c r="DQ672" s="22"/>
      <c r="DR672" s="22"/>
      <c r="DS672" s="22"/>
      <c r="DT672" s="22"/>
      <c r="DU672" s="22"/>
      <c r="DV672" s="22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K672" s="86">
        <v>103070.73</v>
      </c>
      <c r="EL672" s="91" t="s">
        <v>3</v>
      </c>
      <c r="EM672" s="88">
        <v>103187.04</v>
      </c>
      <c r="EN672" s="89"/>
      <c r="EO672" s="90" t="s">
        <v>3</v>
      </c>
      <c r="EP672" s="90" t="s">
        <v>3</v>
      </c>
      <c r="EQ672" s="90" t="s">
        <v>3</v>
      </c>
      <c r="ER672" s="90" t="s">
        <v>3</v>
      </c>
      <c r="ES672" s="90">
        <v>98.2</v>
      </c>
      <c r="ET672" s="90">
        <v>182.82</v>
      </c>
      <c r="EU672" s="90">
        <v>272.74</v>
      </c>
      <c r="EV672" s="90">
        <v>362.67</v>
      </c>
      <c r="EW672" s="90">
        <v>452.59</v>
      </c>
      <c r="EX672" s="90">
        <v>542.51</v>
      </c>
      <c r="EY672" s="90">
        <v>632.44000000000005</v>
      </c>
      <c r="EZ672" s="24">
        <f>IF(AND($E$3&gt;EK672,$E$3&lt;EM672,$B$3=EN7),EN672,0)</f>
        <v>0</v>
      </c>
      <c r="FA672" s="24">
        <f>IF(AND($E$3&gt;EK672,$E$3&lt;EM672,$B$3=EO7),EO672,0)</f>
        <v>0</v>
      </c>
      <c r="FB672" s="24">
        <f>IF(AND($E$3&gt;EK672,$E$3&lt;EM672,$B$3=EP7),EP672,0)</f>
        <v>0</v>
      </c>
      <c r="FC672" s="24">
        <f>IF(AND($E$3&gt;EK672,$E$3&lt;EM672,$B$3=EQ7),EQ672,0)</f>
        <v>0</v>
      </c>
      <c r="FD672" s="24">
        <f>IF(AND($E$3&gt;EK672,$E$3&lt;EM672,$B$3=ER7),ER672,0)</f>
        <v>0</v>
      </c>
      <c r="FE672" s="24">
        <f>IF(AND($E$3&gt;EK672,$E$3&lt;EM672,$B$3=ES7),ES672,0)</f>
        <v>0</v>
      </c>
      <c r="FF672" s="24">
        <f>IF(AND($E$3&gt;EK672,$E$3&lt;EM672,$B$3=ET7),ET672,0)</f>
        <v>0</v>
      </c>
      <c r="FG672" s="24">
        <f>IF(AND($E$3&gt;EK672,$E$3&lt;EM672,$B$3=EU7),EU672,0)</f>
        <v>0</v>
      </c>
      <c r="FH672" s="24">
        <f>IF(AND($E$3&gt;EK672,$E$3&lt;EM672,$B$3=EV7),EV672,0)</f>
        <v>0</v>
      </c>
      <c r="FI672" s="24">
        <f>IF(AND($E$3&gt;EK672,$E$3&lt;EM672,$B$3=EW7),EW672,0)</f>
        <v>0</v>
      </c>
      <c r="FJ672" s="24">
        <f>IF(AND($E$3&gt;EK672,$E$3&lt;EM672,$B$3=EX7),EX672,0)</f>
        <v>0</v>
      </c>
      <c r="FK672" s="24">
        <f>IF(AND($E$3&gt;EK672,$E$3&lt;EM672,$B$3=EY7),EY672,0)</f>
        <v>0</v>
      </c>
    </row>
    <row r="673" spans="24:167" ht="12.75" customHeight="1" x14ac:dyDescent="0.2">
      <c r="X673" s="142"/>
      <c r="Y673" s="60">
        <v>91786.45</v>
      </c>
      <c r="Z673" s="61" t="s">
        <v>3</v>
      </c>
      <c r="AA673" s="62">
        <v>91902.78</v>
      </c>
      <c r="AB673" s="63"/>
      <c r="AC673" s="63"/>
      <c r="AD673" s="63"/>
      <c r="AE673" s="63"/>
      <c r="AF673" s="64">
        <v>7.0000000000000007E-2</v>
      </c>
      <c r="AG673" s="65">
        <v>12.8</v>
      </c>
      <c r="AH673" s="66">
        <v>53.67</v>
      </c>
      <c r="AI673" s="67">
        <v>116.72</v>
      </c>
      <c r="AJ673" s="67">
        <v>179.77</v>
      </c>
      <c r="AK673" s="67">
        <v>242.82</v>
      </c>
      <c r="AL673" s="67">
        <v>305.87</v>
      </c>
      <c r="AM673" s="67">
        <v>368.92</v>
      </c>
      <c r="AN673" s="24">
        <f t="shared" si="162"/>
        <v>0</v>
      </c>
      <c r="AO673" s="24">
        <f t="shared" si="163"/>
        <v>0</v>
      </c>
      <c r="AP673" s="24">
        <f t="shared" si="164"/>
        <v>0</v>
      </c>
      <c r="AQ673" s="24">
        <f t="shared" si="165"/>
        <v>0</v>
      </c>
      <c r="AR673" s="24">
        <f t="shared" si="166"/>
        <v>0</v>
      </c>
      <c r="AS673" s="24">
        <f t="shared" si="167"/>
        <v>0</v>
      </c>
      <c r="AT673" s="24">
        <f t="shared" si="168"/>
        <v>0</v>
      </c>
      <c r="AU673" s="24">
        <f t="shared" si="169"/>
        <v>0</v>
      </c>
      <c r="AV673" s="24">
        <f t="shared" si="170"/>
        <v>0</v>
      </c>
      <c r="AW673" s="24">
        <f t="shared" si="171"/>
        <v>0</v>
      </c>
      <c r="AX673" s="24">
        <f t="shared" si="172"/>
        <v>0</v>
      </c>
      <c r="AY673" s="24">
        <f t="shared" si="173"/>
        <v>0</v>
      </c>
      <c r="BC673" s="81">
        <v>91786.45</v>
      </c>
      <c r="BD673" s="82" t="s">
        <v>3</v>
      </c>
      <c r="BE673" s="83">
        <v>91902.78</v>
      </c>
      <c r="BF673" s="84"/>
      <c r="BG673" s="85"/>
      <c r="BH673" s="85"/>
      <c r="BI673" s="85">
        <v>7.0000000000000007E-2</v>
      </c>
      <c r="BJ673" s="85">
        <v>17.68</v>
      </c>
      <c r="BK673" s="85">
        <v>88.65</v>
      </c>
      <c r="BL673" s="85">
        <v>156.94999999999999</v>
      </c>
      <c r="BM673" s="85">
        <v>225.25</v>
      </c>
      <c r="BN673" s="85">
        <v>293.54000000000002</v>
      </c>
      <c r="BO673" s="85">
        <v>361.84</v>
      </c>
      <c r="BP673" s="85">
        <v>430.14</v>
      </c>
      <c r="BQ673" s="85">
        <v>498.44</v>
      </c>
      <c r="BR673" s="24">
        <f>IF(AND($E$3&gt;BC673,$E$3&lt;BE673,$B$3=BF7),BF673,0)</f>
        <v>0</v>
      </c>
      <c r="BS673" s="24">
        <f>IF(AND($E$3&gt;BC673,$E$3&lt;BE673,$B$3=BG7),BG673,0)</f>
        <v>0</v>
      </c>
      <c r="BT673" s="24">
        <f>IF(AND($E$3&gt;BC673,$E$3&lt;BE673,$B$3=BH7),BH673,0)</f>
        <v>0</v>
      </c>
      <c r="BU673" s="24">
        <f>IF(AND($E$3&gt;BC673,$E$3&lt;BE673,$B$3=BI7),BI673,0)</f>
        <v>0</v>
      </c>
      <c r="BV673" s="24">
        <f>IF(AND($E$3&gt;BC673,$E$3&lt;BE673,$B$3=BJ7),BJ673,0)</f>
        <v>0</v>
      </c>
      <c r="BW673" s="24">
        <f>IF(AND($E$3&gt;BC673,$E$3&lt;BE673,$B$3=BK7),BK673,0)</f>
        <v>0</v>
      </c>
      <c r="BX673" s="24">
        <f>IF(AND($E$3&gt;BC673,$E$3&lt;BE673,$B$3=BL7),BL673,0)</f>
        <v>0</v>
      </c>
      <c r="BY673" s="24">
        <f>IF(AND($E$3&gt;BC673,$E$3&lt;BE673,$B$3=BM7),BM673,0)</f>
        <v>0</v>
      </c>
      <c r="BZ673" s="24">
        <f>IF(AND($E$3&gt;BC673,$E$3&lt;BE673,$B$3=BN7),BN673,0)</f>
        <v>0</v>
      </c>
      <c r="CA673" s="24">
        <f>IF(AND($E$3&gt;BC673,$E$3&lt;BE673,$B$3=BO7),BO673,0)</f>
        <v>0</v>
      </c>
      <c r="CB673" s="24">
        <f>IF(AND($E$3&gt;BC673,$E$3&lt;BE673,$B$3=BP7),BP673,0)</f>
        <v>0</v>
      </c>
      <c r="CC673" s="24">
        <f>IF(AND($E$3&gt;BC673,$E$3&lt;BE673,$B$3=BQ7),BQ673,0)</f>
        <v>0</v>
      </c>
      <c r="CF673" s="21"/>
      <c r="CG673" s="21"/>
      <c r="CH673" s="21"/>
      <c r="CI673" s="21"/>
      <c r="CJ673" s="22"/>
      <c r="CK673" s="22"/>
      <c r="CL673" s="22"/>
      <c r="CM673" s="22"/>
      <c r="CN673" s="22"/>
      <c r="CO673" s="22"/>
      <c r="CP673" s="22"/>
      <c r="CQ673" s="22"/>
      <c r="CR673" s="22"/>
      <c r="CS673" s="22"/>
      <c r="CT673" s="22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H673" s="21"/>
      <c r="DI673" s="21"/>
      <c r="DJ673" s="21"/>
      <c r="DK673" s="21"/>
      <c r="DL673" s="22"/>
      <c r="DM673" s="22"/>
      <c r="DN673" s="22"/>
      <c r="DO673" s="22"/>
      <c r="DP673" s="22"/>
      <c r="DQ673" s="22"/>
      <c r="DR673" s="22"/>
      <c r="DS673" s="22"/>
      <c r="DT673" s="22"/>
      <c r="DU673" s="22"/>
      <c r="DV673" s="22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K673" s="81">
        <v>103187.04999999999</v>
      </c>
      <c r="EL673" s="82" t="s">
        <v>3</v>
      </c>
      <c r="EM673" s="83">
        <v>103303.38</v>
      </c>
      <c r="EN673" s="84"/>
      <c r="EO673" s="85" t="s">
        <v>3</v>
      </c>
      <c r="EP673" s="85" t="s">
        <v>3</v>
      </c>
      <c r="EQ673" s="85" t="s">
        <v>3</v>
      </c>
      <c r="ER673" s="85" t="s">
        <v>3</v>
      </c>
      <c r="ES673" s="85">
        <v>96.8</v>
      </c>
      <c r="ET673" s="85">
        <v>181.11</v>
      </c>
      <c r="EU673" s="85">
        <v>270.77999999999997</v>
      </c>
      <c r="EV673" s="85">
        <v>360.44</v>
      </c>
      <c r="EW673" s="85">
        <v>450.11</v>
      </c>
      <c r="EX673" s="85">
        <v>539.78</v>
      </c>
      <c r="EY673" s="85">
        <v>629.44000000000005</v>
      </c>
      <c r="EZ673" s="24">
        <f>IF(AND($E$3&gt;EK673,$E$3&lt;EM673,$B$3=EN7),EN673,0)</f>
        <v>0</v>
      </c>
      <c r="FA673" s="24">
        <f>IF(AND($E$3&gt;EK673,$E$3&lt;EM673,$B$3=EO7),EO673,0)</f>
        <v>0</v>
      </c>
      <c r="FB673" s="24">
        <f>IF(AND($E$3&gt;EK673,$E$3&lt;EM673,$B$3=EP7),EP673,0)</f>
        <v>0</v>
      </c>
      <c r="FC673" s="24">
        <f>IF(AND($E$3&gt;EK673,$E$3&lt;EM673,$B$3=EQ7),EQ673,0)</f>
        <v>0</v>
      </c>
      <c r="FD673" s="24">
        <f>IF(AND($E$3&gt;EK673,$E$3&lt;EM673,$B$3=ER7),ER673,0)</f>
        <v>0</v>
      </c>
      <c r="FE673" s="24">
        <f>IF(AND($E$3&gt;EK673,$E$3&lt;EM673,$B$3=ES7),ES673,0)</f>
        <v>0</v>
      </c>
      <c r="FF673" s="24">
        <f>IF(AND($E$3&gt;EK673,$E$3&lt;EM673,$B$3=ET7),ET673,0)</f>
        <v>0</v>
      </c>
      <c r="FG673" s="24">
        <f>IF(AND($E$3&gt;EK673,$E$3&lt;EM673,$B$3=EU7),EU673,0)</f>
        <v>0</v>
      </c>
      <c r="FH673" s="24">
        <f>IF(AND($E$3&gt;EK673,$E$3&lt;EM673,$B$3=EV7),EV673,0)</f>
        <v>0</v>
      </c>
      <c r="FI673" s="24">
        <f>IF(AND($E$3&gt;EK673,$E$3&lt;EM673,$B$3=EW7),EW673,0)</f>
        <v>0</v>
      </c>
      <c r="FJ673" s="24">
        <f>IF(AND($E$3&gt;EK673,$E$3&lt;EM673,$B$3=EX7),EX673,0)</f>
        <v>0</v>
      </c>
      <c r="FK673" s="24">
        <f>IF(AND($E$3&gt;EK673,$E$3&lt;EM673,$B$3=EY7),EY673,0)</f>
        <v>0</v>
      </c>
    </row>
    <row r="674" spans="24:167" ht="12.75" customHeight="1" x14ac:dyDescent="0.2">
      <c r="X674" s="142"/>
      <c r="Y674" s="68">
        <v>91902.79</v>
      </c>
      <c r="Z674" s="69" t="s">
        <v>3</v>
      </c>
      <c r="AA674" s="70">
        <v>92019.11</v>
      </c>
      <c r="AB674" s="71"/>
      <c r="AC674" s="71"/>
      <c r="AD674" s="71"/>
      <c r="AE674" s="71"/>
      <c r="AF674" s="71"/>
      <c r="AG674" s="72">
        <v>12.28</v>
      </c>
      <c r="AH674" s="73">
        <v>52.93</v>
      </c>
      <c r="AI674" s="74">
        <v>115.87</v>
      </c>
      <c r="AJ674" s="74">
        <v>178.81</v>
      </c>
      <c r="AK674" s="74">
        <v>241.75</v>
      </c>
      <c r="AL674" s="74">
        <v>304.69</v>
      </c>
      <c r="AM674" s="74">
        <v>367.63</v>
      </c>
      <c r="AN674" s="24">
        <f t="shared" si="162"/>
        <v>0</v>
      </c>
      <c r="AO674" s="24">
        <f t="shared" si="163"/>
        <v>0</v>
      </c>
      <c r="AP674" s="24">
        <f t="shared" si="164"/>
        <v>0</v>
      </c>
      <c r="AQ674" s="24">
        <f t="shared" si="165"/>
        <v>0</v>
      </c>
      <c r="AR674" s="24">
        <f t="shared" si="166"/>
        <v>0</v>
      </c>
      <c r="AS674" s="24">
        <f t="shared" si="167"/>
        <v>0</v>
      </c>
      <c r="AT674" s="24">
        <f t="shared" si="168"/>
        <v>0</v>
      </c>
      <c r="AU674" s="24">
        <f t="shared" si="169"/>
        <v>0</v>
      </c>
      <c r="AV674" s="24">
        <f t="shared" si="170"/>
        <v>0</v>
      </c>
      <c r="AW674" s="24">
        <f t="shared" si="171"/>
        <v>0</v>
      </c>
      <c r="AX674" s="24">
        <f t="shared" si="172"/>
        <v>0</v>
      </c>
      <c r="AY674" s="24">
        <f t="shared" si="173"/>
        <v>0</v>
      </c>
      <c r="BC674" s="86">
        <v>91902.79</v>
      </c>
      <c r="BD674" s="87" t="s">
        <v>3</v>
      </c>
      <c r="BE674" s="88">
        <v>92019.11</v>
      </c>
      <c r="BF674" s="89"/>
      <c r="BG674" s="90"/>
      <c r="BH674" s="90"/>
      <c r="BI674" s="90"/>
      <c r="BJ674" s="90">
        <v>17.04</v>
      </c>
      <c r="BK674" s="90">
        <v>87.71</v>
      </c>
      <c r="BL674" s="90">
        <v>155.87</v>
      </c>
      <c r="BM674" s="90">
        <v>224.02</v>
      </c>
      <c r="BN674" s="90">
        <v>292.18</v>
      </c>
      <c r="BO674" s="90">
        <v>360.34</v>
      </c>
      <c r="BP674" s="90">
        <v>428.49</v>
      </c>
      <c r="BQ674" s="90">
        <v>496.65</v>
      </c>
      <c r="BR674" s="24">
        <f>IF(AND($E$3&gt;BC674,$E$3&lt;BE674,$B$3=BF7),BF674,0)</f>
        <v>0</v>
      </c>
      <c r="BS674" s="24">
        <f>IF(AND($E$3&gt;BC674,$E$3&lt;BE674,$B$3=BG7),BG674,0)</f>
        <v>0</v>
      </c>
      <c r="BT674" s="24">
        <f>IF(AND($E$3&gt;BC674,$E$3&lt;BE674,$B$3=BH7),BH674,0)</f>
        <v>0</v>
      </c>
      <c r="BU674" s="24">
        <f>IF(AND($E$3&gt;BC674,$E$3&lt;BE674,$B$3=BI7),BI674,0)</f>
        <v>0</v>
      </c>
      <c r="BV674" s="24">
        <f>IF(AND($E$3&gt;BC674,$E$3&lt;BE674,$B$3=BJ7),BJ674,0)</f>
        <v>0</v>
      </c>
      <c r="BW674" s="24">
        <f>IF(AND($E$3&gt;BC674,$E$3&lt;BE674,$B$3=BK7),BK674,0)</f>
        <v>0</v>
      </c>
      <c r="BX674" s="24">
        <f>IF(AND($E$3&gt;BC674,$E$3&lt;BE674,$B$3=BL7),BL674,0)</f>
        <v>0</v>
      </c>
      <c r="BY674" s="24">
        <f>IF(AND($E$3&gt;BC674,$E$3&lt;BE674,$B$3=BM7),BM674,0)</f>
        <v>0</v>
      </c>
      <c r="BZ674" s="24">
        <f>IF(AND($E$3&gt;BC674,$E$3&lt;BE674,$B$3=BN7),BN674,0)</f>
        <v>0</v>
      </c>
      <c r="CA674" s="24">
        <f>IF(AND($E$3&gt;BC674,$E$3&lt;BE674,$B$3=BO7),BO674,0)</f>
        <v>0</v>
      </c>
      <c r="CB674" s="24">
        <f>IF(AND($E$3&gt;BC674,$E$3&lt;BE674,$B$3=BP7),BP674,0)</f>
        <v>0</v>
      </c>
      <c r="CC674" s="24">
        <f>IF(AND($E$3&gt;BC674,$E$3&lt;BE674,$B$3=BQ7),BQ674,0)</f>
        <v>0</v>
      </c>
      <c r="CF674" s="21"/>
      <c r="CG674" s="21"/>
      <c r="CH674" s="21"/>
      <c r="CI674" s="21"/>
      <c r="CJ674" s="22"/>
      <c r="CK674" s="22"/>
      <c r="CL674" s="22"/>
      <c r="CM674" s="22"/>
      <c r="CN674" s="22"/>
      <c r="CO674" s="22"/>
      <c r="CP674" s="22"/>
      <c r="CQ674" s="22"/>
      <c r="CR674" s="22"/>
      <c r="CS674" s="22"/>
      <c r="CT674" s="22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H674" s="21"/>
      <c r="DI674" s="21"/>
      <c r="DJ674" s="21"/>
      <c r="DK674" s="21"/>
      <c r="DL674" s="22"/>
      <c r="DM674" s="22"/>
      <c r="DN674" s="22"/>
      <c r="DO674" s="22"/>
      <c r="DP674" s="22"/>
      <c r="DQ674" s="22"/>
      <c r="DR674" s="22"/>
      <c r="DS674" s="22"/>
      <c r="DT674" s="22"/>
      <c r="DU674" s="22"/>
      <c r="DV674" s="22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K674" s="86">
        <v>103303.39</v>
      </c>
      <c r="EL674" s="91" t="s">
        <v>3</v>
      </c>
      <c r="EM674" s="88">
        <v>103419.69</v>
      </c>
      <c r="EN674" s="89"/>
      <c r="EO674" s="90" t="s">
        <v>3</v>
      </c>
      <c r="EP674" s="90" t="s">
        <v>3</v>
      </c>
      <c r="EQ674" s="90" t="s">
        <v>3</v>
      </c>
      <c r="ER674" s="90" t="s">
        <v>3</v>
      </c>
      <c r="ES674" s="90">
        <v>95.4</v>
      </c>
      <c r="ET674" s="90">
        <v>179.41</v>
      </c>
      <c r="EU674" s="90">
        <v>268.82</v>
      </c>
      <c r="EV674" s="90">
        <v>358.23</v>
      </c>
      <c r="EW674" s="90">
        <v>447.64</v>
      </c>
      <c r="EX674" s="90">
        <v>537.05999999999995</v>
      </c>
      <c r="EY674" s="90">
        <v>626.47</v>
      </c>
      <c r="EZ674" s="24">
        <f>IF(AND($E$3&gt;EK674,$E$3&lt;EM674,$B$3=EN7),EN674,0)</f>
        <v>0</v>
      </c>
      <c r="FA674" s="24">
        <f>IF(AND($E$3&gt;EK674,$E$3&lt;EM674,$B$3=EO7),EO674,0)</f>
        <v>0</v>
      </c>
      <c r="FB674" s="24">
        <f>IF(AND($E$3&gt;EK674,$E$3&lt;EM674,$B$3=EP7),EP674,0)</f>
        <v>0</v>
      </c>
      <c r="FC674" s="24">
        <f>IF(AND($E$3&gt;EK674,$E$3&lt;EM674,$B$3=EQ7),EQ674,0)</f>
        <v>0</v>
      </c>
      <c r="FD674" s="24">
        <f>IF(AND($E$3&gt;EK674,$E$3&lt;EM674,$B$3=ER7),ER674,0)</f>
        <v>0</v>
      </c>
      <c r="FE674" s="24">
        <f>IF(AND($E$3&gt;EK674,$E$3&lt;EM674,$B$3=ES7),ES674,0)</f>
        <v>0</v>
      </c>
      <c r="FF674" s="24">
        <f>IF(AND($E$3&gt;EK674,$E$3&lt;EM674,$B$3=ET7),ET674,0)</f>
        <v>0</v>
      </c>
      <c r="FG674" s="24">
        <f>IF(AND($E$3&gt;EK674,$E$3&lt;EM674,$B$3=EU7),EU674,0)</f>
        <v>0</v>
      </c>
      <c r="FH674" s="24">
        <f>IF(AND($E$3&gt;EK674,$E$3&lt;EM674,$B$3=EV7),EV674,0)</f>
        <v>0</v>
      </c>
      <c r="FI674" s="24">
        <f>IF(AND($E$3&gt;EK674,$E$3&lt;EM674,$B$3=EW7),EW674,0)</f>
        <v>0</v>
      </c>
      <c r="FJ674" s="24">
        <f>IF(AND($E$3&gt;EK674,$E$3&lt;EM674,$B$3=EX7),EX674,0)</f>
        <v>0</v>
      </c>
      <c r="FK674" s="24">
        <f>IF(AND($E$3&gt;EK674,$E$3&lt;EM674,$B$3=EY7),EY674,0)</f>
        <v>0</v>
      </c>
    </row>
    <row r="675" spans="24:167" ht="12.75" customHeight="1" x14ac:dyDescent="0.2">
      <c r="X675" s="142"/>
      <c r="Y675" s="60">
        <v>92019.12</v>
      </c>
      <c r="Z675" s="61" t="s">
        <v>3</v>
      </c>
      <c r="AA675" s="62">
        <v>92135.44</v>
      </c>
      <c r="AB675" s="63"/>
      <c r="AC675" s="63"/>
      <c r="AD675" s="63"/>
      <c r="AE675" s="63"/>
      <c r="AF675" s="64"/>
      <c r="AG675" s="65">
        <v>11.77</v>
      </c>
      <c r="AH675" s="66">
        <v>52.2</v>
      </c>
      <c r="AI675" s="67">
        <v>115.03</v>
      </c>
      <c r="AJ675" s="67">
        <v>177.86</v>
      </c>
      <c r="AK675" s="67">
        <v>240.69</v>
      </c>
      <c r="AL675" s="67">
        <v>303.52</v>
      </c>
      <c r="AM675" s="67">
        <v>366.35</v>
      </c>
      <c r="AN675" s="24">
        <f t="shared" si="162"/>
        <v>0</v>
      </c>
      <c r="AO675" s="24">
        <f t="shared" si="163"/>
        <v>0</v>
      </c>
      <c r="AP675" s="24">
        <f t="shared" si="164"/>
        <v>0</v>
      </c>
      <c r="AQ675" s="24">
        <f t="shared" si="165"/>
        <v>0</v>
      </c>
      <c r="AR675" s="24">
        <f t="shared" si="166"/>
        <v>0</v>
      </c>
      <c r="AS675" s="24">
        <f t="shared" si="167"/>
        <v>0</v>
      </c>
      <c r="AT675" s="24">
        <f t="shared" si="168"/>
        <v>0</v>
      </c>
      <c r="AU675" s="24">
        <f t="shared" si="169"/>
        <v>0</v>
      </c>
      <c r="AV675" s="24">
        <f t="shared" si="170"/>
        <v>0</v>
      </c>
      <c r="AW675" s="24">
        <f t="shared" si="171"/>
        <v>0</v>
      </c>
      <c r="AX675" s="24">
        <f t="shared" si="172"/>
        <v>0</v>
      </c>
      <c r="AY675" s="24">
        <f t="shared" si="173"/>
        <v>0</v>
      </c>
      <c r="BC675" s="81">
        <v>92019.12</v>
      </c>
      <c r="BD675" s="82" t="s">
        <v>3</v>
      </c>
      <c r="BE675" s="83">
        <v>92135.44</v>
      </c>
      <c r="BF675" s="84"/>
      <c r="BG675" s="84"/>
      <c r="BH675" s="85"/>
      <c r="BI675" s="85"/>
      <c r="BJ675" s="85">
        <v>16.41</v>
      </c>
      <c r="BK675" s="85">
        <v>86.77</v>
      </c>
      <c r="BL675" s="85">
        <v>154.79</v>
      </c>
      <c r="BM675" s="85">
        <v>222.8</v>
      </c>
      <c r="BN675" s="85">
        <v>290.82</v>
      </c>
      <c r="BO675" s="85">
        <v>358.83</v>
      </c>
      <c r="BP675" s="85">
        <v>426.85</v>
      </c>
      <c r="BQ675" s="85">
        <v>494.86</v>
      </c>
      <c r="BR675" s="24">
        <f>IF(AND($E$3&gt;BC675,$E$3&lt;BE675,$B$3=BF7),BF675,0)</f>
        <v>0</v>
      </c>
      <c r="BS675" s="24">
        <f>IF(AND($E$3&gt;BC675,$E$3&lt;BE675,$B$3=BG7),BG675,0)</f>
        <v>0</v>
      </c>
      <c r="BT675" s="24">
        <f>IF(AND($E$3&gt;BC675,$E$3&lt;BE675,$B$3=BH7),BH675,0)</f>
        <v>0</v>
      </c>
      <c r="BU675" s="24">
        <f>IF(AND($E$3&gt;BC675,$E$3&lt;BE675,$B$3=BI7),BI675,0)</f>
        <v>0</v>
      </c>
      <c r="BV675" s="24">
        <f>IF(AND($E$3&gt;BC675,$E$3&lt;BE675,$B$3=BJ7),BJ675,0)</f>
        <v>0</v>
      </c>
      <c r="BW675" s="24">
        <f>IF(AND($E$3&gt;BC675,$E$3&lt;BE675,$B$3=BK7),BK675,0)</f>
        <v>0</v>
      </c>
      <c r="BX675" s="24">
        <f>IF(AND($E$3&gt;BC675,$E$3&lt;BE675,$B$3=BL7),BL675,0)</f>
        <v>0</v>
      </c>
      <c r="BY675" s="24">
        <f>IF(AND($E$3&gt;BC675,$E$3&lt;BE675,$B$3=BM7),BM675,0)</f>
        <v>0</v>
      </c>
      <c r="BZ675" s="24">
        <f>IF(AND($E$3&gt;BC675,$E$3&lt;BE675,$B$3=BN7),BN675,0)</f>
        <v>0</v>
      </c>
      <c r="CA675" s="24">
        <f>IF(AND($E$3&gt;BC675,$E$3&lt;BE675,$B$3=BO7),BO675,0)</f>
        <v>0</v>
      </c>
      <c r="CB675" s="24">
        <f>IF(AND($E$3&gt;BC675,$E$3&lt;BE675,$B$3=BP7),BP675,0)</f>
        <v>0</v>
      </c>
      <c r="CC675" s="24">
        <f>IF(AND($E$3&gt;BC675,$E$3&lt;BE675,$B$3=BQ7),BQ675,0)</f>
        <v>0</v>
      </c>
      <c r="CF675" s="21"/>
      <c r="CG675" s="21"/>
      <c r="CH675" s="21"/>
      <c r="CI675" s="21"/>
      <c r="CJ675" s="21"/>
      <c r="CK675" s="22"/>
      <c r="CL675" s="22"/>
      <c r="CM675" s="22"/>
      <c r="CN675" s="22"/>
      <c r="CO675" s="22"/>
      <c r="CP675" s="22"/>
      <c r="CQ675" s="22"/>
      <c r="CR675" s="22"/>
      <c r="CS675" s="22"/>
      <c r="CT675" s="22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H675" s="21"/>
      <c r="DI675" s="21"/>
      <c r="DJ675" s="21"/>
      <c r="DK675" s="21"/>
      <c r="DL675" s="21"/>
      <c r="DM675" s="22"/>
      <c r="DN675" s="22"/>
      <c r="DO675" s="22"/>
      <c r="DP675" s="22"/>
      <c r="DQ675" s="22"/>
      <c r="DR675" s="22"/>
      <c r="DS675" s="22"/>
      <c r="DT675" s="22"/>
      <c r="DU675" s="22"/>
      <c r="DV675" s="22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K675" s="81">
        <v>103419.7</v>
      </c>
      <c r="EL675" s="82" t="s">
        <v>3</v>
      </c>
      <c r="EM675" s="83">
        <v>103536.03</v>
      </c>
      <c r="EN675" s="84"/>
      <c r="EO675" s="85" t="s">
        <v>3</v>
      </c>
      <c r="EP675" s="85" t="s">
        <v>3</v>
      </c>
      <c r="EQ675" s="85" t="s">
        <v>3</v>
      </c>
      <c r="ER675" s="85" t="s">
        <v>3</v>
      </c>
      <c r="ES675" s="85">
        <v>94</v>
      </c>
      <c r="ET675" s="85">
        <v>177.7</v>
      </c>
      <c r="EU675" s="85">
        <v>266.86</v>
      </c>
      <c r="EV675" s="85">
        <v>356.01</v>
      </c>
      <c r="EW675" s="85">
        <v>445.17</v>
      </c>
      <c r="EX675" s="85">
        <v>534.32000000000005</v>
      </c>
      <c r="EY675" s="85">
        <v>623.48</v>
      </c>
      <c r="EZ675" s="24">
        <f>IF(AND($E$3&gt;EK675,$E$3&lt;EM675,$B$3=EN7),EN675,0)</f>
        <v>0</v>
      </c>
      <c r="FA675" s="24">
        <f>IF(AND($E$3&gt;EK675,$E$3&lt;EM675,$B$3=EO7),EO675,0)</f>
        <v>0</v>
      </c>
      <c r="FB675" s="24">
        <f>IF(AND($E$3&gt;EK675,$E$3&lt;EM675,$B$3=EP7),EP675,0)</f>
        <v>0</v>
      </c>
      <c r="FC675" s="24">
        <f>IF(AND($E$3&gt;EK675,$E$3&lt;EM675,$B$3=EQ7),EQ675,0)</f>
        <v>0</v>
      </c>
      <c r="FD675" s="24">
        <f>IF(AND($E$3&gt;EK675,$E$3&lt;EM675,$B$3=ER7),ER675,0)</f>
        <v>0</v>
      </c>
      <c r="FE675" s="24">
        <f>IF(AND($E$3&gt;EK675,$E$3&lt;EM675,$B$3=ES7),ES675,0)</f>
        <v>0</v>
      </c>
      <c r="FF675" s="24">
        <f>IF(AND($E$3&gt;EK675,$E$3&lt;EM675,$B$3=ET7),ET675,0)</f>
        <v>0</v>
      </c>
      <c r="FG675" s="24">
        <f>IF(AND($E$3&gt;EK675,$E$3&lt;EM675,$B$3=EU7),EU675,0)</f>
        <v>0</v>
      </c>
      <c r="FH675" s="24">
        <f>IF(AND($E$3&gt;EK675,$E$3&lt;EM675,$B$3=EV7),EV675,0)</f>
        <v>0</v>
      </c>
      <c r="FI675" s="24">
        <f>IF(AND($E$3&gt;EK675,$E$3&lt;EM675,$B$3=EW7),EW675,0)</f>
        <v>0</v>
      </c>
      <c r="FJ675" s="24">
        <f>IF(AND($E$3&gt;EK675,$E$3&lt;EM675,$B$3=EX7),EX675,0)</f>
        <v>0</v>
      </c>
      <c r="FK675" s="24">
        <f>IF(AND($E$3&gt;EK675,$E$3&lt;EM675,$B$3=EY7),EY675,0)</f>
        <v>0</v>
      </c>
    </row>
    <row r="676" spans="24:167" ht="12.75" customHeight="1" x14ac:dyDescent="0.2">
      <c r="X676" s="142"/>
      <c r="Y676" s="68">
        <v>92135.45</v>
      </c>
      <c r="Z676" s="69" t="s">
        <v>3</v>
      </c>
      <c r="AA676" s="70">
        <v>92251.78</v>
      </c>
      <c r="AB676" s="71"/>
      <c r="AC676" s="71"/>
      <c r="AD676" s="71"/>
      <c r="AE676" s="71"/>
      <c r="AF676" s="71"/>
      <c r="AG676" s="72">
        <v>11.25</v>
      </c>
      <c r="AH676" s="73">
        <v>51.47</v>
      </c>
      <c r="AI676" s="74">
        <v>114.19</v>
      </c>
      <c r="AJ676" s="74">
        <v>176.91</v>
      </c>
      <c r="AK676" s="74">
        <v>239.63</v>
      </c>
      <c r="AL676" s="74">
        <v>302.35000000000002</v>
      </c>
      <c r="AM676" s="74">
        <v>365.07</v>
      </c>
      <c r="AN676" s="24">
        <f t="shared" si="162"/>
        <v>0</v>
      </c>
      <c r="AO676" s="24">
        <f t="shared" si="163"/>
        <v>0</v>
      </c>
      <c r="AP676" s="24">
        <f t="shared" si="164"/>
        <v>0</v>
      </c>
      <c r="AQ676" s="24">
        <f t="shared" si="165"/>
        <v>0</v>
      </c>
      <c r="AR676" s="24">
        <f t="shared" si="166"/>
        <v>0</v>
      </c>
      <c r="AS676" s="24">
        <f t="shared" si="167"/>
        <v>0</v>
      </c>
      <c r="AT676" s="24">
        <f t="shared" si="168"/>
        <v>0</v>
      </c>
      <c r="AU676" s="24">
        <f t="shared" si="169"/>
        <v>0</v>
      </c>
      <c r="AV676" s="24">
        <f t="shared" si="170"/>
        <v>0</v>
      </c>
      <c r="AW676" s="24">
        <f t="shared" si="171"/>
        <v>0</v>
      </c>
      <c r="AX676" s="24">
        <f t="shared" si="172"/>
        <v>0</v>
      </c>
      <c r="AY676" s="24">
        <f t="shared" si="173"/>
        <v>0</v>
      </c>
      <c r="BC676" s="86">
        <v>92135.45</v>
      </c>
      <c r="BD676" s="91" t="s">
        <v>3</v>
      </c>
      <c r="BE676" s="88">
        <v>92251.78</v>
      </c>
      <c r="BF676" s="89"/>
      <c r="BG676" s="90"/>
      <c r="BH676" s="90"/>
      <c r="BI676" s="90"/>
      <c r="BJ676" s="90">
        <v>15.78</v>
      </c>
      <c r="BK676" s="90">
        <v>85.83</v>
      </c>
      <c r="BL676" s="90">
        <v>153.69999999999999</v>
      </c>
      <c r="BM676" s="90">
        <v>221.58</v>
      </c>
      <c r="BN676" s="90">
        <v>289.45</v>
      </c>
      <c r="BO676" s="90">
        <v>357.33</v>
      </c>
      <c r="BP676" s="90">
        <v>425.2</v>
      </c>
      <c r="BQ676" s="90">
        <v>493.08</v>
      </c>
      <c r="BR676" s="24">
        <f>IF(AND($E$3&gt;BC676,$E$3&lt;BE676,$B$3=BF7),BF676,0)</f>
        <v>0</v>
      </c>
      <c r="BS676" s="24">
        <f>IF(AND($E$3&gt;BC676,$E$3&lt;BE676,$B$3=BG7),BG676,0)</f>
        <v>0</v>
      </c>
      <c r="BT676" s="24">
        <f>IF(AND($E$3&gt;BC676,$E$3&lt;BE676,$B$3=BH7),BH676,0)</f>
        <v>0</v>
      </c>
      <c r="BU676" s="24">
        <f>IF(AND($E$3&gt;BC676,$E$3&lt;BE676,$B$3=BI7),BI676,0)</f>
        <v>0</v>
      </c>
      <c r="BV676" s="24">
        <f>IF(AND($E$3&gt;BC676,$E$3&lt;BE676,$B$3=BJ7),BJ676,0)</f>
        <v>0</v>
      </c>
      <c r="BW676" s="24">
        <f>IF(AND($E$3&gt;BC676,$E$3&lt;BE676,$B$3=BK7),BK676,0)</f>
        <v>0</v>
      </c>
      <c r="BX676" s="24">
        <f>IF(AND($E$3&gt;BC676,$E$3&lt;BE676,$B$3=BL7),BL676,0)</f>
        <v>0</v>
      </c>
      <c r="BY676" s="24">
        <f>IF(AND($E$3&gt;BC676,$E$3&lt;BE676,$B$3=BM7),BM676,0)</f>
        <v>0</v>
      </c>
      <c r="BZ676" s="24">
        <f>IF(AND($E$3&gt;BC676,$E$3&lt;BE676,$B$3=BN7),BN676,0)</f>
        <v>0</v>
      </c>
      <c r="CA676" s="24">
        <f>IF(AND($E$3&gt;BC676,$E$3&lt;BE676,$B$3=BO7),BO676,0)</f>
        <v>0</v>
      </c>
      <c r="CB676" s="24">
        <f>IF(AND($E$3&gt;BC676,$E$3&lt;BE676,$B$3=BP7),BP676,0)</f>
        <v>0</v>
      </c>
      <c r="CC676" s="24">
        <f>IF(AND($E$3&gt;BC676,$E$3&lt;BE676,$B$3=BQ7),BQ676,0)</f>
        <v>0</v>
      </c>
      <c r="CF676" s="21"/>
      <c r="CG676" s="25"/>
      <c r="CH676" s="21"/>
      <c r="CI676" s="21"/>
      <c r="CJ676" s="22"/>
      <c r="CK676" s="22"/>
      <c r="CL676" s="22"/>
      <c r="CM676" s="22"/>
      <c r="CN676" s="22"/>
      <c r="CO676" s="22"/>
      <c r="CP676" s="22"/>
      <c r="CQ676" s="22"/>
      <c r="CR676" s="22"/>
      <c r="CS676" s="22"/>
      <c r="CT676" s="22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H676" s="21"/>
      <c r="DI676" s="25"/>
      <c r="DJ676" s="21"/>
      <c r="DK676" s="21"/>
      <c r="DL676" s="22"/>
      <c r="DM676" s="22"/>
      <c r="DN676" s="22"/>
      <c r="DO676" s="22"/>
      <c r="DP676" s="22"/>
      <c r="DQ676" s="22"/>
      <c r="DR676" s="22"/>
      <c r="DS676" s="22"/>
      <c r="DT676" s="22"/>
      <c r="DU676" s="22"/>
      <c r="DV676" s="22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K676" s="86">
        <v>103536.04</v>
      </c>
      <c r="EL676" s="91" t="s">
        <v>3</v>
      </c>
      <c r="EM676" s="88">
        <v>103652.36</v>
      </c>
      <c r="EN676" s="89"/>
      <c r="EO676" s="90" t="s">
        <v>3</v>
      </c>
      <c r="EP676" s="90" t="s">
        <v>3</v>
      </c>
      <c r="EQ676" s="90" t="s">
        <v>3</v>
      </c>
      <c r="ER676" s="90" t="s">
        <v>3</v>
      </c>
      <c r="ES676" s="90">
        <v>92.6</v>
      </c>
      <c r="ET676" s="90">
        <v>176</v>
      </c>
      <c r="EU676" s="90">
        <v>264.89999999999998</v>
      </c>
      <c r="EV676" s="90">
        <v>353.8</v>
      </c>
      <c r="EW676" s="90">
        <v>442.7</v>
      </c>
      <c r="EX676" s="90">
        <v>531.6</v>
      </c>
      <c r="EY676" s="90">
        <v>620.5</v>
      </c>
      <c r="EZ676" s="24">
        <f>IF(AND($E$3&gt;EK676,$E$3&lt;EM676,$B$3=EN7),EN676,0)</f>
        <v>0</v>
      </c>
      <c r="FA676" s="24">
        <f>IF(AND($E$3&gt;EK676,$E$3&lt;EM676,$B$3=EO7),EO676,0)</f>
        <v>0</v>
      </c>
      <c r="FB676" s="24">
        <f>IF(AND($E$3&gt;EK676,$E$3&lt;EM676,$B$3=EP7),EP676,0)</f>
        <v>0</v>
      </c>
      <c r="FC676" s="24">
        <f>IF(AND($E$3&gt;EK676,$E$3&lt;EM676,$B$3=EQ7),EQ676,0)</f>
        <v>0</v>
      </c>
      <c r="FD676" s="24">
        <f>IF(AND($E$3&gt;EK676,$E$3&lt;EM676,$B$3=ER7),ER676,0)</f>
        <v>0</v>
      </c>
      <c r="FE676" s="24">
        <f>IF(AND($E$3&gt;EK676,$E$3&lt;EM676,$B$3=ES7),ES676,0)</f>
        <v>0</v>
      </c>
      <c r="FF676" s="24">
        <f>IF(AND($E$3&gt;EK676,$E$3&lt;EM676,$B$3=ET7),ET676,0)</f>
        <v>0</v>
      </c>
      <c r="FG676" s="24">
        <f>IF(AND($E$3&gt;EK676,$E$3&lt;EM676,$B$3=EU7),EU676,0)</f>
        <v>0</v>
      </c>
      <c r="FH676" s="24">
        <f>IF(AND($E$3&gt;EK676,$E$3&lt;EM676,$B$3=EV7),EV676,0)</f>
        <v>0</v>
      </c>
      <c r="FI676" s="24">
        <f>IF(AND($E$3&gt;EK676,$E$3&lt;EM676,$B$3=EW7),EW676,0)</f>
        <v>0</v>
      </c>
      <c r="FJ676" s="24">
        <f>IF(AND($E$3&gt;EK676,$E$3&lt;EM676,$B$3=EX7),EX676,0)</f>
        <v>0</v>
      </c>
      <c r="FK676" s="24">
        <f>IF(AND($E$3&gt;EK676,$E$3&lt;EM676,$B$3=EY7),EY676,0)</f>
        <v>0</v>
      </c>
    </row>
    <row r="677" spans="24:167" ht="12.75" customHeight="1" x14ac:dyDescent="0.2">
      <c r="X677" s="142"/>
      <c r="Y677" s="60">
        <v>92251.79</v>
      </c>
      <c r="Z677" s="61" t="s">
        <v>3</v>
      </c>
      <c r="AA677" s="62">
        <v>92368.09</v>
      </c>
      <c r="AB677" s="63"/>
      <c r="AC677" s="63"/>
      <c r="AD677" s="63"/>
      <c r="AE677" s="63"/>
      <c r="AF677" s="64"/>
      <c r="AG677" s="65">
        <v>10.73</v>
      </c>
      <c r="AH677" s="66">
        <v>50.73</v>
      </c>
      <c r="AI677" s="67">
        <v>113.34</v>
      </c>
      <c r="AJ677" s="67">
        <v>175.95</v>
      </c>
      <c r="AK677" s="67">
        <v>238.56</v>
      </c>
      <c r="AL677" s="67">
        <v>301.17</v>
      </c>
      <c r="AM677" s="67">
        <v>363.78</v>
      </c>
      <c r="AN677" s="24">
        <f t="shared" si="162"/>
        <v>0</v>
      </c>
      <c r="AO677" s="24">
        <f t="shared" si="163"/>
        <v>0</v>
      </c>
      <c r="AP677" s="24">
        <f t="shared" si="164"/>
        <v>0</v>
      </c>
      <c r="AQ677" s="24">
        <f t="shared" si="165"/>
        <v>0</v>
      </c>
      <c r="AR677" s="24">
        <f t="shared" si="166"/>
        <v>0</v>
      </c>
      <c r="AS677" s="24">
        <f t="shared" si="167"/>
        <v>0</v>
      </c>
      <c r="AT677" s="24">
        <f t="shared" si="168"/>
        <v>0</v>
      </c>
      <c r="AU677" s="24">
        <f t="shared" si="169"/>
        <v>0</v>
      </c>
      <c r="AV677" s="24">
        <f t="shared" si="170"/>
        <v>0</v>
      </c>
      <c r="AW677" s="24">
        <f t="shared" si="171"/>
        <v>0</v>
      </c>
      <c r="AX677" s="24">
        <f t="shared" si="172"/>
        <v>0</v>
      </c>
      <c r="AY677" s="24">
        <f t="shared" si="173"/>
        <v>0</v>
      </c>
      <c r="BC677" s="81">
        <v>92251.79</v>
      </c>
      <c r="BD677" s="82" t="s">
        <v>3</v>
      </c>
      <c r="BE677" s="83">
        <v>92368.09</v>
      </c>
      <c r="BF677" s="84"/>
      <c r="BG677" s="85"/>
      <c r="BH677" s="85"/>
      <c r="BI677" s="85"/>
      <c r="BJ677" s="85">
        <v>15.14</v>
      </c>
      <c r="BK677" s="85">
        <v>84.88</v>
      </c>
      <c r="BL677" s="85">
        <v>152.61000000000001</v>
      </c>
      <c r="BM677" s="85">
        <v>220.34</v>
      </c>
      <c r="BN677" s="85">
        <v>288.08</v>
      </c>
      <c r="BO677" s="85">
        <v>355.81</v>
      </c>
      <c r="BP677" s="85">
        <v>423.54</v>
      </c>
      <c r="BQ677" s="85">
        <v>491.27</v>
      </c>
      <c r="BR677" s="24">
        <f>IF(AND($E$3&gt;BC677,$E$3&lt;BE677,$B$3=BF7),BF677,0)</f>
        <v>0</v>
      </c>
      <c r="BS677" s="24">
        <f>IF(AND($E$3&gt;BC677,$E$3&lt;BE677,$B$3=BG7),BG677,0)</f>
        <v>0</v>
      </c>
      <c r="BT677" s="24">
        <f>IF(AND($E$3&gt;BC677,$E$3&lt;BE677,$B$3=BH7),BH677,0)</f>
        <v>0</v>
      </c>
      <c r="BU677" s="24">
        <f>IF(AND($E$3&gt;BC677,$E$3&lt;BE677,$B$3=BI7),BI677,0)</f>
        <v>0</v>
      </c>
      <c r="BV677" s="24">
        <f>IF(AND($E$3&gt;BC677,$E$3&lt;BE677,$B$3=BJ7),BJ677,0)</f>
        <v>0</v>
      </c>
      <c r="BW677" s="24">
        <f>IF(AND($E$3&gt;BC677,$E$3&lt;BE677,$B$3=BK7),BK677,0)</f>
        <v>0</v>
      </c>
      <c r="BX677" s="24">
        <f>IF(AND($E$3&gt;BC677,$E$3&lt;BE677,$B$3=BL7),BL677,0)</f>
        <v>0</v>
      </c>
      <c r="BY677" s="24">
        <f>IF(AND($E$3&gt;BC677,$E$3&lt;BE677,$B$3=BM7),BM677,0)</f>
        <v>0</v>
      </c>
      <c r="BZ677" s="24">
        <f>IF(AND($E$3&gt;BC677,$E$3&lt;BE677,$B$3=BN7),BN677,0)</f>
        <v>0</v>
      </c>
      <c r="CA677" s="24">
        <f>IF(AND($E$3&gt;BC677,$E$3&lt;BE677,$B$3=BO7),BO677,0)</f>
        <v>0</v>
      </c>
      <c r="CB677" s="24">
        <f>IF(AND($E$3&gt;BC677,$E$3&lt;BE677,$B$3=BP7),BP677,0)</f>
        <v>0</v>
      </c>
      <c r="CC677" s="24">
        <f>IF(AND($E$3&gt;BC677,$E$3&lt;BE677,$B$3=BQ7),BQ677,0)</f>
        <v>0</v>
      </c>
      <c r="CF677" s="21"/>
      <c r="CG677" s="21"/>
      <c r="CH677" s="21"/>
      <c r="CI677" s="21"/>
      <c r="CJ677" s="22"/>
      <c r="CK677" s="22"/>
      <c r="CL677" s="22"/>
      <c r="CM677" s="22"/>
      <c r="CN677" s="22"/>
      <c r="CO677" s="22"/>
      <c r="CP677" s="22"/>
      <c r="CQ677" s="22"/>
      <c r="CR677" s="22"/>
      <c r="CS677" s="22"/>
      <c r="CT677" s="22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H677" s="21"/>
      <c r="DI677" s="21"/>
      <c r="DJ677" s="21"/>
      <c r="DK677" s="21"/>
      <c r="DL677" s="22"/>
      <c r="DM677" s="22"/>
      <c r="DN677" s="22"/>
      <c r="DO677" s="22"/>
      <c r="DP677" s="22"/>
      <c r="DQ677" s="22"/>
      <c r="DR677" s="22"/>
      <c r="DS677" s="22"/>
      <c r="DT677" s="22"/>
      <c r="DU677" s="22"/>
      <c r="DV677" s="22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K677" s="81">
        <v>103652.37</v>
      </c>
      <c r="EL677" s="82" t="s">
        <v>3</v>
      </c>
      <c r="EM677" s="83">
        <v>103768.7</v>
      </c>
      <c r="EN677" s="84"/>
      <c r="EO677" s="85" t="s">
        <v>3</v>
      </c>
      <c r="EP677" s="85" t="s">
        <v>3</v>
      </c>
      <c r="EQ677" s="85" t="s">
        <v>3</v>
      </c>
      <c r="ER677" s="85" t="s">
        <v>3</v>
      </c>
      <c r="ES677" s="85">
        <v>91.2</v>
      </c>
      <c r="ET677" s="85">
        <v>174.29</v>
      </c>
      <c r="EU677" s="85">
        <v>262.93</v>
      </c>
      <c r="EV677" s="85">
        <v>351.58</v>
      </c>
      <c r="EW677" s="85">
        <v>440.22</v>
      </c>
      <c r="EX677" s="85">
        <v>528.86</v>
      </c>
      <c r="EY677" s="85">
        <v>617.51</v>
      </c>
      <c r="EZ677" s="24">
        <f>IF(AND($E$3&gt;EK677,$E$3&lt;EM677,$B$3=EN7),EN677,0)</f>
        <v>0</v>
      </c>
      <c r="FA677" s="24">
        <f>IF(AND($E$3&gt;EK677,$E$3&lt;EM677,$B$3=EO7),EO677,0)</f>
        <v>0</v>
      </c>
      <c r="FB677" s="24">
        <f>IF(AND($E$3&gt;EK677,$E$3&lt;EM677,$B$3=EP7),EP677,0)</f>
        <v>0</v>
      </c>
      <c r="FC677" s="24">
        <f>IF(AND($E$3&gt;EK677,$E$3&lt;EM677,$B$3=EQ7),EQ677,0)</f>
        <v>0</v>
      </c>
      <c r="FD677" s="24">
        <f>IF(AND($E$3&gt;EK677,$E$3&lt;EM677,$B$3=ER7),ER677,0)</f>
        <v>0</v>
      </c>
      <c r="FE677" s="24">
        <f>IF(AND($E$3&gt;EK677,$E$3&lt;EM677,$B$3=ES7),ES677,0)</f>
        <v>0</v>
      </c>
      <c r="FF677" s="24">
        <f>IF(AND($E$3&gt;EK677,$E$3&lt;EM677,$B$3=ET7),ET677,0)</f>
        <v>0</v>
      </c>
      <c r="FG677" s="24">
        <f>IF(AND($E$3&gt;EK677,$E$3&lt;EM677,$B$3=EU7),EU677,0)</f>
        <v>0</v>
      </c>
      <c r="FH677" s="24">
        <f>IF(AND($E$3&gt;EK677,$E$3&lt;EM677,$B$3=EV7),EV677,0)</f>
        <v>0</v>
      </c>
      <c r="FI677" s="24">
        <f>IF(AND($E$3&gt;EK677,$E$3&lt;EM677,$B$3=EW7),EW677,0)</f>
        <v>0</v>
      </c>
      <c r="FJ677" s="24">
        <f>IF(AND($E$3&gt;EK677,$E$3&lt;EM677,$B$3=EX7),EX677,0)</f>
        <v>0</v>
      </c>
      <c r="FK677" s="24">
        <f>IF(AND($E$3&gt;EK677,$E$3&lt;EM677,$B$3=EY7),EY677,0)</f>
        <v>0</v>
      </c>
    </row>
    <row r="678" spans="24:167" ht="12.75" customHeight="1" x14ac:dyDescent="0.2">
      <c r="X678" s="142"/>
      <c r="Y678" s="68">
        <v>92368.099999999991</v>
      </c>
      <c r="Z678" s="69" t="s">
        <v>3</v>
      </c>
      <c r="AA678" s="70">
        <v>92484.43</v>
      </c>
      <c r="AB678" s="71"/>
      <c r="AC678" s="71"/>
      <c r="AD678" s="71"/>
      <c r="AE678" s="71"/>
      <c r="AF678" s="71"/>
      <c r="AG678" s="72">
        <v>10.220000000000001</v>
      </c>
      <c r="AH678" s="73">
        <v>50</v>
      </c>
      <c r="AI678" s="74">
        <v>112.5</v>
      </c>
      <c r="AJ678" s="74">
        <v>175</v>
      </c>
      <c r="AK678" s="74">
        <v>237.5</v>
      </c>
      <c r="AL678" s="74">
        <v>300</v>
      </c>
      <c r="AM678" s="74">
        <v>362.5</v>
      </c>
      <c r="AN678" s="24">
        <f t="shared" si="162"/>
        <v>0</v>
      </c>
      <c r="AO678" s="24">
        <f t="shared" si="163"/>
        <v>0</v>
      </c>
      <c r="AP678" s="24">
        <f t="shared" si="164"/>
        <v>0</v>
      </c>
      <c r="AQ678" s="24">
        <f t="shared" si="165"/>
        <v>0</v>
      </c>
      <c r="AR678" s="24">
        <f t="shared" si="166"/>
        <v>0</v>
      </c>
      <c r="AS678" s="24">
        <f t="shared" si="167"/>
        <v>0</v>
      </c>
      <c r="AT678" s="24">
        <f t="shared" si="168"/>
        <v>0</v>
      </c>
      <c r="AU678" s="24">
        <f t="shared" si="169"/>
        <v>0</v>
      </c>
      <c r="AV678" s="24">
        <f t="shared" si="170"/>
        <v>0</v>
      </c>
      <c r="AW678" s="24">
        <f t="shared" si="171"/>
        <v>0</v>
      </c>
      <c r="AX678" s="24">
        <f t="shared" si="172"/>
        <v>0</v>
      </c>
      <c r="AY678" s="24">
        <f t="shared" si="173"/>
        <v>0</v>
      </c>
      <c r="BC678" s="86">
        <v>92368.099999999991</v>
      </c>
      <c r="BD678" s="87" t="s">
        <v>3</v>
      </c>
      <c r="BE678" s="88">
        <v>92484.43</v>
      </c>
      <c r="BF678" s="89"/>
      <c r="BG678" s="90"/>
      <c r="BH678" s="90"/>
      <c r="BI678" s="90"/>
      <c r="BJ678" s="90">
        <v>14.51</v>
      </c>
      <c r="BK678" s="90">
        <v>83.94</v>
      </c>
      <c r="BL678" s="90">
        <v>151.53</v>
      </c>
      <c r="BM678" s="90">
        <v>219.12</v>
      </c>
      <c r="BN678" s="90">
        <v>286.70999999999998</v>
      </c>
      <c r="BO678" s="90">
        <v>354.3</v>
      </c>
      <c r="BP678" s="90">
        <v>421.9</v>
      </c>
      <c r="BQ678" s="90">
        <v>489.49</v>
      </c>
      <c r="BR678" s="24">
        <f>IF(AND($E$3&gt;BC678,$E$3&lt;BE678,$B$3=BF7),BF678,0)</f>
        <v>0</v>
      </c>
      <c r="BS678" s="24">
        <f>IF(AND($E$3&gt;BC678,$E$3&lt;BE678,$B$3=BG7),BG678,0)</f>
        <v>0</v>
      </c>
      <c r="BT678" s="24">
        <f>IF(AND($E$3&gt;BC678,$E$3&lt;BE678,$B$3=BH7),BH678,0)</f>
        <v>0</v>
      </c>
      <c r="BU678" s="24">
        <f>IF(AND($E$3&gt;BC678,$E$3&lt;BE678,$B$3=BI7),BI678,0)</f>
        <v>0</v>
      </c>
      <c r="BV678" s="24">
        <f>IF(AND($E$3&gt;BC678,$E$3&lt;BE678,$B$3=BJ7),BJ678,0)</f>
        <v>0</v>
      </c>
      <c r="BW678" s="24">
        <f>IF(AND($E$3&gt;BC678,$E$3&lt;BE678,$B$3=BK7),BK678,0)</f>
        <v>0</v>
      </c>
      <c r="BX678" s="24">
        <f>IF(AND($E$3&gt;BC678,$E$3&lt;BE678,$B$3=BL7),BL678,0)</f>
        <v>0</v>
      </c>
      <c r="BY678" s="24">
        <f>IF(AND($E$3&gt;BC678,$E$3&lt;BE678,$B$3=BM7),BM678,0)</f>
        <v>0</v>
      </c>
      <c r="BZ678" s="24">
        <f>IF(AND($E$3&gt;BC678,$E$3&lt;BE678,$B$3=BN7),BN678,0)</f>
        <v>0</v>
      </c>
      <c r="CA678" s="24">
        <f>IF(AND($E$3&gt;BC678,$E$3&lt;BE678,$B$3=BO7),BO678,0)</f>
        <v>0</v>
      </c>
      <c r="CB678" s="24">
        <f>IF(AND($E$3&gt;BC678,$E$3&lt;BE678,$B$3=BP7),BP678,0)</f>
        <v>0</v>
      </c>
      <c r="CC678" s="24">
        <f>IF(AND($E$3&gt;BC678,$E$3&lt;BE678,$B$3=BQ7),BQ678,0)</f>
        <v>0</v>
      </c>
      <c r="CF678" s="21"/>
      <c r="CG678" s="21"/>
      <c r="CH678" s="21"/>
      <c r="CI678" s="21"/>
      <c r="CJ678" s="22"/>
      <c r="CK678" s="22"/>
      <c r="CL678" s="22"/>
      <c r="CM678" s="22"/>
      <c r="CN678" s="22"/>
      <c r="CO678" s="22"/>
      <c r="CP678" s="22"/>
      <c r="CQ678" s="22"/>
      <c r="CR678" s="22"/>
      <c r="CS678" s="22"/>
      <c r="CT678" s="22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H678" s="21"/>
      <c r="DI678" s="21"/>
      <c r="DJ678" s="21"/>
      <c r="DK678" s="21"/>
      <c r="DL678" s="22"/>
      <c r="DM678" s="22"/>
      <c r="DN678" s="22"/>
      <c r="DO678" s="22"/>
      <c r="DP678" s="22"/>
      <c r="DQ678" s="22"/>
      <c r="DR678" s="22"/>
      <c r="DS678" s="22"/>
      <c r="DT678" s="22"/>
      <c r="DU678" s="22"/>
      <c r="DV678" s="22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K678" s="86">
        <v>103768.70999999999</v>
      </c>
      <c r="EL678" s="91" t="s">
        <v>3</v>
      </c>
      <c r="EM678" s="88">
        <v>103885.03</v>
      </c>
      <c r="EN678" s="89"/>
      <c r="EO678" s="90" t="s">
        <v>3</v>
      </c>
      <c r="EP678" s="90" t="s">
        <v>3</v>
      </c>
      <c r="EQ678" s="90" t="s">
        <v>3</v>
      </c>
      <c r="ER678" s="90" t="s">
        <v>3</v>
      </c>
      <c r="ES678" s="90">
        <v>89.8</v>
      </c>
      <c r="ET678" s="90">
        <v>172.59</v>
      </c>
      <c r="EU678" s="90">
        <v>260.98</v>
      </c>
      <c r="EV678" s="90">
        <v>349.37</v>
      </c>
      <c r="EW678" s="90">
        <v>437.76</v>
      </c>
      <c r="EX678" s="90">
        <v>526.14</v>
      </c>
      <c r="EY678" s="90">
        <v>614.53</v>
      </c>
      <c r="EZ678" s="24">
        <f>IF(AND($E$3&gt;EK678,$E$3&lt;EM678,$B$3=EN7),EN678,0)</f>
        <v>0</v>
      </c>
      <c r="FA678" s="24">
        <f>IF(AND($E$3&gt;EK678,$E$3&lt;EM678,$B$3=EO7),EO678,0)</f>
        <v>0</v>
      </c>
      <c r="FB678" s="24">
        <f>IF(AND($E$3&gt;EK678,$E$3&lt;EM678,$B$3=EP7),EP678,0)</f>
        <v>0</v>
      </c>
      <c r="FC678" s="24">
        <f>IF(AND($E$3&gt;EK678,$E$3&lt;EM678,$B$3=EQ7),EQ678,0)</f>
        <v>0</v>
      </c>
      <c r="FD678" s="24">
        <f>IF(AND($E$3&gt;EK678,$E$3&lt;EM678,$B$3=ER7),ER678,0)</f>
        <v>0</v>
      </c>
      <c r="FE678" s="24">
        <f>IF(AND($E$3&gt;EK678,$E$3&lt;EM678,$B$3=ES7),ES678,0)</f>
        <v>0</v>
      </c>
      <c r="FF678" s="24">
        <f>IF(AND($E$3&gt;EK678,$E$3&lt;EM678,$B$3=ET7),ET678,0)</f>
        <v>0</v>
      </c>
      <c r="FG678" s="24">
        <f>IF(AND($E$3&gt;EK678,$E$3&lt;EM678,$B$3=EU7),EU678,0)</f>
        <v>0</v>
      </c>
      <c r="FH678" s="24">
        <f>IF(AND($E$3&gt;EK678,$E$3&lt;EM678,$B$3=EV7),EV678,0)</f>
        <v>0</v>
      </c>
      <c r="FI678" s="24">
        <f>IF(AND($E$3&gt;EK678,$E$3&lt;EM678,$B$3=EW7),EW678,0)</f>
        <v>0</v>
      </c>
      <c r="FJ678" s="24">
        <f>IF(AND($E$3&gt;EK678,$E$3&lt;EM678,$B$3=EX7),EX678,0)</f>
        <v>0</v>
      </c>
      <c r="FK678" s="24">
        <f>IF(AND($E$3&gt;EK678,$E$3&lt;EM678,$B$3=EY7),EY678,0)</f>
        <v>0</v>
      </c>
    </row>
    <row r="679" spans="24:167" ht="12.75" customHeight="1" x14ac:dyDescent="0.2">
      <c r="X679" s="142"/>
      <c r="Y679" s="60">
        <v>92484.439999999988</v>
      </c>
      <c r="Z679" s="61" t="s">
        <v>3</v>
      </c>
      <c r="AA679" s="62">
        <v>92600.77</v>
      </c>
      <c r="AB679" s="63"/>
      <c r="AC679" s="63"/>
      <c r="AD679" s="63"/>
      <c r="AE679" s="63"/>
      <c r="AF679" s="64"/>
      <c r="AG679" s="65">
        <v>9.6999999999999993</v>
      </c>
      <c r="AH679" s="66">
        <v>49.27</v>
      </c>
      <c r="AI679" s="67">
        <v>111.66</v>
      </c>
      <c r="AJ679" s="67">
        <v>174.05</v>
      </c>
      <c r="AK679" s="67">
        <v>236.44</v>
      </c>
      <c r="AL679" s="67">
        <v>298.83</v>
      </c>
      <c r="AM679" s="67">
        <v>361.22</v>
      </c>
      <c r="AN679" s="24">
        <f t="shared" si="162"/>
        <v>0</v>
      </c>
      <c r="AO679" s="24">
        <f t="shared" si="163"/>
        <v>0</v>
      </c>
      <c r="AP679" s="24">
        <f t="shared" si="164"/>
        <v>0</v>
      </c>
      <c r="AQ679" s="24">
        <f t="shared" si="165"/>
        <v>0</v>
      </c>
      <c r="AR679" s="24">
        <f t="shared" si="166"/>
        <v>0</v>
      </c>
      <c r="AS679" s="24">
        <f t="shared" si="167"/>
        <v>0</v>
      </c>
      <c r="AT679" s="24">
        <f t="shared" si="168"/>
        <v>0</v>
      </c>
      <c r="AU679" s="24">
        <f t="shared" si="169"/>
        <v>0</v>
      </c>
      <c r="AV679" s="24">
        <f t="shared" si="170"/>
        <v>0</v>
      </c>
      <c r="AW679" s="24">
        <f t="shared" si="171"/>
        <v>0</v>
      </c>
      <c r="AX679" s="24">
        <f t="shared" si="172"/>
        <v>0</v>
      </c>
      <c r="AY679" s="24">
        <f t="shared" si="173"/>
        <v>0</v>
      </c>
      <c r="BC679" s="81">
        <v>92484.439999999988</v>
      </c>
      <c r="BD679" s="82" t="s">
        <v>3</v>
      </c>
      <c r="BE679" s="83">
        <v>92600.77</v>
      </c>
      <c r="BF679" s="84"/>
      <c r="BG679" s="84"/>
      <c r="BH679" s="85"/>
      <c r="BI679" s="85"/>
      <c r="BJ679" s="85">
        <v>13.88</v>
      </c>
      <c r="BK679" s="85">
        <v>83</v>
      </c>
      <c r="BL679" s="85">
        <v>150.44999999999999</v>
      </c>
      <c r="BM679" s="85">
        <v>217.9</v>
      </c>
      <c r="BN679" s="85">
        <v>285.35000000000002</v>
      </c>
      <c r="BO679" s="85">
        <v>352.8</v>
      </c>
      <c r="BP679" s="85">
        <v>420.25</v>
      </c>
      <c r="BQ679" s="85">
        <v>487.7</v>
      </c>
      <c r="BR679" s="24">
        <f>IF(AND($E$3&gt;BC679,$E$3&lt;BE679,$B$3=BF7),BF679,0)</f>
        <v>0</v>
      </c>
      <c r="BS679" s="24">
        <f>IF(AND($E$3&gt;BC679,$E$3&lt;BE679,$B$3=BG7),BG679,0)</f>
        <v>0</v>
      </c>
      <c r="BT679" s="24">
        <f>IF(AND($E$3&gt;BC679,$E$3&lt;BE679,$B$3=BH7),BH679,0)</f>
        <v>0</v>
      </c>
      <c r="BU679" s="24">
        <f>IF(AND($E$3&gt;BC679,$E$3&lt;BE679,$B$3=BI7),BI679,0)</f>
        <v>0</v>
      </c>
      <c r="BV679" s="24">
        <f>IF(AND($E$3&gt;BC679,$E$3&lt;BE679,$B$3=BJ7),BJ679,0)</f>
        <v>0</v>
      </c>
      <c r="BW679" s="24">
        <f>IF(AND($E$3&gt;BC679,$E$3&lt;BE679,$B$3=BK7),BK679,0)</f>
        <v>0</v>
      </c>
      <c r="BX679" s="24">
        <f>IF(AND($E$3&gt;BC679,$E$3&lt;BE679,$B$3=BL7),BL679,0)</f>
        <v>0</v>
      </c>
      <c r="BY679" s="24">
        <f>IF(AND($E$3&gt;BC679,$E$3&lt;BE679,$B$3=BM7),BM679,0)</f>
        <v>0</v>
      </c>
      <c r="BZ679" s="24">
        <f>IF(AND($E$3&gt;BC679,$E$3&lt;BE679,$B$3=BN7),BN679,0)</f>
        <v>0</v>
      </c>
      <c r="CA679" s="24">
        <f>IF(AND($E$3&gt;BC679,$E$3&lt;BE679,$B$3=BO7),BO679,0)</f>
        <v>0</v>
      </c>
      <c r="CB679" s="24">
        <f>IF(AND($E$3&gt;BC679,$E$3&lt;BE679,$B$3=BP7),BP679,0)</f>
        <v>0</v>
      </c>
      <c r="CC679" s="24">
        <f>IF(AND($E$3&gt;BC679,$E$3&lt;BE679,$B$3=BQ7),BQ679,0)</f>
        <v>0</v>
      </c>
      <c r="CF679" s="21"/>
      <c r="CG679" s="21"/>
      <c r="CH679" s="21"/>
      <c r="CI679" s="21"/>
      <c r="CJ679" s="21"/>
      <c r="CK679" s="22"/>
      <c r="CL679" s="22"/>
      <c r="CM679" s="22"/>
      <c r="CN679" s="22"/>
      <c r="CO679" s="22"/>
      <c r="CP679" s="22"/>
      <c r="CQ679" s="22"/>
      <c r="CR679" s="22"/>
      <c r="CS679" s="22"/>
      <c r="CT679" s="22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H679" s="21"/>
      <c r="DI679" s="21"/>
      <c r="DJ679" s="21"/>
      <c r="DK679" s="21"/>
      <c r="DL679" s="21"/>
      <c r="DM679" s="22"/>
      <c r="DN679" s="22"/>
      <c r="DO679" s="22"/>
      <c r="DP679" s="22"/>
      <c r="DQ679" s="22"/>
      <c r="DR679" s="22"/>
      <c r="DS679" s="22"/>
      <c r="DT679" s="22"/>
      <c r="DU679" s="22"/>
      <c r="DV679" s="22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K679" s="81">
        <v>103885.04</v>
      </c>
      <c r="EL679" s="82" t="s">
        <v>3</v>
      </c>
      <c r="EM679" s="83">
        <v>104001.36</v>
      </c>
      <c r="EN679" s="84"/>
      <c r="EO679" s="85" t="s">
        <v>3</v>
      </c>
      <c r="EP679" s="85" t="s">
        <v>3</v>
      </c>
      <c r="EQ679" s="85" t="s">
        <v>3</v>
      </c>
      <c r="ER679" s="85" t="s">
        <v>3</v>
      </c>
      <c r="ES679" s="85">
        <v>88.4</v>
      </c>
      <c r="ET679" s="85">
        <v>170.88</v>
      </c>
      <c r="EU679" s="85">
        <v>259.01</v>
      </c>
      <c r="EV679" s="85">
        <v>347.14</v>
      </c>
      <c r="EW679" s="85">
        <v>435.28</v>
      </c>
      <c r="EX679" s="85">
        <v>523.41</v>
      </c>
      <c r="EY679" s="85">
        <v>611.54</v>
      </c>
      <c r="EZ679" s="24">
        <f>IF(AND($E$3&gt;EK679,$E$3&lt;EM679,$B$3=EN7),EN679,0)</f>
        <v>0</v>
      </c>
      <c r="FA679" s="24">
        <f>IF(AND($E$3&gt;EK679,$E$3&lt;EM679,$B$3=EO7),EO679,0)</f>
        <v>0</v>
      </c>
      <c r="FB679" s="24">
        <f>IF(AND($E$3&gt;EK679,$E$3&lt;EM679,$B$3=EP7),EP679,0)</f>
        <v>0</v>
      </c>
      <c r="FC679" s="24">
        <f>IF(AND($E$3&gt;EK679,$E$3&lt;EM679,$B$3=EQ7),EQ679,0)</f>
        <v>0</v>
      </c>
      <c r="FD679" s="24">
        <f>IF(AND($E$3&gt;EK679,$E$3&lt;EM679,$B$3=ER7),ER679,0)</f>
        <v>0</v>
      </c>
      <c r="FE679" s="24">
        <f>IF(AND($E$3&gt;EK679,$E$3&lt;EM679,$B$3=ES7),ES679,0)</f>
        <v>0</v>
      </c>
      <c r="FF679" s="24">
        <f>IF(AND($E$3&gt;EK679,$E$3&lt;EM679,$B$3=ET7),ET679,0)</f>
        <v>0</v>
      </c>
      <c r="FG679" s="24">
        <f>IF(AND($E$3&gt;EK679,$E$3&lt;EM679,$B$3=EU7),EU679,0)</f>
        <v>0</v>
      </c>
      <c r="FH679" s="24">
        <f>IF(AND($E$3&gt;EK679,$E$3&lt;EM679,$B$3=EV7),EV679,0)</f>
        <v>0</v>
      </c>
      <c r="FI679" s="24">
        <f>IF(AND($E$3&gt;EK679,$E$3&lt;EM679,$B$3=EW7),EW679,0)</f>
        <v>0</v>
      </c>
      <c r="FJ679" s="24">
        <f>IF(AND($E$3&gt;EK679,$E$3&lt;EM679,$B$3=EX7),EX679,0)</f>
        <v>0</v>
      </c>
      <c r="FK679" s="24">
        <f>IF(AND($E$3&gt;EK679,$E$3&lt;EM679,$B$3=EY7),EY679,0)</f>
        <v>0</v>
      </c>
    </row>
    <row r="680" spans="24:167" ht="12.75" customHeight="1" x14ac:dyDescent="0.2">
      <c r="X680" s="142"/>
      <c r="Y680" s="68">
        <v>92600.78</v>
      </c>
      <c r="Z680" s="69" t="s">
        <v>3</v>
      </c>
      <c r="AA680" s="70">
        <v>92717.1</v>
      </c>
      <c r="AB680" s="71"/>
      <c r="AC680" s="71"/>
      <c r="AD680" s="71"/>
      <c r="AE680" s="71"/>
      <c r="AF680" s="71"/>
      <c r="AG680" s="72">
        <v>9.18</v>
      </c>
      <c r="AH680" s="73">
        <v>48.53</v>
      </c>
      <c r="AI680" s="74">
        <v>110.81</v>
      </c>
      <c r="AJ680" s="74">
        <v>173.09</v>
      </c>
      <c r="AK680" s="74">
        <v>235.37</v>
      </c>
      <c r="AL680" s="74">
        <v>297.64999999999998</v>
      </c>
      <c r="AM680" s="74">
        <v>359.93</v>
      </c>
      <c r="AN680" s="24">
        <f t="shared" si="162"/>
        <v>0</v>
      </c>
      <c r="AO680" s="24">
        <f t="shared" si="163"/>
        <v>0</v>
      </c>
      <c r="AP680" s="24">
        <f t="shared" si="164"/>
        <v>0</v>
      </c>
      <c r="AQ680" s="24">
        <f t="shared" si="165"/>
        <v>0</v>
      </c>
      <c r="AR680" s="24">
        <f t="shared" si="166"/>
        <v>0</v>
      </c>
      <c r="AS680" s="24">
        <f t="shared" si="167"/>
        <v>0</v>
      </c>
      <c r="AT680" s="24">
        <f t="shared" si="168"/>
        <v>0</v>
      </c>
      <c r="AU680" s="24">
        <f t="shared" si="169"/>
        <v>0</v>
      </c>
      <c r="AV680" s="24">
        <f t="shared" si="170"/>
        <v>0</v>
      </c>
      <c r="AW680" s="24">
        <f t="shared" si="171"/>
        <v>0</v>
      </c>
      <c r="AX680" s="24">
        <f t="shared" si="172"/>
        <v>0</v>
      </c>
      <c r="AY680" s="24">
        <f t="shared" si="173"/>
        <v>0</v>
      </c>
      <c r="BC680" s="86">
        <v>92600.78</v>
      </c>
      <c r="BD680" s="91" t="s">
        <v>3</v>
      </c>
      <c r="BE680" s="88">
        <v>92717.1</v>
      </c>
      <c r="BF680" s="89"/>
      <c r="BG680" s="90"/>
      <c r="BH680" s="90"/>
      <c r="BI680" s="90"/>
      <c r="BJ680" s="90">
        <v>13.24</v>
      </c>
      <c r="BK680" s="90">
        <v>82.06</v>
      </c>
      <c r="BL680" s="90">
        <v>149.37</v>
      </c>
      <c r="BM680" s="90">
        <v>216.68</v>
      </c>
      <c r="BN680" s="90">
        <v>283.99</v>
      </c>
      <c r="BO680" s="90">
        <v>351.3</v>
      </c>
      <c r="BP680" s="90">
        <v>418.61</v>
      </c>
      <c r="BQ680" s="90">
        <v>485.91</v>
      </c>
      <c r="BR680" s="24">
        <f>IF(AND($E$3&gt;BC680,$E$3&lt;BE680,$B$3=BF7),BF680,0)</f>
        <v>0</v>
      </c>
      <c r="BS680" s="24">
        <f>IF(AND($E$3&gt;BC680,$E$3&lt;BE680,$B$3=BG7),BG680,0)</f>
        <v>0</v>
      </c>
      <c r="BT680" s="24">
        <f>IF(AND($E$3&gt;BC680,$E$3&lt;BE680,$B$3=BH7),BH680,0)</f>
        <v>0</v>
      </c>
      <c r="BU680" s="24">
        <f>IF(AND($E$3&gt;BC680,$E$3&lt;BE680,$B$3=BI7),BI680,0)</f>
        <v>0</v>
      </c>
      <c r="BV680" s="24">
        <f>IF(AND($E$3&gt;BC680,$E$3&lt;BE680,$B$3=BJ7),BJ680,0)</f>
        <v>0</v>
      </c>
      <c r="BW680" s="24">
        <f>IF(AND($E$3&gt;BC680,$E$3&lt;BE680,$B$3=BK7),BK680,0)</f>
        <v>0</v>
      </c>
      <c r="BX680" s="24">
        <f>IF(AND($E$3&gt;BC680,$E$3&lt;BE680,$B$3=BL7),BL680,0)</f>
        <v>0</v>
      </c>
      <c r="BY680" s="24">
        <f>IF(AND($E$3&gt;BC680,$E$3&lt;BE680,$B$3=BM7),BM680,0)</f>
        <v>0</v>
      </c>
      <c r="BZ680" s="24">
        <f>IF(AND($E$3&gt;BC680,$E$3&lt;BE680,$B$3=BN7),BN680,0)</f>
        <v>0</v>
      </c>
      <c r="CA680" s="24">
        <f>IF(AND($E$3&gt;BC680,$E$3&lt;BE680,$B$3=BO7),BO680,0)</f>
        <v>0</v>
      </c>
      <c r="CB680" s="24">
        <f>IF(AND($E$3&gt;BC680,$E$3&lt;BE680,$B$3=BP7),BP680,0)</f>
        <v>0</v>
      </c>
      <c r="CC680" s="24">
        <f>IF(AND($E$3&gt;BC680,$E$3&lt;BE680,$B$3=BQ7),BQ680,0)</f>
        <v>0</v>
      </c>
      <c r="CF680" s="21"/>
      <c r="CG680" s="25"/>
      <c r="CH680" s="21"/>
      <c r="CI680" s="21"/>
      <c r="CJ680" s="22"/>
      <c r="CK680" s="22"/>
      <c r="CL680" s="22"/>
      <c r="CM680" s="22"/>
      <c r="CN680" s="22"/>
      <c r="CO680" s="22"/>
      <c r="CP680" s="22"/>
      <c r="CQ680" s="22"/>
      <c r="CR680" s="22"/>
      <c r="CS680" s="22"/>
      <c r="CT680" s="22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H680" s="21"/>
      <c r="DI680" s="25"/>
      <c r="DJ680" s="21"/>
      <c r="DK680" s="21"/>
      <c r="DL680" s="22"/>
      <c r="DM680" s="22"/>
      <c r="DN680" s="22"/>
      <c r="DO680" s="22"/>
      <c r="DP680" s="22"/>
      <c r="DQ680" s="22"/>
      <c r="DR680" s="22"/>
      <c r="DS680" s="22"/>
      <c r="DT680" s="22"/>
      <c r="DU680" s="22"/>
      <c r="DV680" s="22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K680" s="86">
        <v>104001.37</v>
      </c>
      <c r="EL680" s="91" t="s">
        <v>3</v>
      </c>
      <c r="EM680" s="88">
        <v>104117.7</v>
      </c>
      <c r="EN680" s="89"/>
      <c r="EO680" s="90" t="s">
        <v>3</v>
      </c>
      <c r="EP680" s="90" t="s">
        <v>3</v>
      </c>
      <c r="EQ680" s="90" t="s">
        <v>3</v>
      </c>
      <c r="ER680" s="90" t="s">
        <v>3</v>
      </c>
      <c r="ES680" s="90">
        <v>87</v>
      </c>
      <c r="ET680" s="90">
        <v>169.18</v>
      </c>
      <c r="EU680" s="90">
        <v>257.06</v>
      </c>
      <c r="EV680" s="90">
        <v>344.93</v>
      </c>
      <c r="EW680" s="90">
        <v>432.81</v>
      </c>
      <c r="EX680" s="90">
        <v>520.69000000000005</v>
      </c>
      <c r="EY680" s="90">
        <v>608.57000000000005</v>
      </c>
      <c r="EZ680" s="24">
        <f>IF(AND($E$3&gt;EK680,$E$3&lt;EM680,$B$3=EN7),EN680,0)</f>
        <v>0</v>
      </c>
      <c r="FA680" s="24">
        <f>IF(AND($E$3&gt;EK680,$E$3&lt;EM680,$B$3=EO7),EO680,0)</f>
        <v>0</v>
      </c>
      <c r="FB680" s="24">
        <f>IF(AND($E$3&gt;EK680,$E$3&lt;EM680,$B$3=EP7),EP680,0)</f>
        <v>0</v>
      </c>
      <c r="FC680" s="24">
        <f>IF(AND($E$3&gt;EK680,$E$3&lt;EM680,$B$3=EQ7),EQ680,0)</f>
        <v>0</v>
      </c>
      <c r="FD680" s="24">
        <f>IF(AND($E$3&gt;EK680,$E$3&lt;EM680,$B$3=ER7),ER680,0)</f>
        <v>0</v>
      </c>
      <c r="FE680" s="24">
        <f>IF(AND($E$3&gt;EK680,$E$3&lt;EM680,$B$3=ES7),ES680,0)</f>
        <v>0</v>
      </c>
      <c r="FF680" s="24">
        <f>IF(AND($E$3&gt;EK680,$E$3&lt;EM680,$B$3=ET7),ET680,0)</f>
        <v>0</v>
      </c>
      <c r="FG680" s="24">
        <f>IF(AND($E$3&gt;EK680,$E$3&lt;EM680,$B$3=EU7),EU680,0)</f>
        <v>0</v>
      </c>
      <c r="FH680" s="24">
        <f>IF(AND($E$3&gt;EK680,$E$3&lt;EM680,$B$3=EV7),EV680,0)</f>
        <v>0</v>
      </c>
      <c r="FI680" s="24">
        <f>IF(AND($E$3&gt;EK680,$E$3&lt;EM680,$B$3=EW7),EW680,0)</f>
        <v>0</v>
      </c>
      <c r="FJ680" s="24">
        <f>IF(AND($E$3&gt;EK680,$E$3&lt;EM680,$B$3=EX7),EX680,0)</f>
        <v>0</v>
      </c>
      <c r="FK680" s="24">
        <f>IF(AND($E$3&gt;EK680,$E$3&lt;EM680,$B$3=EY7),EY680,0)</f>
        <v>0</v>
      </c>
    </row>
    <row r="681" spans="24:167" ht="12.75" customHeight="1" x14ac:dyDescent="0.2">
      <c r="X681" s="142"/>
      <c r="Y681" s="60">
        <v>92717.11</v>
      </c>
      <c r="Z681" s="61" t="s">
        <v>3</v>
      </c>
      <c r="AA681" s="62">
        <v>92833.44</v>
      </c>
      <c r="AB681" s="63"/>
      <c r="AC681" s="63"/>
      <c r="AD681" s="63"/>
      <c r="AE681" s="63"/>
      <c r="AF681" s="64"/>
      <c r="AG681" s="65">
        <v>8.67</v>
      </c>
      <c r="AH681" s="66">
        <v>47.8</v>
      </c>
      <c r="AI681" s="67">
        <v>109.97</v>
      </c>
      <c r="AJ681" s="67">
        <v>172.14</v>
      </c>
      <c r="AK681" s="67">
        <v>234.31</v>
      </c>
      <c r="AL681" s="67">
        <v>296.48</v>
      </c>
      <c r="AM681" s="67">
        <v>358.65</v>
      </c>
      <c r="AN681" s="24">
        <f t="shared" si="162"/>
        <v>0</v>
      </c>
      <c r="AO681" s="24">
        <f t="shared" si="163"/>
        <v>0</v>
      </c>
      <c r="AP681" s="24">
        <f t="shared" si="164"/>
        <v>0</v>
      </c>
      <c r="AQ681" s="24">
        <f t="shared" si="165"/>
        <v>0</v>
      </c>
      <c r="AR681" s="24">
        <f t="shared" si="166"/>
        <v>0</v>
      </c>
      <c r="AS681" s="24">
        <f t="shared" si="167"/>
        <v>0</v>
      </c>
      <c r="AT681" s="24">
        <f t="shared" si="168"/>
        <v>0</v>
      </c>
      <c r="AU681" s="24">
        <f t="shared" si="169"/>
        <v>0</v>
      </c>
      <c r="AV681" s="24">
        <f t="shared" si="170"/>
        <v>0</v>
      </c>
      <c r="AW681" s="24">
        <f t="shared" si="171"/>
        <v>0</v>
      </c>
      <c r="AX681" s="24">
        <f t="shared" si="172"/>
        <v>0</v>
      </c>
      <c r="AY681" s="24">
        <f t="shared" si="173"/>
        <v>0</v>
      </c>
      <c r="BC681" s="81">
        <v>92717.11</v>
      </c>
      <c r="BD681" s="82" t="s">
        <v>3</v>
      </c>
      <c r="BE681" s="83">
        <v>92833.44</v>
      </c>
      <c r="BF681" s="84"/>
      <c r="BG681" s="85"/>
      <c r="BH681" s="85"/>
      <c r="BI681" s="85"/>
      <c r="BJ681" s="85">
        <v>12.61</v>
      </c>
      <c r="BK681" s="85">
        <v>81.12</v>
      </c>
      <c r="BL681" s="85">
        <v>148.29</v>
      </c>
      <c r="BM681" s="85">
        <v>215.46</v>
      </c>
      <c r="BN681" s="85">
        <v>282.62</v>
      </c>
      <c r="BO681" s="85">
        <v>349.79</v>
      </c>
      <c r="BP681" s="85">
        <v>416.96</v>
      </c>
      <c r="BQ681" s="85">
        <v>484.13</v>
      </c>
      <c r="BR681" s="24">
        <f>IF(AND($E$3&gt;BC681,$E$3&lt;BE681,$B$3=BF7),BF681,0)</f>
        <v>0</v>
      </c>
      <c r="BS681" s="24">
        <f>IF(AND($E$3&gt;BC681,$E$3&lt;BE681,$B$3=BG7),BG681,0)</f>
        <v>0</v>
      </c>
      <c r="BT681" s="24">
        <f>IF(AND($E$3&gt;BC681,$E$3&lt;BE681,$B$3=BH7),BH681,0)</f>
        <v>0</v>
      </c>
      <c r="BU681" s="24">
        <f>IF(AND($E$3&gt;BC681,$E$3&lt;BE681,$B$3=BI7),BI681,0)</f>
        <v>0</v>
      </c>
      <c r="BV681" s="24">
        <f>IF(AND($E$3&gt;BC681,$E$3&lt;BE681,$B$3=BJ7),BJ681,0)</f>
        <v>0</v>
      </c>
      <c r="BW681" s="24">
        <f>IF(AND($E$3&gt;BC681,$E$3&lt;BE681,$B$3=BK7),BK681,0)</f>
        <v>0</v>
      </c>
      <c r="BX681" s="24">
        <f>IF(AND($E$3&gt;BC681,$E$3&lt;BE681,$B$3=BL7),BL681,0)</f>
        <v>0</v>
      </c>
      <c r="BY681" s="24">
        <f>IF(AND($E$3&gt;BC681,$E$3&lt;BE681,$B$3=BM7),BM681,0)</f>
        <v>0</v>
      </c>
      <c r="BZ681" s="24">
        <f>IF(AND($E$3&gt;BC681,$E$3&lt;BE681,$B$3=BN7),BN681,0)</f>
        <v>0</v>
      </c>
      <c r="CA681" s="24">
        <f>IF(AND($E$3&gt;BC681,$E$3&lt;BE681,$B$3=BO7),BO681,0)</f>
        <v>0</v>
      </c>
      <c r="CB681" s="24">
        <f>IF(AND($E$3&gt;BC681,$E$3&lt;BE681,$B$3=BP7),BP681,0)</f>
        <v>0</v>
      </c>
      <c r="CC681" s="24">
        <f>IF(AND($E$3&gt;BC681,$E$3&lt;BE681,$B$3=BQ7),BQ681,0)</f>
        <v>0</v>
      </c>
      <c r="CF681" s="21"/>
      <c r="CG681" s="21"/>
      <c r="CH681" s="21"/>
      <c r="CI681" s="21"/>
      <c r="CJ681" s="22"/>
      <c r="CK681" s="22"/>
      <c r="CL681" s="22"/>
      <c r="CM681" s="22"/>
      <c r="CN681" s="22"/>
      <c r="CO681" s="22"/>
      <c r="CP681" s="22"/>
      <c r="CQ681" s="22"/>
      <c r="CR681" s="22"/>
      <c r="CS681" s="22"/>
      <c r="CT681" s="22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H681" s="21"/>
      <c r="DI681" s="21"/>
      <c r="DJ681" s="21"/>
      <c r="DK681" s="21"/>
      <c r="DL681" s="22"/>
      <c r="DM681" s="22"/>
      <c r="DN681" s="22"/>
      <c r="DO681" s="22"/>
      <c r="DP681" s="22"/>
      <c r="DQ681" s="22"/>
      <c r="DR681" s="22"/>
      <c r="DS681" s="22"/>
      <c r="DT681" s="22"/>
      <c r="DU681" s="22"/>
      <c r="DV681" s="22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K681" s="81">
        <v>104117.70999999999</v>
      </c>
      <c r="EL681" s="82" t="s">
        <v>3</v>
      </c>
      <c r="EM681" s="83">
        <v>104234.03</v>
      </c>
      <c r="EN681" s="84"/>
      <c r="EO681" s="85" t="s">
        <v>3</v>
      </c>
      <c r="EP681" s="85" t="s">
        <v>3</v>
      </c>
      <c r="EQ681" s="85" t="s">
        <v>3</v>
      </c>
      <c r="ER681" s="85" t="s">
        <v>3</v>
      </c>
      <c r="ES681" s="85">
        <v>85.6</v>
      </c>
      <c r="ET681" s="85">
        <v>167.47</v>
      </c>
      <c r="EU681" s="85">
        <v>255.09</v>
      </c>
      <c r="EV681" s="85">
        <v>342.71</v>
      </c>
      <c r="EW681" s="85">
        <v>430.33</v>
      </c>
      <c r="EX681" s="85">
        <v>517.95000000000005</v>
      </c>
      <c r="EY681" s="85">
        <v>605.57000000000005</v>
      </c>
      <c r="EZ681" s="24">
        <f>IF(AND($E$3&gt;EK681,$E$3&lt;EM681,$B$3=EN7),EN681,0)</f>
        <v>0</v>
      </c>
      <c r="FA681" s="24">
        <f>IF(AND($E$3&gt;EK681,$E$3&lt;EM681,$B$3=EO7),EO681,0)</f>
        <v>0</v>
      </c>
      <c r="FB681" s="24">
        <f>IF(AND($E$3&gt;EK681,$E$3&lt;EM681,$B$3=EP7),EP681,0)</f>
        <v>0</v>
      </c>
      <c r="FC681" s="24">
        <f>IF(AND($E$3&gt;EK681,$E$3&lt;EM681,$B$3=EQ7),EQ681,0)</f>
        <v>0</v>
      </c>
      <c r="FD681" s="24">
        <f>IF(AND($E$3&gt;EK681,$E$3&lt;EM681,$B$3=ER7),ER681,0)</f>
        <v>0</v>
      </c>
      <c r="FE681" s="24">
        <f>IF(AND($E$3&gt;EK681,$E$3&lt;EM681,$B$3=ES7),ES681,0)</f>
        <v>0</v>
      </c>
      <c r="FF681" s="24">
        <f>IF(AND($E$3&gt;EK681,$E$3&lt;EM681,$B$3=ET7),ET681,0)</f>
        <v>0</v>
      </c>
      <c r="FG681" s="24">
        <f>IF(AND($E$3&gt;EK681,$E$3&lt;EM681,$B$3=EU7),EU681,0)</f>
        <v>0</v>
      </c>
      <c r="FH681" s="24">
        <f>IF(AND($E$3&gt;EK681,$E$3&lt;EM681,$B$3=EV7),EV681,0)</f>
        <v>0</v>
      </c>
      <c r="FI681" s="24">
        <f>IF(AND($E$3&gt;EK681,$E$3&lt;EM681,$B$3=EW7),EW681,0)</f>
        <v>0</v>
      </c>
      <c r="FJ681" s="24">
        <f>IF(AND($E$3&gt;EK681,$E$3&lt;EM681,$B$3=EX7),EX681,0)</f>
        <v>0</v>
      </c>
      <c r="FK681" s="24">
        <f>IF(AND($E$3&gt;EK681,$E$3&lt;EM681,$B$3=EY7),EY681,0)</f>
        <v>0</v>
      </c>
    </row>
    <row r="682" spans="24:167" ht="12.75" customHeight="1" x14ac:dyDescent="0.2">
      <c r="X682" s="142"/>
      <c r="Y682" s="68">
        <v>92833.45</v>
      </c>
      <c r="Z682" s="69" t="s">
        <v>3</v>
      </c>
      <c r="AA682" s="70">
        <v>92949.77</v>
      </c>
      <c r="AB682" s="71"/>
      <c r="AC682" s="71"/>
      <c r="AD682" s="71"/>
      <c r="AE682" s="71"/>
      <c r="AF682" s="71"/>
      <c r="AG682" s="72">
        <v>8.15</v>
      </c>
      <c r="AH682" s="73">
        <v>47.07</v>
      </c>
      <c r="AI682" s="74">
        <v>109.13</v>
      </c>
      <c r="AJ682" s="74">
        <v>171.19</v>
      </c>
      <c r="AK682" s="74">
        <v>233.25</v>
      </c>
      <c r="AL682" s="74">
        <v>295.31</v>
      </c>
      <c r="AM682" s="74">
        <v>357.37</v>
      </c>
      <c r="AN682" s="24">
        <f t="shared" si="162"/>
        <v>0</v>
      </c>
      <c r="AO682" s="24">
        <f t="shared" si="163"/>
        <v>0</v>
      </c>
      <c r="AP682" s="24">
        <f t="shared" si="164"/>
        <v>0</v>
      </c>
      <c r="AQ682" s="24">
        <f t="shared" si="165"/>
        <v>0</v>
      </c>
      <c r="AR682" s="24">
        <f t="shared" si="166"/>
        <v>0</v>
      </c>
      <c r="AS682" s="24">
        <f t="shared" si="167"/>
        <v>0</v>
      </c>
      <c r="AT682" s="24">
        <f t="shared" si="168"/>
        <v>0</v>
      </c>
      <c r="AU682" s="24">
        <f t="shared" si="169"/>
        <v>0</v>
      </c>
      <c r="AV682" s="24">
        <f t="shared" si="170"/>
        <v>0</v>
      </c>
      <c r="AW682" s="24">
        <f t="shared" si="171"/>
        <v>0</v>
      </c>
      <c r="AX682" s="24">
        <f t="shared" si="172"/>
        <v>0</v>
      </c>
      <c r="AY682" s="24">
        <f t="shared" si="173"/>
        <v>0</v>
      </c>
      <c r="BC682" s="86">
        <v>92833.45</v>
      </c>
      <c r="BD682" s="87" t="s">
        <v>3</v>
      </c>
      <c r="BE682" s="88">
        <v>92949.77</v>
      </c>
      <c r="BF682" s="89"/>
      <c r="BG682" s="90"/>
      <c r="BH682" s="90"/>
      <c r="BI682" s="90"/>
      <c r="BJ682" s="90">
        <v>11.98</v>
      </c>
      <c r="BK682" s="90">
        <v>80.180000000000007</v>
      </c>
      <c r="BL682" s="90">
        <v>147.21</v>
      </c>
      <c r="BM682" s="90">
        <v>214.23</v>
      </c>
      <c r="BN682" s="90">
        <v>281.26</v>
      </c>
      <c r="BO682" s="90">
        <v>348.29</v>
      </c>
      <c r="BP682" s="90">
        <v>415.32</v>
      </c>
      <c r="BQ682" s="90">
        <v>482.34</v>
      </c>
      <c r="BR682" s="24">
        <f>IF(AND($E$3&gt;BC682,$E$3&lt;BE682,$B$3=BF7),BF682,0)</f>
        <v>0</v>
      </c>
      <c r="BS682" s="24">
        <f>IF(AND($E$3&gt;BC682,$E$3&lt;BE682,$B$3=BG7),BG682,0)</f>
        <v>0</v>
      </c>
      <c r="BT682" s="24">
        <f>IF(AND($E$3&gt;BC682,$E$3&lt;BE682,$B$3=BH7),BH682,0)</f>
        <v>0</v>
      </c>
      <c r="BU682" s="24">
        <f>IF(AND($E$3&gt;BC682,$E$3&lt;BE682,$B$3=BI7),BI682,0)</f>
        <v>0</v>
      </c>
      <c r="BV682" s="24">
        <f>IF(AND($E$3&gt;BC682,$E$3&lt;BE682,$B$3=BJ7),BJ682,0)</f>
        <v>0</v>
      </c>
      <c r="BW682" s="24">
        <f>IF(AND($E$3&gt;BC682,$E$3&lt;BE682,$B$3=BK7),BK682,0)</f>
        <v>0</v>
      </c>
      <c r="BX682" s="24">
        <f>IF(AND($E$3&gt;BC682,$E$3&lt;BE682,$B$3=BL7),BL682,0)</f>
        <v>0</v>
      </c>
      <c r="BY682" s="24">
        <f>IF(AND($E$3&gt;BC682,$E$3&lt;BE682,$B$3=BM7),BM682,0)</f>
        <v>0</v>
      </c>
      <c r="BZ682" s="24">
        <f>IF(AND($E$3&gt;BC682,$E$3&lt;BE682,$B$3=BN7),BN682,0)</f>
        <v>0</v>
      </c>
      <c r="CA682" s="24">
        <f>IF(AND($E$3&gt;BC682,$E$3&lt;BE682,$B$3=BO7),BO682,0)</f>
        <v>0</v>
      </c>
      <c r="CB682" s="24">
        <f>IF(AND($E$3&gt;BC682,$E$3&lt;BE682,$B$3=BP7),BP682,0)</f>
        <v>0</v>
      </c>
      <c r="CC682" s="24">
        <f>IF(AND($E$3&gt;BC682,$E$3&lt;BE682,$B$3=BQ7),BQ682,0)</f>
        <v>0</v>
      </c>
      <c r="CF682" s="21"/>
      <c r="CG682" s="21"/>
      <c r="CH682" s="21"/>
      <c r="CI682" s="21"/>
      <c r="CJ682" s="22"/>
      <c r="CK682" s="22"/>
      <c r="CL682" s="22"/>
      <c r="CM682" s="22"/>
      <c r="CN682" s="22"/>
      <c r="CO682" s="22"/>
      <c r="CP682" s="22"/>
      <c r="CQ682" s="22"/>
      <c r="CR682" s="22"/>
      <c r="CS682" s="22"/>
      <c r="CT682" s="22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H682" s="21"/>
      <c r="DI682" s="21"/>
      <c r="DJ682" s="21"/>
      <c r="DK682" s="21"/>
      <c r="DL682" s="22"/>
      <c r="DM682" s="22"/>
      <c r="DN682" s="22"/>
      <c r="DO682" s="22"/>
      <c r="DP682" s="22"/>
      <c r="DQ682" s="22"/>
      <c r="DR682" s="22"/>
      <c r="DS682" s="22"/>
      <c r="DT682" s="22"/>
      <c r="DU682" s="22"/>
      <c r="DV682" s="22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K682" s="86">
        <v>104234.04</v>
      </c>
      <c r="EL682" s="91" t="s">
        <v>3</v>
      </c>
      <c r="EM682" s="88">
        <v>104350.38</v>
      </c>
      <c r="EN682" s="89"/>
      <c r="EO682" s="90" t="s">
        <v>3</v>
      </c>
      <c r="EP682" s="90" t="s">
        <v>3</v>
      </c>
      <c r="EQ682" s="90" t="s">
        <v>3</v>
      </c>
      <c r="ER682" s="90" t="s">
        <v>3</v>
      </c>
      <c r="ES682" s="90">
        <v>84.2</v>
      </c>
      <c r="ET682" s="90">
        <v>165.77</v>
      </c>
      <c r="EU682" s="90">
        <v>253.14</v>
      </c>
      <c r="EV682" s="90">
        <v>340.5</v>
      </c>
      <c r="EW682" s="90">
        <v>427.87</v>
      </c>
      <c r="EX682" s="90">
        <v>515.23</v>
      </c>
      <c r="EY682" s="90">
        <v>602.6</v>
      </c>
      <c r="EZ682" s="24">
        <f>IF(AND($E$3&gt;EK682,$E$3&lt;EM682,$B$3=EN7),EN682,0)</f>
        <v>0</v>
      </c>
      <c r="FA682" s="24">
        <f>IF(AND($E$3&gt;EK682,$E$3&lt;EM682,$B$3=EO7),EO682,0)</f>
        <v>0</v>
      </c>
      <c r="FB682" s="24">
        <f>IF(AND($E$3&gt;EK682,$E$3&lt;EM682,$B$3=EP7),EP682,0)</f>
        <v>0</v>
      </c>
      <c r="FC682" s="24">
        <f>IF(AND($E$3&gt;EK682,$E$3&lt;EM682,$B$3=EQ7),EQ682,0)</f>
        <v>0</v>
      </c>
      <c r="FD682" s="24">
        <f>IF(AND($E$3&gt;EK682,$E$3&lt;EM682,$B$3=ER7),ER682,0)</f>
        <v>0</v>
      </c>
      <c r="FE682" s="24">
        <f>IF(AND($E$3&gt;EK682,$E$3&lt;EM682,$B$3=ES7),ES682,0)</f>
        <v>0</v>
      </c>
      <c r="FF682" s="24">
        <f>IF(AND($E$3&gt;EK682,$E$3&lt;EM682,$B$3=ET7),ET682,0)</f>
        <v>0</v>
      </c>
      <c r="FG682" s="24">
        <f>IF(AND($E$3&gt;EK682,$E$3&lt;EM682,$B$3=EU7),EU682,0)</f>
        <v>0</v>
      </c>
      <c r="FH682" s="24">
        <f>IF(AND($E$3&gt;EK682,$E$3&lt;EM682,$B$3=EV7),EV682,0)</f>
        <v>0</v>
      </c>
      <c r="FI682" s="24">
        <f>IF(AND($E$3&gt;EK682,$E$3&lt;EM682,$B$3=EW7),EW682,0)</f>
        <v>0</v>
      </c>
      <c r="FJ682" s="24">
        <f>IF(AND($E$3&gt;EK682,$E$3&lt;EM682,$B$3=EX7),EX682,0)</f>
        <v>0</v>
      </c>
      <c r="FK682" s="24">
        <f>IF(AND($E$3&gt;EK682,$E$3&lt;EM682,$B$3=EY7),EY682,0)</f>
        <v>0</v>
      </c>
    </row>
    <row r="683" spans="24:167" ht="12.75" customHeight="1" x14ac:dyDescent="0.2">
      <c r="X683" s="142"/>
      <c r="Y683" s="60">
        <v>92949.78</v>
      </c>
      <c r="Z683" s="61" t="s">
        <v>3</v>
      </c>
      <c r="AA683" s="62">
        <v>93066.09</v>
      </c>
      <c r="AB683" s="63"/>
      <c r="AC683" s="63"/>
      <c r="AD683" s="63"/>
      <c r="AE683" s="63"/>
      <c r="AF683" s="64"/>
      <c r="AG683" s="65">
        <v>7.63</v>
      </c>
      <c r="AH683" s="66">
        <v>46.33</v>
      </c>
      <c r="AI683" s="67">
        <v>108.28</v>
      </c>
      <c r="AJ683" s="67">
        <v>170.23</v>
      </c>
      <c r="AK683" s="67">
        <v>232.18</v>
      </c>
      <c r="AL683" s="67">
        <v>294.13</v>
      </c>
      <c r="AM683" s="67">
        <v>356.08</v>
      </c>
      <c r="AN683" s="24">
        <f t="shared" si="162"/>
        <v>0</v>
      </c>
      <c r="AO683" s="24">
        <f t="shared" si="163"/>
        <v>0</v>
      </c>
      <c r="AP683" s="24">
        <f t="shared" si="164"/>
        <v>0</v>
      </c>
      <c r="AQ683" s="24">
        <f t="shared" si="165"/>
        <v>0</v>
      </c>
      <c r="AR683" s="24">
        <f t="shared" si="166"/>
        <v>0</v>
      </c>
      <c r="AS683" s="24">
        <f t="shared" si="167"/>
        <v>0</v>
      </c>
      <c r="AT683" s="24">
        <f t="shared" si="168"/>
        <v>0</v>
      </c>
      <c r="AU683" s="24">
        <f t="shared" si="169"/>
        <v>0</v>
      </c>
      <c r="AV683" s="24">
        <f t="shared" si="170"/>
        <v>0</v>
      </c>
      <c r="AW683" s="24">
        <f t="shared" si="171"/>
        <v>0</v>
      </c>
      <c r="AX683" s="24">
        <f t="shared" si="172"/>
        <v>0</v>
      </c>
      <c r="AY683" s="24">
        <f t="shared" si="173"/>
        <v>0</v>
      </c>
      <c r="BC683" s="81">
        <v>92949.78</v>
      </c>
      <c r="BD683" s="82" t="s">
        <v>3</v>
      </c>
      <c r="BE683" s="83">
        <v>93066.09</v>
      </c>
      <c r="BF683" s="84"/>
      <c r="BG683" s="84"/>
      <c r="BH683" s="85"/>
      <c r="BI683" s="85"/>
      <c r="BJ683" s="85">
        <v>11.34</v>
      </c>
      <c r="BK683" s="85">
        <v>79.23</v>
      </c>
      <c r="BL683" s="85">
        <v>146.11000000000001</v>
      </c>
      <c r="BM683" s="85">
        <v>213</v>
      </c>
      <c r="BN683" s="85">
        <v>279.88</v>
      </c>
      <c r="BO683" s="85">
        <v>346.77</v>
      </c>
      <c r="BP683" s="85">
        <v>413.65</v>
      </c>
      <c r="BQ683" s="85">
        <v>480.54</v>
      </c>
      <c r="BR683" s="24">
        <f>IF(AND($E$3&gt;BC683,$E$3&lt;BE683,$B$3=BF7),BF683,0)</f>
        <v>0</v>
      </c>
      <c r="BS683" s="24">
        <f>IF(AND($E$3&gt;BC683,$E$3&lt;BE683,$B$3=BG7),BG683,0)</f>
        <v>0</v>
      </c>
      <c r="BT683" s="24">
        <f>IF(AND($E$3&gt;BC683,$E$3&lt;BE683,$B$3=BH7),BH683,0)</f>
        <v>0</v>
      </c>
      <c r="BU683" s="24">
        <f>IF(AND($E$3&gt;BC683,$E$3&lt;BE683,$B$3=BI7),BI683,0)</f>
        <v>0</v>
      </c>
      <c r="BV683" s="24">
        <f>IF(AND($E$3&gt;BC683,$E$3&lt;BE683,$B$3=BJ7),BJ683,0)</f>
        <v>0</v>
      </c>
      <c r="BW683" s="24">
        <f>IF(AND($E$3&gt;BC683,$E$3&lt;BE683,$B$3=BK7),BK683,0)</f>
        <v>0</v>
      </c>
      <c r="BX683" s="24">
        <f>IF(AND($E$3&gt;BC683,$E$3&lt;BE683,$B$3=BL7),BL683,0)</f>
        <v>0</v>
      </c>
      <c r="BY683" s="24">
        <f>IF(AND($E$3&gt;BC683,$E$3&lt;BE683,$B$3=BM7),BM683,0)</f>
        <v>0</v>
      </c>
      <c r="BZ683" s="24">
        <f>IF(AND($E$3&gt;BC683,$E$3&lt;BE683,$B$3=BN7),BN683,0)</f>
        <v>0</v>
      </c>
      <c r="CA683" s="24">
        <f>IF(AND($E$3&gt;BC683,$E$3&lt;BE683,$B$3=BO7),BO683,0)</f>
        <v>0</v>
      </c>
      <c r="CB683" s="24">
        <f>IF(AND($E$3&gt;BC683,$E$3&lt;BE683,$B$3=BP7),BP683,0)</f>
        <v>0</v>
      </c>
      <c r="CC683" s="24">
        <f>IF(AND($E$3&gt;BC683,$E$3&lt;BE683,$B$3=BQ7),BQ683,0)</f>
        <v>0</v>
      </c>
      <c r="CF683" s="21"/>
      <c r="CG683" s="21"/>
      <c r="CH683" s="21"/>
      <c r="CI683" s="21"/>
      <c r="CJ683" s="21"/>
      <c r="CK683" s="22"/>
      <c r="CL683" s="22"/>
      <c r="CM683" s="22"/>
      <c r="CN683" s="22"/>
      <c r="CO683" s="22"/>
      <c r="CP683" s="22"/>
      <c r="CQ683" s="22"/>
      <c r="CR683" s="22"/>
      <c r="CS683" s="22"/>
      <c r="CT683" s="22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H683" s="21"/>
      <c r="DI683" s="21"/>
      <c r="DJ683" s="21"/>
      <c r="DK683" s="21"/>
      <c r="DL683" s="21"/>
      <c r="DM683" s="22"/>
      <c r="DN683" s="22"/>
      <c r="DO683" s="22"/>
      <c r="DP683" s="22"/>
      <c r="DQ683" s="22"/>
      <c r="DR683" s="22"/>
      <c r="DS683" s="22"/>
      <c r="DT683" s="22"/>
      <c r="DU683" s="22"/>
      <c r="DV683" s="22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K683" s="81">
        <v>104350.39</v>
      </c>
      <c r="EL683" s="82" t="s">
        <v>3</v>
      </c>
      <c r="EM683" s="83">
        <v>104466.7</v>
      </c>
      <c r="EN683" s="84"/>
      <c r="EO683" s="85" t="s">
        <v>3</v>
      </c>
      <c r="EP683" s="85" t="s">
        <v>3</v>
      </c>
      <c r="EQ683" s="85" t="s">
        <v>3</v>
      </c>
      <c r="ER683" s="85" t="s">
        <v>3</v>
      </c>
      <c r="ES683" s="85">
        <v>82.8</v>
      </c>
      <c r="ET683" s="85">
        <v>164.06</v>
      </c>
      <c r="EU683" s="85">
        <v>251.17</v>
      </c>
      <c r="EV683" s="85">
        <v>338.28</v>
      </c>
      <c r="EW683" s="85">
        <v>425.39</v>
      </c>
      <c r="EX683" s="85">
        <v>512.5</v>
      </c>
      <c r="EY683" s="85">
        <v>599.61</v>
      </c>
      <c r="EZ683" s="24">
        <f>IF(AND($E$3&gt;EK683,$E$3&lt;EM683,$B$3=EN7),EN683,0)</f>
        <v>0</v>
      </c>
      <c r="FA683" s="24">
        <f>IF(AND($E$3&gt;EK683,$E$3&lt;EM683,$B$3=EO7),EO683,0)</f>
        <v>0</v>
      </c>
      <c r="FB683" s="24">
        <f>IF(AND($E$3&gt;EK683,$E$3&lt;EM683,$B$3=EP7),EP683,0)</f>
        <v>0</v>
      </c>
      <c r="FC683" s="24">
        <f>IF(AND($E$3&gt;EK683,$E$3&lt;EM683,$B$3=EQ7),EQ683,0)</f>
        <v>0</v>
      </c>
      <c r="FD683" s="24">
        <f>IF(AND($E$3&gt;EK683,$E$3&lt;EM683,$B$3=ER7),ER683,0)</f>
        <v>0</v>
      </c>
      <c r="FE683" s="24">
        <f>IF(AND($E$3&gt;EK683,$E$3&lt;EM683,$B$3=ES7),ES683,0)</f>
        <v>0</v>
      </c>
      <c r="FF683" s="24">
        <f>IF(AND($E$3&gt;EK683,$E$3&lt;EM683,$B$3=ET7),ET683,0)</f>
        <v>0</v>
      </c>
      <c r="FG683" s="24">
        <f>IF(AND($E$3&gt;EK683,$E$3&lt;EM683,$B$3=EU7),EU683,0)</f>
        <v>0</v>
      </c>
      <c r="FH683" s="24">
        <f>IF(AND($E$3&gt;EK683,$E$3&lt;EM683,$B$3=EV7),EV683,0)</f>
        <v>0</v>
      </c>
      <c r="FI683" s="24">
        <f>IF(AND($E$3&gt;EK683,$E$3&lt;EM683,$B$3=EW7),EW683,0)</f>
        <v>0</v>
      </c>
      <c r="FJ683" s="24">
        <f>IF(AND($E$3&gt;EK683,$E$3&lt;EM683,$B$3=EX7),EX683,0)</f>
        <v>0</v>
      </c>
      <c r="FK683" s="24">
        <f>IF(AND($E$3&gt;EK683,$E$3&lt;EM683,$B$3=EY7),EY683,0)</f>
        <v>0</v>
      </c>
    </row>
    <row r="684" spans="24:167" ht="12.75" customHeight="1" x14ac:dyDescent="0.2">
      <c r="X684" s="142"/>
      <c r="Y684" s="68">
        <v>93066.099999999991</v>
      </c>
      <c r="Z684" s="69" t="s">
        <v>3</v>
      </c>
      <c r="AA684" s="70">
        <v>93182.42</v>
      </c>
      <c r="AB684" s="71"/>
      <c r="AC684" s="71"/>
      <c r="AD684" s="71"/>
      <c r="AE684" s="71"/>
      <c r="AF684" s="71"/>
      <c r="AG684" s="72">
        <v>7.12</v>
      </c>
      <c r="AH684" s="73">
        <v>45.6</v>
      </c>
      <c r="AI684" s="74">
        <v>107.44</v>
      </c>
      <c r="AJ684" s="74">
        <v>169.28</v>
      </c>
      <c r="AK684" s="74">
        <v>231.12</v>
      </c>
      <c r="AL684" s="74">
        <v>292.95999999999998</v>
      </c>
      <c r="AM684" s="74">
        <v>354.8</v>
      </c>
      <c r="AN684" s="24">
        <f t="shared" si="162"/>
        <v>0</v>
      </c>
      <c r="AO684" s="24">
        <f t="shared" si="163"/>
        <v>0</v>
      </c>
      <c r="AP684" s="24">
        <f t="shared" si="164"/>
        <v>0</v>
      </c>
      <c r="AQ684" s="24">
        <f t="shared" si="165"/>
        <v>0</v>
      </c>
      <c r="AR684" s="24">
        <f t="shared" si="166"/>
        <v>0</v>
      </c>
      <c r="AS684" s="24">
        <f t="shared" si="167"/>
        <v>0</v>
      </c>
      <c r="AT684" s="24">
        <f t="shared" si="168"/>
        <v>0</v>
      </c>
      <c r="AU684" s="24">
        <f t="shared" si="169"/>
        <v>0</v>
      </c>
      <c r="AV684" s="24">
        <f t="shared" si="170"/>
        <v>0</v>
      </c>
      <c r="AW684" s="24">
        <f t="shared" si="171"/>
        <v>0</v>
      </c>
      <c r="AX684" s="24">
        <f t="shared" si="172"/>
        <v>0</v>
      </c>
      <c r="AY684" s="24">
        <f t="shared" si="173"/>
        <v>0</v>
      </c>
      <c r="BC684" s="86">
        <v>93066.099999999991</v>
      </c>
      <c r="BD684" s="91" t="s">
        <v>3</v>
      </c>
      <c r="BE684" s="88">
        <v>93182.42</v>
      </c>
      <c r="BF684" s="89"/>
      <c r="BG684" s="90"/>
      <c r="BH684" s="90"/>
      <c r="BI684" s="90"/>
      <c r="BJ684" s="90">
        <v>10.71</v>
      </c>
      <c r="BK684" s="90">
        <v>78.290000000000006</v>
      </c>
      <c r="BL684" s="90">
        <v>145.03</v>
      </c>
      <c r="BM684" s="90">
        <v>211.78</v>
      </c>
      <c r="BN684" s="90">
        <v>278.52</v>
      </c>
      <c r="BO684" s="90">
        <v>345.26</v>
      </c>
      <c r="BP684" s="90">
        <v>412.01</v>
      </c>
      <c r="BQ684" s="90">
        <v>478.75</v>
      </c>
      <c r="BR684" s="24">
        <f>IF(AND($E$3&gt;BC684,$E$3&lt;BE684,$B$3=BF7),BF684,0)</f>
        <v>0</v>
      </c>
      <c r="BS684" s="24">
        <f>IF(AND($E$3&gt;BC684,$E$3&lt;BE684,$B$3=BG7),BG684,0)</f>
        <v>0</v>
      </c>
      <c r="BT684" s="24">
        <f>IF(AND($E$3&gt;BC684,$E$3&lt;BE684,$B$3=BH7),BH684,0)</f>
        <v>0</v>
      </c>
      <c r="BU684" s="24">
        <f>IF(AND($E$3&gt;BC684,$E$3&lt;BE684,$B$3=BI7),BI684,0)</f>
        <v>0</v>
      </c>
      <c r="BV684" s="24">
        <f>IF(AND($E$3&gt;BC684,$E$3&lt;BE684,$B$3=BJ7),BJ684,0)</f>
        <v>0</v>
      </c>
      <c r="BW684" s="24">
        <f>IF(AND($E$3&gt;BC684,$E$3&lt;BE684,$B$3=BK7),BK684,0)</f>
        <v>0</v>
      </c>
      <c r="BX684" s="24">
        <f>IF(AND($E$3&gt;BC684,$E$3&lt;BE684,$B$3=BL7),BL684,0)</f>
        <v>0</v>
      </c>
      <c r="BY684" s="24">
        <f>IF(AND($E$3&gt;BC684,$E$3&lt;BE684,$B$3=BM7),BM684,0)</f>
        <v>0</v>
      </c>
      <c r="BZ684" s="24">
        <f>IF(AND($E$3&gt;BC684,$E$3&lt;BE684,$B$3=BN7),BN684,0)</f>
        <v>0</v>
      </c>
      <c r="CA684" s="24">
        <f>IF(AND($E$3&gt;BC684,$E$3&lt;BE684,$B$3=BO7),BO684,0)</f>
        <v>0</v>
      </c>
      <c r="CB684" s="24">
        <f>IF(AND($E$3&gt;BC684,$E$3&lt;BE684,$B$3=BP7),BP684,0)</f>
        <v>0</v>
      </c>
      <c r="CC684" s="24">
        <f>IF(AND($E$3&gt;BC684,$E$3&lt;BE684,$B$3=BQ7),BQ684,0)</f>
        <v>0</v>
      </c>
      <c r="CF684" s="21"/>
      <c r="CG684" s="25"/>
      <c r="CH684" s="21"/>
      <c r="CI684" s="21"/>
      <c r="CJ684" s="22"/>
      <c r="CK684" s="22"/>
      <c r="CL684" s="22"/>
      <c r="CM684" s="22"/>
      <c r="CN684" s="22"/>
      <c r="CO684" s="22"/>
      <c r="CP684" s="22"/>
      <c r="CQ684" s="22"/>
      <c r="CR684" s="22"/>
      <c r="CS684" s="22"/>
      <c r="CT684" s="22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H684" s="21"/>
      <c r="DI684" s="25"/>
      <c r="DJ684" s="21"/>
      <c r="DK684" s="21"/>
      <c r="DL684" s="22"/>
      <c r="DM684" s="22"/>
      <c r="DN684" s="22"/>
      <c r="DO684" s="22"/>
      <c r="DP684" s="22"/>
      <c r="DQ684" s="22"/>
      <c r="DR684" s="22"/>
      <c r="DS684" s="22"/>
      <c r="DT684" s="22"/>
      <c r="DU684" s="22"/>
      <c r="DV684" s="22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K684" s="86">
        <v>104466.70999999999</v>
      </c>
      <c r="EL684" s="91" t="s">
        <v>3</v>
      </c>
      <c r="EM684" s="88">
        <v>104583.03999999999</v>
      </c>
      <c r="EN684" s="89"/>
      <c r="EO684" s="90" t="s">
        <v>3</v>
      </c>
      <c r="EP684" s="90" t="s">
        <v>3</v>
      </c>
      <c r="EQ684" s="90" t="s">
        <v>3</v>
      </c>
      <c r="ER684" s="90" t="s">
        <v>3</v>
      </c>
      <c r="ES684" s="90">
        <v>81.400000000000006</v>
      </c>
      <c r="ET684" s="90">
        <v>162.36000000000001</v>
      </c>
      <c r="EU684" s="90">
        <v>249.21</v>
      </c>
      <c r="EV684" s="90">
        <v>336.07</v>
      </c>
      <c r="EW684" s="90">
        <v>422.92</v>
      </c>
      <c r="EX684" s="90">
        <v>509.78</v>
      </c>
      <c r="EY684" s="90">
        <v>596.63</v>
      </c>
      <c r="EZ684" s="24">
        <f>IF(AND($E$3&gt;EK684,$E$3&lt;EM684,$B$3=EN7),EN684,0)</f>
        <v>0</v>
      </c>
      <c r="FA684" s="24">
        <f>IF(AND($E$3&gt;EK684,$E$3&lt;EM684,$B$3=EO7),EO684,0)</f>
        <v>0</v>
      </c>
      <c r="FB684" s="24">
        <f>IF(AND($E$3&gt;EK684,$E$3&lt;EM684,$B$3=EP7),EP684,0)</f>
        <v>0</v>
      </c>
      <c r="FC684" s="24">
        <f>IF(AND($E$3&gt;EK684,$E$3&lt;EM684,$B$3=EQ7),EQ684,0)</f>
        <v>0</v>
      </c>
      <c r="FD684" s="24">
        <f>IF(AND($E$3&gt;EK684,$E$3&lt;EM684,$B$3=ER7),ER684,0)</f>
        <v>0</v>
      </c>
      <c r="FE684" s="24">
        <f>IF(AND($E$3&gt;EK684,$E$3&lt;EM684,$B$3=ES7),ES684,0)</f>
        <v>0</v>
      </c>
      <c r="FF684" s="24">
        <f>IF(AND($E$3&gt;EK684,$E$3&lt;EM684,$B$3=ET7),ET684,0)</f>
        <v>0</v>
      </c>
      <c r="FG684" s="24">
        <f>IF(AND($E$3&gt;EK684,$E$3&lt;EM684,$B$3=EU7),EU684,0)</f>
        <v>0</v>
      </c>
      <c r="FH684" s="24">
        <f>IF(AND($E$3&gt;EK684,$E$3&lt;EM684,$B$3=EV7),EV684,0)</f>
        <v>0</v>
      </c>
      <c r="FI684" s="24">
        <f>IF(AND($E$3&gt;EK684,$E$3&lt;EM684,$B$3=EW7),EW684,0)</f>
        <v>0</v>
      </c>
      <c r="FJ684" s="24">
        <f>IF(AND($E$3&gt;EK684,$E$3&lt;EM684,$B$3=EX7),EX684,0)</f>
        <v>0</v>
      </c>
      <c r="FK684" s="24">
        <f>IF(AND($E$3&gt;EK684,$E$3&lt;EM684,$B$3=EY7),EY684,0)</f>
        <v>0</v>
      </c>
    </row>
    <row r="685" spans="24:167" ht="12.75" customHeight="1" x14ac:dyDescent="0.2">
      <c r="X685" s="142"/>
      <c r="Y685" s="60">
        <v>93182.43</v>
      </c>
      <c r="Z685" s="61" t="s">
        <v>3</v>
      </c>
      <c r="AA685" s="62">
        <v>93298.76</v>
      </c>
      <c r="AB685" s="63"/>
      <c r="AC685" s="63"/>
      <c r="AD685" s="63"/>
      <c r="AE685" s="63"/>
      <c r="AF685" s="64"/>
      <c r="AG685" s="65">
        <v>6.6</v>
      </c>
      <c r="AH685" s="66">
        <v>44.87</v>
      </c>
      <c r="AI685" s="67">
        <v>106.6</v>
      </c>
      <c r="AJ685" s="67">
        <v>168.33</v>
      </c>
      <c r="AK685" s="67">
        <v>230.06</v>
      </c>
      <c r="AL685" s="67">
        <v>291.79000000000002</v>
      </c>
      <c r="AM685" s="67">
        <v>353.52</v>
      </c>
      <c r="AN685" s="24">
        <f t="shared" si="162"/>
        <v>0</v>
      </c>
      <c r="AO685" s="24">
        <f t="shared" si="163"/>
        <v>0</v>
      </c>
      <c r="AP685" s="24">
        <f t="shared" si="164"/>
        <v>0</v>
      </c>
      <c r="AQ685" s="24">
        <f t="shared" si="165"/>
        <v>0</v>
      </c>
      <c r="AR685" s="24">
        <f t="shared" si="166"/>
        <v>0</v>
      </c>
      <c r="AS685" s="24">
        <f t="shared" si="167"/>
        <v>0</v>
      </c>
      <c r="AT685" s="24">
        <f t="shared" si="168"/>
        <v>0</v>
      </c>
      <c r="AU685" s="24">
        <f t="shared" si="169"/>
        <v>0</v>
      </c>
      <c r="AV685" s="24">
        <f t="shared" si="170"/>
        <v>0</v>
      </c>
      <c r="AW685" s="24">
        <f t="shared" si="171"/>
        <v>0</v>
      </c>
      <c r="AX685" s="24">
        <f t="shared" si="172"/>
        <v>0</v>
      </c>
      <c r="AY685" s="24">
        <f t="shared" si="173"/>
        <v>0</v>
      </c>
      <c r="BC685" s="81">
        <v>93182.43</v>
      </c>
      <c r="BD685" s="82" t="s">
        <v>3</v>
      </c>
      <c r="BE685" s="83">
        <v>93298.76</v>
      </c>
      <c r="BF685" s="84"/>
      <c r="BG685" s="85"/>
      <c r="BH685" s="85"/>
      <c r="BI685" s="85"/>
      <c r="BJ685" s="85">
        <v>10.08</v>
      </c>
      <c r="BK685" s="85">
        <v>77.349999999999994</v>
      </c>
      <c r="BL685" s="85">
        <v>143.94999999999999</v>
      </c>
      <c r="BM685" s="85">
        <v>210.56</v>
      </c>
      <c r="BN685" s="85">
        <v>277.16000000000003</v>
      </c>
      <c r="BO685" s="85">
        <v>343.76</v>
      </c>
      <c r="BP685" s="85">
        <v>410.36</v>
      </c>
      <c r="BQ685" s="85">
        <v>476.97</v>
      </c>
      <c r="BR685" s="24">
        <f>IF(AND($E$3&gt;BC685,$E$3&lt;BE685,$B$3=BF7),BF685,0)</f>
        <v>0</v>
      </c>
      <c r="BS685" s="24">
        <f>IF(AND($E$3&gt;BC685,$E$3&lt;BE685,$B$3=BG7),BG685,0)</f>
        <v>0</v>
      </c>
      <c r="BT685" s="24">
        <f>IF(AND($E$3&gt;BC685,$E$3&lt;BE685,$B$3=BH7),BH685,0)</f>
        <v>0</v>
      </c>
      <c r="BU685" s="24">
        <f>IF(AND($E$3&gt;BC685,$E$3&lt;BE685,$B$3=BI7),BI685,0)</f>
        <v>0</v>
      </c>
      <c r="BV685" s="24">
        <f>IF(AND($E$3&gt;BC685,$E$3&lt;BE685,$B$3=BJ7),BJ685,0)</f>
        <v>0</v>
      </c>
      <c r="BW685" s="24">
        <f>IF(AND($E$3&gt;BC685,$E$3&lt;BE685,$B$3=BK7),BK685,0)</f>
        <v>0</v>
      </c>
      <c r="BX685" s="24">
        <f>IF(AND($E$3&gt;BC685,$E$3&lt;BE685,$B$3=BL7),BL685,0)</f>
        <v>0</v>
      </c>
      <c r="BY685" s="24">
        <f>IF(AND($E$3&gt;BC685,$E$3&lt;BE685,$B$3=BM7),BM685,0)</f>
        <v>0</v>
      </c>
      <c r="BZ685" s="24">
        <f>IF(AND($E$3&gt;BC685,$E$3&lt;BE685,$B$3=BN7),BN685,0)</f>
        <v>0</v>
      </c>
      <c r="CA685" s="24">
        <f>IF(AND($E$3&gt;BC685,$E$3&lt;BE685,$B$3=BO7),BO685,0)</f>
        <v>0</v>
      </c>
      <c r="CB685" s="24">
        <f>IF(AND($E$3&gt;BC685,$E$3&lt;BE685,$B$3=BP7),BP685,0)</f>
        <v>0</v>
      </c>
      <c r="CC685" s="24">
        <f>IF(AND($E$3&gt;BC685,$E$3&lt;BE685,$B$3=BQ7),BQ685,0)</f>
        <v>0</v>
      </c>
      <c r="CF685" s="21"/>
      <c r="CG685" s="21"/>
      <c r="CH685" s="21"/>
      <c r="CI685" s="21"/>
      <c r="CJ685" s="22"/>
      <c r="CK685" s="22"/>
      <c r="CL685" s="22"/>
      <c r="CM685" s="22"/>
      <c r="CN685" s="22"/>
      <c r="CO685" s="22"/>
      <c r="CP685" s="22"/>
      <c r="CQ685" s="22"/>
      <c r="CR685" s="22"/>
      <c r="CS685" s="22"/>
      <c r="CT685" s="22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H685" s="21"/>
      <c r="DI685" s="21"/>
      <c r="DJ685" s="21"/>
      <c r="DK685" s="21"/>
      <c r="DL685" s="22"/>
      <c r="DM685" s="22"/>
      <c r="DN685" s="22"/>
      <c r="DO685" s="22"/>
      <c r="DP685" s="22"/>
      <c r="DQ685" s="22"/>
      <c r="DR685" s="22"/>
      <c r="DS685" s="22"/>
      <c r="DT685" s="22"/>
      <c r="DU685" s="22"/>
      <c r="DV685" s="22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K685" s="81">
        <v>104583.04999999999</v>
      </c>
      <c r="EL685" s="82" t="s">
        <v>3</v>
      </c>
      <c r="EM685" s="83">
        <v>104699.36</v>
      </c>
      <c r="EN685" s="84"/>
      <c r="EO685" s="85" t="s">
        <v>3</v>
      </c>
      <c r="EP685" s="85" t="s">
        <v>3</v>
      </c>
      <c r="EQ685" s="85" t="s">
        <v>3</v>
      </c>
      <c r="ER685" s="85" t="s">
        <v>3</v>
      </c>
      <c r="ES685" s="85">
        <v>80</v>
      </c>
      <c r="ET685" s="85">
        <v>160.65</v>
      </c>
      <c r="EU685" s="85">
        <v>247.25</v>
      </c>
      <c r="EV685" s="85">
        <v>333.85</v>
      </c>
      <c r="EW685" s="85">
        <v>420.44</v>
      </c>
      <c r="EX685" s="85">
        <v>507.04</v>
      </c>
      <c r="EY685" s="85">
        <v>593.64</v>
      </c>
      <c r="EZ685" s="24">
        <f>IF(AND($E$3&gt;EK685,$E$3&lt;EM685,$B$3=EN7),EN685,0)</f>
        <v>0</v>
      </c>
      <c r="FA685" s="24">
        <f>IF(AND($E$3&gt;EK685,$E$3&lt;EM685,$B$3=EO7),EO685,0)</f>
        <v>0</v>
      </c>
      <c r="FB685" s="24">
        <f>IF(AND($E$3&gt;EK685,$E$3&lt;EM685,$B$3=EP7),EP685,0)</f>
        <v>0</v>
      </c>
      <c r="FC685" s="24">
        <f>IF(AND($E$3&gt;EK685,$E$3&lt;EM685,$B$3=EQ7),EQ685,0)</f>
        <v>0</v>
      </c>
      <c r="FD685" s="24">
        <f>IF(AND($E$3&gt;EK685,$E$3&lt;EM685,$B$3=ER7),ER685,0)</f>
        <v>0</v>
      </c>
      <c r="FE685" s="24">
        <f>IF(AND($E$3&gt;EK685,$E$3&lt;EM685,$B$3=ES7),ES685,0)</f>
        <v>0</v>
      </c>
      <c r="FF685" s="24">
        <f>IF(AND($E$3&gt;EK685,$E$3&lt;EM685,$B$3=ET7),ET685,0)</f>
        <v>0</v>
      </c>
      <c r="FG685" s="24">
        <f>IF(AND($E$3&gt;EK685,$E$3&lt;EM685,$B$3=EU7),EU685,0)</f>
        <v>0</v>
      </c>
      <c r="FH685" s="24">
        <f>IF(AND($E$3&gt;EK685,$E$3&lt;EM685,$B$3=EV7),EV685,0)</f>
        <v>0</v>
      </c>
      <c r="FI685" s="24">
        <f>IF(AND($E$3&gt;EK685,$E$3&lt;EM685,$B$3=EW7),EW685,0)</f>
        <v>0</v>
      </c>
      <c r="FJ685" s="24">
        <f>IF(AND($E$3&gt;EK685,$E$3&lt;EM685,$B$3=EX7),EX685,0)</f>
        <v>0</v>
      </c>
      <c r="FK685" s="24">
        <f>IF(AND($E$3&gt;EK685,$E$3&lt;EM685,$B$3=EY7),EY685,0)</f>
        <v>0</v>
      </c>
    </row>
    <row r="686" spans="24:167" ht="12.75" customHeight="1" x14ac:dyDescent="0.2">
      <c r="X686" s="142"/>
      <c r="Y686" s="68">
        <v>93298.76999999999</v>
      </c>
      <c r="Z686" s="69" t="s">
        <v>3</v>
      </c>
      <c r="AA686" s="70">
        <v>93415.1</v>
      </c>
      <c r="AB686" s="71"/>
      <c r="AC686" s="71"/>
      <c r="AD686" s="71"/>
      <c r="AE686" s="71"/>
      <c r="AF686" s="71"/>
      <c r="AG686" s="72">
        <v>6.08</v>
      </c>
      <c r="AH686" s="73">
        <v>44.13</v>
      </c>
      <c r="AI686" s="74">
        <v>105.75</v>
      </c>
      <c r="AJ686" s="74">
        <v>167.37</v>
      </c>
      <c r="AK686" s="74">
        <v>228.99</v>
      </c>
      <c r="AL686" s="74">
        <v>290.61</v>
      </c>
      <c r="AM686" s="74">
        <v>352.23</v>
      </c>
      <c r="AN686" s="24">
        <f t="shared" si="162"/>
        <v>0</v>
      </c>
      <c r="AO686" s="24">
        <f t="shared" si="163"/>
        <v>0</v>
      </c>
      <c r="AP686" s="24">
        <f t="shared" si="164"/>
        <v>0</v>
      </c>
      <c r="AQ686" s="24">
        <f t="shared" si="165"/>
        <v>0</v>
      </c>
      <c r="AR686" s="24">
        <f t="shared" si="166"/>
        <v>0</v>
      </c>
      <c r="AS686" s="24">
        <f t="shared" si="167"/>
        <v>0</v>
      </c>
      <c r="AT686" s="24">
        <f t="shared" si="168"/>
        <v>0</v>
      </c>
      <c r="AU686" s="24">
        <f t="shared" si="169"/>
        <v>0</v>
      </c>
      <c r="AV686" s="24">
        <f t="shared" si="170"/>
        <v>0</v>
      </c>
      <c r="AW686" s="24">
        <f t="shared" si="171"/>
        <v>0</v>
      </c>
      <c r="AX686" s="24">
        <f t="shared" si="172"/>
        <v>0</v>
      </c>
      <c r="AY686" s="24">
        <f t="shared" si="173"/>
        <v>0</v>
      </c>
      <c r="BC686" s="86">
        <v>93298.76999999999</v>
      </c>
      <c r="BD686" s="87" t="s">
        <v>3</v>
      </c>
      <c r="BE686" s="88">
        <v>93415.1</v>
      </c>
      <c r="BF686" s="89"/>
      <c r="BG686" s="90"/>
      <c r="BH686" s="90"/>
      <c r="BI686" s="90"/>
      <c r="BJ686" s="90">
        <v>9.44</v>
      </c>
      <c r="BK686" s="90">
        <v>76.41</v>
      </c>
      <c r="BL686" s="90">
        <v>142.87</v>
      </c>
      <c r="BM686" s="90">
        <v>209.33</v>
      </c>
      <c r="BN686" s="90">
        <v>275.79000000000002</v>
      </c>
      <c r="BO686" s="90">
        <v>342.26</v>
      </c>
      <c r="BP686" s="90">
        <v>408.72</v>
      </c>
      <c r="BQ686" s="90">
        <v>475.18</v>
      </c>
      <c r="BR686" s="24">
        <f>IF(AND($E$3&gt;BC686,$E$3&lt;BE686,$B$3=BF7),BF686,0)</f>
        <v>0</v>
      </c>
      <c r="BS686" s="24">
        <f>IF(AND($E$3&gt;BC686,$E$3&lt;BE686,$B$3=BG7),BG686,0)</f>
        <v>0</v>
      </c>
      <c r="BT686" s="24">
        <f>IF(AND($E$3&gt;BC686,$E$3&lt;BE686,$B$3=BH7),BH686,0)</f>
        <v>0</v>
      </c>
      <c r="BU686" s="24">
        <f>IF(AND($E$3&gt;BC686,$E$3&lt;BE686,$B$3=BI7),BI686,0)</f>
        <v>0</v>
      </c>
      <c r="BV686" s="24">
        <f>IF(AND($E$3&gt;BC686,$E$3&lt;BE686,$B$3=BJ7),BJ686,0)</f>
        <v>0</v>
      </c>
      <c r="BW686" s="24">
        <f>IF(AND($E$3&gt;BC686,$E$3&lt;BE686,$B$3=BK7),BK686,0)</f>
        <v>0</v>
      </c>
      <c r="BX686" s="24">
        <f>IF(AND($E$3&gt;BC686,$E$3&lt;BE686,$B$3=BL7),BL686,0)</f>
        <v>0</v>
      </c>
      <c r="BY686" s="24">
        <f>IF(AND($E$3&gt;BC686,$E$3&lt;BE686,$B$3=BM7),BM686,0)</f>
        <v>0</v>
      </c>
      <c r="BZ686" s="24">
        <f>IF(AND($E$3&gt;BC686,$E$3&lt;BE686,$B$3=BN7),BN686,0)</f>
        <v>0</v>
      </c>
      <c r="CA686" s="24">
        <f>IF(AND($E$3&gt;BC686,$E$3&lt;BE686,$B$3=BO7),BO686,0)</f>
        <v>0</v>
      </c>
      <c r="CB686" s="24">
        <f>IF(AND($E$3&gt;BC686,$E$3&lt;BE686,$B$3=BP7),BP686,0)</f>
        <v>0</v>
      </c>
      <c r="CC686" s="24">
        <f>IF(AND($E$3&gt;BC686,$E$3&lt;BE686,$B$3=BQ7),BQ686,0)</f>
        <v>0</v>
      </c>
      <c r="CF686" s="21"/>
      <c r="CG686" s="21"/>
      <c r="CH686" s="21"/>
      <c r="CI686" s="21"/>
      <c r="CJ686" s="22"/>
      <c r="CK686" s="22"/>
      <c r="CL686" s="22"/>
      <c r="CM686" s="22"/>
      <c r="CN686" s="22"/>
      <c r="CO686" s="22"/>
      <c r="CP686" s="22"/>
      <c r="CQ686" s="22"/>
      <c r="CR686" s="22"/>
      <c r="CS686" s="22"/>
      <c r="CT686" s="22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H686" s="21"/>
      <c r="DI686" s="21"/>
      <c r="DJ686" s="21"/>
      <c r="DK686" s="21"/>
      <c r="DL686" s="22"/>
      <c r="DM686" s="22"/>
      <c r="DN686" s="22"/>
      <c r="DO686" s="22"/>
      <c r="DP686" s="22"/>
      <c r="DQ686" s="22"/>
      <c r="DR686" s="22"/>
      <c r="DS686" s="22"/>
      <c r="DT686" s="22"/>
      <c r="DU686" s="22"/>
      <c r="DV686" s="22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K686" s="86">
        <v>104699.37</v>
      </c>
      <c r="EL686" s="91" t="s">
        <v>3</v>
      </c>
      <c r="EM686" s="88">
        <v>104815.7</v>
      </c>
      <c r="EN686" s="89"/>
      <c r="EO686" s="90" t="s">
        <v>3</v>
      </c>
      <c r="EP686" s="90" t="s">
        <v>3</v>
      </c>
      <c r="EQ686" s="90" t="s">
        <v>3</v>
      </c>
      <c r="ER686" s="90" t="s">
        <v>3</v>
      </c>
      <c r="ES686" s="90">
        <v>78.599999999999994</v>
      </c>
      <c r="ET686" s="90">
        <v>158.94999999999999</v>
      </c>
      <c r="EU686" s="90">
        <v>245.29</v>
      </c>
      <c r="EV686" s="90">
        <v>331.64</v>
      </c>
      <c r="EW686" s="90">
        <v>417.98</v>
      </c>
      <c r="EX686" s="90">
        <v>504.32</v>
      </c>
      <c r="EY686" s="90">
        <v>590.66</v>
      </c>
      <c r="EZ686" s="24">
        <f>IF(AND($E$3&gt;EK686,$E$3&lt;EM686,$B$3=EN7),EN686,0)</f>
        <v>0</v>
      </c>
      <c r="FA686" s="24">
        <f>IF(AND($E$3&gt;EK686,$E$3&lt;EM686,$B$3=EO7),EO686,0)</f>
        <v>0</v>
      </c>
      <c r="FB686" s="24">
        <f>IF(AND($E$3&gt;EK686,$E$3&lt;EM686,$B$3=EP7),EP686,0)</f>
        <v>0</v>
      </c>
      <c r="FC686" s="24">
        <f>IF(AND($E$3&gt;EK686,$E$3&lt;EM686,$B$3=EQ7),EQ686,0)</f>
        <v>0</v>
      </c>
      <c r="FD686" s="24">
        <f>IF(AND($E$3&gt;EK686,$E$3&lt;EM686,$B$3=ER7),ER686,0)</f>
        <v>0</v>
      </c>
      <c r="FE686" s="24">
        <f>IF(AND($E$3&gt;EK686,$E$3&lt;EM686,$B$3=ES7),ES686,0)</f>
        <v>0</v>
      </c>
      <c r="FF686" s="24">
        <f>IF(AND($E$3&gt;EK686,$E$3&lt;EM686,$B$3=ET7),ET686,0)</f>
        <v>0</v>
      </c>
      <c r="FG686" s="24">
        <f>IF(AND($E$3&gt;EK686,$E$3&lt;EM686,$B$3=EU7),EU686,0)</f>
        <v>0</v>
      </c>
      <c r="FH686" s="24">
        <f>IF(AND($E$3&gt;EK686,$E$3&lt;EM686,$B$3=EV7),EV686,0)</f>
        <v>0</v>
      </c>
      <c r="FI686" s="24">
        <f>IF(AND($E$3&gt;EK686,$E$3&lt;EM686,$B$3=EW7),EW686,0)</f>
        <v>0</v>
      </c>
      <c r="FJ686" s="24">
        <f>IF(AND($E$3&gt;EK686,$E$3&lt;EM686,$B$3=EX7),EX686,0)</f>
        <v>0</v>
      </c>
      <c r="FK686" s="24">
        <f>IF(AND($E$3&gt;EK686,$E$3&lt;EM686,$B$3=EY7),EY686,0)</f>
        <v>0</v>
      </c>
    </row>
    <row r="687" spans="24:167" ht="12.75" customHeight="1" x14ac:dyDescent="0.2">
      <c r="X687" s="142"/>
      <c r="Y687" s="60">
        <v>93415.11</v>
      </c>
      <c r="Z687" s="61" t="s">
        <v>3</v>
      </c>
      <c r="AA687" s="62">
        <v>93531.43</v>
      </c>
      <c r="AB687" s="63"/>
      <c r="AC687" s="63"/>
      <c r="AD687" s="63"/>
      <c r="AE687" s="63"/>
      <c r="AF687" s="64"/>
      <c r="AG687" s="65">
        <v>5.57</v>
      </c>
      <c r="AH687" s="66">
        <v>43.4</v>
      </c>
      <c r="AI687" s="67">
        <v>104.91</v>
      </c>
      <c r="AJ687" s="67">
        <v>166.42</v>
      </c>
      <c r="AK687" s="67">
        <v>227.93</v>
      </c>
      <c r="AL687" s="67">
        <v>289.44</v>
      </c>
      <c r="AM687" s="67">
        <v>350.95</v>
      </c>
      <c r="AN687" s="24">
        <f t="shared" si="162"/>
        <v>0</v>
      </c>
      <c r="AO687" s="24">
        <f t="shared" si="163"/>
        <v>0</v>
      </c>
      <c r="AP687" s="24">
        <f t="shared" si="164"/>
        <v>0</v>
      </c>
      <c r="AQ687" s="24">
        <f t="shared" si="165"/>
        <v>0</v>
      </c>
      <c r="AR687" s="24">
        <f t="shared" si="166"/>
        <v>0</v>
      </c>
      <c r="AS687" s="24">
        <f t="shared" si="167"/>
        <v>0</v>
      </c>
      <c r="AT687" s="24">
        <f t="shared" si="168"/>
        <v>0</v>
      </c>
      <c r="AU687" s="24">
        <f t="shared" si="169"/>
        <v>0</v>
      </c>
      <c r="AV687" s="24">
        <f t="shared" si="170"/>
        <v>0</v>
      </c>
      <c r="AW687" s="24">
        <f t="shared" si="171"/>
        <v>0</v>
      </c>
      <c r="AX687" s="24">
        <f t="shared" si="172"/>
        <v>0</v>
      </c>
      <c r="AY687" s="24">
        <f t="shared" si="173"/>
        <v>0</v>
      </c>
      <c r="BC687" s="81">
        <v>93415.11</v>
      </c>
      <c r="BD687" s="82" t="s">
        <v>3</v>
      </c>
      <c r="BE687" s="83">
        <v>93531.43</v>
      </c>
      <c r="BF687" s="84"/>
      <c r="BG687" s="84"/>
      <c r="BH687" s="85"/>
      <c r="BI687" s="85"/>
      <c r="BJ687" s="85">
        <v>8.81</v>
      </c>
      <c r="BK687" s="85">
        <v>75.47</v>
      </c>
      <c r="BL687" s="85">
        <v>141.79</v>
      </c>
      <c r="BM687" s="85">
        <v>208.11</v>
      </c>
      <c r="BN687" s="85">
        <v>274.43</v>
      </c>
      <c r="BO687" s="85">
        <v>340.75</v>
      </c>
      <c r="BP687" s="85">
        <v>407.07</v>
      </c>
      <c r="BQ687" s="85">
        <v>473.39</v>
      </c>
      <c r="BR687" s="24">
        <f>IF(AND($E$3&gt;BC687,$E$3&lt;BE687,$B$3=BF7),BF687,0)</f>
        <v>0</v>
      </c>
      <c r="BS687" s="24">
        <f>IF(AND($E$3&gt;BC687,$E$3&lt;BE687,$B$3=BG7),BG687,0)</f>
        <v>0</v>
      </c>
      <c r="BT687" s="24">
        <f>IF(AND($E$3&gt;BC687,$E$3&lt;BE687,$B$3=BH7),BH687,0)</f>
        <v>0</v>
      </c>
      <c r="BU687" s="24">
        <f>IF(AND($E$3&gt;BC687,$E$3&lt;BE687,$B$3=BI7),BI687,0)</f>
        <v>0</v>
      </c>
      <c r="BV687" s="24">
        <f>IF(AND($E$3&gt;BC687,$E$3&lt;BE687,$B$3=BJ7),BJ687,0)</f>
        <v>0</v>
      </c>
      <c r="BW687" s="24">
        <f>IF(AND($E$3&gt;BC687,$E$3&lt;BE687,$B$3=BK7),BK687,0)</f>
        <v>0</v>
      </c>
      <c r="BX687" s="24">
        <f>IF(AND($E$3&gt;BC687,$E$3&lt;BE687,$B$3=BL7),BL687,0)</f>
        <v>0</v>
      </c>
      <c r="BY687" s="24">
        <f>IF(AND($E$3&gt;BC687,$E$3&lt;BE687,$B$3=BM7),BM687,0)</f>
        <v>0</v>
      </c>
      <c r="BZ687" s="24">
        <f>IF(AND($E$3&gt;BC687,$E$3&lt;BE687,$B$3=BN7),BN687,0)</f>
        <v>0</v>
      </c>
      <c r="CA687" s="24">
        <f>IF(AND($E$3&gt;BC687,$E$3&lt;BE687,$B$3=BO7),BO687,0)</f>
        <v>0</v>
      </c>
      <c r="CB687" s="24">
        <f>IF(AND($E$3&gt;BC687,$E$3&lt;BE687,$B$3=BP7),BP687,0)</f>
        <v>0</v>
      </c>
      <c r="CC687" s="24">
        <f>IF(AND($E$3&gt;BC687,$E$3&lt;BE687,$B$3=BQ7),BQ687,0)</f>
        <v>0</v>
      </c>
      <c r="CF687" s="21"/>
      <c r="CG687" s="21"/>
      <c r="CH687" s="21"/>
      <c r="CI687" s="21"/>
      <c r="CJ687" s="21"/>
      <c r="CK687" s="22"/>
      <c r="CL687" s="22"/>
      <c r="CM687" s="22"/>
      <c r="CN687" s="22"/>
      <c r="CO687" s="22"/>
      <c r="CP687" s="22"/>
      <c r="CQ687" s="22"/>
      <c r="CR687" s="22"/>
      <c r="CS687" s="22"/>
      <c r="CT687" s="22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H687" s="21"/>
      <c r="DI687" s="21"/>
      <c r="DJ687" s="21"/>
      <c r="DK687" s="21"/>
      <c r="DL687" s="21"/>
      <c r="DM687" s="22"/>
      <c r="DN687" s="22"/>
      <c r="DO687" s="22"/>
      <c r="DP687" s="22"/>
      <c r="DQ687" s="22"/>
      <c r="DR687" s="22"/>
      <c r="DS687" s="22"/>
      <c r="DT687" s="22"/>
      <c r="DU687" s="22"/>
      <c r="DV687" s="22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K687" s="81">
        <v>104815.70999999999</v>
      </c>
      <c r="EL687" s="82" t="s">
        <v>3</v>
      </c>
      <c r="EM687" s="83">
        <v>104932.02</v>
      </c>
      <c r="EN687" s="84"/>
      <c r="EO687" s="85" t="s">
        <v>3</v>
      </c>
      <c r="EP687" s="85" t="s">
        <v>3</v>
      </c>
      <c r="EQ687" s="85" t="s">
        <v>3</v>
      </c>
      <c r="ER687" s="85" t="s">
        <v>3</v>
      </c>
      <c r="ES687" s="85">
        <v>77.2</v>
      </c>
      <c r="ET687" s="85">
        <v>157.24</v>
      </c>
      <c r="EU687" s="85">
        <v>243.33</v>
      </c>
      <c r="EV687" s="85">
        <v>329.41</v>
      </c>
      <c r="EW687" s="85">
        <v>415.5</v>
      </c>
      <c r="EX687" s="85">
        <v>501.58</v>
      </c>
      <c r="EY687" s="85">
        <v>587.66999999999996</v>
      </c>
      <c r="EZ687" s="24">
        <f>IF(AND($E$3&gt;EK687,$E$3&lt;EM687,$B$3=EN7),EN687,0)</f>
        <v>0</v>
      </c>
      <c r="FA687" s="24">
        <f>IF(AND($E$3&gt;EK687,$E$3&lt;EM687,$B$3=EO7),EO687,0)</f>
        <v>0</v>
      </c>
      <c r="FB687" s="24">
        <f>IF(AND($E$3&gt;EK687,$E$3&lt;EM687,$B$3=EP7),EP687,0)</f>
        <v>0</v>
      </c>
      <c r="FC687" s="24">
        <f>IF(AND($E$3&gt;EK687,$E$3&lt;EM687,$B$3=EQ7),EQ687,0)</f>
        <v>0</v>
      </c>
      <c r="FD687" s="24">
        <f>IF(AND($E$3&gt;EK687,$E$3&lt;EM687,$B$3=ER7),ER687,0)</f>
        <v>0</v>
      </c>
      <c r="FE687" s="24">
        <f>IF(AND($E$3&gt;EK687,$E$3&lt;EM687,$B$3=ES7),ES687,0)</f>
        <v>0</v>
      </c>
      <c r="FF687" s="24">
        <f>IF(AND($E$3&gt;EK687,$E$3&lt;EM687,$B$3=ET7),ET687,0)</f>
        <v>0</v>
      </c>
      <c r="FG687" s="24">
        <f>IF(AND($E$3&gt;EK687,$E$3&lt;EM687,$B$3=EU7),EU687,0)</f>
        <v>0</v>
      </c>
      <c r="FH687" s="24">
        <f>IF(AND($E$3&gt;EK687,$E$3&lt;EM687,$B$3=EV7),EV687,0)</f>
        <v>0</v>
      </c>
      <c r="FI687" s="24">
        <f>IF(AND($E$3&gt;EK687,$E$3&lt;EM687,$B$3=EW7),EW687,0)</f>
        <v>0</v>
      </c>
      <c r="FJ687" s="24">
        <f>IF(AND($E$3&gt;EK687,$E$3&lt;EM687,$B$3=EX7),EX687,0)</f>
        <v>0</v>
      </c>
      <c r="FK687" s="24">
        <f>IF(AND($E$3&gt;EK687,$E$3&lt;EM687,$B$3=EY7),EY687,0)</f>
        <v>0</v>
      </c>
    </row>
    <row r="688" spans="24:167" ht="12.75" customHeight="1" x14ac:dyDescent="0.2">
      <c r="X688" s="142"/>
      <c r="Y688" s="68">
        <v>93531.439999999988</v>
      </c>
      <c r="Z688" s="69" t="s">
        <v>3</v>
      </c>
      <c r="AA688" s="70">
        <v>93647.78</v>
      </c>
      <c r="AB688" s="71"/>
      <c r="AC688" s="71"/>
      <c r="AD688" s="71"/>
      <c r="AE688" s="71"/>
      <c r="AF688" s="71"/>
      <c r="AG688" s="72">
        <v>5.05</v>
      </c>
      <c r="AH688" s="73">
        <v>42.67</v>
      </c>
      <c r="AI688" s="74">
        <v>104.07</v>
      </c>
      <c r="AJ688" s="74">
        <v>165.47</v>
      </c>
      <c r="AK688" s="74">
        <v>226.87</v>
      </c>
      <c r="AL688" s="74">
        <v>288.27</v>
      </c>
      <c r="AM688" s="74">
        <v>349.67</v>
      </c>
      <c r="AN688" s="24">
        <f t="shared" si="162"/>
        <v>0</v>
      </c>
      <c r="AO688" s="24">
        <f t="shared" si="163"/>
        <v>0</v>
      </c>
      <c r="AP688" s="24">
        <f t="shared" si="164"/>
        <v>0</v>
      </c>
      <c r="AQ688" s="24">
        <f t="shared" si="165"/>
        <v>0</v>
      </c>
      <c r="AR688" s="24">
        <f t="shared" si="166"/>
        <v>0</v>
      </c>
      <c r="AS688" s="24">
        <f t="shared" si="167"/>
        <v>0</v>
      </c>
      <c r="AT688" s="24">
        <f t="shared" si="168"/>
        <v>0</v>
      </c>
      <c r="AU688" s="24">
        <f t="shared" si="169"/>
        <v>0</v>
      </c>
      <c r="AV688" s="24">
        <f t="shared" si="170"/>
        <v>0</v>
      </c>
      <c r="AW688" s="24">
        <f t="shared" si="171"/>
        <v>0</v>
      </c>
      <c r="AX688" s="24">
        <f t="shared" si="172"/>
        <v>0</v>
      </c>
      <c r="AY688" s="24">
        <f t="shared" si="173"/>
        <v>0</v>
      </c>
      <c r="BC688" s="86">
        <v>93531.439999999988</v>
      </c>
      <c r="BD688" s="91" t="s">
        <v>3</v>
      </c>
      <c r="BE688" s="88">
        <v>93647.78</v>
      </c>
      <c r="BF688" s="89"/>
      <c r="BG688" s="90"/>
      <c r="BH688" s="90"/>
      <c r="BI688" s="90"/>
      <c r="BJ688" s="90">
        <v>8.18</v>
      </c>
      <c r="BK688" s="90">
        <v>74.53</v>
      </c>
      <c r="BL688" s="90">
        <v>140.71</v>
      </c>
      <c r="BM688" s="90">
        <v>206.89</v>
      </c>
      <c r="BN688" s="90">
        <v>273.07</v>
      </c>
      <c r="BO688" s="90">
        <v>339.25</v>
      </c>
      <c r="BP688" s="90">
        <v>405.43</v>
      </c>
      <c r="BQ688" s="90">
        <v>471.61</v>
      </c>
      <c r="BR688" s="24">
        <f>IF(AND($E$3&gt;BC688,$E$3&lt;BE688,$B$3=BF7),BF688,0)</f>
        <v>0</v>
      </c>
      <c r="BS688" s="24">
        <f>IF(AND($E$3&gt;BC688,$E$3&lt;BE688,$B$3=BG7),BG688,0)</f>
        <v>0</v>
      </c>
      <c r="BT688" s="24">
        <f>IF(AND($E$3&gt;BC688,$E$3&lt;BE688,$B$3=BH7),BH688,0)</f>
        <v>0</v>
      </c>
      <c r="BU688" s="24">
        <f>IF(AND($E$3&gt;BC688,$E$3&lt;BE688,$B$3=BI7),BI688,0)</f>
        <v>0</v>
      </c>
      <c r="BV688" s="24">
        <f>IF(AND($E$3&gt;BC688,$E$3&lt;BE688,$B$3=BJ7),BJ688,0)</f>
        <v>0</v>
      </c>
      <c r="BW688" s="24">
        <f>IF(AND($E$3&gt;BC688,$E$3&lt;BE688,$B$3=BK7),BK688,0)</f>
        <v>0</v>
      </c>
      <c r="BX688" s="24">
        <f>IF(AND($E$3&gt;BC688,$E$3&lt;BE688,$B$3=BL7),BL688,0)</f>
        <v>0</v>
      </c>
      <c r="BY688" s="24">
        <f>IF(AND($E$3&gt;BC688,$E$3&lt;BE688,$B$3=BM7),BM688,0)</f>
        <v>0</v>
      </c>
      <c r="BZ688" s="24">
        <f>IF(AND($E$3&gt;BC688,$E$3&lt;BE688,$B$3=BN7),BN688,0)</f>
        <v>0</v>
      </c>
      <c r="CA688" s="24">
        <f>IF(AND($E$3&gt;BC688,$E$3&lt;BE688,$B$3=BO7),BO688,0)</f>
        <v>0</v>
      </c>
      <c r="CB688" s="24">
        <f>IF(AND($E$3&gt;BC688,$E$3&lt;BE688,$B$3=BP7),BP688,0)</f>
        <v>0</v>
      </c>
      <c r="CC688" s="24">
        <f>IF(AND($E$3&gt;BC688,$E$3&lt;BE688,$B$3=BQ7),BQ688,0)</f>
        <v>0</v>
      </c>
      <c r="CF688" s="21"/>
      <c r="CG688" s="25"/>
      <c r="CH688" s="21"/>
      <c r="CI688" s="21"/>
      <c r="CJ688" s="22"/>
      <c r="CK688" s="22"/>
      <c r="CL688" s="22"/>
      <c r="CM688" s="22"/>
      <c r="CN688" s="22"/>
      <c r="CO688" s="22"/>
      <c r="CP688" s="22"/>
      <c r="CQ688" s="22"/>
      <c r="CR688" s="22"/>
      <c r="CS688" s="22"/>
      <c r="CT688" s="22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H688" s="21"/>
      <c r="DI688" s="25"/>
      <c r="DJ688" s="21"/>
      <c r="DK688" s="21"/>
      <c r="DL688" s="22"/>
      <c r="DM688" s="22"/>
      <c r="DN688" s="22"/>
      <c r="DO688" s="22"/>
      <c r="DP688" s="22"/>
      <c r="DQ688" s="22"/>
      <c r="DR688" s="22"/>
      <c r="DS688" s="22"/>
      <c r="DT688" s="22"/>
      <c r="DU688" s="22"/>
      <c r="DV688" s="22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K688" s="86">
        <v>104932.03</v>
      </c>
      <c r="EL688" s="91" t="s">
        <v>3</v>
      </c>
      <c r="EM688" s="88">
        <v>105048.37</v>
      </c>
      <c r="EN688" s="89"/>
      <c r="EO688" s="90" t="s">
        <v>3</v>
      </c>
      <c r="EP688" s="90" t="s">
        <v>3</v>
      </c>
      <c r="EQ688" s="90" t="s">
        <v>3</v>
      </c>
      <c r="ER688" s="90" t="s">
        <v>3</v>
      </c>
      <c r="ES688" s="90">
        <v>75.8</v>
      </c>
      <c r="ET688" s="90">
        <v>155.54</v>
      </c>
      <c r="EU688" s="90">
        <v>241.37</v>
      </c>
      <c r="EV688" s="90">
        <v>327.2</v>
      </c>
      <c r="EW688" s="90">
        <v>413.03</v>
      </c>
      <c r="EX688" s="90">
        <v>498.86</v>
      </c>
      <c r="EY688" s="90">
        <v>584.70000000000005</v>
      </c>
      <c r="EZ688" s="24">
        <f>IF(AND($E$3&gt;EK688,$E$3&lt;EM688,$B$3=EN7),EN688,0)</f>
        <v>0</v>
      </c>
      <c r="FA688" s="24">
        <f>IF(AND($E$3&gt;EK688,$E$3&lt;EM688,$B$3=EO7),EO688,0)</f>
        <v>0</v>
      </c>
      <c r="FB688" s="24">
        <f>IF(AND($E$3&gt;EK688,$E$3&lt;EM688,$B$3=EP7),EP688,0)</f>
        <v>0</v>
      </c>
      <c r="FC688" s="24">
        <f>IF(AND($E$3&gt;EK688,$E$3&lt;EM688,$B$3=EQ7),EQ688,0)</f>
        <v>0</v>
      </c>
      <c r="FD688" s="24">
        <f>IF(AND($E$3&gt;EK688,$E$3&lt;EM688,$B$3=ER7),ER688,0)</f>
        <v>0</v>
      </c>
      <c r="FE688" s="24">
        <f>IF(AND($E$3&gt;EK688,$E$3&lt;EM688,$B$3=ES7),ES688,0)</f>
        <v>0</v>
      </c>
      <c r="FF688" s="24">
        <f>IF(AND($E$3&gt;EK688,$E$3&lt;EM688,$B$3=ET7),ET688,0)</f>
        <v>0</v>
      </c>
      <c r="FG688" s="24">
        <f>IF(AND($E$3&gt;EK688,$E$3&lt;EM688,$B$3=EU7),EU688,0)</f>
        <v>0</v>
      </c>
      <c r="FH688" s="24">
        <f>IF(AND($E$3&gt;EK688,$E$3&lt;EM688,$B$3=EV7),EV688,0)</f>
        <v>0</v>
      </c>
      <c r="FI688" s="24">
        <f>IF(AND($E$3&gt;EK688,$E$3&lt;EM688,$B$3=EW7),EW688,0)</f>
        <v>0</v>
      </c>
      <c r="FJ688" s="24">
        <f>IF(AND($E$3&gt;EK688,$E$3&lt;EM688,$B$3=EX7),EX688,0)</f>
        <v>0</v>
      </c>
      <c r="FK688" s="24">
        <f>IF(AND($E$3&gt;EK688,$E$3&lt;EM688,$B$3=EY7),EY688,0)</f>
        <v>0</v>
      </c>
    </row>
    <row r="689" spans="24:167" ht="12.75" customHeight="1" x14ac:dyDescent="0.2">
      <c r="X689" s="142"/>
      <c r="Y689" s="60">
        <v>93647.79</v>
      </c>
      <c r="Z689" s="61" t="s">
        <v>3</v>
      </c>
      <c r="AA689" s="62">
        <v>93764.11</v>
      </c>
      <c r="AB689" s="63"/>
      <c r="AC689" s="63"/>
      <c r="AD689" s="63"/>
      <c r="AE689" s="63"/>
      <c r="AF689" s="64"/>
      <c r="AG689" s="65">
        <v>4.53</v>
      </c>
      <c r="AH689" s="66">
        <v>41.93</v>
      </c>
      <c r="AI689" s="67">
        <v>103.22</v>
      </c>
      <c r="AJ689" s="67">
        <v>164.51</v>
      </c>
      <c r="AK689" s="67">
        <v>225.8</v>
      </c>
      <c r="AL689" s="67">
        <v>287.08999999999997</v>
      </c>
      <c r="AM689" s="67">
        <v>348.38</v>
      </c>
      <c r="AN689" s="24">
        <f t="shared" si="162"/>
        <v>0</v>
      </c>
      <c r="AO689" s="24">
        <f t="shared" si="163"/>
        <v>0</v>
      </c>
      <c r="AP689" s="24">
        <f t="shared" si="164"/>
        <v>0</v>
      </c>
      <c r="AQ689" s="24">
        <f t="shared" si="165"/>
        <v>0</v>
      </c>
      <c r="AR689" s="24">
        <f t="shared" si="166"/>
        <v>0</v>
      </c>
      <c r="AS689" s="24">
        <f t="shared" si="167"/>
        <v>0</v>
      </c>
      <c r="AT689" s="24">
        <f t="shared" si="168"/>
        <v>0</v>
      </c>
      <c r="AU689" s="24">
        <f t="shared" si="169"/>
        <v>0</v>
      </c>
      <c r="AV689" s="24">
        <f t="shared" si="170"/>
        <v>0</v>
      </c>
      <c r="AW689" s="24">
        <f t="shared" si="171"/>
        <v>0</v>
      </c>
      <c r="AX689" s="24">
        <f t="shared" si="172"/>
        <v>0</v>
      </c>
      <c r="AY689" s="24">
        <f t="shared" si="173"/>
        <v>0</v>
      </c>
      <c r="BC689" s="81">
        <v>93647.79</v>
      </c>
      <c r="BD689" s="82" t="s">
        <v>3</v>
      </c>
      <c r="BE689" s="83">
        <v>93764.11</v>
      </c>
      <c r="BF689" s="84"/>
      <c r="BG689" s="85"/>
      <c r="BH689" s="85"/>
      <c r="BI689" s="85"/>
      <c r="BJ689" s="85">
        <v>7.54</v>
      </c>
      <c r="BK689" s="85">
        <v>73.58</v>
      </c>
      <c r="BL689" s="85">
        <v>139.62</v>
      </c>
      <c r="BM689" s="85">
        <v>205.65</v>
      </c>
      <c r="BN689" s="85">
        <v>271.69</v>
      </c>
      <c r="BO689" s="85">
        <v>337.73</v>
      </c>
      <c r="BP689" s="85">
        <v>403.77</v>
      </c>
      <c r="BQ689" s="85">
        <v>469.8</v>
      </c>
      <c r="BR689" s="24">
        <f>IF(AND($E$3&gt;BC689,$E$3&lt;BE689,$B$3=BF7),BF689,0)</f>
        <v>0</v>
      </c>
      <c r="BS689" s="24">
        <f>IF(AND($E$3&gt;BC689,$E$3&lt;BE689,$B$3=BG7),BG689,0)</f>
        <v>0</v>
      </c>
      <c r="BT689" s="24">
        <f>IF(AND($E$3&gt;BC689,$E$3&lt;BE689,$B$3=BH7),BH689,0)</f>
        <v>0</v>
      </c>
      <c r="BU689" s="24">
        <f>IF(AND($E$3&gt;BC689,$E$3&lt;BE689,$B$3=BI7),BI689,0)</f>
        <v>0</v>
      </c>
      <c r="BV689" s="24">
        <f>IF(AND($E$3&gt;BC689,$E$3&lt;BE689,$B$3=BJ7),BJ689,0)</f>
        <v>0</v>
      </c>
      <c r="BW689" s="24">
        <f>IF(AND($E$3&gt;BC689,$E$3&lt;BE689,$B$3=BK7),BK689,0)</f>
        <v>0</v>
      </c>
      <c r="BX689" s="24">
        <f>IF(AND($E$3&gt;BC689,$E$3&lt;BE689,$B$3=BL7),BL689,0)</f>
        <v>0</v>
      </c>
      <c r="BY689" s="24">
        <f>IF(AND($E$3&gt;BC689,$E$3&lt;BE689,$B$3=BM7),BM689,0)</f>
        <v>0</v>
      </c>
      <c r="BZ689" s="24">
        <f>IF(AND($E$3&gt;BC689,$E$3&lt;BE689,$B$3=BN7),BN689,0)</f>
        <v>0</v>
      </c>
      <c r="CA689" s="24">
        <f>IF(AND($E$3&gt;BC689,$E$3&lt;BE689,$B$3=BO7),BO689,0)</f>
        <v>0</v>
      </c>
      <c r="CB689" s="24">
        <f>IF(AND($E$3&gt;BC689,$E$3&lt;BE689,$B$3=BP7),BP689,0)</f>
        <v>0</v>
      </c>
      <c r="CC689" s="24">
        <f>IF(AND($E$3&gt;BC689,$E$3&lt;BE689,$B$3=BQ7),BQ689,0)</f>
        <v>0</v>
      </c>
      <c r="CF689" s="21"/>
      <c r="CG689" s="21"/>
      <c r="CH689" s="21"/>
      <c r="CI689" s="21"/>
      <c r="CJ689" s="22"/>
      <c r="CK689" s="22"/>
      <c r="CL689" s="22"/>
      <c r="CM689" s="22"/>
      <c r="CN689" s="22"/>
      <c r="CO689" s="22"/>
      <c r="CP689" s="22"/>
      <c r="CQ689" s="22"/>
      <c r="CR689" s="22"/>
      <c r="CS689" s="22"/>
      <c r="CT689" s="22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H689" s="21"/>
      <c r="DI689" s="21"/>
      <c r="DJ689" s="21"/>
      <c r="DK689" s="21"/>
      <c r="DL689" s="22"/>
      <c r="DM689" s="22"/>
      <c r="DN689" s="22"/>
      <c r="DO689" s="22"/>
      <c r="DP689" s="22"/>
      <c r="DQ689" s="22"/>
      <c r="DR689" s="22"/>
      <c r="DS689" s="22"/>
      <c r="DT689" s="22"/>
      <c r="DU689" s="22"/>
      <c r="DV689" s="22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K689" s="81">
        <v>105048.37999999999</v>
      </c>
      <c r="EL689" s="82" t="s">
        <v>3</v>
      </c>
      <c r="EM689" s="83">
        <v>105164.71</v>
      </c>
      <c r="EN689" s="84"/>
      <c r="EO689" s="85" t="s">
        <v>3</v>
      </c>
      <c r="EP689" s="85" t="s">
        <v>3</v>
      </c>
      <c r="EQ689" s="85" t="s">
        <v>3</v>
      </c>
      <c r="ER689" s="85" t="s">
        <v>3</v>
      </c>
      <c r="ES689" s="85">
        <v>74.400000000000006</v>
      </c>
      <c r="ET689" s="85">
        <v>153.83000000000001</v>
      </c>
      <c r="EU689" s="85">
        <v>239.4</v>
      </c>
      <c r="EV689" s="85">
        <v>324.98</v>
      </c>
      <c r="EW689" s="85">
        <v>410.55</v>
      </c>
      <c r="EX689" s="85">
        <v>496.13</v>
      </c>
      <c r="EY689" s="85">
        <v>581.70000000000005</v>
      </c>
      <c r="EZ689" s="24">
        <f>IF(AND($E$3&gt;EK689,$E$3&lt;EM689,$B$3=EN7),EN689,0)</f>
        <v>0</v>
      </c>
      <c r="FA689" s="24">
        <f>IF(AND($E$3&gt;EK689,$E$3&lt;EM689,$B$3=EO7),EO689,0)</f>
        <v>0</v>
      </c>
      <c r="FB689" s="24">
        <f>IF(AND($E$3&gt;EK689,$E$3&lt;EM689,$B$3=EP7),EP689,0)</f>
        <v>0</v>
      </c>
      <c r="FC689" s="24">
        <f>IF(AND($E$3&gt;EK689,$E$3&lt;EM689,$B$3=EQ7),EQ689,0)</f>
        <v>0</v>
      </c>
      <c r="FD689" s="24">
        <f>IF(AND($E$3&gt;EK689,$E$3&lt;EM689,$B$3=ER7),ER689,0)</f>
        <v>0</v>
      </c>
      <c r="FE689" s="24">
        <f>IF(AND($E$3&gt;EK689,$E$3&lt;EM689,$B$3=ES7),ES689,0)</f>
        <v>0</v>
      </c>
      <c r="FF689" s="24">
        <f>IF(AND($E$3&gt;EK689,$E$3&lt;EM689,$B$3=ET7),ET689,0)</f>
        <v>0</v>
      </c>
      <c r="FG689" s="24">
        <f>IF(AND($E$3&gt;EK689,$E$3&lt;EM689,$B$3=EU7),EU689,0)</f>
        <v>0</v>
      </c>
      <c r="FH689" s="24">
        <f>IF(AND($E$3&gt;EK689,$E$3&lt;EM689,$B$3=EV7),EV689,0)</f>
        <v>0</v>
      </c>
      <c r="FI689" s="24">
        <f>IF(AND($E$3&gt;EK689,$E$3&lt;EM689,$B$3=EW7),EW689,0)</f>
        <v>0</v>
      </c>
      <c r="FJ689" s="24">
        <f>IF(AND($E$3&gt;EK689,$E$3&lt;EM689,$B$3=EX7),EX689,0)</f>
        <v>0</v>
      </c>
      <c r="FK689" s="24">
        <f>IF(AND($E$3&gt;EK689,$E$3&lt;EM689,$B$3=EY7),EY689,0)</f>
        <v>0</v>
      </c>
    </row>
    <row r="690" spans="24:167" ht="12.75" customHeight="1" x14ac:dyDescent="0.2">
      <c r="X690" s="142"/>
      <c r="Y690" s="68">
        <v>93764.12</v>
      </c>
      <c r="Z690" s="69" t="s">
        <v>3</v>
      </c>
      <c r="AA690" s="70">
        <v>93880.44</v>
      </c>
      <c r="AB690" s="71"/>
      <c r="AC690" s="71"/>
      <c r="AD690" s="71"/>
      <c r="AE690" s="71"/>
      <c r="AF690" s="71"/>
      <c r="AG690" s="72">
        <v>4.0199999999999996</v>
      </c>
      <c r="AH690" s="73">
        <v>41.2</v>
      </c>
      <c r="AI690" s="74">
        <v>102.38</v>
      </c>
      <c r="AJ690" s="74">
        <v>163.56</v>
      </c>
      <c r="AK690" s="74">
        <v>224.74</v>
      </c>
      <c r="AL690" s="74">
        <v>285.92</v>
      </c>
      <c r="AM690" s="74">
        <v>347.1</v>
      </c>
      <c r="AN690" s="24">
        <f t="shared" si="162"/>
        <v>0</v>
      </c>
      <c r="AO690" s="24">
        <f t="shared" si="163"/>
        <v>0</v>
      </c>
      <c r="AP690" s="24">
        <f t="shared" si="164"/>
        <v>0</v>
      </c>
      <c r="AQ690" s="24">
        <f t="shared" si="165"/>
        <v>0</v>
      </c>
      <c r="AR690" s="24">
        <f t="shared" si="166"/>
        <v>0</v>
      </c>
      <c r="AS690" s="24">
        <f t="shared" si="167"/>
        <v>0</v>
      </c>
      <c r="AT690" s="24">
        <f t="shared" si="168"/>
        <v>0</v>
      </c>
      <c r="AU690" s="24">
        <f t="shared" si="169"/>
        <v>0</v>
      </c>
      <c r="AV690" s="24">
        <f t="shared" si="170"/>
        <v>0</v>
      </c>
      <c r="AW690" s="24">
        <f t="shared" si="171"/>
        <v>0</v>
      </c>
      <c r="AX690" s="24">
        <f t="shared" si="172"/>
        <v>0</v>
      </c>
      <c r="AY690" s="24">
        <f t="shared" si="173"/>
        <v>0</v>
      </c>
      <c r="BC690" s="86">
        <v>93764.12</v>
      </c>
      <c r="BD690" s="87" t="s">
        <v>3</v>
      </c>
      <c r="BE690" s="88">
        <v>93880.44</v>
      </c>
      <c r="BF690" s="89"/>
      <c r="BG690" s="90"/>
      <c r="BH690" s="90"/>
      <c r="BI690" s="90"/>
      <c r="BJ690" s="90">
        <v>6.91</v>
      </c>
      <c r="BK690" s="90">
        <v>72.64</v>
      </c>
      <c r="BL690" s="90">
        <v>138.54</v>
      </c>
      <c r="BM690" s="90">
        <v>204.43</v>
      </c>
      <c r="BN690" s="90">
        <v>270.33</v>
      </c>
      <c r="BO690" s="90">
        <v>336.22</v>
      </c>
      <c r="BP690" s="90">
        <v>402.12</v>
      </c>
      <c r="BQ690" s="90">
        <v>468.02</v>
      </c>
      <c r="BR690" s="24">
        <f>IF(AND($E$3&gt;BC690,$E$3&lt;BE690,$B$3=BF7),BF690,0)</f>
        <v>0</v>
      </c>
      <c r="BS690" s="24">
        <f>IF(AND($E$3&gt;BC690,$E$3&lt;BE690,$B$3=BG7),BG690,0)</f>
        <v>0</v>
      </c>
      <c r="BT690" s="24">
        <f>IF(AND($E$3&gt;BC690,$E$3&lt;BE690,$B$3=BH7),BH690,0)</f>
        <v>0</v>
      </c>
      <c r="BU690" s="24">
        <f>IF(AND($E$3&gt;BC690,$E$3&lt;BE690,$B$3=BI7),BI690,0)</f>
        <v>0</v>
      </c>
      <c r="BV690" s="24">
        <f>IF(AND($E$3&gt;BC690,$E$3&lt;BE690,$B$3=BJ7),BJ690,0)</f>
        <v>0</v>
      </c>
      <c r="BW690" s="24">
        <f>IF(AND($E$3&gt;BC690,$E$3&lt;BE690,$B$3=BK7),BK690,0)</f>
        <v>0</v>
      </c>
      <c r="BX690" s="24">
        <f>IF(AND($E$3&gt;BC690,$E$3&lt;BE690,$B$3=BL7),BL690,0)</f>
        <v>0</v>
      </c>
      <c r="BY690" s="24">
        <f>IF(AND($E$3&gt;BC690,$E$3&lt;BE690,$B$3=BM7),BM690,0)</f>
        <v>0</v>
      </c>
      <c r="BZ690" s="24">
        <f>IF(AND($E$3&gt;BC690,$E$3&lt;BE690,$B$3=BN7),BN690,0)</f>
        <v>0</v>
      </c>
      <c r="CA690" s="24">
        <f>IF(AND($E$3&gt;BC690,$E$3&lt;BE690,$B$3=BO7),BO690,0)</f>
        <v>0</v>
      </c>
      <c r="CB690" s="24">
        <f>IF(AND($E$3&gt;BC690,$E$3&lt;BE690,$B$3=BP7),BP690,0)</f>
        <v>0</v>
      </c>
      <c r="CC690" s="24">
        <f>IF(AND($E$3&gt;BC690,$E$3&lt;BE690,$B$3=BQ7),BQ690,0)</f>
        <v>0</v>
      </c>
      <c r="CF690" s="21"/>
      <c r="CG690" s="21"/>
      <c r="CH690" s="21"/>
      <c r="CI690" s="21"/>
      <c r="CJ690" s="22"/>
      <c r="CK690" s="22"/>
      <c r="CL690" s="22"/>
      <c r="CM690" s="22"/>
      <c r="CN690" s="22"/>
      <c r="CO690" s="22"/>
      <c r="CP690" s="22"/>
      <c r="CQ690" s="22"/>
      <c r="CR690" s="22"/>
      <c r="CS690" s="22"/>
      <c r="CT690" s="22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H690" s="21"/>
      <c r="DI690" s="21"/>
      <c r="DJ690" s="21"/>
      <c r="DK690" s="21"/>
      <c r="DL690" s="22"/>
      <c r="DM690" s="22"/>
      <c r="DN690" s="22"/>
      <c r="DO690" s="22"/>
      <c r="DP690" s="22"/>
      <c r="DQ690" s="22"/>
      <c r="DR690" s="22"/>
      <c r="DS690" s="22"/>
      <c r="DT690" s="22"/>
      <c r="DU690" s="22"/>
      <c r="DV690" s="22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K690" s="86">
        <v>105164.72</v>
      </c>
      <c r="EL690" s="91" t="s">
        <v>3</v>
      </c>
      <c r="EM690" s="88">
        <v>105281.03</v>
      </c>
      <c r="EN690" s="89"/>
      <c r="EO690" s="90" t="s">
        <v>3</v>
      </c>
      <c r="EP690" s="90" t="s">
        <v>3</v>
      </c>
      <c r="EQ690" s="90" t="s">
        <v>3</v>
      </c>
      <c r="ER690" s="90" t="s">
        <v>3</v>
      </c>
      <c r="ES690" s="90">
        <v>73</v>
      </c>
      <c r="ET690" s="90">
        <v>152.13</v>
      </c>
      <c r="EU690" s="90">
        <v>237.45</v>
      </c>
      <c r="EV690" s="90">
        <v>322.77</v>
      </c>
      <c r="EW690" s="90">
        <v>408.09</v>
      </c>
      <c r="EX690" s="90">
        <v>493.41</v>
      </c>
      <c r="EY690" s="90">
        <v>578.73</v>
      </c>
      <c r="EZ690" s="24">
        <f>IF(AND($E$3&gt;EK690,$E$3&lt;EM690,$B$3=EN7),EN690,0)</f>
        <v>0</v>
      </c>
      <c r="FA690" s="24">
        <f>IF(AND($E$3&gt;EK690,$E$3&lt;EM690,$B$3=EO7),EO690,0)</f>
        <v>0</v>
      </c>
      <c r="FB690" s="24">
        <f>IF(AND($E$3&gt;EK690,$E$3&lt;EM690,$B$3=EP7),EP690,0)</f>
        <v>0</v>
      </c>
      <c r="FC690" s="24">
        <f>IF(AND($E$3&gt;EK690,$E$3&lt;EM690,$B$3=EQ7),EQ690,0)</f>
        <v>0</v>
      </c>
      <c r="FD690" s="24">
        <f>IF(AND($E$3&gt;EK690,$E$3&lt;EM690,$B$3=ER7),ER690,0)</f>
        <v>0</v>
      </c>
      <c r="FE690" s="24">
        <f>IF(AND($E$3&gt;EK690,$E$3&lt;EM690,$B$3=ES7),ES690,0)</f>
        <v>0</v>
      </c>
      <c r="FF690" s="24">
        <f>IF(AND($E$3&gt;EK690,$E$3&lt;EM690,$B$3=ET7),ET690,0)</f>
        <v>0</v>
      </c>
      <c r="FG690" s="24">
        <f>IF(AND($E$3&gt;EK690,$E$3&lt;EM690,$B$3=EU7),EU690,0)</f>
        <v>0</v>
      </c>
      <c r="FH690" s="24">
        <f>IF(AND($E$3&gt;EK690,$E$3&lt;EM690,$B$3=EV7),EV690,0)</f>
        <v>0</v>
      </c>
      <c r="FI690" s="24">
        <f>IF(AND($E$3&gt;EK690,$E$3&lt;EM690,$B$3=EW7),EW690,0)</f>
        <v>0</v>
      </c>
      <c r="FJ690" s="24">
        <f>IF(AND($E$3&gt;EK690,$E$3&lt;EM690,$B$3=EX7),EX690,0)</f>
        <v>0</v>
      </c>
      <c r="FK690" s="24">
        <f>IF(AND($E$3&gt;EK690,$E$3&lt;EM690,$B$3=EY7),EY690,0)</f>
        <v>0</v>
      </c>
    </row>
    <row r="691" spans="24:167" ht="12.75" customHeight="1" x14ac:dyDescent="0.2">
      <c r="X691" s="142"/>
      <c r="Y691" s="60">
        <v>93880.45</v>
      </c>
      <c r="Z691" s="61" t="s">
        <v>3</v>
      </c>
      <c r="AA691" s="62">
        <v>93996.76</v>
      </c>
      <c r="AB691" s="63"/>
      <c r="AC691" s="63"/>
      <c r="AD691" s="63"/>
      <c r="AE691" s="63"/>
      <c r="AF691" s="64"/>
      <c r="AG691" s="65">
        <v>3.5</v>
      </c>
      <c r="AH691" s="66">
        <v>40.47</v>
      </c>
      <c r="AI691" s="67">
        <v>101.54</v>
      </c>
      <c r="AJ691" s="67">
        <v>162.61000000000001</v>
      </c>
      <c r="AK691" s="67">
        <v>223.68</v>
      </c>
      <c r="AL691" s="67">
        <v>284.75</v>
      </c>
      <c r="AM691" s="67">
        <v>345.82</v>
      </c>
      <c r="AN691" s="24">
        <f t="shared" si="162"/>
        <v>0</v>
      </c>
      <c r="AO691" s="24">
        <f t="shared" si="163"/>
        <v>0</v>
      </c>
      <c r="AP691" s="24">
        <f t="shared" si="164"/>
        <v>0</v>
      </c>
      <c r="AQ691" s="24">
        <f t="shared" si="165"/>
        <v>0</v>
      </c>
      <c r="AR691" s="24">
        <f t="shared" si="166"/>
        <v>0</v>
      </c>
      <c r="AS691" s="24">
        <f t="shared" si="167"/>
        <v>0</v>
      </c>
      <c r="AT691" s="24">
        <f t="shared" si="168"/>
        <v>0</v>
      </c>
      <c r="AU691" s="24">
        <f t="shared" si="169"/>
        <v>0</v>
      </c>
      <c r="AV691" s="24">
        <f t="shared" si="170"/>
        <v>0</v>
      </c>
      <c r="AW691" s="24">
        <f t="shared" si="171"/>
        <v>0</v>
      </c>
      <c r="AX691" s="24">
        <f t="shared" si="172"/>
        <v>0</v>
      </c>
      <c r="AY691" s="24">
        <f t="shared" si="173"/>
        <v>0</v>
      </c>
      <c r="BC691" s="81">
        <v>93880.45</v>
      </c>
      <c r="BD691" s="82" t="s">
        <v>3</v>
      </c>
      <c r="BE691" s="83">
        <v>93996.76</v>
      </c>
      <c r="BF691" s="84"/>
      <c r="BG691" s="84"/>
      <c r="BH691" s="85"/>
      <c r="BI691" s="85"/>
      <c r="BJ691" s="85">
        <v>6.28</v>
      </c>
      <c r="BK691" s="85">
        <v>71.7</v>
      </c>
      <c r="BL691" s="85">
        <v>137.46</v>
      </c>
      <c r="BM691" s="85">
        <v>203.21</v>
      </c>
      <c r="BN691" s="85">
        <v>268.97000000000003</v>
      </c>
      <c r="BO691" s="85">
        <v>334.72</v>
      </c>
      <c r="BP691" s="85">
        <v>400.48</v>
      </c>
      <c r="BQ691" s="85">
        <v>466.23</v>
      </c>
      <c r="BR691" s="24">
        <f>IF(AND($E$3&gt;BC691,$E$3&lt;BE691,$B$3=BF7),BF691,0)</f>
        <v>0</v>
      </c>
      <c r="BS691" s="24">
        <f>IF(AND($E$3&gt;BC691,$E$3&lt;BE691,$B$3=BG7),BG691,0)</f>
        <v>0</v>
      </c>
      <c r="BT691" s="24">
        <f>IF(AND($E$3&gt;BC691,$E$3&lt;BE691,$B$3=BH7),BH691,0)</f>
        <v>0</v>
      </c>
      <c r="BU691" s="24">
        <f>IF(AND($E$3&gt;BC691,$E$3&lt;BE691,$B$3=BI7),BI691,0)</f>
        <v>0</v>
      </c>
      <c r="BV691" s="24">
        <f>IF(AND($E$3&gt;BC691,$E$3&lt;BE691,$B$3=BJ7),BJ691,0)</f>
        <v>0</v>
      </c>
      <c r="BW691" s="24">
        <f>IF(AND($E$3&gt;BC691,$E$3&lt;BE691,$B$3=BK7),BK691,0)</f>
        <v>0</v>
      </c>
      <c r="BX691" s="24">
        <f>IF(AND($E$3&gt;BC691,$E$3&lt;BE691,$B$3=BL7),BL691,0)</f>
        <v>0</v>
      </c>
      <c r="BY691" s="24">
        <f>IF(AND($E$3&gt;BC691,$E$3&lt;BE691,$B$3=BM7),BM691,0)</f>
        <v>0</v>
      </c>
      <c r="BZ691" s="24">
        <f>IF(AND($E$3&gt;BC691,$E$3&lt;BE691,$B$3=BN7),BN691,0)</f>
        <v>0</v>
      </c>
      <c r="CA691" s="24">
        <f>IF(AND($E$3&gt;BC691,$E$3&lt;BE691,$B$3=BO7),BO691,0)</f>
        <v>0</v>
      </c>
      <c r="CB691" s="24">
        <f>IF(AND($E$3&gt;BC691,$E$3&lt;BE691,$B$3=BP7),BP691,0)</f>
        <v>0</v>
      </c>
      <c r="CC691" s="24">
        <f>IF(AND($E$3&gt;BC691,$E$3&lt;BE691,$B$3=BQ7),BQ691,0)</f>
        <v>0</v>
      </c>
      <c r="CF691" s="21"/>
      <c r="CG691" s="21"/>
      <c r="CH691" s="21"/>
      <c r="CI691" s="21"/>
      <c r="CJ691" s="21"/>
      <c r="CK691" s="22"/>
      <c r="CL691" s="22"/>
      <c r="CM691" s="22"/>
      <c r="CN691" s="22"/>
      <c r="CO691" s="22"/>
      <c r="CP691" s="22"/>
      <c r="CQ691" s="22"/>
      <c r="CR691" s="22"/>
      <c r="CS691" s="22"/>
      <c r="CT691" s="22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H691" s="21"/>
      <c r="DI691" s="21"/>
      <c r="DJ691" s="21"/>
      <c r="DK691" s="21"/>
      <c r="DL691" s="21"/>
      <c r="DM691" s="22"/>
      <c r="DN691" s="22"/>
      <c r="DO691" s="22"/>
      <c r="DP691" s="22"/>
      <c r="DQ691" s="22"/>
      <c r="DR691" s="22"/>
      <c r="DS691" s="22"/>
      <c r="DT691" s="22"/>
      <c r="DU691" s="22"/>
      <c r="DV691" s="22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K691" s="81">
        <v>105281.04</v>
      </c>
      <c r="EL691" s="82" t="s">
        <v>3</v>
      </c>
      <c r="EM691" s="83">
        <v>105397.37</v>
      </c>
      <c r="EN691" s="84"/>
      <c r="EO691" s="85" t="s">
        <v>3</v>
      </c>
      <c r="EP691" s="85" t="s">
        <v>3</v>
      </c>
      <c r="EQ691" s="85" t="s">
        <v>3</v>
      </c>
      <c r="ER691" s="85" t="s">
        <v>3</v>
      </c>
      <c r="ES691" s="85">
        <v>71.599999999999994</v>
      </c>
      <c r="ET691" s="85">
        <v>150.41999999999999</v>
      </c>
      <c r="EU691" s="85">
        <v>235.48</v>
      </c>
      <c r="EV691" s="85">
        <v>320.55</v>
      </c>
      <c r="EW691" s="85">
        <v>405.61</v>
      </c>
      <c r="EX691" s="85">
        <v>490.67</v>
      </c>
      <c r="EY691" s="85">
        <v>575.74</v>
      </c>
      <c r="EZ691" s="24">
        <f>IF(AND($E$3&gt;EK691,$E$3&lt;EM691,$B$3=EN7),EN691,0)</f>
        <v>0</v>
      </c>
      <c r="FA691" s="24">
        <f>IF(AND($E$3&gt;EK691,$E$3&lt;EM691,$B$3=EO7),EO691,0)</f>
        <v>0</v>
      </c>
      <c r="FB691" s="24">
        <f>IF(AND($E$3&gt;EK691,$E$3&lt;EM691,$B$3=EP7),EP691,0)</f>
        <v>0</v>
      </c>
      <c r="FC691" s="24">
        <f>IF(AND($E$3&gt;EK691,$E$3&lt;EM691,$B$3=EQ7),EQ691,0)</f>
        <v>0</v>
      </c>
      <c r="FD691" s="24">
        <f>IF(AND($E$3&gt;EK691,$E$3&lt;EM691,$B$3=ER7),ER691,0)</f>
        <v>0</v>
      </c>
      <c r="FE691" s="24">
        <f>IF(AND($E$3&gt;EK691,$E$3&lt;EM691,$B$3=ES7),ES691,0)</f>
        <v>0</v>
      </c>
      <c r="FF691" s="24">
        <f>IF(AND($E$3&gt;EK691,$E$3&lt;EM691,$B$3=ET7),ET691,0)</f>
        <v>0</v>
      </c>
      <c r="FG691" s="24">
        <f>IF(AND($E$3&gt;EK691,$E$3&lt;EM691,$B$3=EU7),EU691,0)</f>
        <v>0</v>
      </c>
      <c r="FH691" s="24">
        <f>IF(AND($E$3&gt;EK691,$E$3&lt;EM691,$B$3=EV7),EV691,0)</f>
        <v>0</v>
      </c>
      <c r="FI691" s="24">
        <f>IF(AND($E$3&gt;EK691,$E$3&lt;EM691,$B$3=EW7),EW691,0)</f>
        <v>0</v>
      </c>
      <c r="FJ691" s="24">
        <f>IF(AND($E$3&gt;EK691,$E$3&lt;EM691,$B$3=EX7),EX691,0)</f>
        <v>0</v>
      </c>
      <c r="FK691" s="24">
        <f>IF(AND($E$3&gt;EK691,$E$3&lt;EM691,$B$3=EY7),EY691,0)</f>
        <v>0</v>
      </c>
    </row>
    <row r="692" spans="24:167" ht="12.75" customHeight="1" x14ac:dyDescent="0.2">
      <c r="X692" s="142"/>
      <c r="Y692" s="68">
        <v>93996.76999999999</v>
      </c>
      <c r="Z692" s="69" t="s">
        <v>3</v>
      </c>
      <c r="AA692" s="70">
        <v>94113.1</v>
      </c>
      <c r="AB692" s="71"/>
      <c r="AC692" s="71"/>
      <c r="AD692" s="71"/>
      <c r="AE692" s="71"/>
      <c r="AF692" s="71"/>
      <c r="AG692" s="72">
        <v>2.98</v>
      </c>
      <c r="AH692" s="73">
        <v>39.729999999999997</v>
      </c>
      <c r="AI692" s="74">
        <v>100.69</v>
      </c>
      <c r="AJ692" s="74">
        <v>161.65</v>
      </c>
      <c r="AK692" s="74">
        <v>222.61</v>
      </c>
      <c r="AL692" s="74">
        <v>283.57</v>
      </c>
      <c r="AM692" s="74">
        <v>344.53</v>
      </c>
      <c r="AN692" s="24">
        <f t="shared" si="162"/>
        <v>0</v>
      </c>
      <c r="AO692" s="24">
        <f t="shared" si="163"/>
        <v>0</v>
      </c>
      <c r="AP692" s="24">
        <f t="shared" si="164"/>
        <v>0</v>
      </c>
      <c r="AQ692" s="24">
        <f t="shared" si="165"/>
        <v>0</v>
      </c>
      <c r="AR692" s="24">
        <f t="shared" si="166"/>
        <v>0</v>
      </c>
      <c r="AS692" s="24">
        <f t="shared" si="167"/>
        <v>0</v>
      </c>
      <c r="AT692" s="24">
        <f t="shared" si="168"/>
        <v>0</v>
      </c>
      <c r="AU692" s="24">
        <f t="shared" si="169"/>
        <v>0</v>
      </c>
      <c r="AV692" s="24">
        <f t="shared" si="170"/>
        <v>0</v>
      </c>
      <c r="AW692" s="24">
        <f t="shared" si="171"/>
        <v>0</v>
      </c>
      <c r="AX692" s="24">
        <f t="shared" si="172"/>
        <v>0</v>
      </c>
      <c r="AY692" s="24">
        <f t="shared" si="173"/>
        <v>0</v>
      </c>
      <c r="BC692" s="86">
        <v>93996.76999999999</v>
      </c>
      <c r="BD692" s="91" t="s">
        <v>3</v>
      </c>
      <c r="BE692" s="88">
        <v>94113.1</v>
      </c>
      <c r="BF692" s="89"/>
      <c r="BG692" s="90"/>
      <c r="BH692" s="90"/>
      <c r="BI692" s="90"/>
      <c r="BJ692" s="90">
        <v>5.64</v>
      </c>
      <c r="BK692" s="90">
        <v>70.760000000000005</v>
      </c>
      <c r="BL692" s="90">
        <v>136.37</v>
      </c>
      <c r="BM692" s="90">
        <v>201.99</v>
      </c>
      <c r="BN692" s="90">
        <v>267.60000000000002</v>
      </c>
      <c r="BO692" s="90">
        <v>333.22</v>
      </c>
      <c r="BP692" s="90">
        <v>398.83</v>
      </c>
      <c r="BQ692" s="90">
        <v>464.44</v>
      </c>
      <c r="BR692" s="24">
        <f>IF(AND($E$3&gt;BC692,$E$3&lt;BE692,$B$3=BF7),BF692,0)</f>
        <v>0</v>
      </c>
      <c r="BS692" s="24">
        <f>IF(AND($E$3&gt;BC692,$E$3&lt;BE692,$B$3=BG7),BG692,0)</f>
        <v>0</v>
      </c>
      <c r="BT692" s="24">
        <f>IF(AND($E$3&gt;BC692,$E$3&lt;BE692,$B$3=BH7),BH692,0)</f>
        <v>0</v>
      </c>
      <c r="BU692" s="24">
        <f>IF(AND($E$3&gt;BC692,$E$3&lt;BE692,$B$3=BI7),BI692,0)</f>
        <v>0</v>
      </c>
      <c r="BV692" s="24">
        <f>IF(AND($E$3&gt;BC692,$E$3&lt;BE692,$B$3=BJ7),BJ692,0)</f>
        <v>0</v>
      </c>
      <c r="BW692" s="24">
        <f>IF(AND($E$3&gt;BC692,$E$3&lt;BE692,$B$3=BK7),BK692,0)</f>
        <v>0</v>
      </c>
      <c r="BX692" s="24">
        <f>IF(AND($E$3&gt;BC692,$E$3&lt;BE692,$B$3=BL7),BL692,0)</f>
        <v>0</v>
      </c>
      <c r="BY692" s="24">
        <f>IF(AND($E$3&gt;BC692,$E$3&lt;BE692,$B$3=BM7),BM692,0)</f>
        <v>0</v>
      </c>
      <c r="BZ692" s="24">
        <f>IF(AND($E$3&gt;BC692,$E$3&lt;BE692,$B$3=BN7),BN692,0)</f>
        <v>0</v>
      </c>
      <c r="CA692" s="24">
        <f>IF(AND($E$3&gt;BC692,$E$3&lt;BE692,$B$3=BO7),BO692,0)</f>
        <v>0</v>
      </c>
      <c r="CB692" s="24">
        <f>IF(AND($E$3&gt;BC692,$E$3&lt;BE692,$B$3=BP7),BP692,0)</f>
        <v>0</v>
      </c>
      <c r="CC692" s="24">
        <f>IF(AND($E$3&gt;BC692,$E$3&lt;BE692,$B$3=BQ7),BQ692,0)</f>
        <v>0</v>
      </c>
      <c r="CF692" s="21"/>
      <c r="CG692" s="25"/>
      <c r="CH692" s="21"/>
      <c r="CI692" s="21"/>
      <c r="CJ692" s="22"/>
      <c r="CK692" s="22"/>
      <c r="CL692" s="22"/>
      <c r="CM692" s="22"/>
      <c r="CN692" s="22"/>
      <c r="CO692" s="22"/>
      <c r="CP692" s="22"/>
      <c r="CQ692" s="22"/>
      <c r="CR692" s="22"/>
      <c r="CS692" s="22"/>
      <c r="CT692" s="22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H692" s="21"/>
      <c r="DI692" s="25"/>
      <c r="DJ692" s="21"/>
      <c r="DK692" s="21"/>
      <c r="DL692" s="22"/>
      <c r="DM692" s="22"/>
      <c r="DN692" s="22"/>
      <c r="DO692" s="22"/>
      <c r="DP692" s="22"/>
      <c r="DQ692" s="22"/>
      <c r="DR692" s="22"/>
      <c r="DS692" s="22"/>
      <c r="DT692" s="22"/>
      <c r="DU692" s="22"/>
      <c r="DV692" s="22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K692" s="86">
        <v>105397.37999999999</v>
      </c>
      <c r="EL692" s="91" t="s">
        <v>3</v>
      </c>
      <c r="EM692" s="88">
        <v>105513.68</v>
      </c>
      <c r="EN692" s="89"/>
      <c r="EO692" s="90" t="s">
        <v>3</v>
      </c>
      <c r="EP692" s="90" t="s">
        <v>3</v>
      </c>
      <c r="EQ692" s="90" t="s">
        <v>3</v>
      </c>
      <c r="ER692" s="90" t="s">
        <v>3</v>
      </c>
      <c r="ES692" s="90">
        <v>70.2</v>
      </c>
      <c r="ET692" s="90">
        <v>148.72</v>
      </c>
      <c r="EU692" s="90">
        <v>233.53</v>
      </c>
      <c r="EV692" s="90">
        <v>318.33999999999997</v>
      </c>
      <c r="EW692" s="90">
        <v>403.14</v>
      </c>
      <c r="EX692" s="90">
        <v>487.95</v>
      </c>
      <c r="EY692" s="90">
        <v>572.76</v>
      </c>
      <c r="EZ692" s="24">
        <f>IF(AND($E$3&gt;EK692,$E$3&lt;EM692,$B$3=EN7),EN692,0)</f>
        <v>0</v>
      </c>
      <c r="FA692" s="24">
        <f>IF(AND($E$3&gt;EK692,$E$3&lt;EM692,$B$3=EO7),EO692,0)</f>
        <v>0</v>
      </c>
      <c r="FB692" s="24">
        <f>IF(AND($E$3&gt;EK692,$E$3&lt;EM692,$B$3=EP7),EP692,0)</f>
        <v>0</v>
      </c>
      <c r="FC692" s="24">
        <f>IF(AND($E$3&gt;EK692,$E$3&lt;EM692,$B$3=EQ7),EQ692,0)</f>
        <v>0</v>
      </c>
      <c r="FD692" s="24">
        <f>IF(AND($E$3&gt;EK692,$E$3&lt;EM692,$B$3=ER7),ER692,0)</f>
        <v>0</v>
      </c>
      <c r="FE692" s="24">
        <f>IF(AND($E$3&gt;EK692,$E$3&lt;EM692,$B$3=ES7),ES692,0)</f>
        <v>0</v>
      </c>
      <c r="FF692" s="24">
        <f>IF(AND($E$3&gt;EK692,$E$3&lt;EM692,$B$3=ET7),ET692,0)</f>
        <v>0</v>
      </c>
      <c r="FG692" s="24">
        <f>IF(AND($E$3&gt;EK692,$E$3&lt;EM692,$B$3=EU7),EU692,0)</f>
        <v>0</v>
      </c>
      <c r="FH692" s="24">
        <f>IF(AND($E$3&gt;EK692,$E$3&lt;EM692,$B$3=EV7),EV692,0)</f>
        <v>0</v>
      </c>
      <c r="FI692" s="24">
        <f>IF(AND($E$3&gt;EK692,$E$3&lt;EM692,$B$3=EW7),EW692,0)</f>
        <v>0</v>
      </c>
      <c r="FJ692" s="24">
        <f>IF(AND($E$3&gt;EK692,$E$3&lt;EM692,$B$3=EX7),EX692,0)</f>
        <v>0</v>
      </c>
      <c r="FK692" s="24">
        <f>IF(AND($E$3&gt;EK692,$E$3&lt;EM692,$B$3=EY7),EY692,0)</f>
        <v>0</v>
      </c>
    </row>
    <row r="693" spans="24:167" ht="12.75" customHeight="1" x14ac:dyDescent="0.2">
      <c r="X693" s="142"/>
      <c r="Y693" s="60">
        <v>94113.11</v>
      </c>
      <c r="Z693" s="61" t="s">
        <v>3</v>
      </c>
      <c r="AA693" s="62">
        <v>94229.43</v>
      </c>
      <c r="AB693" s="63"/>
      <c r="AC693" s="63"/>
      <c r="AD693" s="63"/>
      <c r="AE693" s="63"/>
      <c r="AF693" s="64"/>
      <c r="AG693" s="65">
        <v>2.4700000000000002</v>
      </c>
      <c r="AH693" s="66">
        <v>39</v>
      </c>
      <c r="AI693" s="67">
        <v>99.85</v>
      </c>
      <c r="AJ693" s="67">
        <v>160.69999999999999</v>
      </c>
      <c r="AK693" s="67">
        <v>221.55</v>
      </c>
      <c r="AL693" s="67">
        <v>282.39999999999998</v>
      </c>
      <c r="AM693" s="67">
        <v>343.25</v>
      </c>
      <c r="AN693" s="24">
        <f t="shared" si="162"/>
        <v>0</v>
      </c>
      <c r="AO693" s="24">
        <f t="shared" si="163"/>
        <v>0</v>
      </c>
      <c r="AP693" s="24">
        <f t="shared" si="164"/>
        <v>0</v>
      </c>
      <c r="AQ693" s="24">
        <f t="shared" si="165"/>
        <v>0</v>
      </c>
      <c r="AR693" s="24">
        <f t="shared" si="166"/>
        <v>0</v>
      </c>
      <c r="AS693" s="24">
        <f t="shared" si="167"/>
        <v>0</v>
      </c>
      <c r="AT693" s="24">
        <f t="shared" si="168"/>
        <v>0</v>
      </c>
      <c r="AU693" s="24">
        <f t="shared" si="169"/>
        <v>0</v>
      </c>
      <c r="AV693" s="24">
        <f t="shared" si="170"/>
        <v>0</v>
      </c>
      <c r="AW693" s="24">
        <f t="shared" si="171"/>
        <v>0</v>
      </c>
      <c r="AX693" s="24">
        <f t="shared" si="172"/>
        <v>0</v>
      </c>
      <c r="AY693" s="24">
        <f t="shared" si="173"/>
        <v>0</v>
      </c>
      <c r="BC693" s="81">
        <v>94113.11</v>
      </c>
      <c r="BD693" s="82" t="s">
        <v>3</v>
      </c>
      <c r="BE693" s="83">
        <v>94229.43</v>
      </c>
      <c r="BF693" s="84"/>
      <c r="BG693" s="85"/>
      <c r="BH693" s="85"/>
      <c r="BI693" s="85"/>
      <c r="BJ693" s="85">
        <v>5.01</v>
      </c>
      <c r="BK693" s="85">
        <v>69.819999999999993</v>
      </c>
      <c r="BL693" s="85">
        <v>135.29</v>
      </c>
      <c r="BM693" s="85">
        <v>200.77</v>
      </c>
      <c r="BN693" s="85">
        <v>266.24</v>
      </c>
      <c r="BO693" s="85">
        <v>331.71</v>
      </c>
      <c r="BP693" s="85">
        <v>397.19</v>
      </c>
      <c r="BQ693" s="85">
        <v>462.66</v>
      </c>
      <c r="BR693" s="24">
        <f>IF(AND($E$3&gt;BC693,$E$3&lt;BE693,$B$3=BF7),BF693,0)</f>
        <v>0</v>
      </c>
      <c r="BS693" s="24">
        <f>IF(AND($E$3&gt;BC693,$E$3&lt;BE693,$B$3=BG7),BG693,0)</f>
        <v>0</v>
      </c>
      <c r="BT693" s="24">
        <f>IF(AND($E$3&gt;BC693,$E$3&lt;BE693,$B$3=BH7),BH693,0)</f>
        <v>0</v>
      </c>
      <c r="BU693" s="24">
        <f>IF(AND($E$3&gt;BC693,$E$3&lt;BE693,$B$3=BI7),BI693,0)</f>
        <v>0</v>
      </c>
      <c r="BV693" s="24">
        <f>IF(AND($E$3&gt;BC693,$E$3&lt;BE693,$B$3=BJ7),BJ693,0)</f>
        <v>0</v>
      </c>
      <c r="BW693" s="24">
        <f>IF(AND($E$3&gt;BC693,$E$3&lt;BE693,$B$3=BK7),BK693,0)</f>
        <v>0</v>
      </c>
      <c r="BX693" s="24">
        <f>IF(AND($E$3&gt;BC693,$E$3&lt;BE693,$B$3=BL7),BL693,0)</f>
        <v>0</v>
      </c>
      <c r="BY693" s="24">
        <f>IF(AND($E$3&gt;BC693,$E$3&lt;BE693,$B$3=BM7),BM693,0)</f>
        <v>0</v>
      </c>
      <c r="BZ693" s="24">
        <f>IF(AND($E$3&gt;BC693,$E$3&lt;BE693,$B$3=BN7),BN693,0)</f>
        <v>0</v>
      </c>
      <c r="CA693" s="24">
        <f>IF(AND($E$3&gt;BC693,$E$3&lt;BE693,$B$3=BO7),BO693,0)</f>
        <v>0</v>
      </c>
      <c r="CB693" s="24">
        <f>IF(AND($E$3&gt;BC693,$E$3&lt;BE693,$B$3=BP7),BP693,0)</f>
        <v>0</v>
      </c>
      <c r="CC693" s="24">
        <f>IF(AND($E$3&gt;BC693,$E$3&lt;BE693,$B$3=BQ7),BQ693,0)</f>
        <v>0</v>
      </c>
      <c r="CF693" s="21"/>
      <c r="CG693" s="21"/>
      <c r="CH693" s="21"/>
      <c r="CI693" s="21"/>
      <c r="CJ693" s="22"/>
      <c r="CK693" s="22"/>
      <c r="CL693" s="22"/>
      <c r="CM693" s="22"/>
      <c r="CN693" s="22"/>
      <c r="CO693" s="22"/>
      <c r="CP693" s="22"/>
      <c r="CQ693" s="22"/>
      <c r="CR693" s="22"/>
      <c r="CS693" s="22"/>
      <c r="CT693" s="22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H693" s="21"/>
      <c r="DI693" s="21"/>
      <c r="DJ693" s="21"/>
      <c r="DK693" s="21"/>
      <c r="DL693" s="22"/>
      <c r="DM693" s="22"/>
      <c r="DN693" s="22"/>
      <c r="DO693" s="22"/>
      <c r="DP693" s="22"/>
      <c r="DQ693" s="22"/>
      <c r="DR693" s="22"/>
      <c r="DS693" s="22"/>
      <c r="DT693" s="22"/>
      <c r="DU693" s="22"/>
      <c r="DV693" s="22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K693" s="81">
        <v>105513.68999999999</v>
      </c>
      <c r="EL693" s="82" t="s">
        <v>3</v>
      </c>
      <c r="EM693" s="83">
        <v>105630.02</v>
      </c>
      <c r="EN693" s="84"/>
      <c r="EO693" s="85" t="s">
        <v>3</v>
      </c>
      <c r="EP693" s="85" t="s">
        <v>3</v>
      </c>
      <c r="EQ693" s="85" t="s">
        <v>3</v>
      </c>
      <c r="ER693" s="85" t="s">
        <v>3</v>
      </c>
      <c r="ES693" s="85">
        <v>68.8</v>
      </c>
      <c r="ET693" s="85">
        <v>147.01</v>
      </c>
      <c r="EU693" s="85">
        <v>231.56</v>
      </c>
      <c r="EV693" s="85">
        <v>316.11</v>
      </c>
      <c r="EW693" s="85">
        <v>400.66</v>
      </c>
      <c r="EX693" s="85">
        <v>485.22</v>
      </c>
      <c r="EY693" s="85">
        <v>569.77</v>
      </c>
      <c r="EZ693" s="24">
        <f>IF(AND($E$3&gt;EK693,$E$3&lt;EM693,$B$3=EN7),EN693,0)</f>
        <v>0</v>
      </c>
      <c r="FA693" s="24">
        <f>IF(AND($E$3&gt;EK693,$E$3&lt;EM693,$B$3=EO7),EO693,0)</f>
        <v>0</v>
      </c>
      <c r="FB693" s="24">
        <f>IF(AND($E$3&gt;EK693,$E$3&lt;EM693,$B$3=EP7),EP693,0)</f>
        <v>0</v>
      </c>
      <c r="FC693" s="24">
        <f>IF(AND($E$3&gt;EK693,$E$3&lt;EM693,$B$3=EQ7),EQ693,0)</f>
        <v>0</v>
      </c>
      <c r="FD693" s="24">
        <f>IF(AND($E$3&gt;EK693,$E$3&lt;EM693,$B$3=ER7),ER693,0)</f>
        <v>0</v>
      </c>
      <c r="FE693" s="24">
        <f>IF(AND($E$3&gt;EK693,$E$3&lt;EM693,$B$3=ES7),ES693,0)</f>
        <v>0</v>
      </c>
      <c r="FF693" s="24">
        <f>IF(AND($E$3&gt;EK693,$E$3&lt;EM693,$B$3=ET7),ET693,0)</f>
        <v>0</v>
      </c>
      <c r="FG693" s="24">
        <f>IF(AND($E$3&gt;EK693,$E$3&lt;EM693,$B$3=EU7),EU693,0)</f>
        <v>0</v>
      </c>
      <c r="FH693" s="24">
        <f>IF(AND($E$3&gt;EK693,$E$3&lt;EM693,$B$3=EV7),EV693,0)</f>
        <v>0</v>
      </c>
      <c r="FI693" s="24">
        <f>IF(AND($E$3&gt;EK693,$E$3&lt;EM693,$B$3=EW7),EW693,0)</f>
        <v>0</v>
      </c>
      <c r="FJ693" s="24">
        <f>IF(AND($E$3&gt;EK693,$E$3&lt;EM693,$B$3=EX7),EX693,0)</f>
        <v>0</v>
      </c>
      <c r="FK693" s="24">
        <f>IF(AND($E$3&gt;EK693,$E$3&lt;EM693,$B$3=EY7),EY693,0)</f>
        <v>0</v>
      </c>
    </row>
    <row r="694" spans="24:167" ht="12.75" customHeight="1" x14ac:dyDescent="0.2">
      <c r="X694" s="142"/>
      <c r="Y694" s="68">
        <v>94229.439999999988</v>
      </c>
      <c r="Z694" s="69" t="s">
        <v>3</v>
      </c>
      <c r="AA694" s="70">
        <v>94345.77</v>
      </c>
      <c r="AB694" s="71"/>
      <c r="AC694" s="71"/>
      <c r="AD694" s="71"/>
      <c r="AE694" s="71"/>
      <c r="AF694" s="71"/>
      <c r="AG694" s="72">
        <v>1.95</v>
      </c>
      <c r="AH694" s="73">
        <v>38.270000000000003</v>
      </c>
      <c r="AI694" s="74">
        <v>99.01</v>
      </c>
      <c r="AJ694" s="74">
        <v>159.75</v>
      </c>
      <c r="AK694" s="74">
        <v>220.49</v>
      </c>
      <c r="AL694" s="74">
        <v>281.23</v>
      </c>
      <c r="AM694" s="74">
        <v>341.97</v>
      </c>
      <c r="AN694" s="24">
        <f t="shared" si="162"/>
        <v>0</v>
      </c>
      <c r="AO694" s="24">
        <f t="shared" si="163"/>
        <v>0</v>
      </c>
      <c r="AP694" s="24">
        <f t="shared" si="164"/>
        <v>0</v>
      </c>
      <c r="AQ694" s="24">
        <f t="shared" si="165"/>
        <v>0</v>
      </c>
      <c r="AR694" s="24">
        <f t="shared" si="166"/>
        <v>0</v>
      </c>
      <c r="AS694" s="24">
        <f t="shared" si="167"/>
        <v>0</v>
      </c>
      <c r="AT694" s="24">
        <f t="shared" si="168"/>
        <v>0</v>
      </c>
      <c r="AU694" s="24">
        <f t="shared" si="169"/>
        <v>0</v>
      </c>
      <c r="AV694" s="24">
        <f t="shared" si="170"/>
        <v>0</v>
      </c>
      <c r="AW694" s="24">
        <f t="shared" si="171"/>
        <v>0</v>
      </c>
      <c r="AX694" s="24">
        <f t="shared" si="172"/>
        <v>0</v>
      </c>
      <c r="AY694" s="24">
        <f t="shared" si="173"/>
        <v>0</v>
      </c>
      <c r="BC694" s="86">
        <v>94229.439999999988</v>
      </c>
      <c r="BD694" s="87" t="s">
        <v>3</v>
      </c>
      <c r="BE694" s="88">
        <v>94345.77</v>
      </c>
      <c r="BF694" s="89"/>
      <c r="BG694" s="90"/>
      <c r="BH694" s="90"/>
      <c r="BI694" s="90"/>
      <c r="BJ694" s="90">
        <v>4.38</v>
      </c>
      <c r="BK694" s="90">
        <v>68.88</v>
      </c>
      <c r="BL694" s="90">
        <v>134.21</v>
      </c>
      <c r="BM694" s="90">
        <v>199.54</v>
      </c>
      <c r="BN694" s="90">
        <v>264.88</v>
      </c>
      <c r="BO694" s="90">
        <v>330.21</v>
      </c>
      <c r="BP694" s="90">
        <v>395.54</v>
      </c>
      <c r="BQ694" s="90">
        <v>460.87</v>
      </c>
      <c r="BR694" s="24">
        <f>IF(AND($E$3&gt;BC694,$E$3&lt;BE694,$B$3=BF7),BF694,0)</f>
        <v>0</v>
      </c>
      <c r="BS694" s="24">
        <f>IF(AND($E$3&gt;BC694,$E$3&lt;BE694,$B$3=BG7),BG694,0)</f>
        <v>0</v>
      </c>
      <c r="BT694" s="24">
        <f>IF(AND($E$3&gt;BC694,$E$3&lt;BE694,$B$3=BH7),BH694,0)</f>
        <v>0</v>
      </c>
      <c r="BU694" s="24">
        <f>IF(AND($E$3&gt;BC694,$E$3&lt;BE694,$B$3=BI7),BI694,0)</f>
        <v>0</v>
      </c>
      <c r="BV694" s="24">
        <f>IF(AND($E$3&gt;BC694,$E$3&lt;BE694,$B$3=BJ7),BJ694,0)</f>
        <v>0</v>
      </c>
      <c r="BW694" s="24">
        <f>IF(AND($E$3&gt;BC694,$E$3&lt;BE694,$B$3=BK7),BK694,0)</f>
        <v>0</v>
      </c>
      <c r="BX694" s="24">
        <f>IF(AND($E$3&gt;BC694,$E$3&lt;BE694,$B$3=BL7),BL694,0)</f>
        <v>0</v>
      </c>
      <c r="BY694" s="24">
        <f>IF(AND($E$3&gt;BC694,$E$3&lt;BE694,$B$3=BM7),BM694,0)</f>
        <v>0</v>
      </c>
      <c r="BZ694" s="24">
        <f>IF(AND($E$3&gt;BC694,$E$3&lt;BE694,$B$3=BN7),BN694,0)</f>
        <v>0</v>
      </c>
      <c r="CA694" s="24">
        <f>IF(AND($E$3&gt;BC694,$E$3&lt;BE694,$B$3=BO7),BO694,0)</f>
        <v>0</v>
      </c>
      <c r="CB694" s="24">
        <f>IF(AND($E$3&gt;BC694,$E$3&lt;BE694,$B$3=BP7),BP694,0)</f>
        <v>0</v>
      </c>
      <c r="CC694" s="24">
        <f>IF(AND($E$3&gt;BC694,$E$3&lt;BE694,$B$3=BQ7),BQ694,0)</f>
        <v>0</v>
      </c>
      <c r="CF694" s="21"/>
      <c r="CG694" s="21"/>
      <c r="CH694" s="21"/>
      <c r="CI694" s="21"/>
      <c r="CJ694" s="22"/>
      <c r="CK694" s="22"/>
      <c r="CL694" s="22"/>
      <c r="CM694" s="22"/>
      <c r="CN694" s="22"/>
      <c r="CO694" s="22"/>
      <c r="CP694" s="22"/>
      <c r="CQ694" s="22"/>
      <c r="CR694" s="22"/>
      <c r="CS694" s="22"/>
      <c r="CT694" s="22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H694" s="21"/>
      <c r="DI694" s="21"/>
      <c r="DJ694" s="21"/>
      <c r="DK694" s="21"/>
      <c r="DL694" s="22"/>
      <c r="DM694" s="22"/>
      <c r="DN694" s="22"/>
      <c r="DO694" s="22"/>
      <c r="DP694" s="22"/>
      <c r="DQ694" s="22"/>
      <c r="DR694" s="22"/>
      <c r="DS694" s="22"/>
      <c r="DT694" s="22"/>
      <c r="DU694" s="22"/>
      <c r="DV694" s="22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K694" s="86">
        <v>105630.03</v>
      </c>
      <c r="EL694" s="91" t="s">
        <v>3</v>
      </c>
      <c r="EM694" s="88">
        <v>105746.34</v>
      </c>
      <c r="EN694" s="89"/>
      <c r="EO694" s="90" t="s">
        <v>3</v>
      </c>
      <c r="EP694" s="90" t="s">
        <v>3</v>
      </c>
      <c r="EQ694" s="90" t="s">
        <v>3</v>
      </c>
      <c r="ER694" s="90" t="s">
        <v>3</v>
      </c>
      <c r="ES694" s="90">
        <v>67.400000000000006</v>
      </c>
      <c r="ET694" s="90">
        <v>145.31</v>
      </c>
      <c r="EU694" s="90">
        <v>229.61</v>
      </c>
      <c r="EV694" s="90">
        <v>313.89999999999998</v>
      </c>
      <c r="EW694" s="90">
        <v>398.2</v>
      </c>
      <c r="EX694" s="90">
        <v>482.5</v>
      </c>
      <c r="EY694" s="90">
        <v>566.79</v>
      </c>
      <c r="EZ694" s="24">
        <f>IF(AND($E$3&gt;EK694,$E$3&lt;EM694,$B$3=EN7),EN694,0)</f>
        <v>0</v>
      </c>
      <c r="FA694" s="24">
        <f>IF(AND($E$3&gt;EK694,$E$3&lt;EM694,$B$3=EO7),EO694,0)</f>
        <v>0</v>
      </c>
      <c r="FB694" s="24">
        <f>IF(AND($E$3&gt;EK694,$E$3&lt;EM694,$B$3=EP7),EP694,0)</f>
        <v>0</v>
      </c>
      <c r="FC694" s="24">
        <f>IF(AND($E$3&gt;EK694,$E$3&lt;EM694,$B$3=EQ7),EQ694,0)</f>
        <v>0</v>
      </c>
      <c r="FD694" s="24">
        <f>IF(AND($E$3&gt;EK694,$E$3&lt;EM694,$B$3=ER7),ER694,0)</f>
        <v>0</v>
      </c>
      <c r="FE694" s="24">
        <f>IF(AND($E$3&gt;EK694,$E$3&lt;EM694,$B$3=ES7),ES694,0)</f>
        <v>0</v>
      </c>
      <c r="FF694" s="24">
        <f>IF(AND($E$3&gt;EK694,$E$3&lt;EM694,$B$3=ET7),ET694,0)</f>
        <v>0</v>
      </c>
      <c r="FG694" s="24">
        <f>IF(AND($E$3&gt;EK694,$E$3&lt;EM694,$B$3=EU7),EU694,0)</f>
        <v>0</v>
      </c>
      <c r="FH694" s="24">
        <f>IF(AND($E$3&gt;EK694,$E$3&lt;EM694,$B$3=EV7),EV694,0)</f>
        <v>0</v>
      </c>
      <c r="FI694" s="24">
        <f>IF(AND($E$3&gt;EK694,$E$3&lt;EM694,$B$3=EW7),EW694,0)</f>
        <v>0</v>
      </c>
      <c r="FJ694" s="24">
        <f>IF(AND($E$3&gt;EK694,$E$3&lt;EM694,$B$3=EX7),EX694,0)</f>
        <v>0</v>
      </c>
      <c r="FK694" s="24">
        <f>IF(AND($E$3&gt;EK694,$E$3&lt;EM694,$B$3=EY7),EY694,0)</f>
        <v>0</v>
      </c>
    </row>
    <row r="695" spans="24:167" ht="12.75" customHeight="1" x14ac:dyDescent="0.2">
      <c r="X695" s="142"/>
      <c r="Y695" s="60">
        <v>94345.78</v>
      </c>
      <c r="Z695" s="61" t="s">
        <v>3</v>
      </c>
      <c r="AA695" s="62">
        <v>94462.1</v>
      </c>
      <c r="AB695" s="63"/>
      <c r="AC695" s="63"/>
      <c r="AD695" s="63"/>
      <c r="AE695" s="63"/>
      <c r="AF695" s="64"/>
      <c r="AG695" s="65">
        <v>1.43</v>
      </c>
      <c r="AH695" s="66">
        <v>37.53</v>
      </c>
      <c r="AI695" s="67">
        <v>98.16</v>
      </c>
      <c r="AJ695" s="67">
        <v>158.79</v>
      </c>
      <c r="AK695" s="67">
        <v>219.42</v>
      </c>
      <c r="AL695" s="67">
        <v>280.05</v>
      </c>
      <c r="AM695" s="67">
        <v>340.68</v>
      </c>
      <c r="AN695" s="24">
        <f t="shared" si="162"/>
        <v>0</v>
      </c>
      <c r="AO695" s="24">
        <f t="shared" si="163"/>
        <v>0</v>
      </c>
      <c r="AP695" s="24">
        <f t="shared" si="164"/>
        <v>0</v>
      </c>
      <c r="AQ695" s="24">
        <f t="shared" si="165"/>
        <v>0</v>
      </c>
      <c r="AR695" s="24">
        <f t="shared" si="166"/>
        <v>0</v>
      </c>
      <c r="AS695" s="24">
        <f t="shared" si="167"/>
        <v>0</v>
      </c>
      <c r="AT695" s="24">
        <f t="shared" si="168"/>
        <v>0</v>
      </c>
      <c r="AU695" s="24">
        <f t="shared" si="169"/>
        <v>0</v>
      </c>
      <c r="AV695" s="24">
        <f t="shared" si="170"/>
        <v>0</v>
      </c>
      <c r="AW695" s="24">
        <f t="shared" si="171"/>
        <v>0</v>
      </c>
      <c r="AX695" s="24">
        <f t="shared" si="172"/>
        <v>0</v>
      </c>
      <c r="AY695" s="24">
        <f t="shared" si="173"/>
        <v>0</v>
      </c>
      <c r="BC695" s="81">
        <v>94345.78</v>
      </c>
      <c r="BD695" s="82" t="s">
        <v>3</v>
      </c>
      <c r="BE695" s="83">
        <v>94462.1</v>
      </c>
      <c r="BF695" s="84"/>
      <c r="BG695" s="84"/>
      <c r="BH695" s="85"/>
      <c r="BI695" s="85"/>
      <c r="BJ695" s="85">
        <v>3.74</v>
      </c>
      <c r="BK695" s="85">
        <v>67.930000000000007</v>
      </c>
      <c r="BL695" s="85">
        <v>133.12</v>
      </c>
      <c r="BM695" s="85">
        <v>198.31</v>
      </c>
      <c r="BN695" s="85">
        <v>263.5</v>
      </c>
      <c r="BO695" s="85">
        <v>328.69</v>
      </c>
      <c r="BP695" s="85">
        <v>393.88</v>
      </c>
      <c r="BQ695" s="85">
        <v>459.07</v>
      </c>
      <c r="BR695" s="24">
        <f>IF(AND($E$3&gt;BC695,$E$3&lt;BE695,$B$3=BF7),BF695,0)</f>
        <v>0</v>
      </c>
      <c r="BS695" s="24">
        <f>IF(AND($E$3&gt;BC695,$E$3&lt;BE695,$B$3=BG7),BG695,0)</f>
        <v>0</v>
      </c>
      <c r="BT695" s="24">
        <f>IF(AND($E$3&gt;BC695,$E$3&lt;BE695,$B$3=BH7),BH695,0)</f>
        <v>0</v>
      </c>
      <c r="BU695" s="24">
        <f>IF(AND($E$3&gt;BC695,$E$3&lt;BE695,$B$3=BI7),BI695,0)</f>
        <v>0</v>
      </c>
      <c r="BV695" s="24">
        <f>IF(AND($E$3&gt;BC695,$E$3&lt;BE695,$B$3=BJ7),BJ695,0)</f>
        <v>0</v>
      </c>
      <c r="BW695" s="24">
        <f>IF(AND($E$3&gt;BC695,$E$3&lt;BE695,$B$3=BK7),BK695,0)</f>
        <v>0</v>
      </c>
      <c r="BX695" s="24">
        <f>IF(AND($E$3&gt;BC695,$E$3&lt;BE695,$B$3=BL7),BL695,0)</f>
        <v>0</v>
      </c>
      <c r="BY695" s="24">
        <f>IF(AND($E$3&gt;BC695,$E$3&lt;BE695,$B$3=BM7),BM695,0)</f>
        <v>0</v>
      </c>
      <c r="BZ695" s="24">
        <f>IF(AND($E$3&gt;BC695,$E$3&lt;BE695,$B$3=BN7),BN695,0)</f>
        <v>0</v>
      </c>
      <c r="CA695" s="24">
        <f>IF(AND($E$3&gt;BC695,$E$3&lt;BE695,$B$3=BO7),BO695,0)</f>
        <v>0</v>
      </c>
      <c r="CB695" s="24">
        <f>IF(AND($E$3&gt;BC695,$E$3&lt;BE695,$B$3=BP7),BP695,0)</f>
        <v>0</v>
      </c>
      <c r="CC695" s="24">
        <f>IF(AND($E$3&gt;BC695,$E$3&lt;BE695,$B$3=BQ7),BQ695,0)</f>
        <v>0</v>
      </c>
      <c r="CF695" s="21"/>
      <c r="CG695" s="21"/>
      <c r="CH695" s="21"/>
      <c r="CI695" s="21"/>
      <c r="CJ695" s="21"/>
      <c r="CK695" s="22"/>
      <c r="CL695" s="22"/>
      <c r="CM695" s="22"/>
      <c r="CN695" s="22"/>
      <c r="CO695" s="22"/>
      <c r="CP695" s="22"/>
      <c r="CQ695" s="22"/>
      <c r="CR695" s="22"/>
      <c r="CS695" s="22"/>
      <c r="CT695" s="22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H695" s="21"/>
      <c r="DI695" s="21"/>
      <c r="DJ695" s="21"/>
      <c r="DK695" s="21"/>
      <c r="DL695" s="21"/>
      <c r="DM695" s="22"/>
      <c r="DN695" s="22"/>
      <c r="DO695" s="22"/>
      <c r="DP695" s="22"/>
      <c r="DQ695" s="22"/>
      <c r="DR695" s="22"/>
      <c r="DS695" s="22"/>
      <c r="DT695" s="22"/>
      <c r="DU695" s="22"/>
      <c r="DV695" s="22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K695" s="81">
        <v>105746.34999999999</v>
      </c>
      <c r="EL695" s="82" t="s">
        <v>3</v>
      </c>
      <c r="EM695" s="83">
        <v>105862.68</v>
      </c>
      <c r="EN695" s="84"/>
      <c r="EO695" s="85" t="s">
        <v>3</v>
      </c>
      <c r="EP695" s="85" t="s">
        <v>3</v>
      </c>
      <c r="EQ695" s="85" t="s">
        <v>3</v>
      </c>
      <c r="ER695" s="85" t="s">
        <v>3</v>
      </c>
      <c r="ES695" s="85">
        <v>66</v>
      </c>
      <c r="ET695" s="85">
        <v>143.6</v>
      </c>
      <c r="EU695" s="85">
        <v>227.64</v>
      </c>
      <c r="EV695" s="85">
        <v>311.68</v>
      </c>
      <c r="EW695" s="85">
        <v>395.72</v>
      </c>
      <c r="EX695" s="85">
        <v>479.76</v>
      </c>
      <c r="EY695" s="85">
        <v>563.79999999999995</v>
      </c>
      <c r="EZ695" s="24">
        <f>IF(AND($E$3&gt;EK695,$E$3&lt;EM695,$B$3=EN7),EN695,0)</f>
        <v>0</v>
      </c>
      <c r="FA695" s="24">
        <f>IF(AND($E$3&gt;EK695,$E$3&lt;EM695,$B$3=EO7),EO695,0)</f>
        <v>0</v>
      </c>
      <c r="FB695" s="24">
        <f>IF(AND($E$3&gt;EK695,$E$3&lt;EM695,$B$3=EP7),EP695,0)</f>
        <v>0</v>
      </c>
      <c r="FC695" s="24">
        <f>IF(AND($E$3&gt;EK695,$E$3&lt;EM695,$B$3=EQ7),EQ695,0)</f>
        <v>0</v>
      </c>
      <c r="FD695" s="24">
        <f>IF(AND($E$3&gt;EK695,$E$3&lt;EM695,$B$3=ER7),ER695,0)</f>
        <v>0</v>
      </c>
      <c r="FE695" s="24">
        <f>IF(AND($E$3&gt;EK695,$E$3&lt;EM695,$B$3=ES7),ES695,0)</f>
        <v>0</v>
      </c>
      <c r="FF695" s="24">
        <f>IF(AND($E$3&gt;EK695,$E$3&lt;EM695,$B$3=ET7),ET695,0)</f>
        <v>0</v>
      </c>
      <c r="FG695" s="24">
        <f>IF(AND($E$3&gt;EK695,$E$3&lt;EM695,$B$3=EU7),EU695,0)</f>
        <v>0</v>
      </c>
      <c r="FH695" s="24">
        <f>IF(AND($E$3&gt;EK695,$E$3&lt;EM695,$B$3=EV7),EV695,0)</f>
        <v>0</v>
      </c>
      <c r="FI695" s="24">
        <f>IF(AND($E$3&gt;EK695,$E$3&lt;EM695,$B$3=EW7),EW695,0)</f>
        <v>0</v>
      </c>
      <c r="FJ695" s="24">
        <f>IF(AND($E$3&gt;EK695,$E$3&lt;EM695,$B$3=EX7),EX695,0)</f>
        <v>0</v>
      </c>
      <c r="FK695" s="24">
        <f>IF(AND($E$3&gt;EK695,$E$3&lt;EM695,$B$3=EY7),EY695,0)</f>
        <v>0</v>
      </c>
    </row>
    <row r="696" spans="24:167" ht="12.75" customHeight="1" x14ac:dyDescent="0.2">
      <c r="X696" s="142"/>
      <c r="Y696" s="68">
        <v>94462.11</v>
      </c>
      <c r="Z696" s="69" t="s">
        <v>3</v>
      </c>
      <c r="AA696" s="70">
        <v>94578.43</v>
      </c>
      <c r="AB696" s="71"/>
      <c r="AC696" s="71"/>
      <c r="AD696" s="71"/>
      <c r="AE696" s="71"/>
      <c r="AF696" s="71"/>
      <c r="AG696" s="72">
        <v>0.92</v>
      </c>
      <c r="AH696" s="73">
        <v>36.799999999999997</v>
      </c>
      <c r="AI696" s="74">
        <v>97.32</v>
      </c>
      <c r="AJ696" s="74">
        <v>157.84</v>
      </c>
      <c r="AK696" s="74">
        <v>218.36</v>
      </c>
      <c r="AL696" s="74">
        <v>278.88</v>
      </c>
      <c r="AM696" s="74">
        <v>339.4</v>
      </c>
      <c r="AN696" s="24">
        <f t="shared" si="162"/>
        <v>0</v>
      </c>
      <c r="AO696" s="24">
        <f t="shared" si="163"/>
        <v>0</v>
      </c>
      <c r="AP696" s="24">
        <f t="shared" si="164"/>
        <v>0</v>
      </c>
      <c r="AQ696" s="24">
        <f t="shared" si="165"/>
        <v>0</v>
      </c>
      <c r="AR696" s="24">
        <f t="shared" si="166"/>
        <v>0</v>
      </c>
      <c r="AS696" s="24">
        <f t="shared" si="167"/>
        <v>0</v>
      </c>
      <c r="AT696" s="24">
        <f t="shared" si="168"/>
        <v>0</v>
      </c>
      <c r="AU696" s="24">
        <f t="shared" si="169"/>
        <v>0</v>
      </c>
      <c r="AV696" s="24">
        <f t="shared" si="170"/>
        <v>0</v>
      </c>
      <c r="AW696" s="24">
        <f t="shared" si="171"/>
        <v>0</v>
      </c>
      <c r="AX696" s="24">
        <f t="shared" si="172"/>
        <v>0</v>
      </c>
      <c r="AY696" s="24">
        <f t="shared" si="173"/>
        <v>0</v>
      </c>
      <c r="BC696" s="86">
        <v>94462.11</v>
      </c>
      <c r="BD696" s="91" t="s">
        <v>3</v>
      </c>
      <c r="BE696" s="88">
        <v>94578.43</v>
      </c>
      <c r="BF696" s="89"/>
      <c r="BG696" s="90"/>
      <c r="BH696" s="90"/>
      <c r="BI696" s="90"/>
      <c r="BJ696" s="90">
        <v>3.11</v>
      </c>
      <c r="BK696" s="90">
        <v>66.989999999999995</v>
      </c>
      <c r="BL696" s="90">
        <v>132.04</v>
      </c>
      <c r="BM696" s="90">
        <v>197.09</v>
      </c>
      <c r="BN696" s="90">
        <v>262.14</v>
      </c>
      <c r="BO696" s="90">
        <v>327.18</v>
      </c>
      <c r="BP696" s="90">
        <v>392.23</v>
      </c>
      <c r="BQ696" s="90">
        <v>457.28</v>
      </c>
      <c r="BR696" s="24">
        <f>IF(AND($E$3&gt;BC696,$E$3&lt;BE696,$B$3=BF7),BF696,0)</f>
        <v>0</v>
      </c>
      <c r="BS696" s="24">
        <f>IF(AND($E$3&gt;BC696,$E$3&lt;BE696,$B$3=BG7),BG696,0)</f>
        <v>0</v>
      </c>
      <c r="BT696" s="24">
        <f>IF(AND($E$3&gt;BC696,$E$3&lt;BE696,$B$3=BH7),BH696,0)</f>
        <v>0</v>
      </c>
      <c r="BU696" s="24">
        <f>IF(AND($E$3&gt;BC696,$E$3&lt;BE696,$B$3=BI7),BI696,0)</f>
        <v>0</v>
      </c>
      <c r="BV696" s="24">
        <f>IF(AND($E$3&gt;BC696,$E$3&lt;BE696,$B$3=BJ7),BJ696,0)</f>
        <v>0</v>
      </c>
      <c r="BW696" s="24">
        <f>IF(AND($E$3&gt;BC696,$E$3&lt;BE696,$B$3=BK7),BK696,0)</f>
        <v>0</v>
      </c>
      <c r="BX696" s="24">
        <f>IF(AND($E$3&gt;BC696,$E$3&lt;BE696,$B$3=BL7),BL696,0)</f>
        <v>0</v>
      </c>
      <c r="BY696" s="24">
        <f>IF(AND($E$3&gt;BC696,$E$3&lt;BE696,$B$3=BM7),BM696,0)</f>
        <v>0</v>
      </c>
      <c r="BZ696" s="24">
        <f>IF(AND($E$3&gt;BC696,$E$3&lt;BE696,$B$3=BN7),BN696,0)</f>
        <v>0</v>
      </c>
      <c r="CA696" s="24">
        <f>IF(AND($E$3&gt;BC696,$E$3&lt;BE696,$B$3=BO7),BO696,0)</f>
        <v>0</v>
      </c>
      <c r="CB696" s="24">
        <f>IF(AND($E$3&gt;BC696,$E$3&lt;BE696,$B$3=BP7),BP696,0)</f>
        <v>0</v>
      </c>
      <c r="CC696" s="24">
        <f>IF(AND($E$3&gt;BC696,$E$3&lt;BE696,$B$3=BQ7),BQ696,0)</f>
        <v>0</v>
      </c>
      <c r="CF696" s="21"/>
      <c r="CG696" s="25"/>
      <c r="CH696" s="21"/>
      <c r="CI696" s="21"/>
      <c r="CJ696" s="22"/>
      <c r="CK696" s="22"/>
      <c r="CL696" s="22"/>
      <c r="CM696" s="22"/>
      <c r="CN696" s="22"/>
      <c r="CO696" s="22"/>
      <c r="CP696" s="22"/>
      <c r="CQ696" s="22"/>
      <c r="CR696" s="22"/>
      <c r="CS696" s="22"/>
      <c r="CT696" s="22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H696" s="21"/>
      <c r="DI696" s="25"/>
      <c r="DJ696" s="21"/>
      <c r="DK696" s="21"/>
      <c r="DL696" s="22"/>
      <c r="DM696" s="22"/>
      <c r="DN696" s="22"/>
      <c r="DO696" s="22"/>
      <c r="DP696" s="22"/>
      <c r="DQ696" s="22"/>
      <c r="DR696" s="22"/>
      <c r="DS696" s="22"/>
      <c r="DT696" s="22"/>
      <c r="DU696" s="22"/>
      <c r="DV696" s="22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K696" s="86">
        <v>105862.68999999999</v>
      </c>
      <c r="EL696" s="91" t="s">
        <v>3</v>
      </c>
      <c r="EM696" s="88">
        <v>105979.02</v>
      </c>
      <c r="EN696" s="89"/>
      <c r="EO696" s="90" t="s">
        <v>3</v>
      </c>
      <c r="EP696" s="90" t="s">
        <v>3</v>
      </c>
      <c r="EQ696" s="90" t="s">
        <v>3</v>
      </c>
      <c r="ER696" s="90" t="s">
        <v>3</v>
      </c>
      <c r="ES696" s="90">
        <v>64.599999999999994</v>
      </c>
      <c r="ET696" s="90">
        <v>141.9</v>
      </c>
      <c r="EU696" s="90">
        <v>225.69</v>
      </c>
      <c r="EV696" s="90">
        <v>309.47000000000003</v>
      </c>
      <c r="EW696" s="90">
        <v>393.26</v>
      </c>
      <c r="EX696" s="90">
        <v>477.04</v>
      </c>
      <c r="EY696" s="90">
        <v>560.83000000000004</v>
      </c>
      <c r="EZ696" s="24">
        <f>IF(AND($E$3&gt;EK696,$E$3&lt;EM696,$B$3=EN7),EN696,0)</f>
        <v>0</v>
      </c>
      <c r="FA696" s="24">
        <f>IF(AND($E$3&gt;EK696,$E$3&lt;EM696,$B$3=EO7),EO696,0)</f>
        <v>0</v>
      </c>
      <c r="FB696" s="24">
        <f>IF(AND($E$3&gt;EK696,$E$3&lt;EM696,$B$3=EP7),EP696,0)</f>
        <v>0</v>
      </c>
      <c r="FC696" s="24">
        <f>IF(AND($E$3&gt;EK696,$E$3&lt;EM696,$B$3=EQ7),EQ696,0)</f>
        <v>0</v>
      </c>
      <c r="FD696" s="24">
        <f>IF(AND($E$3&gt;EK696,$E$3&lt;EM696,$B$3=ER7),ER696,0)</f>
        <v>0</v>
      </c>
      <c r="FE696" s="24">
        <f>IF(AND($E$3&gt;EK696,$E$3&lt;EM696,$B$3=ES7),ES696,0)</f>
        <v>0</v>
      </c>
      <c r="FF696" s="24">
        <f>IF(AND($E$3&gt;EK696,$E$3&lt;EM696,$B$3=ET7),ET696,0)</f>
        <v>0</v>
      </c>
      <c r="FG696" s="24">
        <f>IF(AND($E$3&gt;EK696,$E$3&lt;EM696,$B$3=EU7),EU696,0)</f>
        <v>0</v>
      </c>
      <c r="FH696" s="24">
        <f>IF(AND($E$3&gt;EK696,$E$3&lt;EM696,$B$3=EV7),EV696,0)</f>
        <v>0</v>
      </c>
      <c r="FI696" s="24">
        <f>IF(AND($E$3&gt;EK696,$E$3&lt;EM696,$B$3=EW7),EW696,0)</f>
        <v>0</v>
      </c>
      <c r="FJ696" s="24">
        <f>IF(AND($E$3&gt;EK696,$E$3&lt;EM696,$B$3=EX7),EX696,0)</f>
        <v>0</v>
      </c>
      <c r="FK696" s="24">
        <f>IF(AND($E$3&gt;EK696,$E$3&lt;EM696,$B$3=EY7),EY696,0)</f>
        <v>0</v>
      </c>
    </row>
    <row r="697" spans="24:167" ht="12.75" customHeight="1" x14ac:dyDescent="0.2">
      <c r="X697" s="142"/>
      <c r="Y697" s="60">
        <v>94578.439999999988</v>
      </c>
      <c r="Z697" s="61" t="s">
        <v>3</v>
      </c>
      <c r="AA697" s="62">
        <v>94694.74</v>
      </c>
      <c r="AB697" s="63"/>
      <c r="AC697" s="63"/>
      <c r="AD697" s="63"/>
      <c r="AE697" s="63"/>
      <c r="AF697" s="64"/>
      <c r="AG697" s="65">
        <v>0.4</v>
      </c>
      <c r="AH697" s="66">
        <v>36.07</v>
      </c>
      <c r="AI697" s="67">
        <v>96.48</v>
      </c>
      <c r="AJ697" s="67">
        <v>156.88999999999999</v>
      </c>
      <c r="AK697" s="67">
        <v>217.3</v>
      </c>
      <c r="AL697" s="67">
        <v>277.70999999999998</v>
      </c>
      <c r="AM697" s="67">
        <v>338.12</v>
      </c>
      <c r="AN697" s="24">
        <f t="shared" si="162"/>
        <v>0</v>
      </c>
      <c r="AO697" s="24">
        <f t="shared" si="163"/>
        <v>0</v>
      </c>
      <c r="AP697" s="24">
        <f t="shared" si="164"/>
        <v>0</v>
      </c>
      <c r="AQ697" s="24">
        <f t="shared" si="165"/>
        <v>0</v>
      </c>
      <c r="AR697" s="24">
        <f t="shared" si="166"/>
        <v>0</v>
      </c>
      <c r="AS697" s="24">
        <f t="shared" si="167"/>
        <v>0</v>
      </c>
      <c r="AT697" s="24">
        <f t="shared" si="168"/>
        <v>0</v>
      </c>
      <c r="AU697" s="24">
        <f t="shared" si="169"/>
        <v>0</v>
      </c>
      <c r="AV697" s="24">
        <f t="shared" si="170"/>
        <v>0</v>
      </c>
      <c r="AW697" s="24">
        <f t="shared" si="171"/>
        <v>0</v>
      </c>
      <c r="AX697" s="24">
        <f t="shared" si="172"/>
        <v>0</v>
      </c>
      <c r="AY697" s="24">
        <f t="shared" si="173"/>
        <v>0</v>
      </c>
      <c r="BC697" s="81">
        <v>94578.439999999988</v>
      </c>
      <c r="BD697" s="82" t="s">
        <v>3</v>
      </c>
      <c r="BE697" s="83">
        <v>94694.74</v>
      </c>
      <c r="BF697" s="84"/>
      <c r="BG697" s="85"/>
      <c r="BH697" s="85"/>
      <c r="BI697" s="85"/>
      <c r="BJ697" s="85">
        <v>2.48</v>
      </c>
      <c r="BK697" s="85">
        <v>66.05</v>
      </c>
      <c r="BL697" s="85">
        <v>130.96</v>
      </c>
      <c r="BM697" s="85">
        <v>195.87</v>
      </c>
      <c r="BN697" s="85">
        <v>260.77</v>
      </c>
      <c r="BO697" s="85">
        <v>325.68</v>
      </c>
      <c r="BP697" s="85">
        <v>390.59</v>
      </c>
      <c r="BQ697" s="85">
        <v>455.5</v>
      </c>
      <c r="BR697" s="24">
        <f>IF(AND($E$3&gt;BC697,$E$3&lt;BE697,$B$3=BF7),BF697,0)</f>
        <v>0</v>
      </c>
      <c r="BS697" s="24">
        <f>IF(AND($E$3&gt;BC697,$E$3&lt;BE697,$B$3=BG7),BG697,0)</f>
        <v>0</v>
      </c>
      <c r="BT697" s="24">
        <f>IF(AND($E$3&gt;BC697,$E$3&lt;BE697,$B$3=BH7),BH697,0)</f>
        <v>0</v>
      </c>
      <c r="BU697" s="24">
        <f>IF(AND($E$3&gt;BC697,$E$3&lt;BE697,$B$3=BI7),BI697,0)</f>
        <v>0</v>
      </c>
      <c r="BV697" s="24">
        <f>IF(AND($E$3&gt;BC697,$E$3&lt;BE697,$B$3=BJ7),BJ697,0)</f>
        <v>0</v>
      </c>
      <c r="BW697" s="24">
        <f>IF(AND($E$3&gt;BC697,$E$3&lt;BE697,$B$3=BK7),BK697,0)</f>
        <v>0</v>
      </c>
      <c r="BX697" s="24">
        <f>IF(AND($E$3&gt;BC697,$E$3&lt;BE697,$B$3=BL7),BL697,0)</f>
        <v>0</v>
      </c>
      <c r="BY697" s="24">
        <f>IF(AND($E$3&gt;BC697,$E$3&lt;BE697,$B$3=BM7),BM697,0)</f>
        <v>0</v>
      </c>
      <c r="BZ697" s="24">
        <f>IF(AND($E$3&gt;BC697,$E$3&lt;BE697,$B$3=BN7),BN697,0)</f>
        <v>0</v>
      </c>
      <c r="CA697" s="24">
        <f>IF(AND($E$3&gt;BC697,$E$3&lt;BE697,$B$3=BO7),BO697,0)</f>
        <v>0</v>
      </c>
      <c r="CB697" s="24">
        <f>IF(AND($E$3&gt;BC697,$E$3&lt;BE697,$B$3=BP7),BP697,0)</f>
        <v>0</v>
      </c>
      <c r="CC697" s="24">
        <f>IF(AND($E$3&gt;BC697,$E$3&lt;BE697,$B$3=BQ7),BQ697,0)</f>
        <v>0</v>
      </c>
      <c r="CF697" s="21"/>
      <c r="CG697" s="21"/>
      <c r="CH697" s="21"/>
      <c r="CI697" s="21"/>
      <c r="CJ697" s="22"/>
      <c r="CK697" s="22"/>
      <c r="CL697" s="22"/>
      <c r="CM697" s="22"/>
      <c r="CN697" s="22"/>
      <c r="CO697" s="22"/>
      <c r="CP697" s="22"/>
      <c r="CQ697" s="22"/>
      <c r="CR697" s="22"/>
      <c r="CS697" s="22"/>
      <c r="CT697" s="22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H697" s="21"/>
      <c r="DI697" s="21"/>
      <c r="DJ697" s="21"/>
      <c r="DK697" s="21"/>
      <c r="DL697" s="22"/>
      <c r="DM697" s="22"/>
      <c r="DN697" s="22"/>
      <c r="DO697" s="22"/>
      <c r="DP697" s="22"/>
      <c r="DQ697" s="22"/>
      <c r="DR697" s="22"/>
      <c r="DS697" s="22"/>
      <c r="DT697" s="22"/>
      <c r="DU697" s="22"/>
      <c r="DV697" s="22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K697" s="81">
        <v>105979.03</v>
      </c>
      <c r="EL697" s="82" t="s">
        <v>3</v>
      </c>
      <c r="EM697" s="83">
        <v>106095.35</v>
      </c>
      <c r="EN697" s="84"/>
      <c r="EO697" s="85" t="s">
        <v>3</v>
      </c>
      <c r="EP697" s="85" t="s">
        <v>3</v>
      </c>
      <c r="EQ697" s="85" t="s">
        <v>3</v>
      </c>
      <c r="ER697" s="85" t="s">
        <v>3</v>
      </c>
      <c r="ES697" s="85">
        <v>63.2</v>
      </c>
      <c r="ET697" s="85">
        <v>140.19</v>
      </c>
      <c r="EU697" s="85">
        <v>223.72</v>
      </c>
      <c r="EV697" s="85">
        <v>307.25</v>
      </c>
      <c r="EW697" s="85">
        <v>390.78</v>
      </c>
      <c r="EX697" s="85">
        <v>474.3</v>
      </c>
      <c r="EY697" s="85">
        <v>557.83000000000004</v>
      </c>
      <c r="EZ697" s="24">
        <f>IF(AND($E$3&gt;EK697,$E$3&lt;EM697,$B$3=EN7),EN697,0)</f>
        <v>0</v>
      </c>
      <c r="FA697" s="24">
        <f>IF(AND($E$3&gt;EK697,$E$3&lt;EM697,$B$3=EO7),EO697,0)</f>
        <v>0</v>
      </c>
      <c r="FB697" s="24">
        <f>IF(AND($E$3&gt;EK697,$E$3&lt;EM697,$B$3=EP7),EP697,0)</f>
        <v>0</v>
      </c>
      <c r="FC697" s="24">
        <f>IF(AND($E$3&gt;EK697,$E$3&lt;EM697,$B$3=EQ7),EQ697,0)</f>
        <v>0</v>
      </c>
      <c r="FD697" s="24">
        <f>IF(AND($E$3&gt;EK697,$E$3&lt;EM697,$B$3=ER7),ER697,0)</f>
        <v>0</v>
      </c>
      <c r="FE697" s="24">
        <f>IF(AND($E$3&gt;EK697,$E$3&lt;EM697,$B$3=ES7),ES697,0)</f>
        <v>0</v>
      </c>
      <c r="FF697" s="24">
        <f>IF(AND($E$3&gt;EK697,$E$3&lt;EM697,$B$3=ET7),ET697,0)</f>
        <v>0</v>
      </c>
      <c r="FG697" s="24">
        <f>IF(AND($E$3&gt;EK697,$E$3&lt;EM697,$B$3=EU7),EU697,0)</f>
        <v>0</v>
      </c>
      <c r="FH697" s="24">
        <f>IF(AND($E$3&gt;EK697,$E$3&lt;EM697,$B$3=EV7),EV697,0)</f>
        <v>0</v>
      </c>
      <c r="FI697" s="24">
        <f>IF(AND($E$3&gt;EK697,$E$3&lt;EM697,$B$3=EW7),EW697,0)</f>
        <v>0</v>
      </c>
      <c r="FJ697" s="24">
        <f>IF(AND($E$3&gt;EK697,$E$3&lt;EM697,$B$3=EX7),EX697,0)</f>
        <v>0</v>
      </c>
      <c r="FK697" s="24">
        <f>IF(AND($E$3&gt;EK697,$E$3&lt;EM697,$B$3=EY7),EY697,0)</f>
        <v>0</v>
      </c>
    </row>
    <row r="698" spans="24:167" ht="12.75" customHeight="1" x14ac:dyDescent="0.2">
      <c r="X698" s="142"/>
      <c r="Y698" s="68">
        <v>94694.75</v>
      </c>
      <c r="Z698" s="69" t="s">
        <v>3</v>
      </c>
      <c r="AA698" s="70">
        <v>94811.08</v>
      </c>
      <c r="AB698" s="71"/>
      <c r="AC698" s="71"/>
      <c r="AD698" s="71"/>
      <c r="AE698" s="71"/>
      <c r="AF698" s="71"/>
      <c r="AG698" s="72"/>
      <c r="AH698" s="73">
        <v>35.33</v>
      </c>
      <c r="AI698" s="74">
        <v>95.63</v>
      </c>
      <c r="AJ698" s="74">
        <v>155.93</v>
      </c>
      <c r="AK698" s="74">
        <v>216.23</v>
      </c>
      <c r="AL698" s="74">
        <v>276.52999999999997</v>
      </c>
      <c r="AM698" s="74">
        <v>336.83</v>
      </c>
      <c r="AN698" s="24">
        <f t="shared" si="162"/>
        <v>0</v>
      </c>
      <c r="AO698" s="24">
        <f t="shared" si="163"/>
        <v>0</v>
      </c>
      <c r="AP698" s="24">
        <f t="shared" si="164"/>
        <v>0</v>
      </c>
      <c r="AQ698" s="24">
        <f t="shared" si="165"/>
        <v>0</v>
      </c>
      <c r="AR698" s="24">
        <f t="shared" si="166"/>
        <v>0</v>
      </c>
      <c r="AS698" s="24">
        <f t="shared" si="167"/>
        <v>0</v>
      </c>
      <c r="AT698" s="24">
        <f t="shared" si="168"/>
        <v>0</v>
      </c>
      <c r="AU698" s="24">
        <f t="shared" si="169"/>
        <v>0</v>
      </c>
      <c r="AV698" s="24">
        <f t="shared" si="170"/>
        <v>0</v>
      </c>
      <c r="AW698" s="24">
        <f t="shared" si="171"/>
        <v>0</v>
      </c>
      <c r="AX698" s="24">
        <f t="shared" si="172"/>
        <v>0</v>
      </c>
      <c r="AY698" s="24">
        <f t="shared" si="173"/>
        <v>0</v>
      </c>
      <c r="BC698" s="86">
        <v>94694.75</v>
      </c>
      <c r="BD698" s="87" t="s">
        <v>3</v>
      </c>
      <c r="BE698" s="88">
        <v>94811.08</v>
      </c>
      <c r="BF698" s="89"/>
      <c r="BG698" s="90"/>
      <c r="BH698" s="90"/>
      <c r="BI698" s="90"/>
      <c r="BJ698" s="90">
        <v>1.96</v>
      </c>
      <c r="BK698" s="90">
        <v>65.11</v>
      </c>
      <c r="BL698" s="90">
        <v>129.88</v>
      </c>
      <c r="BM698" s="90">
        <v>194.64</v>
      </c>
      <c r="BN698" s="90">
        <v>259.41000000000003</v>
      </c>
      <c r="BO698" s="90">
        <v>324.18</v>
      </c>
      <c r="BP698" s="90">
        <v>388.94</v>
      </c>
      <c r="BQ698" s="90">
        <v>453.71</v>
      </c>
      <c r="BR698" s="24">
        <f>IF(AND($E$3&gt;BC698,$E$3&lt;BE698,$B$3=BF7),BF698,0)</f>
        <v>0</v>
      </c>
      <c r="BS698" s="24">
        <f>IF(AND($E$3&gt;BC698,$E$3&lt;BE698,$B$3=BG7),BG698,0)</f>
        <v>0</v>
      </c>
      <c r="BT698" s="24">
        <f>IF(AND($E$3&gt;BC698,$E$3&lt;BE698,$B$3=BH7),BH698,0)</f>
        <v>0</v>
      </c>
      <c r="BU698" s="24">
        <f>IF(AND($E$3&gt;BC698,$E$3&lt;BE698,$B$3=BI7),BI698,0)</f>
        <v>0</v>
      </c>
      <c r="BV698" s="24">
        <f>IF(AND($E$3&gt;BC698,$E$3&lt;BE698,$B$3=BJ7),BJ698,0)</f>
        <v>0</v>
      </c>
      <c r="BW698" s="24">
        <f>IF(AND($E$3&gt;BC698,$E$3&lt;BE698,$B$3=BK7),BK698,0)</f>
        <v>0</v>
      </c>
      <c r="BX698" s="24">
        <f>IF(AND($E$3&gt;BC698,$E$3&lt;BE698,$B$3=BL7),BL698,0)</f>
        <v>0</v>
      </c>
      <c r="BY698" s="24">
        <f>IF(AND($E$3&gt;BC698,$E$3&lt;BE698,$B$3=BM7),BM698,0)</f>
        <v>0</v>
      </c>
      <c r="BZ698" s="24">
        <f>IF(AND($E$3&gt;BC698,$E$3&lt;BE698,$B$3=BN7),BN698,0)</f>
        <v>0</v>
      </c>
      <c r="CA698" s="24">
        <f>IF(AND($E$3&gt;BC698,$E$3&lt;BE698,$B$3=BO7),BO698,0)</f>
        <v>0</v>
      </c>
      <c r="CB698" s="24">
        <f>IF(AND($E$3&gt;BC698,$E$3&lt;BE698,$B$3=BP7),BP698,0)</f>
        <v>0</v>
      </c>
      <c r="CC698" s="24">
        <f>IF(AND($E$3&gt;BC698,$E$3&lt;BE698,$B$3=BQ7),BQ698,0)</f>
        <v>0</v>
      </c>
      <c r="CF698" s="21"/>
      <c r="CG698" s="21"/>
      <c r="CH698" s="21"/>
      <c r="CI698" s="21"/>
      <c r="CJ698" s="22"/>
      <c r="CK698" s="22"/>
      <c r="CL698" s="22"/>
      <c r="CM698" s="22"/>
      <c r="CN698" s="22"/>
      <c r="CO698" s="22"/>
      <c r="CP698" s="22"/>
      <c r="CQ698" s="22"/>
      <c r="CR698" s="22"/>
      <c r="CS698" s="22"/>
      <c r="CT698" s="22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H698" s="21"/>
      <c r="DI698" s="21"/>
      <c r="DJ698" s="21"/>
      <c r="DK698" s="21"/>
      <c r="DL698" s="22"/>
      <c r="DM698" s="22"/>
      <c r="DN698" s="22"/>
      <c r="DO698" s="22"/>
      <c r="DP698" s="22"/>
      <c r="DQ698" s="22"/>
      <c r="DR698" s="22"/>
      <c r="DS698" s="22"/>
      <c r="DT698" s="22"/>
      <c r="DU698" s="22"/>
      <c r="DV698" s="22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K698" s="86">
        <v>106095.36</v>
      </c>
      <c r="EL698" s="91" t="s">
        <v>3</v>
      </c>
      <c r="EM698" s="88">
        <v>106211.69</v>
      </c>
      <c r="EN698" s="89"/>
      <c r="EO698" s="90" t="s">
        <v>3</v>
      </c>
      <c r="EP698" s="90" t="s">
        <v>3</v>
      </c>
      <c r="EQ698" s="90" t="s">
        <v>3</v>
      </c>
      <c r="ER698" s="90" t="s">
        <v>3</v>
      </c>
      <c r="ES698" s="90">
        <v>61.8</v>
      </c>
      <c r="ET698" s="90">
        <v>138.49</v>
      </c>
      <c r="EU698" s="90">
        <v>221.76</v>
      </c>
      <c r="EV698" s="90">
        <v>305.04000000000002</v>
      </c>
      <c r="EW698" s="90">
        <v>388.31</v>
      </c>
      <c r="EX698" s="90">
        <v>471.58</v>
      </c>
      <c r="EY698" s="90">
        <v>554.86</v>
      </c>
      <c r="EZ698" s="24">
        <f>IF(AND($E$3&gt;EK698,$E$3&lt;EM698,$B$3=EN7),EN698,0)</f>
        <v>0</v>
      </c>
      <c r="FA698" s="24">
        <f>IF(AND($E$3&gt;EK698,$E$3&lt;EM698,$B$3=EO7),EO698,0)</f>
        <v>0</v>
      </c>
      <c r="FB698" s="24">
        <f>IF(AND($E$3&gt;EK698,$E$3&lt;EM698,$B$3=EP7),EP698,0)</f>
        <v>0</v>
      </c>
      <c r="FC698" s="24">
        <f>IF(AND($E$3&gt;EK698,$E$3&lt;EM698,$B$3=EQ7),EQ698,0)</f>
        <v>0</v>
      </c>
      <c r="FD698" s="24">
        <f>IF(AND($E$3&gt;EK698,$E$3&lt;EM698,$B$3=ER7),ER698,0)</f>
        <v>0</v>
      </c>
      <c r="FE698" s="24">
        <f>IF(AND($E$3&gt;EK698,$E$3&lt;EM698,$B$3=ES7),ES698,0)</f>
        <v>0</v>
      </c>
      <c r="FF698" s="24">
        <f>IF(AND($E$3&gt;EK698,$E$3&lt;EM698,$B$3=ET7),ET698,0)</f>
        <v>0</v>
      </c>
      <c r="FG698" s="24">
        <f>IF(AND($E$3&gt;EK698,$E$3&lt;EM698,$B$3=EU7),EU698,0)</f>
        <v>0</v>
      </c>
      <c r="FH698" s="24">
        <f>IF(AND($E$3&gt;EK698,$E$3&lt;EM698,$B$3=EV7),EV698,0)</f>
        <v>0</v>
      </c>
      <c r="FI698" s="24">
        <f>IF(AND($E$3&gt;EK698,$E$3&lt;EM698,$B$3=EW7),EW698,0)</f>
        <v>0</v>
      </c>
      <c r="FJ698" s="24">
        <f>IF(AND($E$3&gt;EK698,$E$3&lt;EM698,$B$3=EX7),EX698,0)</f>
        <v>0</v>
      </c>
      <c r="FK698" s="24">
        <f>IF(AND($E$3&gt;EK698,$E$3&lt;EM698,$B$3=EY7),EY698,0)</f>
        <v>0</v>
      </c>
    </row>
    <row r="699" spans="24:167" ht="12.75" customHeight="1" x14ac:dyDescent="0.2">
      <c r="X699" s="142"/>
      <c r="Y699" s="60">
        <v>94811.09</v>
      </c>
      <c r="Z699" s="61" t="s">
        <v>3</v>
      </c>
      <c r="AA699" s="62">
        <v>94927.42</v>
      </c>
      <c r="AB699" s="63"/>
      <c r="AC699" s="63"/>
      <c r="AD699" s="63"/>
      <c r="AE699" s="63"/>
      <c r="AF699" s="64"/>
      <c r="AG699" s="65"/>
      <c r="AH699" s="66">
        <v>34.6</v>
      </c>
      <c r="AI699" s="67">
        <v>94.79</v>
      </c>
      <c r="AJ699" s="67">
        <v>154.97999999999999</v>
      </c>
      <c r="AK699" s="67">
        <v>215.17</v>
      </c>
      <c r="AL699" s="67">
        <v>275.36</v>
      </c>
      <c r="AM699" s="67">
        <v>335.55</v>
      </c>
      <c r="AN699" s="24">
        <f t="shared" si="162"/>
        <v>0</v>
      </c>
      <c r="AO699" s="24">
        <f t="shared" si="163"/>
        <v>0</v>
      </c>
      <c r="AP699" s="24">
        <f t="shared" si="164"/>
        <v>0</v>
      </c>
      <c r="AQ699" s="24">
        <f t="shared" si="165"/>
        <v>0</v>
      </c>
      <c r="AR699" s="24">
        <f t="shared" si="166"/>
        <v>0</v>
      </c>
      <c r="AS699" s="24">
        <f t="shared" si="167"/>
        <v>0</v>
      </c>
      <c r="AT699" s="24">
        <f t="shared" si="168"/>
        <v>0</v>
      </c>
      <c r="AU699" s="24">
        <f t="shared" si="169"/>
        <v>0</v>
      </c>
      <c r="AV699" s="24">
        <f t="shared" si="170"/>
        <v>0</v>
      </c>
      <c r="AW699" s="24">
        <f t="shared" si="171"/>
        <v>0</v>
      </c>
      <c r="AX699" s="24">
        <f t="shared" si="172"/>
        <v>0</v>
      </c>
      <c r="AY699" s="24">
        <f t="shared" si="173"/>
        <v>0</v>
      </c>
      <c r="BC699" s="81">
        <v>94811.09</v>
      </c>
      <c r="BD699" s="82" t="s">
        <v>3</v>
      </c>
      <c r="BE699" s="83">
        <v>94927.42</v>
      </c>
      <c r="BF699" s="84"/>
      <c r="BG699" s="84"/>
      <c r="BH699" s="85"/>
      <c r="BI699" s="85"/>
      <c r="BJ699" s="85">
        <v>1.84</v>
      </c>
      <c r="BK699" s="85">
        <v>64.17</v>
      </c>
      <c r="BL699" s="85">
        <v>128.80000000000001</v>
      </c>
      <c r="BM699" s="85">
        <v>193.42</v>
      </c>
      <c r="BN699" s="85">
        <v>258.05</v>
      </c>
      <c r="BO699" s="85">
        <v>322.67</v>
      </c>
      <c r="BP699" s="85">
        <v>387.3</v>
      </c>
      <c r="BQ699" s="85">
        <v>451.92</v>
      </c>
      <c r="BR699" s="24">
        <f>IF(AND($E$3&gt;BC699,$E$3&lt;BE699,$B$3=BF7),BF699,0)</f>
        <v>0</v>
      </c>
      <c r="BS699" s="24">
        <f>IF(AND($E$3&gt;BC699,$E$3&lt;BE699,$B$3=BG7),BG699,0)</f>
        <v>0</v>
      </c>
      <c r="BT699" s="24">
        <f>IF(AND($E$3&gt;BC699,$E$3&lt;BE699,$B$3=BH7),BH699,0)</f>
        <v>0</v>
      </c>
      <c r="BU699" s="24">
        <f>IF(AND($E$3&gt;BC699,$E$3&lt;BE699,$B$3=BI7),BI699,0)</f>
        <v>0</v>
      </c>
      <c r="BV699" s="24">
        <f>IF(AND($E$3&gt;BC699,$E$3&lt;BE699,$B$3=BJ7),BJ699,0)</f>
        <v>0</v>
      </c>
      <c r="BW699" s="24">
        <f>IF(AND($E$3&gt;BC699,$E$3&lt;BE699,$B$3=BK7),BK699,0)</f>
        <v>0</v>
      </c>
      <c r="BX699" s="24">
        <f>IF(AND($E$3&gt;BC699,$E$3&lt;BE699,$B$3=BL7),BL699,0)</f>
        <v>0</v>
      </c>
      <c r="BY699" s="24">
        <f>IF(AND($E$3&gt;BC699,$E$3&lt;BE699,$B$3=BM7),BM699,0)</f>
        <v>0</v>
      </c>
      <c r="BZ699" s="24">
        <f>IF(AND($E$3&gt;BC699,$E$3&lt;BE699,$B$3=BN7),BN699,0)</f>
        <v>0</v>
      </c>
      <c r="CA699" s="24">
        <f>IF(AND($E$3&gt;BC699,$E$3&lt;BE699,$B$3=BO7),BO699,0)</f>
        <v>0</v>
      </c>
      <c r="CB699" s="24">
        <f>IF(AND($E$3&gt;BC699,$E$3&lt;BE699,$B$3=BP7),BP699,0)</f>
        <v>0</v>
      </c>
      <c r="CC699" s="24">
        <f>IF(AND($E$3&gt;BC699,$E$3&lt;BE699,$B$3=BQ7),BQ699,0)</f>
        <v>0</v>
      </c>
      <c r="CF699" s="21"/>
      <c r="CG699" s="21"/>
      <c r="CH699" s="21"/>
      <c r="CI699" s="21"/>
      <c r="CJ699" s="21"/>
      <c r="CK699" s="22"/>
      <c r="CL699" s="22"/>
      <c r="CM699" s="22"/>
      <c r="CN699" s="22"/>
      <c r="CO699" s="22"/>
      <c r="CP699" s="22"/>
      <c r="CQ699" s="22"/>
      <c r="CR699" s="22"/>
      <c r="CS699" s="22"/>
      <c r="CT699" s="22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H699" s="21"/>
      <c r="DI699" s="21"/>
      <c r="DJ699" s="21"/>
      <c r="DK699" s="21"/>
      <c r="DL699" s="21"/>
      <c r="DM699" s="22"/>
      <c r="DN699" s="22"/>
      <c r="DO699" s="22"/>
      <c r="DP699" s="22"/>
      <c r="DQ699" s="22"/>
      <c r="DR699" s="22"/>
      <c r="DS699" s="22"/>
      <c r="DT699" s="22"/>
      <c r="DU699" s="22"/>
      <c r="DV699" s="22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K699" s="81">
        <v>106211.7</v>
      </c>
      <c r="EL699" s="82" t="s">
        <v>3</v>
      </c>
      <c r="EM699" s="83">
        <v>106328.02</v>
      </c>
      <c r="EN699" s="84"/>
      <c r="EO699" s="85" t="s">
        <v>3</v>
      </c>
      <c r="EP699" s="85" t="s">
        <v>3</v>
      </c>
      <c r="EQ699" s="85" t="s">
        <v>3</v>
      </c>
      <c r="ER699" s="85" t="s">
        <v>3</v>
      </c>
      <c r="ES699" s="85">
        <v>60.4</v>
      </c>
      <c r="ET699" s="85">
        <v>136.78</v>
      </c>
      <c r="EU699" s="85">
        <v>219.8</v>
      </c>
      <c r="EV699" s="85">
        <v>302.81</v>
      </c>
      <c r="EW699" s="85">
        <v>385.83</v>
      </c>
      <c r="EX699" s="85">
        <v>468.85</v>
      </c>
      <c r="EY699" s="85">
        <v>551.87</v>
      </c>
      <c r="EZ699" s="24">
        <f>IF(AND($E$3&gt;EK699,$E$3&lt;EM699,$B$3=EN7),EN699,0)</f>
        <v>0</v>
      </c>
      <c r="FA699" s="24">
        <f>IF(AND($E$3&gt;EK699,$E$3&lt;EM699,$B$3=EO7),EO699,0)</f>
        <v>0</v>
      </c>
      <c r="FB699" s="24">
        <f>IF(AND($E$3&gt;EK699,$E$3&lt;EM699,$B$3=EP7),EP699,0)</f>
        <v>0</v>
      </c>
      <c r="FC699" s="24">
        <f>IF(AND($E$3&gt;EK699,$E$3&lt;EM699,$B$3=EQ7),EQ699,0)</f>
        <v>0</v>
      </c>
      <c r="FD699" s="24">
        <f>IF(AND($E$3&gt;EK699,$E$3&lt;EM699,$B$3=ER7),ER699,0)</f>
        <v>0</v>
      </c>
      <c r="FE699" s="24">
        <f>IF(AND($E$3&gt;EK699,$E$3&lt;EM699,$B$3=ES7),ES699,0)</f>
        <v>0</v>
      </c>
      <c r="FF699" s="24">
        <f>IF(AND($E$3&gt;EK699,$E$3&lt;EM699,$B$3=ET7),ET699,0)</f>
        <v>0</v>
      </c>
      <c r="FG699" s="24">
        <f>IF(AND($E$3&gt;EK699,$E$3&lt;EM699,$B$3=EU7),EU699,0)</f>
        <v>0</v>
      </c>
      <c r="FH699" s="24">
        <f>IF(AND($E$3&gt;EK699,$E$3&lt;EM699,$B$3=EV7),EV699,0)</f>
        <v>0</v>
      </c>
      <c r="FI699" s="24">
        <f>IF(AND($E$3&gt;EK699,$E$3&lt;EM699,$B$3=EW7),EW699,0)</f>
        <v>0</v>
      </c>
      <c r="FJ699" s="24">
        <f>IF(AND($E$3&gt;EK699,$E$3&lt;EM699,$B$3=EX7),EX699,0)</f>
        <v>0</v>
      </c>
      <c r="FK699" s="24">
        <f>IF(AND($E$3&gt;EK699,$E$3&lt;EM699,$B$3=EY7),EY699,0)</f>
        <v>0</v>
      </c>
    </row>
    <row r="700" spans="24:167" ht="12.75" customHeight="1" x14ac:dyDescent="0.2">
      <c r="X700" s="142"/>
      <c r="Y700" s="68">
        <v>94927.43</v>
      </c>
      <c r="Z700" s="69" t="s">
        <v>3</v>
      </c>
      <c r="AA700" s="70">
        <v>95043.75</v>
      </c>
      <c r="AB700" s="71"/>
      <c r="AC700" s="71"/>
      <c r="AD700" s="71"/>
      <c r="AE700" s="71"/>
      <c r="AF700" s="71"/>
      <c r="AG700" s="72"/>
      <c r="AH700" s="73">
        <v>33.869999999999997</v>
      </c>
      <c r="AI700" s="74">
        <v>93.95</v>
      </c>
      <c r="AJ700" s="74">
        <v>154.03</v>
      </c>
      <c r="AK700" s="74">
        <v>214.11</v>
      </c>
      <c r="AL700" s="74">
        <v>274.19</v>
      </c>
      <c r="AM700" s="74">
        <v>334.27</v>
      </c>
      <c r="AN700" s="24">
        <f t="shared" si="162"/>
        <v>0</v>
      </c>
      <c r="AO700" s="24">
        <f t="shared" si="163"/>
        <v>0</v>
      </c>
      <c r="AP700" s="24">
        <f t="shared" si="164"/>
        <v>0</v>
      </c>
      <c r="AQ700" s="24">
        <f t="shared" si="165"/>
        <v>0</v>
      </c>
      <c r="AR700" s="24">
        <f t="shared" si="166"/>
        <v>0</v>
      </c>
      <c r="AS700" s="24">
        <f t="shared" si="167"/>
        <v>0</v>
      </c>
      <c r="AT700" s="24">
        <f t="shared" si="168"/>
        <v>0</v>
      </c>
      <c r="AU700" s="24">
        <f t="shared" si="169"/>
        <v>0</v>
      </c>
      <c r="AV700" s="24">
        <f t="shared" si="170"/>
        <v>0</v>
      </c>
      <c r="AW700" s="24">
        <f t="shared" si="171"/>
        <v>0</v>
      </c>
      <c r="AX700" s="24">
        <f t="shared" si="172"/>
        <v>0</v>
      </c>
      <c r="AY700" s="24">
        <f t="shared" si="173"/>
        <v>0</v>
      </c>
      <c r="BC700" s="86">
        <v>94927.43</v>
      </c>
      <c r="BD700" s="91" t="s">
        <v>3</v>
      </c>
      <c r="BE700" s="88">
        <v>95043.75</v>
      </c>
      <c r="BF700" s="89"/>
      <c r="BG700" s="90"/>
      <c r="BH700" s="90"/>
      <c r="BI700" s="90"/>
      <c r="BJ700" s="90">
        <v>1.73</v>
      </c>
      <c r="BK700" s="90">
        <v>63.23</v>
      </c>
      <c r="BL700" s="90">
        <v>127.71</v>
      </c>
      <c r="BM700" s="90">
        <v>192.2</v>
      </c>
      <c r="BN700" s="90">
        <v>256.68</v>
      </c>
      <c r="BO700" s="90">
        <v>321.17</v>
      </c>
      <c r="BP700" s="90">
        <v>385.65</v>
      </c>
      <c r="BQ700" s="90">
        <v>450.14</v>
      </c>
      <c r="BR700" s="24">
        <f>IF(AND($E$3&gt;BC700,$E$3&lt;BE700,$B$3=BF7),BF700,0)</f>
        <v>0</v>
      </c>
      <c r="BS700" s="24">
        <f>IF(AND($E$3&gt;BC700,$E$3&lt;BE700,$B$3=BG7),BG700,0)</f>
        <v>0</v>
      </c>
      <c r="BT700" s="24">
        <f>IF(AND($E$3&gt;BC700,$E$3&lt;BE700,$B$3=BH7),BH700,0)</f>
        <v>0</v>
      </c>
      <c r="BU700" s="24">
        <f>IF(AND($E$3&gt;BC700,$E$3&lt;BE700,$B$3=BI7),BI700,0)</f>
        <v>0</v>
      </c>
      <c r="BV700" s="24">
        <f>IF(AND($E$3&gt;BC700,$E$3&lt;BE700,$B$3=BJ7),BJ700,0)</f>
        <v>0</v>
      </c>
      <c r="BW700" s="24">
        <f>IF(AND($E$3&gt;BC700,$E$3&lt;BE700,$B$3=BK7),BK700,0)</f>
        <v>0</v>
      </c>
      <c r="BX700" s="24">
        <f>IF(AND($E$3&gt;BC700,$E$3&lt;BE700,$B$3=BL7),BL700,0)</f>
        <v>0</v>
      </c>
      <c r="BY700" s="24">
        <f>IF(AND($E$3&gt;BC700,$E$3&lt;BE700,$B$3=BM7),BM700,0)</f>
        <v>0</v>
      </c>
      <c r="BZ700" s="24">
        <f>IF(AND($E$3&gt;BC700,$E$3&lt;BE700,$B$3=BN7),BN700,0)</f>
        <v>0</v>
      </c>
      <c r="CA700" s="24">
        <f>IF(AND($E$3&gt;BC700,$E$3&lt;BE700,$B$3=BO7),BO700,0)</f>
        <v>0</v>
      </c>
      <c r="CB700" s="24">
        <f>IF(AND($E$3&gt;BC700,$E$3&lt;BE700,$B$3=BP7),BP700,0)</f>
        <v>0</v>
      </c>
      <c r="CC700" s="24">
        <f>IF(AND($E$3&gt;BC700,$E$3&lt;BE700,$B$3=BQ7),BQ700,0)</f>
        <v>0</v>
      </c>
      <c r="CF700" s="21"/>
      <c r="CG700" s="25"/>
      <c r="CH700" s="21"/>
      <c r="CI700" s="21"/>
      <c r="CJ700" s="22"/>
      <c r="CK700" s="22"/>
      <c r="CL700" s="22"/>
      <c r="CM700" s="22"/>
      <c r="CN700" s="22"/>
      <c r="CO700" s="22"/>
      <c r="CP700" s="22"/>
      <c r="CQ700" s="22"/>
      <c r="CR700" s="22"/>
      <c r="CS700" s="22"/>
      <c r="CT700" s="22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H700" s="21"/>
      <c r="DI700" s="25"/>
      <c r="DJ700" s="21"/>
      <c r="DK700" s="21"/>
      <c r="DL700" s="22"/>
      <c r="DM700" s="22"/>
      <c r="DN700" s="22"/>
      <c r="DO700" s="22"/>
      <c r="DP700" s="22"/>
      <c r="DQ700" s="22"/>
      <c r="DR700" s="22"/>
      <c r="DS700" s="22"/>
      <c r="DT700" s="22"/>
      <c r="DU700" s="22"/>
      <c r="DV700" s="22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K700" s="86">
        <v>106328.03</v>
      </c>
      <c r="EL700" s="91" t="s">
        <v>3</v>
      </c>
      <c r="EM700" s="88">
        <v>106444.36</v>
      </c>
      <c r="EN700" s="89"/>
      <c r="EO700" s="90" t="s">
        <v>3</v>
      </c>
      <c r="EP700" s="90" t="s">
        <v>3</v>
      </c>
      <c r="EQ700" s="90" t="s">
        <v>3</v>
      </c>
      <c r="ER700" s="90" t="s">
        <v>3</v>
      </c>
      <c r="ES700" s="90">
        <v>59</v>
      </c>
      <c r="ET700" s="90">
        <v>135.08000000000001</v>
      </c>
      <c r="EU700" s="90">
        <v>217.84</v>
      </c>
      <c r="EV700" s="90">
        <v>300.60000000000002</v>
      </c>
      <c r="EW700" s="90">
        <v>383.37</v>
      </c>
      <c r="EX700" s="90">
        <v>466.13</v>
      </c>
      <c r="EY700" s="90">
        <v>548.89</v>
      </c>
      <c r="EZ700" s="24">
        <f>IF(AND($E$3&gt;EK700,$E$3&lt;EM700,$B$3=EN7),EN700,0)</f>
        <v>0</v>
      </c>
      <c r="FA700" s="24">
        <f>IF(AND($E$3&gt;EK700,$E$3&lt;EM700,$B$3=EO7),EO700,0)</f>
        <v>0</v>
      </c>
      <c r="FB700" s="24">
        <f>IF(AND($E$3&gt;EK700,$E$3&lt;EM700,$B$3=EP7),EP700,0)</f>
        <v>0</v>
      </c>
      <c r="FC700" s="24">
        <f>IF(AND($E$3&gt;EK700,$E$3&lt;EM700,$B$3=EQ7),EQ700,0)</f>
        <v>0</v>
      </c>
      <c r="FD700" s="24">
        <f>IF(AND($E$3&gt;EK700,$E$3&lt;EM700,$B$3=ER7),ER700,0)</f>
        <v>0</v>
      </c>
      <c r="FE700" s="24">
        <f>IF(AND($E$3&gt;EK700,$E$3&lt;EM700,$B$3=ES7),ES700,0)</f>
        <v>0</v>
      </c>
      <c r="FF700" s="24">
        <f>IF(AND($E$3&gt;EK700,$E$3&lt;EM700,$B$3=ET7),ET700,0)</f>
        <v>0</v>
      </c>
      <c r="FG700" s="24">
        <f>IF(AND($E$3&gt;EK700,$E$3&lt;EM700,$B$3=EU7),EU700,0)</f>
        <v>0</v>
      </c>
      <c r="FH700" s="24">
        <f>IF(AND($E$3&gt;EK700,$E$3&lt;EM700,$B$3=EV7),EV700,0)</f>
        <v>0</v>
      </c>
      <c r="FI700" s="24">
        <f>IF(AND($E$3&gt;EK700,$E$3&lt;EM700,$B$3=EW7),EW700,0)</f>
        <v>0</v>
      </c>
      <c r="FJ700" s="24">
        <f>IF(AND($E$3&gt;EK700,$E$3&lt;EM700,$B$3=EX7),EX700,0)</f>
        <v>0</v>
      </c>
      <c r="FK700" s="24">
        <f>IF(AND($E$3&gt;EK700,$E$3&lt;EM700,$B$3=EY7),EY700,0)</f>
        <v>0</v>
      </c>
    </row>
    <row r="701" spans="24:167" ht="12.75" customHeight="1" x14ac:dyDescent="0.2">
      <c r="X701" s="142"/>
      <c r="Y701" s="60">
        <v>95043.76</v>
      </c>
      <c r="Z701" s="61" t="s">
        <v>3</v>
      </c>
      <c r="AA701" s="62">
        <v>95160.09</v>
      </c>
      <c r="AB701" s="63"/>
      <c r="AC701" s="63"/>
      <c r="AD701" s="63"/>
      <c r="AE701" s="63"/>
      <c r="AF701" s="64"/>
      <c r="AG701" s="65"/>
      <c r="AH701" s="66">
        <v>33.130000000000003</v>
      </c>
      <c r="AI701" s="67">
        <v>93.1</v>
      </c>
      <c r="AJ701" s="67">
        <v>153.07</v>
      </c>
      <c r="AK701" s="67">
        <v>213.04</v>
      </c>
      <c r="AL701" s="67">
        <v>273.01</v>
      </c>
      <c r="AM701" s="67">
        <v>332.98</v>
      </c>
      <c r="AN701" s="24">
        <f t="shared" si="162"/>
        <v>0</v>
      </c>
      <c r="AO701" s="24">
        <f t="shared" si="163"/>
        <v>0</v>
      </c>
      <c r="AP701" s="24">
        <f t="shared" si="164"/>
        <v>0</v>
      </c>
      <c r="AQ701" s="24">
        <f t="shared" si="165"/>
        <v>0</v>
      </c>
      <c r="AR701" s="24">
        <f t="shared" si="166"/>
        <v>0</v>
      </c>
      <c r="AS701" s="24">
        <f t="shared" si="167"/>
        <v>0</v>
      </c>
      <c r="AT701" s="24">
        <f t="shared" si="168"/>
        <v>0</v>
      </c>
      <c r="AU701" s="24">
        <f t="shared" si="169"/>
        <v>0</v>
      </c>
      <c r="AV701" s="24">
        <f t="shared" si="170"/>
        <v>0</v>
      </c>
      <c r="AW701" s="24">
        <f t="shared" si="171"/>
        <v>0</v>
      </c>
      <c r="AX701" s="24">
        <f t="shared" si="172"/>
        <v>0</v>
      </c>
      <c r="AY701" s="24">
        <f t="shared" si="173"/>
        <v>0</v>
      </c>
      <c r="BC701" s="81">
        <v>95043.76</v>
      </c>
      <c r="BD701" s="82" t="s">
        <v>3</v>
      </c>
      <c r="BE701" s="83">
        <v>95160.09</v>
      </c>
      <c r="BF701" s="84"/>
      <c r="BG701" s="85"/>
      <c r="BH701" s="85"/>
      <c r="BI701" s="85"/>
      <c r="BJ701" s="85">
        <v>1.61</v>
      </c>
      <c r="BK701" s="85">
        <v>62.28</v>
      </c>
      <c r="BL701" s="85">
        <v>126.62</v>
      </c>
      <c r="BM701" s="85">
        <v>190.96</v>
      </c>
      <c r="BN701" s="85">
        <v>255.31</v>
      </c>
      <c r="BO701" s="85">
        <v>319.64999999999998</v>
      </c>
      <c r="BP701" s="85">
        <v>383.99</v>
      </c>
      <c r="BQ701" s="85">
        <v>448.33</v>
      </c>
      <c r="BR701" s="24">
        <f>IF(AND($E$3&gt;BC701,$E$3&lt;BE701,$B$3=BF7),BF701,0)</f>
        <v>0</v>
      </c>
      <c r="BS701" s="24">
        <f>IF(AND($E$3&gt;BC701,$E$3&lt;BE701,$B$3=BG7),BG701,0)</f>
        <v>0</v>
      </c>
      <c r="BT701" s="24">
        <f>IF(AND($E$3&gt;BC701,$E$3&lt;BE701,$B$3=BH7),BH701,0)</f>
        <v>0</v>
      </c>
      <c r="BU701" s="24">
        <f>IF(AND($E$3&gt;BC701,$E$3&lt;BE701,$B$3=BI7),BI701,0)</f>
        <v>0</v>
      </c>
      <c r="BV701" s="24">
        <f>IF(AND($E$3&gt;BC701,$E$3&lt;BE701,$B$3=BJ7),BJ701,0)</f>
        <v>0</v>
      </c>
      <c r="BW701" s="24">
        <f>IF(AND($E$3&gt;BC701,$E$3&lt;BE701,$B$3=BK7),BK701,0)</f>
        <v>0</v>
      </c>
      <c r="BX701" s="24">
        <f>IF(AND($E$3&gt;BC701,$E$3&lt;BE701,$B$3=BL7),BL701,0)</f>
        <v>0</v>
      </c>
      <c r="BY701" s="24">
        <f>IF(AND($E$3&gt;BC701,$E$3&lt;BE701,$B$3=BM7),BM701,0)</f>
        <v>0</v>
      </c>
      <c r="BZ701" s="24">
        <f>IF(AND($E$3&gt;BC701,$E$3&lt;BE701,$B$3=BN7),BN701,0)</f>
        <v>0</v>
      </c>
      <c r="CA701" s="24">
        <f>IF(AND($E$3&gt;BC701,$E$3&lt;BE701,$B$3=BO7),BO701,0)</f>
        <v>0</v>
      </c>
      <c r="CB701" s="24">
        <f>IF(AND($E$3&gt;BC701,$E$3&lt;BE701,$B$3=BP7),BP701,0)</f>
        <v>0</v>
      </c>
      <c r="CC701" s="24">
        <f>IF(AND($E$3&gt;BC701,$E$3&lt;BE701,$B$3=BQ7),BQ701,0)</f>
        <v>0</v>
      </c>
      <c r="CF701" s="21"/>
      <c r="CG701" s="21"/>
      <c r="CH701" s="21"/>
      <c r="CI701" s="21"/>
      <c r="CJ701" s="22"/>
      <c r="CK701" s="22"/>
      <c r="CL701" s="22"/>
      <c r="CM701" s="22"/>
      <c r="CN701" s="22"/>
      <c r="CO701" s="22"/>
      <c r="CP701" s="22"/>
      <c r="CQ701" s="22"/>
      <c r="CR701" s="22"/>
      <c r="CS701" s="22"/>
      <c r="CT701" s="22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H701" s="21"/>
      <c r="DI701" s="21"/>
      <c r="DJ701" s="21"/>
      <c r="DK701" s="21"/>
      <c r="DL701" s="22"/>
      <c r="DM701" s="22"/>
      <c r="DN701" s="22"/>
      <c r="DO701" s="22"/>
      <c r="DP701" s="22"/>
      <c r="DQ701" s="22"/>
      <c r="DR701" s="22"/>
      <c r="DS701" s="22"/>
      <c r="DT701" s="22"/>
      <c r="DU701" s="22"/>
      <c r="DV701" s="22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K701" s="81">
        <v>106444.37</v>
      </c>
      <c r="EL701" s="82" t="s">
        <v>3</v>
      </c>
      <c r="EM701" s="83">
        <v>106560.68</v>
      </c>
      <c r="EN701" s="84"/>
      <c r="EO701" s="85" t="s">
        <v>3</v>
      </c>
      <c r="EP701" s="85" t="s">
        <v>3</v>
      </c>
      <c r="EQ701" s="85" t="s">
        <v>3</v>
      </c>
      <c r="ER701" s="85" t="s">
        <v>3</v>
      </c>
      <c r="ES701" s="85">
        <v>57.6</v>
      </c>
      <c r="ET701" s="85">
        <v>133.37</v>
      </c>
      <c r="EU701" s="85">
        <v>215.88</v>
      </c>
      <c r="EV701" s="85">
        <v>298.38</v>
      </c>
      <c r="EW701" s="85">
        <v>380.89</v>
      </c>
      <c r="EX701" s="85">
        <v>463.39</v>
      </c>
      <c r="EY701" s="85">
        <v>545.9</v>
      </c>
      <c r="EZ701" s="24">
        <f>IF(AND($E$3&gt;EK701,$E$3&lt;EM701,$B$3=EN7),EN701,0)</f>
        <v>0</v>
      </c>
      <c r="FA701" s="24">
        <f>IF(AND($E$3&gt;EK701,$E$3&lt;EM701,$B$3=EO7),EO701,0)</f>
        <v>0</v>
      </c>
      <c r="FB701" s="24">
        <f>IF(AND($E$3&gt;EK701,$E$3&lt;EM701,$B$3=EP7),EP701,0)</f>
        <v>0</v>
      </c>
      <c r="FC701" s="24">
        <f>IF(AND($E$3&gt;EK701,$E$3&lt;EM701,$B$3=EQ7),EQ701,0)</f>
        <v>0</v>
      </c>
      <c r="FD701" s="24">
        <f>IF(AND($E$3&gt;EK701,$E$3&lt;EM701,$B$3=ER7),ER701,0)</f>
        <v>0</v>
      </c>
      <c r="FE701" s="24">
        <f>IF(AND($E$3&gt;EK701,$E$3&lt;EM701,$B$3=ES7),ES701,0)</f>
        <v>0</v>
      </c>
      <c r="FF701" s="24">
        <f>IF(AND($E$3&gt;EK701,$E$3&lt;EM701,$B$3=ET7),ET701,0)</f>
        <v>0</v>
      </c>
      <c r="FG701" s="24">
        <f>IF(AND($E$3&gt;EK701,$E$3&lt;EM701,$B$3=EU7),EU701,0)</f>
        <v>0</v>
      </c>
      <c r="FH701" s="24">
        <f>IF(AND($E$3&gt;EK701,$E$3&lt;EM701,$B$3=EV7),EV701,0)</f>
        <v>0</v>
      </c>
      <c r="FI701" s="24">
        <f>IF(AND($E$3&gt;EK701,$E$3&lt;EM701,$B$3=EW7),EW701,0)</f>
        <v>0</v>
      </c>
      <c r="FJ701" s="24">
        <f>IF(AND($E$3&gt;EK701,$E$3&lt;EM701,$B$3=EX7),EX701,0)</f>
        <v>0</v>
      </c>
      <c r="FK701" s="24">
        <f>IF(AND($E$3&gt;EK701,$E$3&lt;EM701,$B$3=EY7),EY701,0)</f>
        <v>0</v>
      </c>
    </row>
    <row r="702" spans="24:167" ht="12.75" customHeight="1" x14ac:dyDescent="0.2">
      <c r="X702" s="142"/>
      <c r="Y702" s="68">
        <v>95160.099999999991</v>
      </c>
      <c r="Z702" s="69" t="s">
        <v>3</v>
      </c>
      <c r="AA702" s="70">
        <v>95276.41</v>
      </c>
      <c r="AB702" s="71"/>
      <c r="AC702" s="71"/>
      <c r="AD702" s="71"/>
      <c r="AE702" s="71"/>
      <c r="AF702" s="71"/>
      <c r="AG702" s="72"/>
      <c r="AH702" s="73">
        <v>32.4</v>
      </c>
      <c r="AI702" s="74">
        <v>92.26</v>
      </c>
      <c r="AJ702" s="74">
        <v>152.12</v>
      </c>
      <c r="AK702" s="74">
        <v>211.98</v>
      </c>
      <c r="AL702" s="74">
        <v>271.83999999999997</v>
      </c>
      <c r="AM702" s="74">
        <v>331.7</v>
      </c>
      <c r="AN702" s="24">
        <f t="shared" si="162"/>
        <v>0</v>
      </c>
      <c r="AO702" s="24">
        <f t="shared" si="163"/>
        <v>0</v>
      </c>
      <c r="AP702" s="24">
        <f t="shared" si="164"/>
        <v>0</v>
      </c>
      <c r="AQ702" s="24">
        <f t="shared" si="165"/>
        <v>0</v>
      </c>
      <c r="AR702" s="24">
        <f t="shared" si="166"/>
        <v>0</v>
      </c>
      <c r="AS702" s="24">
        <f t="shared" si="167"/>
        <v>0</v>
      </c>
      <c r="AT702" s="24">
        <f t="shared" si="168"/>
        <v>0</v>
      </c>
      <c r="AU702" s="24">
        <f t="shared" si="169"/>
        <v>0</v>
      </c>
      <c r="AV702" s="24">
        <f t="shared" si="170"/>
        <v>0</v>
      </c>
      <c r="AW702" s="24">
        <f t="shared" si="171"/>
        <v>0</v>
      </c>
      <c r="AX702" s="24">
        <f t="shared" si="172"/>
        <v>0</v>
      </c>
      <c r="AY702" s="24">
        <f t="shared" si="173"/>
        <v>0</v>
      </c>
      <c r="BC702" s="86">
        <v>95160.099999999991</v>
      </c>
      <c r="BD702" s="87" t="s">
        <v>3</v>
      </c>
      <c r="BE702" s="88">
        <v>95276.41</v>
      </c>
      <c r="BF702" s="89"/>
      <c r="BG702" s="90"/>
      <c r="BH702" s="90"/>
      <c r="BI702" s="90"/>
      <c r="BJ702" s="90">
        <v>1.49</v>
      </c>
      <c r="BK702" s="90">
        <v>61.34</v>
      </c>
      <c r="BL702" s="90">
        <v>125.54</v>
      </c>
      <c r="BM702" s="90">
        <v>189.74</v>
      </c>
      <c r="BN702" s="90">
        <v>253.94</v>
      </c>
      <c r="BO702" s="90">
        <v>318.14</v>
      </c>
      <c r="BP702" s="90">
        <v>382.35</v>
      </c>
      <c r="BQ702" s="90">
        <v>446.55</v>
      </c>
      <c r="BR702" s="24">
        <f>IF(AND($E$3&gt;BC702,$E$3&lt;BE702,$B$3=BF7),BF702,0)</f>
        <v>0</v>
      </c>
      <c r="BS702" s="24">
        <f>IF(AND($E$3&gt;BC702,$E$3&lt;BE702,$B$3=BG7),BG702,0)</f>
        <v>0</v>
      </c>
      <c r="BT702" s="24">
        <f>IF(AND($E$3&gt;BC702,$E$3&lt;BE702,$B$3=BH7),BH702,0)</f>
        <v>0</v>
      </c>
      <c r="BU702" s="24">
        <f>IF(AND($E$3&gt;BC702,$E$3&lt;BE702,$B$3=BI7),BI702,0)</f>
        <v>0</v>
      </c>
      <c r="BV702" s="24">
        <f>IF(AND($E$3&gt;BC702,$E$3&lt;BE702,$B$3=BJ7),BJ702,0)</f>
        <v>0</v>
      </c>
      <c r="BW702" s="24">
        <f>IF(AND($E$3&gt;BC702,$E$3&lt;BE702,$B$3=BK7),BK702,0)</f>
        <v>0</v>
      </c>
      <c r="BX702" s="24">
        <f>IF(AND($E$3&gt;BC702,$E$3&lt;BE702,$B$3=BL7),BL702,0)</f>
        <v>0</v>
      </c>
      <c r="BY702" s="24">
        <f>IF(AND($E$3&gt;BC702,$E$3&lt;BE702,$B$3=BM7),BM702,0)</f>
        <v>0</v>
      </c>
      <c r="BZ702" s="24">
        <f>IF(AND($E$3&gt;BC702,$E$3&lt;BE702,$B$3=BN7),BN702,0)</f>
        <v>0</v>
      </c>
      <c r="CA702" s="24">
        <f>IF(AND($E$3&gt;BC702,$E$3&lt;BE702,$B$3=BO7),BO702,0)</f>
        <v>0</v>
      </c>
      <c r="CB702" s="24">
        <f>IF(AND($E$3&gt;BC702,$E$3&lt;BE702,$B$3=BP7),BP702,0)</f>
        <v>0</v>
      </c>
      <c r="CC702" s="24">
        <f>IF(AND($E$3&gt;BC702,$E$3&lt;BE702,$B$3=BQ7),BQ702,0)</f>
        <v>0</v>
      </c>
      <c r="CF702" s="21"/>
      <c r="CG702" s="21"/>
      <c r="CH702" s="21"/>
      <c r="CI702" s="21"/>
      <c r="CJ702" s="22"/>
      <c r="CK702" s="22"/>
      <c r="CL702" s="22"/>
      <c r="CM702" s="22"/>
      <c r="CN702" s="22"/>
      <c r="CO702" s="22"/>
      <c r="CP702" s="22"/>
      <c r="CQ702" s="22"/>
      <c r="CR702" s="22"/>
      <c r="CS702" s="22"/>
      <c r="CT702" s="22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H702" s="21"/>
      <c r="DI702" s="21"/>
      <c r="DJ702" s="21"/>
      <c r="DK702" s="21"/>
      <c r="DL702" s="22"/>
      <c r="DM702" s="22"/>
      <c r="DN702" s="22"/>
      <c r="DO702" s="22"/>
      <c r="DP702" s="22"/>
      <c r="DQ702" s="22"/>
      <c r="DR702" s="22"/>
      <c r="DS702" s="22"/>
      <c r="DT702" s="22"/>
      <c r="DU702" s="22"/>
      <c r="DV702" s="22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K702" s="86">
        <v>106560.68999999999</v>
      </c>
      <c r="EL702" s="91" t="s">
        <v>3</v>
      </c>
      <c r="EM702" s="88">
        <v>106677.01</v>
      </c>
      <c r="EN702" s="89"/>
      <c r="EO702" s="90" t="s">
        <v>3</v>
      </c>
      <c r="EP702" s="90" t="s">
        <v>3</v>
      </c>
      <c r="EQ702" s="90" t="s">
        <v>3</v>
      </c>
      <c r="ER702" s="90" t="s">
        <v>3</v>
      </c>
      <c r="ES702" s="90">
        <v>56.2</v>
      </c>
      <c r="ET702" s="90">
        <v>131.66999999999999</v>
      </c>
      <c r="EU702" s="90">
        <v>213.92</v>
      </c>
      <c r="EV702" s="90">
        <v>296.17</v>
      </c>
      <c r="EW702" s="90">
        <v>378.42</v>
      </c>
      <c r="EX702" s="90">
        <v>460.67</v>
      </c>
      <c r="EY702" s="90">
        <v>542.91999999999996</v>
      </c>
      <c r="EZ702" s="24">
        <f>IF(AND($E$3&gt;EK702,$E$3&lt;EM702,$B$3=EN7),EN702,0)</f>
        <v>0</v>
      </c>
      <c r="FA702" s="24">
        <f>IF(AND($E$3&gt;EK702,$E$3&lt;EM702,$B$3=EO7),EO702,0)</f>
        <v>0</v>
      </c>
      <c r="FB702" s="24">
        <f>IF(AND($E$3&gt;EK702,$E$3&lt;EM702,$B$3=EP7),EP702,0)</f>
        <v>0</v>
      </c>
      <c r="FC702" s="24">
        <f>IF(AND($E$3&gt;EK702,$E$3&lt;EM702,$B$3=EQ7),EQ702,0)</f>
        <v>0</v>
      </c>
      <c r="FD702" s="24">
        <f>IF(AND($E$3&gt;EK702,$E$3&lt;EM702,$B$3=ER7),ER702,0)</f>
        <v>0</v>
      </c>
      <c r="FE702" s="24">
        <f>IF(AND($E$3&gt;EK702,$E$3&lt;EM702,$B$3=ES7),ES702,0)</f>
        <v>0</v>
      </c>
      <c r="FF702" s="24">
        <f>IF(AND($E$3&gt;EK702,$E$3&lt;EM702,$B$3=ET7),ET702,0)</f>
        <v>0</v>
      </c>
      <c r="FG702" s="24">
        <f>IF(AND($E$3&gt;EK702,$E$3&lt;EM702,$B$3=EU7),EU702,0)</f>
        <v>0</v>
      </c>
      <c r="FH702" s="24">
        <f>IF(AND($E$3&gt;EK702,$E$3&lt;EM702,$B$3=EV7),EV702,0)</f>
        <v>0</v>
      </c>
      <c r="FI702" s="24">
        <f>IF(AND($E$3&gt;EK702,$E$3&lt;EM702,$B$3=EW7),EW702,0)</f>
        <v>0</v>
      </c>
      <c r="FJ702" s="24">
        <f>IF(AND($E$3&gt;EK702,$E$3&lt;EM702,$B$3=EX7),EX702,0)</f>
        <v>0</v>
      </c>
      <c r="FK702" s="24">
        <f>IF(AND($E$3&gt;EK702,$E$3&lt;EM702,$B$3=EY7),EY702,0)</f>
        <v>0</v>
      </c>
    </row>
    <row r="703" spans="24:167" ht="12.75" customHeight="1" x14ac:dyDescent="0.2">
      <c r="X703" s="142"/>
      <c r="Y703" s="60">
        <v>95276.42</v>
      </c>
      <c r="Z703" s="61" t="s">
        <v>3</v>
      </c>
      <c r="AA703" s="62">
        <v>95392.75</v>
      </c>
      <c r="AB703" s="63"/>
      <c r="AC703" s="63"/>
      <c r="AD703" s="63"/>
      <c r="AE703" s="63"/>
      <c r="AF703" s="64"/>
      <c r="AG703" s="65"/>
      <c r="AH703" s="66">
        <v>31.67</v>
      </c>
      <c r="AI703" s="67">
        <v>91.42</v>
      </c>
      <c r="AJ703" s="67">
        <v>151.16999999999999</v>
      </c>
      <c r="AK703" s="67">
        <v>210.92</v>
      </c>
      <c r="AL703" s="67">
        <v>270.67</v>
      </c>
      <c r="AM703" s="67">
        <v>330.42</v>
      </c>
      <c r="AN703" s="24">
        <f t="shared" si="162"/>
        <v>0</v>
      </c>
      <c r="AO703" s="24">
        <f t="shared" si="163"/>
        <v>0</v>
      </c>
      <c r="AP703" s="24">
        <f t="shared" si="164"/>
        <v>0</v>
      </c>
      <c r="AQ703" s="24">
        <f t="shared" si="165"/>
        <v>0</v>
      </c>
      <c r="AR703" s="24">
        <f t="shared" si="166"/>
        <v>0</v>
      </c>
      <c r="AS703" s="24">
        <f t="shared" si="167"/>
        <v>0</v>
      </c>
      <c r="AT703" s="24">
        <f t="shared" si="168"/>
        <v>0</v>
      </c>
      <c r="AU703" s="24">
        <f t="shared" si="169"/>
        <v>0</v>
      </c>
      <c r="AV703" s="24">
        <f t="shared" si="170"/>
        <v>0</v>
      </c>
      <c r="AW703" s="24">
        <f t="shared" si="171"/>
        <v>0</v>
      </c>
      <c r="AX703" s="24">
        <f t="shared" si="172"/>
        <v>0</v>
      </c>
      <c r="AY703" s="24">
        <f t="shared" si="173"/>
        <v>0</v>
      </c>
      <c r="BC703" s="81">
        <v>95276.42</v>
      </c>
      <c r="BD703" s="82" t="s">
        <v>3</v>
      </c>
      <c r="BE703" s="83">
        <v>95392.75</v>
      </c>
      <c r="BF703" s="84"/>
      <c r="BG703" s="84"/>
      <c r="BH703" s="85"/>
      <c r="BI703" s="85"/>
      <c r="BJ703" s="85">
        <v>1.38</v>
      </c>
      <c r="BK703" s="85">
        <v>60.4</v>
      </c>
      <c r="BL703" s="85">
        <v>124.46</v>
      </c>
      <c r="BM703" s="85">
        <v>188.52</v>
      </c>
      <c r="BN703" s="85">
        <v>252.58</v>
      </c>
      <c r="BO703" s="85">
        <v>316.64</v>
      </c>
      <c r="BP703" s="85">
        <v>380.7</v>
      </c>
      <c r="BQ703" s="85">
        <v>444.76</v>
      </c>
      <c r="BR703" s="24">
        <f>IF(AND($E$3&gt;BC703,$E$3&lt;BE703,$B$3=BF7),BF703,0)</f>
        <v>0</v>
      </c>
      <c r="BS703" s="24">
        <f>IF(AND($E$3&gt;BC703,$E$3&lt;BE703,$B$3=BG7),BG703,0)</f>
        <v>0</v>
      </c>
      <c r="BT703" s="24">
        <f>IF(AND($E$3&gt;BC703,$E$3&lt;BE703,$B$3=BH7),BH703,0)</f>
        <v>0</v>
      </c>
      <c r="BU703" s="24">
        <f>IF(AND($E$3&gt;BC703,$E$3&lt;BE703,$B$3=BI7),BI703,0)</f>
        <v>0</v>
      </c>
      <c r="BV703" s="24">
        <f>IF(AND($E$3&gt;BC703,$E$3&lt;BE703,$B$3=BJ7),BJ703,0)</f>
        <v>0</v>
      </c>
      <c r="BW703" s="24">
        <f>IF(AND($E$3&gt;BC703,$E$3&lt;BE703,$B$3=BK7),BK703,0)</f>
        <v>0</v>
      </c>
      <c r="BX703" s="24">
        <f>IF(AND($E$3&gt;BC703,$E$3&lt;BE703,$B$3=BL7),BL703,0)</f>
        <v>0</v>
      </c>
      <c r="BY703" s="24">
        <f>IF(AND($E$3&gt;BC703,$E$3&lt;BE703,$B$3=BM7),BM703,0)</f>
        <v>0</v>
      </c>
      <c r="BZ703" s="24">
        <f>IF(AND($E$3&gt;BC703,$E$3&lt;BE703,$B$3=BN7),BN703,0)</f>
        <v>0</v>
      </c>
      <c r="CA703" s="24">
        <f>IF(AND($E$3&gt;BC703,$E$3&lt;BE703,$B$3=BO7),BO703,0)</f>
        <v>0</v>
      </c>
      <c r="CB703" s="24">
        <f>IF(AND($E$3&gt;BC703,$E$3&lt;BE703,$B$3=BP7),BP703,0)</f>
        <v>0</v>
      </c>
      <c r="CC703" s="24">
        <f>IF(AND($E$3&gt;BC703,$E$3&lt;BE703,$B$3=BQ7),BQ703,0)</f>
        <v>0</v>
      </c>
      <c r="CF703" s="21"/>
      <c r="CG703" s="21"/>
      <c r="CH703" s="21"/>
      <c r="CI703" s="21"/>
      <c r="CJ703" s="21"/>
      <c r="CK703" s="22"/>
      <c r="CL703" s="22"/>
      <c r="CM703" s="22"/>
      <c r="CN703" s="22"/>
      <c r="CO703" s="22"/>
      <c r="CP703" s="22"/>
      <c r="CQ703" s="22"/>
      <c r="CR703" s="22"/>
      <c r="CS703" s="22"/>
      <c r="CT703" s="22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H703" s="21"/>
      <c r="DI703" s="21"/>
      <c r="DJ703" s="21"/>
      <c r="DK703" s="21"/>
      <c r="DL703" s="21"/>
      <c r="DM703" s="22"/>
      <c r="DN703" s="22"/>
      <c r="DO703" s="22"/>
      <c r="DP703" s="22"/>
      <c r="DQ703" s="22"/>
      <c r="DR703" s="22"/>
      <c r="DS703" s="22"/>
      <c r="DT703" s="22"/>
      <c r="DU703" s="22"/>
      <c r="DV703" s="22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K703" s="81">
        <v>106677.01999999999</v>
      </c>
      <c r="EL703" s="82" t="s">
        <v>3</v>
      </c>
      <c r="EM703" s="83">
        <v>106793.35</v>
      </c>
      <c r="EN703" s="84"/>
      <c r="EO703" s="85" t="s">
        <v>3</v>
      </c>
      <c r="EP703" s="85" t="s">
        <v>3</v>
      </c>
      <c r="EQ703" s="85" t="s">
        <v>3</v>
      </c>
      <c r="ER703" s="85" t="s">
        <v>3</v>
      </c>
      <c r="ES703" s="85">
        <v>54.8</v>
      </c>
      <c r="ET703" s="85">
        <v>129.96</v>
      </c>
      <c r="EU703" s="85">
        <v>211.95</v>
      </c>
      <c r="EV703" s="85">
        <v>293.95</v>
      </c>
      <c r="EW703" s="85">
        <v>375.94</v>
      </c>
      <c r="EX703" s="85">
        <v>457.94</v>
      </c>
      <c r="EY703" s="85">
        <v>539.92999999999995</v>
      </c>
      <c r="EZ703" s="24">
        <f>IF(AND($E$3&gt;EK703,$E$3&lt;EM703,$B$3=EN7),EN703,0)</f>
        <v>0</v>
      </c>
      <c r="FA703" s="24">
        <f>IF(AND($E$3&gt;EK703,$E$3&lt;EM703,$B$3=EO7),EO703,0)</f>
        <v>0</v>
      </c>
      <c r="FB703" s="24">
        <f>IF(AND($E$3&gt;EK703,$E$3&lt;EM703,$B$3=EP7),EP703,0)</f>
        <v>0</v>
      </c>
      <c r="FC703" s="24">
        <f>IF(AND($E$3&gt;EK703,$E$3&lt;EM703,$B$3=EQ7),EQ703,0)</f>
        <v>0</v>
      </c>
      <c r="FD703" s="24">
        <f>IF(AND($E$3&gt;EK703,$E$3&lt;EM703,$B$3=ER7),ER703,0)</f>
        <v>0</v>
      </c>
      <c r="FE703" s="24">
        <f>IF(AND($E$3&gt;EK703,$E$3&lt;EM703,$B$3=ES7),ES703,0)</f>
        <v>0</v>
      </c>
      <c r="FF703" s="24">
        <f>IF(AND($E$3&gt;EK703,$E$3&lt;EM703,$B$3=ET7),ET703,0)</f>
        <v>0</v>
      </c>
      <c r="FG703" s="24">
        <f>IF(AND($E$3&gt;EK703,$E$3&lt;EM703,$B$3=EU7),EU703,0)</f>
        <v>0</v>
      </c>
      <c r="FH703" s="24">
        <f>IF(AND($E$3&gt;EK703,$E$3&lt;EM703,$B$3=EV7),EV703,0)</f>
        <v>0</v>
      </c>
      <c r="FI703" s="24">
        <f>IF(AND($E$3&gt;EK703,$E$3&lt;EM703,$B$3=EW7),EW703,0)</f>
        <v>0</v>
      </c>
      <c r="FJ703" s="24">
        <f>IF(AND($E$3&gt;EK703,$E$3&lt;EM703,$B$3=EX7),EX703,0)</f>
        <v>0</v>
      </c>
      <c r="FK703" s="24">
        <f>IF(AND($E$3&gt;EK703,$E$3&lt;EM703,$B$3=EY7),EY703,0)</f>
        <v>0</v>
      </c>
    </row>
    <row r="704" spans="24:167" ht="12.75" customHeight="1" x14ac:dyDescent="0.2">
      <c r="X704" s="142"/>
      <c r="Y704" s="68">
        <v>95392.76</v>
      </c>
      <c r="Z704" s="69" t="s">
        <v>3</v>
      </c>
      <c r="AA704" s="70">
        <v>95509.07</v>
      </c>
      <c r="AB704" s="71"/>
      <c r="AC704" s="71"/>
      <c r="AD704" s="71"/>
      <c r="AE704" s="71"/>
      <c r="AF704" s="71"/>
      <c r="AG704" s="72"/>
      <c r="AH704" s="73">
        <v>30.93</v>
      </c>
      <c r="AI704" s="74">
        <v>90.57</v>
      </c>
      <c r="AJ704" s="74">
        <v>150.21</v>
      </c>
      <c r="AK704" s="74">
        <v>209.85</v>
      </c>
      <c r="AL704" s="74">
        <v>269.49</v>
      </c>
      <c r="AM704" s="74">
        <v>329.13</v>
      </c>
      <c r="AN704" s="24">
        <f t="shared" si="162"/>
        <v>0</v>
      </c>
      <c r="AO704" s="24">
        <f t="shared" si="163"/>
        <v>0</v>
      </c>
      <c r="AP704" s="24">
        <f t="shared" si="164"/>
        <v>0</v>
      </c>
      <c r="AQ704" s="24">
        <f t="shared" si="165"/>
        <v>0</v>
      </c>
      <c r="AR704" s="24">
        <f t="shared" si="166"/>
        <v>0</v>
      </c>
      <c r="AS704" s="24">
        <f t="shared" si="167"/>
        <v>0</v>
      </c>
      <c r="AT704" s="24">
        <f t="shared" si="168"/>
        <v>0</v>
      </c>
      <c r="AU704" s="24">
        <f t="shared" si="169"/>
        <v>0</v>
      </c>
      <c r="AV704" s="24">
        <f t="shared" si="170"/>
        <v>0</v>
      </c>
      <c r="AW704" s="24">
        <f t="shared" si="171"/>
        <v>0</v>
      </c>
      <c r="AX704" s="24">
        <f t="shared" si="172"/>
        <v>0</v>
      </c>
      <c r="AY704" s="24">
        <f t="shared" si="173"/>
        <v>0</v>
      </c>
      <c r="BC704" s="86">
        <v>95392.76</v>
      </c>
      <c r="BD704" s="91" t="s">
        <v>3</v>
      </c>
      <c r="BE704" s="88">
        <v>95509.07</v>
      </c>
      <c r="BF704" s="89"/>
      <c r="BG704" s="90"/>
      <c r="BH704" s="90"/>
      <c r="BI704" s="90"/>
      <c r="BJ704" s="90">
        <v>1.26</v>
      </c>
      <c r="BK704" s="90">
        <v>59.46</v>
      </c>
      <c r="BL704" s="90">
        <v>123.38</v>
      </c>
      <c r="BM704" s="90">
        <v>187.3</v>
      </c>
      <c r="BN704" s="90">
        <v>251.22</v>
      </c>
      <c r="BO704" s="90">
        <v>315.14</v>
      </c>
      <c r="BP704" s="90">
        <v>379.06</v>
      </c>
      <c r="BQ704" s="90">
        <v>442.97</v>
      </c>
      <c r="BR704" s="24">
        <f>IF(AND($E$3&gt;BC704,$E$3&lt;BE704,$B$3=BF7),BF704,0)</f>
        <v>0</v>
      </c>
      <c r="BS704" s="24">
        <f>IF(AND($E$3&gt;BC704,$E$3&lt;BE704,$B$3=BG7),BG704,0)</f>
        <v>0</v>
      </c>
      <c r="BT704" s="24">
        <f>IF(AND($E$3&gt;BC704,$E$3&lt;BE704,$B$3=BH7),BH704,0)</f>
        <v>0</v>
      </c>
      <c r="BU704" s="24">
        <f>IF(AND($E$3&gt;BC704,$E$3&lt;BE704,$B$3=BI7),BI704,0)</f>
        <v>0</v>
      </c>
      <c r="BV704" s="24">
        <f>IF(AND($E$3&gt;BC704,$E$3&lt;BE704,$B$3=BJ7),BJ704,0)</f>
        <v>0</v>
      </c>
      <c r="BW704" s="24">
        <f>IF(AND($E$3&gt;BC704,$E$3&lt;BE704,$B$3=BK7),BK704,0)</f>
        <v>0</v>
      </c>
      <c r="BX704" s="24">
        <f>IF(AND($E$3&gt;BC704,$E$3&lt;BE704,$B$3=BL7),BL704,0)</f>
        <v>0</v>
      </c>
      <c r="BY704" s="24">
        <f>IF(AND($E$3&gt;BC704,$E$3&lt;BE704,$B$3=BM7),BM704,0)</f>
        <v>0</v>
      </c>
      <c r="BZ704" s="24">
        <f>IF(AND($E$3&gt;BC704,$E$3&lt;BE704,$B$3=BN7),BN704,0)</f>
        <v>0</v>
      </c>
      <c r="CA704" s="24">
        <f>IF(AND($E$3&gt;BC704,$E$3&lt;BE704,$B$3=BO7),BO704,0)</f>
        <v>0</v>
      </c>
      <c r="CB704" s="24">
        <f>IF(AND($E$3&gt;BC704,$E$3&lt;BE704,$B$3=BP7),BP704,0)</f>
        <v>0</v>
      </c>
      <c r="CC704" s="24">
        <f>IF(AND($E$3&gt;BC704,$E$3&lt;BE704,$B$3=BQ7),BQ704,0)</f>
        <v>0</v>
      </c>
      <c r="CF704" s="21"/>
      <c r="CG704" s="25"/>
      <c r="CH704" s="21"/>
      <c r="CI704" s="21"/>
      <c r="CJ704" s="22"/>
      <c r="CK704" s="22"/>
      <c r="CL704" s="22"/>
      <c r="CM704" s="22"/>
      <c r="CN704" s="22"/>
      <c r="CO704" s="22"/>
      <c r="CP704" s="22"/>
      <c r="CQ704" s="22"/>
      <c r="CR704" s="22"/>
      <c r="CS704" s="22"/>
      <c r="CT704" s="22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H704" s="21"/>
      <c r="DI704" s="25"/>
      <c r="DJ704" s="21"/>
      <c r="DK704" s="21"/>
      <c r="DL704" s="22"/>
      <c r="DM704" s="22"/>
      <c r="DN704" s="22"/>
      <c r="DO704" s="22"/>
      <c r="DP704" s="22"/>
      <c r="DQ704" s="22"/>
      <c r="DR704" s="22"/>
      <c r="DS704" s="22"/>
      <c r="DT704" s="22"/>
      <c r="DU704" s="22"/>
      <c r="DV704" s="22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K704" s="86">
        <v>106793.36</v>
      </c>
      <c r="EL704" s="91" t="s">
        <v>3</v>
      </c>
      <c r="EM704" s="88">
        <v>106909.67</v>
      </c>
      <c r="EN704" s="89"/>
      <c r="EO704" s="90" t="s">
        <v>3</v>
      </c>
      <c r="EP704" s="90" t="s">
        <v>3</v>
      </c>
      <c r="EQ704" s="90" t="s">
        <v>3</v>
      </c>
      <c r="ER704" s="90" t="s">
        <v>3</v>
      </c>
      <c r="ES704" s="90">
        <v>53.4</v>
      </c>
      <c r="ET704" s="90">
        <v>128.26</v>
      </c>
      <c r="EU704" s="90">
        <v>210</v>
      </c>
      <c r="EV704" s="90">
        <v>291.74</v>
      </c>
      <c r="EW704" s="90">
        <v>373.48</v>
      </c>
      <c r="EX704" s="90">
        <v>455.22</v>
      </c>
      <c r="EY704" s="90">
        <v>536.96</v>
      </c>
      <c r="EZ704" s="24">
        <f>IF(AND($E$3&gt;EK704,$E$3&lt;EM704,$B$3=EN7),EN704,0)</f>
        <v>0</v>
      </c>
      <c r="FA704" s="24">
        <f>IF(AND($E$3&gt;EK704,$E$3&lt;EM704,$B$3=EO7),EO704,0)</f>
        <v>0</v>
      </c>
      <c r="FB704" s="24">
        <f>IF(AND($E$3&gt;EK704,$E$3&lt;EM704,$B$3=EP7),EP704,0)</f>
        <v>0</v>
      </c>
      <c r="FC704" s="24">
        <f>IF(AND($E$3&gt;EK704,$E$3&lt;EM704,$B$3=EQ7),EQ704,0)</f>
        <v>0</v>
      </c>
      <c r="FD704" s="24">
        <f>IF(AND($E$3&gt;EK704,$E$3&lt;EM704,$B$3=ER7),ER704,0)</f>
        <v>0</v>
      </c>
      <c r="FE704" s="24">
        <f>IF(AND($E$3&gt;EK704,$E$3&lt;EM704,$B$3=ES7),ES704,0)</f>
        <v>0</v>
      </c>
      <c r="FF704" s="24">
        <f>IF(AND($E$3&gt;EK704,$E$3&lt;EM704,$B$3=ET7),ET704,0)</f>
        <v>0</v>
      </c>
      <c r="FG704" s="24">
        <f>IF(AND($E$3&gt;EK704,$E$3&lt;EM704,$B$3=EU7),EU704,0)</f>
        <v>0</v>
      </c>
      <c r="FH704" s="24">
        <f>IF(AND($E$3&gt;EK704,$E$3&lt;EM704,$B$3=EV7),EV704,0)</f>
        <v>0</v>
      </c>
      <c r="FI704" s="24">
        <f>IF(AND($E$3&gt;EK704,$E$3&lt;EM704,$B$3=EW7),EW704,0)</f>
        <v>0</v>
      </c>
      <c r="FJ704" s="24">
        <f>IF(AND($E$3&gt;EK704,$E$3&lt;EM704,$B$3=EX7),EX704,0)</f>
        <v>0</v>
      </c>
      <c r="FK704" s="24">
        <f>IF(AND($E$3&gt;EK704,$E$3&lt;EM704,$B$3=EY7),EY704,0)</f>
        <v>0</v>
      </c>
    </row>
    <row r="705" spans="24:167" ht="12.75" customHeight="1" x14ac:dyDescent="0.2">
      <c r="X705" s="142"/>
      <c r="Y705" s="60">
        <v>95509.08</v>
      </c>
      <c r="Z705" s="61" t="s">
        <v>3</v>
      </c>
      <c r="AA705" s="62">
        <v>95625.41</v>
      </c>
      <c r="AB705" s="63"/>
      <c r="AC705" s="63"/>
      <c r="AD705" s="63"/>
      <c r="AE705" s="63"/>
      <c r="AF705" s="64"/>
      <c r="AG705" s="65"/>
      <c r="AH705" s="66">
        <v>30.2</v>
      </c>
      <c r="AI705" s="67">
        <v>89.73</v>
      </c>
      <c r="AJ705" s="67">
        <v>149.26</v>
      </c>
      <c r="AK705" s="67">
        <v>208.79</v>
      </c>
      <c r="AL705" s="67">
        <v>268.32</v>
      </c>
      <c r="AM705" s="67">
        <v>327.85</v>
      </c>
      <c r="AN705" s="24">
        <f t="shared" si="162"/>
        <v>0</v>
      </c>
      <c r="AO705" s="24">
        <f t="shared" si="163"/>
        <v>0</v>
      </c>
      <c r="AP705" s="24">
        <f t="shared" si="164"/>
        <v>0</v>
      </c>
      <c r="AQ705" s="24">
        <f t="shared" si="165"/>
        <v>0</v>
      </c>
      <c r="AR705" s="24">
        <f t="shared" si="166"/>
        <v>0</v>
      </c>
      <c r="AS705" s="24">
        <f t="shared" si="167"/>
        <v>0</v>
      </c>
      <c r="AT705" s="24">
        <f t="shared" si="168"/>
        <v>0</v>
      </c>
      <c r="AU705" s="24">
        <f t="shared" si="169"/>
        <v>0</v>
      </c>
      <c r="AV705" s="24">
        <f t="shared" si="170"/>
        <v>0</v>
      </c>
      <c r="AW705" s="24">
        <f t="shared" si="171"/>
        <v>0</v>
      </c>
      <c r="AX705" s="24">
        <f t="shared" si="172"/>
        <v>0</v>
      </c>
      <c r="AY705" s="24">
        <f t="shared" si="173"/>
        <v>0</v>
      </c>
      <c r="BC705" s="81">
        <v>95509.08</v>
      </c>
      <c r="BD705" s="82" t="s">
        <v>3</v>
      </c>
      <c r="BE705" s="83">
        <v>95625.41</v>
      </c>
      <c r="BF705" s="84"/>
      <c r="BG705" s="85"/>
      <c r="BH705" s="85"/>
      <c r="BI705" s="85"/>
      <c r="BJ705" s="85">
        <v>1.1399999999999999</v>
      </c>
      <c r="BK705" s="85">
        <v>58.52</v>
      </c>
      <c r="BL705" s="85">
        <v>122.3</v>
      </c>
      <c r="BM705" s="85">
        <v>186.08</v>
      </c>
      <c r="BN705" s="85">
        <v>249.85</v>
      </c>
      <c r="BO705" s="85">
        <v>313.63</v>
      </c>
      <c r="BP705" s="85">
        <v>377.41</v>
      </c>
      <c r="BQ705" s="85">
        <v>441.19</v>
      </c>
      <c r="BR705" s="24">
        <f>IF(AND($E$3&gt;BC705,$E$3&lt;BE705,$B$3=BF7),BF705,0)</f>
        <v>0</v>
      </c>
      <c r="BS705" s="24">
        <f>IF(AND($E$3&gt;BC705,$E$3&lt;BE705,$B$3=BG7),BG705,0)</f>
        <v>0</v>
      </c>
      <c r="BT705" s="24">
        <f>IF(AND($E$3&gt;BC705,$E$3&lt;BE705,$B$3=BH7),BH705,0)</f>
        <v>0</v>
      </c>
      <c r="BU705" s="24">
        <f>IF(AND($E$3&gt;BC705,$E$3&lt;BE705,$B$3=BI7),BI705,0)</f>
        <v>0</v>
      </c>
      <c r="BV705" s="24">
        <f>IF(AND($E$3&gt;BC705,$E$3&lt;BE705,$B$3=BJ7),BJ705,0)</f>
        <v>0</v>
      </c>
      <c r="BW705" s="24">
        <f>IF(AND($E$3&gt;BC705,$E$3&lt;BE705,$B$3=BK7),BK705,0)</f>
        <v>0</v>
      </c>
      <c r="BX705" s="24">
        <f>IF(AND($E$3&gt;BC705,$E$3&lt;BE705,$B$3=BL7),BL705,0)</f>
        <v>0</v>
      </c>
      <c r="BY705" s="24">
        <f>IF(AND($E$3&gt;BC705,$E$3&lt;BE705,$B$3=BM7),BM705,0)</f>
        <v>0</v>
      </c>
      <c r="BZ705" s="24">
        <f>IF(AND($E$3&gt;BC705,$E$3&lt;BE705,$B$3=BN7),BN705,0)</f>
        <v>0</v>
      </c>
      <c r="CA705" s="24">
        <f>IF(AND($E$3&gt;BC705,$E$3&lt;BE705,$B$3=BO7),BO705,0)</f>
        <v>0</v>
      </c>
      <c r="CB705" s="24">
        <f>IF(AND($E$3&gt;BC705,$E$3&lt;BE705,$B$3=BP7),BP705,0)</f>
        <v>0</v>
      </c>
      <c r="CC705" s="24">
        <f>IF(AND($E$3&gt;BC705,$E$3&lt;BE705,$B$3=BQ7),BQ705,0)</f>
        <v>0</v>
      </c>
      <c r="CF705" s="21"/>
      <c r="CG705" s="21"/>
      <c r="CH705" s="21"/>
      <c r="CI705" s="21"/>
      <c r="CJ705" s="22"/>
      <c r="CK705" s="22"/>
      <c r="CL705" s="22"/>
      <c r="CM705" s="22"/>
      <c r="CN705" s="22"/>
      <c r="CO705" s="22"/>
      <c r="CP705" s="22"/>
      <c r="CQ705" s="22"/>
      <c r="CR705" s="22"/>
      <c r="CS705" s="22"/>
      <c r="CT705" s="22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H705" s="21"/>
      <c r="DI705" s="21"/>
      <c r="DJ705" s="21"/>
      <c r="DK705" s="21"/>
      <c r="DL705" s="22"/>
      <c r="DM705" s="22"/>
      <c r="DN705" s="22"/>
      <c r="DO705" s="22"/>
      <c r="DP705" s="22"/>
      <c r="DQ705" s="22"/>
      <c r="DR705" s="22"/>
      <c r="DS705" s="22"/>
      <c r="DT705" s="22"/>
      <c r="DU705" s="22"/>
      <c r="DV705" s="22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K705" s="81">
        <v>106909.68</v>
      </c>
      <c r="EL705" s="82" t="s">
        <v>3</v>
      </c>
      <c r="EM705" s="83">
        <v>107026.02</v>
      </c>
      <c r="EN705" s="84"/>
      <c r="EO705" s="85" t="s">
        <v>3</v>
      </c>
      <c r="EP705" s="85" t="s">
        <v>3</v>
      </c>
      <c r="EQ705" s="85" t="s">
        <v>3</v>
      </c>
      <c r="ER705" s="85" t="s">
        <v>3</v>
      </c>
      <c r="ES705" s="85">
        <v>52</v>
      </c>
      <c r="ET705" s="85">
        <v>126.55</v>
      </c>
      <c r="EU705" s="85">
        <v>208.03</v>
      </c>
      <c r="EV705" s="85">
        <v>289.52</v>
      </c>
      <c r="EW705" s="85">
        <v>371</v>
      </c>
      <c r="EX705" s="85">
        <v>452.48</v>
      </c>
      <c r="EY705" s="85">
        <v>533.96</v>
      </c>
      <c r="EZ705" s="24">
        <f>IF(AND($E$3&gt;EK705,$E$3&lt;EM705,$B$3=EN7),EN705,0)</f>
        <v>0</v>
      </c>
      <c r="FA705" s="24">
        <f>IF(AND($E$3&gt;EK705,$E$3&lt;EM705,$B$3=EO7),EO705,0)</f>
        <v>0</v>
      </c>
      <c r="FB705" s="24">
        <f>IF(AND($E$3&gt;EK705,$E$3&lt;EM705,$B$3=EP7),EP705,0)</f>
        <v>0</v>
      </c>
      <c r="FC705" s="24">
        <f>IF(AND($E$3&gt;EK705,$E$3&lt;EM705,$B$3=EQ7),EQ705,0)</f>
        <v>0</v>
      </c>
      <c r="FD705" s="24">
        <f>IF(AND($E$3&gt;EK705,$E$3&lt;EM705,$B$3=ER7),ER705,0)</f>
        <v>0</v>
      </c>
      <c r="FE705" s="24">
        <f>IF(AND($E$3&gt;EK705,$E$3&lt;EM705,$B$3=ES7),ES705,0)</f>
        <v>0</v>
      </c>
      <c r="FF705" s="24">
        <f>IF(AND($E$3&gt;EK705,$E$3&lt;EM705,$B$3=ET7),ET705,0)</f>
        <v>0</v>
      </c>
      <c r="FG705" s="24">
        <f>IF(AND($E$3&gt;EK705,$E$3&lt;EM705,$B$3=EU7),EU705,0)</f>
        <v>0</v>
      </c>
      <c r="FH705" s="24">
        <f>IF(AND($E$3&gt;EK705,$E$3&lt;EM705,$B$3=EV7),EV705,0)</f>
        <v>0</v>
      </c>
      <c r="FI705" s="24">
        <f>IF(AND($E$3&gt;EK705,$E$3&lt;EM705,$B$3=EW7),EW705,0)</f>
        <v>0</v>
      </c>
      <c r="FJ705" s="24">
        <f>IF(AND($E$3&gt;EK705,$E$3&lt;EM705,$B$3=EX7),EX705,0)</f>
        <v>0</v>
      </c>
      <c r="FK705" s="24">
        <f>IF(AND($E$3&gt;EK705,$E$3&lt;EM705,$B$3=EY7),EY705,0)</f>
        <v>0</v>
      </c>
    </row>
    <row r="706" spans="24:167" ht="12.75" customHeight="1" x14ac:dyDescent="0.2">
      <c r="X706" s="142"/>
      <c r="Y706" s="68">
        <v>95625.42</v>
      </c>
      <c r="Z706" s="69" t="s">
        <v>3</v>
      </c>
      <c r="AA706" s="70">
        <v>95741.74</v>
      </c>
      <c r="AB706" s="71"/>
      <c r="AC706" s="71"/>
      <c r="AD706" s="71"/>
      <c r="AE706" s="71"/>
      <c r="AF706" s="71"/>
      <c r="AG706" s="72"/>
      <c r="AH706" s="73">
        <v>29.47</v>
      </c>
      <c r="AI706" s="74">
        <v>88.89</v>
      </c>
      <c r="AJ706" s="74">
        <v>148.31</v>
      </c>
      <c r="AK706" s="74">
        <v>207.73</v>
      </c>
      <c r="AL706" s="74">
        <v>267.14999999999998</v>
      </c>
      <c r="AM706" s="74">
        <v>326.57</v>
      </c>
      <c r="AN706" s="24">
        <f t="shared" si="162"/>
        <v>0</v>
      </c>
      <c r="AO706" s="24">
        <f t="shared" si="163"/>
        <v>0</v>
      </c>
      <c r="AP706" s="24">
        <f t="shared" si="164"/>
        <v>0</v>
      </c>
      <c r="AQ706" s="24">
        <f t="shared" si="165"/>
        <v>0</v>
      </c>
      <c r="AR706" s="24">
        <f t="shared" si="166"/>
        <v>0</v>
      </c>
      <c r="AS706" s="24">
        <f t="shared" si="167"/>
        <v>0</v>
      </c>
      <c r="AT706" s="24">
        <f t="shared" si="168"/>
        <v>0</v>
      </c>
      <c r="AU706" s="24">
        <f t="shared" si="169"/>
        <v>0</v>
      </c>
      <c r="AV706" s="24">
        <f t="shared" si="170"/>
        <v>0</v>
      </c>
      <c r="AW706" s="24">
        <f t="shared" si="171"/>
        <v>0</v>
      </c>
      <c r="AX706" s="24">
        <f t="shared" si="172"/>
        <v>0</v>
      </c>
      <c r="AY706" s="24">
        <f t="shared" si="173"/>
        <v>0</v>
      </c>
      <c r="BC706" s="86">
        <v>95625.42</v>
      </c>
      <c r="BD706" s="87" t="s">
        <v>3</v>
      </c>
      <c r="BE706" s="88">
        <v>95741.74</v>
      </c>
      <c r="BF706" s="89"/>
      <c r="BG706" s="90"/>
      <c r="BH706" s="90"/>
      <c r="BI706" s="90"/>
      <c r="BJ706" s="90">
        <v>1.03</v>
      </c>
      <c r="BK706" s="90">
        <v>57.58</v>
      </c>
      <c r="BL706" s="90">
        <v>121.22</v>
      </c>
      <c r="BM706" s="90">
        <v>184.85</v>
      </c>
      <c r="BN706" s="90">
        <v>248.49</v>
      </c>
      <c r="BO706" s="90">
        <v>312.13</v>
      </c>
      <c r="BP706" s="90">
        <v>375.77</v>
      </c>
      <c r="BQ706" s="90">
        <v>439.4</v>
      </c>
      <c r="BR706" s="24">
        <f>IF(AND($E$3&gt;BC706,$E$3&lt;BE706,$B$3=BF7),BF706,0)</f>
        <v>0</v>
      </c>
      <c r="BS706" s="24">
        <f>IF(AND($E$3&gt;BC706,$E$3&lt;BE706,$B$3=BG7),BG706,0)</f>
        <v>0</v>
      </c>
      <c r="BT706" s="24">
        <f>IF(AND($E$3&gt;BC706,$E$3&lt;BE706,$B$3=BH7),BH706,0)</f>
        <v>0</v>
      </c>
      <c r="BU706" s="24">
        <f>IF(AND($E$3&gt;BC706,$E$3&lt;BE706,$B$3=BI7),BI706,0)</f>
        <v>0</v>
      </c>
      <c r="BV706" s="24">
        <f>IF(AND($E$3&gt;BC706,$E$3&lt;BE706,$B$3=BJ7),BJ706,0)</f>
        <v>0</v>
      </c>
      <c r="BW706" s="24">
        <f>IF(AND($E$3&gt;BC706,$E$3&lt;BE706,$B$3=BK7),BK706,0)</f>
        <v>0</v>
      </c>
      <c r="BX706" s="24">
        <f>IF(AND($E$3&gt;BC706,$E$3&lt;BE706,$B$3=BL7),BL706,0)</f>
        <v>0</v>
      </c>
      <c r="BY706" s="24">
        <f>IF(AND($E$3&gt;BC706,$E$3&lt;BE706,$B$3=BM7),BM706,0)</f>
        <v>0</v>
      </c>
      <c r="BZ706" s="24">
        <f>IF(AND($E$3&gt;BC706,$E$3&lt;BE706,$B$3=BN7),BN706,0)</f>
        <v>0</v>
      </c>
      <c r="CA706" s="24">
        <f>IF(AND($E$3&gt;BC706,$E$3&lt;BE706,$B$3=BO7),BO706,0)</f>
        <v>0</v>
      </c>
      <c r="CB706" s="24">
        <f>IF(AND($E$3&gt;BC706,$E$3&lt;BE706,$B$3=BP7),BP706,0)</f>
        <v>0</v>
      </c>
      <c r="CC706" s="24">
        <f>IF(AND($E$3&gt;BC706,$E$3&lt;BE706,$B$3=BQ7),BQ706,0)</f>
        <v>0</v>
      </c>
      <c r="CF706" s="21"/>
      <c r="CG706" s="21"/>
      <c r="CH706" s="21"/>
      <c r="CI706" s="21"/>
      <c r="CJ706" s="22"/>
      <c r="CK706" s="22"/>
      <c r="CL706" s="22"/>
      <c r="CM706" s="22"/>
      <c r="CN706" s="22"/>
      <c r="CO706" s="22"/>
      <c r="CP706" s="22"/>
      <c r="CQ706" s="22"/>
      <c r="CR706" s="22"/>
      <c r="CS706" s="22"/>
      <c r="CT706" s="22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H706" s="21"/>
      <c r="DI706" s="21"/>
      <c r="DJ706" s="21"/>
      <c r="DK706" s="21"/>
      <c r="DL706" s="22"/>
      <c r="DM706" s="22"/>
      <c r="DN706" s="22"/>
      <c r="DO706" s="22"/>
      <c r="DP706" s="22"/>
      <c r="DQ706" s="22"/>
      <c r="DR706" s="22"/>
      <c r="DS706" s="22"/>
      <c r="DT706" s="22"/>
      <c r="DU706" s="22"/>
      <c r="DV706" s="22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K706" s="86">
        <v>107026.03</v>
      </c>
      <c r="EL706" s="91" t="s">
        <v>3</v>
      </c>
      <c r="EM706" s="88">
        <v>107142.34</v>
      </c>
      <c r="EN706" s="89"/>
      <c r="EO706" s="90" t="s">
        <v>3</v>
      </c>
      <c r="EP706" s="90" t="s">
        <v>3</v>
      </c>
      <c r="EQ706" s="90" t="s">
        <v>3</v>
      </c>
      <c r="ER706" s="90" t="s">
        <v>3</v>
      </c>
      <c r="ES706" s="90">
        <v>50.6</v>
      </c>
      <c r="ET706" s="90">
        <v>124.85</v>
      </c>
      <c r="EU706" s="90">
        <v>206.08</v>
      </c>
      <c r="EV706" s="90">
        <v>287.31</v>
      </c>
      <c r="EW706" s="90">
        <v>368.53</v>
      </c>
      <c r="EX706" s="90">
        <v>449.76</v>
      </c>
      <c r="EY706" s="90">
        <v>530.99</v>
      </c>
      <c r="EZ706" s="24">
        <f>IF(AND($E$3&gt;EK706,$E$3&lt;EM706,$B$3=EN7),EN706,0)</f>
        <v>0</v>
      </c>
      <c r="FA706" s="24">
        <f>IF(AND($E$3&gt;EK706,$E$3&lt;EM706,$B$3=EO7),EO706,0)</f>
        <v>0</v>
      </c>
      <c r="FB706" s="24">
        <f>IF(AND($E$3&gt;EK706,$E$3&lt;EM706,$B$3=EP7),EP706,0)</f>
        <v>0</v>
      </c>
      <c r="FC706" s="24">
        <f>IF(AND($E$3&gt;EK706,$E$3&lt;EM706,$B$3=EQ7),EQ706,0)</f>
        <v>0</v>
      </c>
      <c r="FD706" s="24">
        <f>IF(AND($E$3&gt;EK706,$E$3&lt;EM706,$B$3=ER7),ER706,0)</f>
        <v>0</v>
      </c>
      <c r="FE706" s="24">
        <f>IF(AND($E$3&gt;EK706,$E$3&lt;EM706,$B$3=ES7),ES706,0)</f>
        <v>0</v>
      </c>
      <c r="FF706" s="24">
        <f>IF(AND($E$3&gt;EK706,$E$3&lt;EM706,$B$3=ET7),ET706,0)</f>
        <v>0</v>
      </c>
      <c r="FG706" s="24">
        <f>IF(AND($E$3&gt;EK706,$E$3&lt;EM706,$B$3=EU7),EU706,0)</f>
        <v>0</v>
      </c>
      <c r="FH706" s="24">
        <f>IF(AND($E$3&gt;EK706,$E$3&lt;EM706,$B$3=EV7),EV706,0)</f>
        <v>0</v>
      </c>
      <c r="FI706" s="24">
        <f>IF(AND($E$3&gt;EK706,$E$3&lt;EM706,$B$3=EW7),EW706,0)</f>
        <v>0</v>
      </c>
      <c r="FJ706" s="24">
        <f>IF(AND($E$3&gt;EK706,$E$3&lt;EM706,$B$3=EX7),EX706,0)</f>
        <v>0</v>
      </c>
      <c r="FK706" s="24">
        <f>IF(AND($E$3&gt;EK706,$E$3&lt;EM706,$B$3=EY7),EY706,0)</f>
        <v>0</v>
      </c>
    </row>
    <row r="707" spans="24:167" ht="12.75" customHeight="1" x14ac:dyDescent="0.2">
      <c r="X707" s="142"/>
      <c r="Y707" s="60">
        <v>95741.75</v>
      </c>
      <c r="Z707" s="61" t="s">
        <v>3</v>
      </c>
      <c r="AA707" s="62">
        <v>95858.09</v>
      </c>
      <c r="AB707" s="63"/>
      <c r="AC707" s="63"/>
      <c r="AD707" s="63"/>
      <c r="AE707" s="63"/>
      <c r="AF707" s="64"/>
      <c r="AG707" s="65"/>
      <c r="AH707" s="66">
        <v>28.73</v>
      </c>
      <c r="AI707" s="67">
        <v>88.04</v>
      </c>
      <c r="AJ707" s="67">
        <v>147.35</v>
      </c>
      <c r="AK707" s="67">
        <v>206.66</v>
      </c>
      <c r="AL707" s="67">
        <v>265.97000000000003</v>
      </c>
      <c r="AM707" s="67">
        <v>325.27999999999997</v>
      </c>
      <c r="AN707" s="24">
        <f t="shared" si="162"/>
        <v>0</v>
      </c>
      <c r="AO707" s="24">
        <f t="shared" si="163"/>
        <v>0</v>
      </c>
      <c r="AP707" s="24">
        <f t="shared" si="164"/>
        <v>0</v>
      </c>
      <c r="AQ707" s="24">
        <f t="shared" si="165"/>
        <v>0</v>
      </c>
      <c r="AR707" s="24">
        <f t="shared" si="166"/>
        <v>0</v>
      </c>
      <c r="AS707" s="24">
        <f t="shared" si="167"/>
        <v>0</v>
      </c>
      <c r="AT707" s="24">
        <f t="shared" si="168"/>
        <v>0</v>
      </c>
      <c r="AU707" s="24">
        <f t="shared" si="169"/>
        <v>0</v>
      </c>
      <c r="AV707" s="24">
        <f t="shared" si="170"/>
        <v>0</v>
      </c>
      <c r="AW707" s="24">
        <f t="shared" si="171"/>
        <v>0</v>
      </c>
      <c r="AX707" s="24">
        <f t="shared" si="172"/>
        <v>0</v>
      </c>
      <c r="AY707" s="24">
        <f t="shared" si="173"/>
        <v>0</v>
      </c>
      <c r="BC707" s="81">
        <v>95741.75</v>
      </c>
      <c r="BD707" s="82" t="s">
        <v>3</v>
      </c>
      <c r="BE707" s="83">
        <v>95858.09</v>
      </c>
      <c r="BF707" s="84"/>
      <c r="BG707" s="84"/>
      <c r="BH707" s="85"/>
      <c r="BI707" s="85"/>
      <c r="BJ707" s="85">
        <v>0.91</v>
      </c>
      <c r="BK707" s="85">
        <v>56.63</v>
      </c>
      <c r="BL707" s="85">
        <v>120.12</v>
      </c>
      <c r="BM707" s="85">
        <v>183.62</v>
      </c>
      <c r="BN707" s="85">
        <v>247.11</v>
      </c>
      <c r="BO707" s="85">
        <v>310.61</v>
      </c>
      <c r="BP707" s="85">
        <v>374.1</v>
      </c>
      <c r="BQ707" s="85">
        <v>437.6</v>
      </c>
      <c r="BR707" s="24">
        <f>IF(AND($E$3&gt;BC707,$E$3&lt;BE707,$B$3=BF7),BF707,0)</f>
        <v>0</v>
      </c>
      <c r="BS707" s="24">
        <f>IF(AND($E$3&gt;BC707,$E$3&lt;BE707,$B$3=BG7),BG707,0)</f>
        <v>0</v>
      </c>
      <c r="BT707" s="24">
        <f>IF(AND($E$3&gt;BC707,$E$3&lt;BE707,$B$3=BH7),BH707,0)</f>
        <v>0</v>
      </c>
      <c r="BU707" s="24">
        <f>IF(AND($E$3&gt;BC707,$E$3&lt;BE707,$B$3=BI7),BI707,0)</f>
        <v>0</v>
      </c>
      <c r="BV707" s="24">
        <f>IF(AND($E$3&gt;BC707,$E$3&lt;BE707,$B$3=BJ7),BJ707,0)</f>
        <v>0</v>
      </c>
      <c r="BW707" s="24">
        <f>IF(AND($E$3&gt;BC707,$E$3&lt;BE707,$B$3=BK7),BK707,0)</f>
        <v>0</v>
      </c>
      <c r="BX707" s="24">
        <f>IF(AND($E$3&gt;BC707,$E$3&lt;BE707,$B$3=BL7),BL707,0)</f>
        <v>0</v>
      </c>
      <c r="BY707" s="24">
        <f>IF(AND($E$3&gt;BC707,$E$3&lt;BE707,$B$3=BM7),BM707,0)</f>
        <v>0</v>
      </c>
      <c r="BZ707" s="24">
        <f>IF(AND($E$3&gt;BC707,$E$3&lt;BE707,$B$3=BN7),BN707,0)</f>
        <v>0</v>
      </c>
      <c r="CA707" s="24">
        <f>IF(AND($E$3&gt;BC707,$E$3&lt;BE707,$B$3=BO7),BO707,0)</f>
        <v>0</v>
      </c>
      <c r="CB707" s="24">
        <f>IF(AND($E$3&gt;BC707,$E$3&lt;BE707,$B$3=BP7),BP707,0)</f>
        <v>0</v>
      </c>
      <c r="CC707" s="24">
        <f>IF(AND($E$3&gt;BC707,$E$3&lt;BE707,$B$3=BQ7),BQ707,0)</f>
        <v>0</v>
      </c>
      <c r="CF707" s="21"/>
      <c r="CG707" s="21"/>
      <c r="CH707" s="21"/>
      <c r="CI707" s="21"/>
      <c r="CJ707" s="21"/>
      <c r="CK707" s="22"/>
      <c r="CL707" s="22"/>
      <c r="CM707" s="22"/>
      <c r="CN707" s="22"/>
      <c r="CO707" s="22"/>
      <c r="CP707" s="22"/>
      <c r="CQ707" s="22"/>
      <c r="CR707" s="22"/>
      <c r="CS707" s="22"/>
      <c r="CT707" s="22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H707" s="21"/>
      <c r="DI707" s="21"/>
      <c r="DJ707" s="21"/>
      <c r="DK707" s="21"/>
      <c r="DL707" s="21"/>
      <c r="DM707" s="22"/>
      <c r="DN707" s="22"/>
      <c r="DO707" s="22"/>
      <c r="DP707" s="22"/>
      <c r="DQ707" s="22"/>
      <c r="DR707" s="22"/>
      <c r="DS707" s="22"/>
      <c r="DT707" s="22"/>
      <c r="DU707" s="22"/>
      <c r="DV707" s="22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K707" s="81">
        <v>107142.34999999999</v>
      </c>
      <c r="EL707" s="82" t="s">
        <v>3</v>
      </c>
      <c r="EM707" s="83">
        <v>107258.7</v>
      </c>
      <c r="EN707" s="84"/>
      <c r="EO707" s="85" t="s">
        <v>3</v>
      </c>
      <c r="EP707" s="85" t="s">
        <v>3</v>
      </c>
      <c r="EQ707" s="85" t="s">
        <v>3</v>
      </c>
      <c r="ER707" s="85" t="s">
        <v>3</v>
      </c>
      <c r="ES707" s="85">
        <v>49.2</v>
      </c>
      <c r="ET707" s="85">
        <v>123.14</v>
      </c>
      <c r="EU707" s="85">
        <v>204.11</v>
      </c>
      <c r="EV707" s="85">
        <v>285.08</v>
      </c>
      <c r="EW707" s="85">
        <v>366.05</v>
      </c>
      <c r="EX707" s="85">
        <v>447.02</v>
      </c>
      <c r="EY707" s="85">
        <v>528</v>
      </c>
      <c r="EZ707" s="24">
        <f>IF(AND($E$3&gt;EK707,$E$3&lt;EM707,$B$3=EN7),EN707,0)</f>
        <v>0</v>
      </c>
      <c r="FA707" s="24">
        <f>IF(AND($E$3&gt;EK707,$E$3&lt;EM707,$B$3=EO7),EO707,0)</f>
        <v>0</v>
      </c>
      <c r="FB707" s="24">
        <f>IF(AND($E$3&gt;EK707,$E$3&lt;EM707,$B$3=EP7),EP707,0)</f>
        <v>0</v>
      </c>
      <c r="FC707" s="24">
        <f>IF(AND($E$3&gt;EK707,$E$3&lt;EM707,$B$3=EQ7),EQ707,0)</f>
        <v>0</v>
      </c>
      <c r="FD707" s="24">
        <f>IF(AND($E$3&gt;EK707,$E$3&lt;EM707,$B$3=ER7),ER707,0)</f>
        <v>0</v>
      </c>
      <c r="FE707" s="24">
        <f>IF(AND($E$3&gt;EK707,$E$3&lt;EM707,$B$3=ES7),ES707,0)</f>
        <v>0</v>
      </c>
      <c r="FF707" s="24">
        <f>IF(AND($E$3&gt;EK707,$E$3&lt;EM707,$B$3=ET7),ET707,0)</f>
        <v>0</v>
      </c>
      <c r="FG707" s="24">
        <f>IF(AND($E$3&gt;EK707,$E$3&lt;EM707,$B$3=EU7),EU707,0)</f>
        <v>0</v>
      </c>
      <c r="FH707" s="24">
        <f>IF(AND($E$3&gt;EK707,$E$3&lt;EM707,$B$3=EV7),EV707,0)</f>
        <v>0</v>
      </c>
      <c r="FI707" s="24">
        <f>IF(AND($E$3&gt;EK707,$E$3&lt;EM707,$B$3=EW7),EW707,0)</f>
        <v>0</v>
      </c>
      <c r="FJ707" s="24">
        <f>IF(AND($E$3&gt;EK707,$E$3&lt;EM707,$B$3=EX7),EX707,0)</f>
        <v>0</v>
      </c>
      <c r="FK707" s="24">
        <f>IF(AND($E$3&gt;EK707,$E$3&lt;EM707,$B$3=EY7),EY707,0)</f>
        <v>0</v>
      </c>
    </row>
    <row r="708" spans="24:167" ht="12.75" customHeight="1" x14ac:dyDescent="0.2">
      <c r="X708" s="142"/>
      <c r="Y708" s="68">
        <v>95858.099999999991</v>
      </c>
      <c r="Z708" s="69" t="s">
        <v>3</v>
      </c>
      <c r="AA708" s="70">
        <v>95974.41</v>
      </c>
      <c r="AB708" s="71"/>
      <c r="AC708" s="71"/>
      <c r="AD708" s="71"/>
      <c r="AE708" s="71"/>
      <c r="AF708" s="71"/>
      <c r="AG708" s="72"/>
      <c r="AH708" s="73">
        <v>28</v>
      </c>
      <c r="AI708" s="74">
        <v>87.2</v>
      </c>
      <c r="AJ708" s="74">
        <v>146.4</v>
      </c>
      <c r="AK708" s="74">
        <v>205.6</v>
      </c>
      <c r="AL708" s="74">
        <v>264.8</v>
      </c>
      <c r="AM708" s="74">
        <v>324</v>
      </c>
      <c r="AN708" s="24">
        <f t="shared" si="162"/>
        <v>0</v>
      </c>
      <c r="AO708" s="24">
        <f t="shared" si="163"/>
        <v>0</v>
      </c>
      <c r="AP708" s="24">
        <f t="shared" si="164"/>
        <v>0</v>
      </c>
      <c r="AQ708" s="24">
        <f t="shared" si="165"/>
        <v>0</v>
      </c>
      <c r="AR708" s="24">
        <f t="shared" si="166"/>
        <v>0</v>
      </c>
      <c r="AS708" s="24">
        <f t="shared" si="167"/>
        <v>0</v>
      </c>
      <c r="AT708" s="24">
        <f t="shared" si="168"/>
        <v>0</v>
      </c>
      <c r="AU708" s="24">
        <f t="shared" si="169"/>
        <v>0</v>
      </c>
      <c r="AV708" s="24">
        <f t="shared" si="170"/>
        <v>0</v>
      </c>
      <c r="AW708" s="24">
        <f t="shared" si="171"/>
        <v>0</v>
      </c>
      <c r="AX708" s="24">
        <f t="shared" si="172"/>
        <v>0</v>
      </c>
      <c r="AY708" s="24">
        <f t="shared" si="173"/>
        <v>0</v>
      </c>
      <c r="BC708" s="86">
        <v>95858.099999999991</v>
      </c>
      <c r="BD708" s="91" t="s">
        <v>3</v>
      </c>
      <c r="BE708" s="88">
        <v>95974.41</v>
      </c>
      <c r="BF708" s="89"/>
      <c r="BG708" s="90"/>
      <c r="BH708" s="90"/>
      <c r="BI708" s="90"/>
      <c r="BJ708" s="90">
        <v>0.79</v>
      </c>
      <c r="BK708" s="90">
        <v>55.69</v>
      </c>
      <c r="BL708" s="90">
        <v>119.04</v>
      </c>
      <c r="BM708" s="90">
        <v>182.4</v>
      </c>
      <c r="BN708" s="90">
        <v>245.75</v>
      </c>
      <c r="BO708" s="90">
        <v>309.10000000000002</v>
      </c>
      <c r="BP708" s="90">
        <v>372.46</v>
      </c>
      <c r="BQ708" s="90">
        <v>435.81</v>
      </c>
      <c r="BR708" s="24">
        <f>IF(AND($E$3&gt;BC708,$E$3&lt;BE708,$B$3=BF7),BF708,0)</f>
        <v>0</v>
      </c>
      <c r="BS708" s="24">
        <f>IF(AND($E$3&gt;BC708,$E$3&lt;BE708,$B$3=BG7),BG708,0)</f>
        <v>0</v>
      </c>
      <c r="BT708" s="24">
        <f>IF(AND($E$3&gt;BC708,$E$3&lt;BE708,$B$3=BH7),BH708,0)</f>
        <v>0</v>
      </c>
      <c r="BU708" s="24">
        <f>IF(AND($E$3&gt;BC708,$E$3&lt;BE708,$B$3=BI7),BI708,0)</f>
        <v>0</v>
      </c>
      <c r="BV708" s="24">
        <f>IF(AND($E$3&gt;BC708,$E$3&lt;BE708,$B$3=BJ7),BJ708,0)</f>
        <v>0</v>
      </c>
      <c r="BW708" s="24">
        <f>IF(AND($E$3&gt;BC708,$E$3&lt;BE708,$B$3=BK7),BK708,0)</f>
        <v>0</v>
      </c>
      <c r="BX708" s="24">
        <f>IF(AND($E$3&gt;BC708,$E$3&lt;BE708,$B$3=BL7),BL708,0)</f>
        <v>0</v>
      </c>
      <c r="BY708" s="24">
        <f>IF(AND($E$3&gt;BC708,$E$3&lt;BE708,$B$3=BM7),BM708,0)</f>
        <v>0</v>
      </c>
      <c r="BZ708" s="24">
        <f>IF(AND($E$3&gt;BC708,$E$3&lt;BE708,$B$3=BN7),BN708,0)</f>
        <v>0</v>
      </c>
      <c r="CA708" s="24">
        <f>IF(AND($E$3&gt;BC708,$E$3&lt;BE708,$B$3=BO7),BO708,0)</f>
        <v>0</v>
      </c>
      <c r="CB708" s="24">
        <f>IF(AND($E$3&gt;BC708,$E$3&lt;BE708,$B$3=BP7),BP708,0)</f>
        <v>0</v>
      </c>
      <c r="CC708" s="24">
        <f>IF(AND($E$3&gt;BC708,$E$3&lt;BE708,$B$3=BQ7),BQ708,0)</f>
        <v>0</v>
      </c>
      <c r="CF708" s="21"/>
      <c r="CG708" s="25"/>
      <c r="CH708" s="21"/>
      <c r="CI708" s="21"/>
      <c r="CJ708" s="22"/>
      <c r="CK708" s="22"/>
      <c r="CL708" s="22"/>
      <c r="CM708" s="22"/>
      <c r="CN708" s="22"/>
      <c r="CO708" s="22"/>
      <c r="CP708" s="22"/>
      <c r="CQ708" s="22"/>
      <c r="CR708" s="22"/>
      <c r="CS708" s="22"/>
      <c r="CT708" s="22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H708" s="21"/>
      <c r="DI708" s="25"/>
      <c r="DJ708" s="21"/>
      <c r="DK708" s="21"/>
      <c r="DL708" s="22"/>
      <c r="DM708" s="22"/>
      <c r="DN708" s="22"/>
      <c r="DO708" s="22"/>
      <c r="DP708" s="22"/>
      <c r="DQ708" s="22"/>
      <c r="DR708" s="22"/>
      <c r="DS708" s="22"/>
      <c r="DT708" s="22"/>
      <c r="DU708" s="22"/>
      <c r="DV708" s="22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K708" s="86">
        <v>107258.70999999999</v>
      </c>
      <c r="EL708" s="91" t="s">
        <v>3</v>
      </c>
      <c r="EM708" s="88">
        <v>107375.02</v>
      </c>
      <c r="EN708" s="89"/>
      <c r="EO708" s="90" t="s">
        <v>3</v>
      </c>
      <c r="EP708" s="90" t="s">
        <v>3</v>
      </c>
      <c r="EQ708" s="90" t="s">
        <v>3</v>
      </c>
      <c r="ER708" s="90" t="s">
        <v>3</v>
      </c>
      <c r="ES708" s="90">
        <v>47.8</v>
      </c>
      <c r="ET708" s="90">
        <v>121.44</v>
      </c>
      <c r="EU708" s="90">
        <v>202.16</v>
      </c>
      <c r="EV708" s="90">
        <v>282.87</v>
      </c>
      <c r="EW708" s="90">
        <v>363.59</v>
      </c>
      <c r="EX708" s="90">
        <v>444.3</v>
      </c>
      <c r="EY708" s="90">
        <v>525.02</v>
      </c>
      <c r="EZ708" s="24">
        <f>IF(AND($E$3&gt;EK708,$E$3&lt;EM708,$B$3=EN7),EN708,0)</f>
        <v>0</v>
      </c>
      <c r="FA708" s="24">
        <f>IF(AND($E$3&gt;EK708,$E$3&lt;EM708,$B$3=EO7),EO708,0)</f>
        <v>0</v>
      </c>
      <c r="FB708" s="24">
        <f>IF(AND($E$3&gt;EK708,$E$3&lt;EM708,$B$3=EP7),EP708,0)</f>
        <v>0</v>
      </c>
      <c r="FC708" s="24">
        <f>IF(AND($E$3&gt;EK708,$E$3&lt;EM708,$B$3=EQ7),EQ708,0)</f>
        <v>0</v>
      </c>
      <c r="FD708" s="24">
        <f>IF(AND($E$3&gt;EK708,$E$3&lt;EM708,$B$3=ER7),ER708,0)</f>
        <v>0</v>
      </c>
      <c r="FE708" s="24">
        <f>IF(AND($E$3&gt;EK708,$E$3&lt;EM708,$B$3=ES7),ES708,0)</f>
        <v>0</v>
      </c>
      <c r="FF708" s="24">
        <f>IF(AND($E$3&gt;EK708,$E$3&lt;EM708,$B$3=ET7),ET708,0)</f>
        <v>0</v>
      </c>
      <c r="FG708" s="24">
        <f>IF(AND($E$3&gt;EK708,$E$3&lt;EM708,$B$3=EU7),EU708,0)</f>
        <v>0</v>
      </c>
      <c r="FH708" s="24">
        <f>IF(AND($E$3&gt;EK708,$E$3&lt;EM708,$B$3=EV7),EV708,0)</f>
        <v>0</v>
      </c>
      <c r="FI708" s="24">
        <f>IF(AND($E$3&gt;EK708,$E$3&lt;EM708,$B$3=EW7),EW708,0)</f>
        <v>0</v>
      </c>
      <c r="FJ708" s="24">
        <f>IF(AND($E$3&gt;EK708,$E$3&lt;EM708,$B$3=EX7),EX708,0)</f>
        <v>0</v>
      </c>
      <c r="FK708" s="24">
        <f>IF(AND($E$3&gt;EK708,$E$3&lt;EM708,$B$3=EY7),EY708,0)</f>
        <v>0</v>
      </c>
    </row>
    <row r="709" spans="24:167" ht="12.75" customHeight="1" x14ac:dyDescent="0.2">
      <c r="X709" s="142"/>
      <c r="Y709" s="60">
        <v>95974.42</v>
      </c>
      <c r="Z709" s="61" t="s">
        <v>3</v>
      </c>
      <c r="AA709" s="62">
        <v>96090.75</v>
      </c>
      <c r="AB709" s="63"/>
      <c r="AC709" s="63"/>
      <c r="AD709" s="63"/>
      <c r="AE709" s="63"/>
      <c r="AF709" s="64"/>
      <c r="AG709" s="65"/>
      <c r="AH709" s="66">
        <v>27.27</v>
      </c>
      <c r="AI709" s="67">
        <v>86.36</v>
      </c>
      <c r="AJ709" s="67">
        <v>145.44999999999999</v>
      </c>
      <c r="AK709" s="67">
        <v>204.54</v>
      </c>
      <c r="AL709" s="67">
        <v>263.63</v>
      </c>
      <c r="AM709" s="67">
        <v>322.72000000000003</v>
      </c>
      <c r="AN709" s="24">
        <f t="shared" si="162"/>
        <v>0</v>
      </c>
      <c r="AO709" s="24">
        <f t="shared" si="163"/>
        <v>0</v>
      </c>
      <c r="AP709" s="24">
        <f t="shared" si="164"/>
        <v>0</v>
      </c>
      <c r="AQ709" s="24">
        <f t="shared" si="165"/>
        <v>0</v>
      </c>
      <c r="AR709" s="24">
        <f t="shared" si="166"/>
        <v>0</v>
      </c>
      <c r="AS709" s="24">
        <f t="shared" si="167"/>
        <v>0</v>
      </c>
      <c r="AT709" s="24">
        <f t="shared" si="168"/>
        <v>0</v>
      </c>
      <c r="AU709" s="24">
        <f t="shared" si="169"/>
        <v>0</v>
      </c>
      <c r="AV709" s="24">
        <f t="shared" si="170"/>
        <v>0</v>
      </c>
      <c r="AW709" s="24">
        <f t="shared" si="171"/>
        <v>0</v>
      </c>
      <c r="AX709" s="24">
        <f t="shared" si="172"/>
        <v>0</v>
      </c>
      <c r="AY709" s="24">
        <f t="shared" si="173"/>
        <v>0</v>
      </c>
      <c r="BC709" s="81">
        <v>95974.42</v>
      </c>
      <c r="BD709" s="82" t="s">
        <v>3</v>
      </c>
      <c r="BE709" s="83">
        <v>96090.75</v>
      </c>
      <c r="BF709" s="84"/>
      <c r="BG709" s="85"/>
      <c r="BH709" s="85"/>
      <c r="BI709" s="85"/>
      <c r="BJ709" s="85">
        <v>0.68</v>
      </c>
      <c r="BK709" s="85">
        <v>54.75</v>
      </c>
      <c r="BL709" s="85">
        <v>117.96</v>
      </c>
      <c r="BM709" s="85">
        <v>181.18</v>
      </c>
      <c r="BN709" s="85">
        <v>244.39</v>
      </c>
      <c r="BO709" s="85">
        <v>307.60000000000002</v>
      </c>
      <c r="BP709" s="85">
        <v>370.81</v>
      </c>
      <c r="BQ709" s="85">
        <v>434.03</v>
      </c>
      <c r="BR709" s="24">
        <f>IF(AND($E$3&gt;BC709,$E$3&lt;BE709,$B$3=BF7),BF709,0)</f>
        <v>0</v>
      </c>
      <c r="BS709" s="24">
        <f>IF(AND($E$3&gt;BC709,$E$3&lt;BE709,$B$3=BG7),BG709,0)</f>
        <v>0</v>
      </c>
      <c r="BT709" s="24">
        <f>IF(AND($E$3&gt;BC709,$E$3&lt;BE709,$B$3=BH7),BH709,0)</f>
        <v>0</v>
      </c>
      <c r="BU709" s="24">
        <f>IF(AND($E$3&gt;BC709,$E$3&lt;BE709,$B$3=BI7),BI709,0)</f>
        <v>0</v>
      </c>
      <c r="BV709" s="24">
        <f>IF(AND($E$3&gt;BC709,$E$3&lt;BE709,$B$3=BJ7),BJ709,0)</f>
        <v>0</v>
      </c>
      <c r="BW709" s="24">
        <f>IF(AND($E$3&gt;BC709,$E$3&lt;BE709,$B$3=BK7),BK709,0)</f>
        <v>0</v>
      </c>
      <c r="BX709" s="24">
        <f>IF(AND($E$3&gt;BC709,$E$3&lt;BE709,$B$3=BL7),BL709,0)</f>
        <v>0</v>
      </c>
      <c r="BY709" s="24">
        <f>IF(AND($E$3&gt;BC709,$E$3&lt;BE709,$B$3=BM7),BM709,0)</f>
        <v>0</v>
      </c>
      <c r="BZ709" s="24">
        <f>IF(AND($E$3&gt;BC709,$E$3&lt;BE709,$B$3=BN7),BN709,0)</f>
        <v>0</v>
      </c>
      <c r="CA709" s="24">
        <f>IF(AND($E$3&gt;BC709,$E$3&lt;BE709,$B$3=BO7),BO709,0)</f>
        <v>0</v>
      </c>
      <c r="CB709" s="24">
        <f>IF(AND($E$3&gt;BC709,$E$3&lt;BE709,$B$3=BP7),BP709,0)</f>
        <v>0</v>
      </c>
      <c r="CC709" s="24">
        <f>IF(AND($E$3&gt;BC709,$E$3&lt;BE709,$B$3=BQ7),BQ709,0)</f>
        <v>0</v>
      </c>
      <c r="CF709" s="21"/>
      <c r="CG709" s="21"/>
      <c r="CH709" s="21"/>
      <c r="CI709" s="21"/>
      <c r="CJ709" s="22"/>
      <c r="CK709" s="22"/>
      <c r="CL709" s="22"/>
      <c r="CM709" s="22"/>
      <c r="CN709" s="22"/>
      <c r="CO709" s="22"/>
      <c r="CP709" s="22"/>
      <c r="CQ709" s="22"/>
      <c r="CR709" s="22"/>
      <c r="CS709" s="22"/>
      <c r="CT709" s="22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H709" s="21"/>
      <c r="DI709" s="21"/>
      <c r="DJ709" s="21"/>
      <c r="DK709" s="21"/>
      <c r="DL709" s="22"/>
      <c r="DM709" s="22"/>
      <c r="DN709" s="22"/>
      <c r="DO709" s="22"/>
      <c r="DP709" s="22"/>
      <c r="DQ709" s="22"/>
      <c r="DR709" s="22"/>
      <c r="DS709" s="22"/>
      <c r="DT709" s="22"/>
      <c r="DU709" s="22"/>
      <c r="DV709" s="22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K709" s="81">
        <v>107375.03</v>
      </c>
      <c r="EL709" s="82" t="s">
        <v>3</v>
      </c>
      <c r="EM709" s="83">
        <v>107491.36</v>
      </c>
      <c r="EN709" s="84"/>
      <c r="EO709" s="85" t="s">
        <v>3</v>
      </c>
      <c r="EP709" s="85" t="s">
        <v>3</v>
      </c>
      <c r="EQ709" s="85" t="s">
        <v>3</v>
      </c>
      <c r="ER709" s="85" t="s">
        <v>3</v>
      </c>
      <c r="ES709" s="85">
        <v>46.4</v>
      </c>
      <c r="ET709" s="85">
        <v>119.73</v>
      </c>
      <c r="EU709" s="85">
        <v>200.19</v>
      </c>
      <c r="EV709" s="85">
        <v>280.64999999999998</v>
      </c>
      <c r="EW709" s="85">
        <v>361.11</v>
      </c>
      <c r="EX709" s="85">
        <v>441.57</v>
      </c>
      <c r="EY709" s="85">
        <v>522.03</v>
      </c>
      <c r="EZ709" s="24">
        <f>IF(AND($E$3&gt;EK709,$E$3&lt;EM709,$B$3=EN7),EN709,0)</f>
        <v>0</v>
      </c>
      <c r="FA709" s="24">
        <f>IF(AND($E$3&gt;EK709,$E$3&lt;EM709,$B$3=EO7),EO709,0)</f>
        <v>0</v>
      </c>
      <c r="FB709" s="24">
        <f>IF(AND($E$3&gt;EK709,$E$3&lt;EM709,$B$3=EP7),EP709,0)</f>
        <v>0</v>
      </c>
      <c r="FC709" s="24">
        <f>IF(AND($E$3&gt;EK709,$E$3&lt;EM709,$B$3=EQ7),EQ709,0)</f>
        <v>0</v>
      </c>
      <c r="FD709" s="24">
        <f>IF(AND($E$3&gt;EK709,$E$3&lt;EM709,$B$3=ER7),ER709,0)</f>
        <v>0</v>
      </c>
      <c r="FE709" s="24">
        <f>IF(AND($E$3&gt;EK709,$E$3&lt;EM709,$B$3=ES7),ES709,0)</f>
        <v>0</v>
      </c>
      <c r="FF709" s="24">
        <f>IF(AND($E$3&gt;EK709,$E$3&lt;EM709,$B$3=ET7),ET709,0)</f>
        <v>0</v>
      </c>
      <c r="FG709" s="24">
        <f>IF(AND($E$3&gt;EK709,$E$3&lt;EM709,$B$3=EU7),EU709,0)</f>
        <v>0</v>
      </c>
      <c r="FH709" s="24">
        <f>IF(AND($E$3&gt;EK709,$E$3&lt;EM709,$B$3=EV7),EV709,0)</f>
        <v>0</v>
      </c>
      <c r="FI709" s="24">
        <f>IF(AND($E$3&gt;EK709,$E$3&lt;EM709,$B$3=EW7),EW709,0)</f>
        <v>0</v>
      </c>
      <c r="FJ709" s="24">
        <f>IF(AND($E$3&gt;EK709,$E$3&lt;EM709,$B$3=EX7),EX709,0)</f>
        <v>0</v>
      </c>
      <c r="FK709" s="24">
        <f>IF(AND($E$3&gt;EK709,$E$3&lt;EM709,$B$3=EY7),EY709,0)</f>
        <v>0</v>
      </c>
    </row>
    <row r="710" spans="24:167" ht="12.75" customHeight="1" x14ac:dyDescent="0.2">
      <c r="X710" s="142"/>
      <c r="Y710" s="68">
        <v>96090.76</v>
      </c>
      <c r="Z710" s="69" t="s">
        <v>3</v>
      </c>
      <c r="AA710" s="70">
        <v>96207.08</v>
      </c>
      <c r="AB710" s="71"/>
      <c r="AC710" s="71"/>
      <c r="AD710" s="71"/>
      <c r="AE710" s="71"/>
      <c r="AF710" s="71"/>
      <c r="AG710" s="72"/>
      <c r="AH710" s="73">
        <v>26.53</v>
      </c>
      <c r="AI710" s="74">
        <v>85.51</v>
      </c>
      <c r="AJ710" s="74">
        <v>144.49</v>
      </c>
      <c r="AK710" s="74">
        <v>203.47</v>
      </c>
      <c r="AL710" s="74">
        <v>262.45</v>
      </c>
      <c r="AM710" s="74">
        <v>321.43</v>
      </c>
      <c r="AN710" s="24">
        <f t="shared" si="162"/>
        <v>0</v>
      </c>
      <c r="AO710" s="24">
        <f t="shared" si="163"/>
        <v>0</v>
      </c>
      <c r="AP710" s="24">
        <f t="shared" si="164"/>
        <v>0</v>
      </c>
      <c r="AQ710" s="24">
        <f t="shared" si="165"/>
        <v>0</v>
      </c>
      <c r="AR710" s="24">
        <f t="shared" si="166"/>
        <v>0</v>
      </c>
      <c r="AS710" s="24">
        <f t="shared" si="167"/>
        <v>0</v>
      </c>
      <c r="AT710" s="24">
        <f t="shared" si="168"/>
        <v>0</v>
      </c>
      <c r="AU710" s="24">
        <f t="shared" si="169"/>
        <v>0</v>
      </c>
      <c r="AV710" s="24">
        <f t="shared" si="170"/>
        <v>0</v>
      </c>
      <c r="AW710" s="24">
        <f t="shared" si="171"/>
        <v>0</v>
      </c>
      <c r="AX710" s="24">
        <f t="shared" si="172"/>
        <v>0</v>
      </c>
      <c r="AY710" s="24">
        <f t="shared" si="173"/>
        <v>0</v>
      </c>
      <c r="BC710" s="86">
        <v>96090.76</v>
      </c>
      <c r="BD710" s="87" t="s">
        <v>3</v>
      </c>
      <c r="BE710" s="88">
        <v>96207.08</v>
      </c>
      <c r="BF710" s="89"/>
      <c r="BG710" s="90"/>
      <c r="BH710" s="90"/>
      <c r="BI710" s="90"/>
      <c r="BJ710" s="90">
        <v>0.56000000000000005</v>
      </c>
      <c r="BK710" s="90">
        <v>53.81</v>
      </c>
      <c r="BL710" s="90">
        <v>116.88</v>
      </c>
      <c r="BM710" s="90">
        <v>179.95</v>
      </c>
      <c r="BN710" s="90">
        <v>243.02</v>
      </c>
      <c r="BO710" s="90">
        <v>306.10000000000002</v>
      </c>
      <c r="BP710" s="90">
        <v>369.17</v>
      </c>
      <c r="BQ710" s="90">
        <v>432.24</v>
      </c>
      <c r="BR710" s="24">
        <f>IF(AND($E$3&gt;BC710,$E$3&lt;BE710,$B$3=BF7),BF710,0)</f>
        <v>0</v>
      </c>
      <c r="BS710" s="24">
        <f>IF(AND($E$3&gt;BC710,$E$3&lt;BE710,$B$3=BG7),BG710,0)</f>
        <v>0</v>
      </c>
      <c r="BT710" s="24">
        <f>IF(AND($E$3&gt;BC710,$E$3&lt;BE710,$B$3=BH7),BH710,0)</f>
        <v>0</v>
      </c>
      <c r="BU710" s="24">
        <f>IF(AND($E$3&gt;BC710,$E$3&lt;BE710,$B$3=BI7),BI710,0)</f>
        <v>0</v>
      </c>
      <c r="BV710" s="24">
        <f>IF(AND($E$3&gt;BC710,$E$3&lt;BE710,$B$3=BJ7),BJ710,0)</f>
        <v>0</v>
      </c>
      <c r="BW710" s="24">
        <f>IF(AND($E$3&gt;BC710,$E$3&lt;BE710,$B$3=BK7),BK710,0)</f>
        <v>0</v>
      </c>
      <c r="BX710" s="24">
        <f>IF(AND($E$3&gt;BC710,$E$3&lt;BE710,$B$3=BL7),BL710,0)</f>
        <v>0</v>
      </c>
      <c r="BY710" s="24">
        <f>IF(AND($E$3&gt;BC710,$E$3&lt;BE710,$B$3=BM7),BM710,0)</f>
        <v>0</v>
      </c>
      <c r="BZ710" s="24">
        <f>IF(AND($E$3&gt;BC710,$E$3&lt;BE710,$B$3=BN7),BN710,0)</f>
        <v>0</v>
      </c>
      <c r="CA710" s="24">
        <f>IF(AND($E$3&gt;BC710,$E$3&lt;BE710,$B$3=BO7),BO710,0)</f>
        <v>0</v>
      </c>
      <c r="CB710" s="24">
        <f>IF(AND($E$3&gt;BC710,$E$3&lt;BE710,$B$3=BP7),BP710,0)</f>
        <v>0</v>
      </c>
      <c r="CC710" s="24">
        <f>IF(AND($E$3&gt;BC710,$E$3&lt;BE710,$B$3=BQ7),BQ710,0)</f>
        <v>0</v>
      </c>
      <c r="CF710" s="21"/>
      <c r="CG710" s="21"/>
      <c r="CH710" s="21"/>
      <c r="CI710" s="21"/>
      <c r="CJ710" s="22"/>
      <c r="CK710" s="22"/>
      <c r="CL710" s="22"/>
      <c r="CM710" s="22"/>
      <c r="CN710" s="22"/>
      <c r="CO710" s="22"/>
      <c r="CP710" s="22"/>
      <c r="CQ710" s="22"/>
      <c r="CR710" s="22"/>
      <c r="CS710" s="22"/>
      <c r="CT710" s="22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H710" s="21"/>
      <c r="DI710" s="21"/>
      <c r="DJ710" s="21"/>
      <c r="DK710" s="21"/>
      <c r="DL710" s="22"/>
      <c r="DM710" s="22"/>
      <c r="DN710" s="22"/>
      <c r="DO710" s="22"/>
      <c r="DP710" s="22"/>
      <c r="DQ710" s="22"/>
      <c r="DR710" s="22"/>
      <c r="DS710" s="22"/>
      <c r="DT710" s="22"/>
      <c r="DU710" s="22"/>
      <c r="DV710" s="22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K710" s="86">
        <v>107491.37</v>
      </c>
      <c r="EL710" s="91" t="s">
        <v>3</v>
      </c>
      <c r="EM710" s="88">
        <v>107607.69</v>
      </c>
      <c r="EN710" s="89"/>
      <c r="EO710" s="90" t="s">
        <v>3</v>
      </c>
      <c r="EP710" s="90" t="s">
        <v>3</v>
      </c>
      <c r="EQ710" s="90" t="s">
        <v>3</v>
      </c>
      <c r="ER710" s="90" t="s">
        <v>3</v>
      </c>
      <c r="ES710" s="90">
        <v>45</v>
      </c>
      <c r="ET710" s="90">
        <v>118.03</v>
      </c>
      <c r="EU710" s="90">
        <v>198.23</v>
      </c>
      <c r="EV710" s="90">
        <v>278.44</v>
      </c>
      <c r="EW710" s="90">
        <v>358.64</v>
      </c>
      <c r="EX710" s="90">
        <v>438.85</v>
      </c>
      <c r="EY710" s="90">
        <v>519.04999999999995</v>
      </c>
      <c r="EZ710" s="24">
        <f>IF(AND($E$3&gt;EK710,$E$3&lt;EM710,$B$3=EN7),EN710,0)</f>
        <v>0</v>
      </c>
      <c r="FA710" s="24">
        <f>IF(AND($E$3&gt;EK710,$E$3&lt;EM710,$B$3=EO7),EO710,0)</f>
        <v>0</v>
      </c>
      <c r="FB710" s="24">
        <f>IF(AND($E$3&gt;EK710,$E$3&lt;EM710,$B$3=EP7),EP710,0)</f>
        <v>0</v>
      </c>
      <c r="FC710" s="24">
        <f>IF(AND($E$3&gt;EK710,$E$3&lt;EM710,$B$3=EQ7),EQ710,0)</f>
        <v>0</v>
      </c>
      <c r="FD710" s="24">
        <f>IF(AND($E$3&gt;EK710,$E$3&lt;EM710,$B$3=ER7),ER710,0)</f>
        <v>0</v>
      </c>
      <c r="FE710" s="24">
        <f>IF(AND($E$3&gt;EK710,$E$3&lt;EM710,$B$3=ES7),ES710,0)</f>
        <v>0</v>
      </c>
      <c r="FF710" s="24">
        <f>IF(AND($E$3&gt;EK710,$E$3&lt;EM710,$B$3=ET7),ET710,0)</f>
        <v>0</v>
      </c>
      <c r="FG710" s="24">
        <f>IF(AND($E$3&gt;EK710,$E$3&lt;EM710,$B$3=EU7),EU710,0)</f>
        <v>0</v>
      </c>
      <c r="FH710" s="24">
        <f>IF(AND($E$3&gt;EK710,$E$3&lt;EM710,$B$3=EV7),EV710,0)</f>
        <v>0</v>
      </c>
      <c r="FI710" s="24">
        <f>IF(AND($E$3&gt;EK710,$E$3&lt;EM710,$B$3=EW7),EW710,0)</f>
        <v>0</v>
      </c>
      <c r="FJ710" s="24">
        <f>IF(AND($E$3&gt;EK710,$E$3&lt;EM710,$B$3=EX7),EX710,0)</f>
        <v>0</v>
      </c>
      <c r="FK710" s="24">
        <f>IF(AND($E$3&gt;EK710,$E$3&lt;EM710,$B$3=EY7),EY710,0)</f>
        <v>0</v>
      </c>
    </row>
    <row r="711" spans="24:167" ht="12.75" customHeight="1" x14ac:dyDescent="0.2">
      <c r="X711" s="142"/>
      <c r="Y711" s="60">
        <v>96207.09</v>
      </c>
      <c r="Z711" s="61" t="s">
        <v>3</v>
      </c>
      <c r="AA711" s="62">
        <v>96323.42</v>
      </c>
      <c r="AB711" s="63"/>
      <c r="AC711" s="63"/>
      <c r="AD711" s="63"/>
      <c r="AE711" s="63"/>
      <c r="AF711" s="64"/>
      <c r="AG711" s="65"/>
      <c r="AH711" s="66">
        <v>25.8</v>
      </c>
      <c r="AI711" s="67">
        <v>84.67</v>
      </c>
      <c r="AJ711" s="67">
        <v>143.54</v>
      </c>
      <c r="AK711" s="67">
        <v>202.41</v>
      </c>
      <c r="AL711" s="67">
        <v>261.27999999999997</v>
      </c>
      <c r="AM711" s="67">
        <v>320.14999999999998</v>
      </c>
      <c r="AN711" s="24">
        <f t="shared" si="162"/>
        <v>0</v>
      </c>
      <c r="AO711" s="24">
        <f t="shared" si="163"/>
        <v>0</v>
      </c>
      <c r="AP711" s="24">
        <f t="shared" si="164"/>
        <v>0</v>
      </c>
      <c r="AQ711" s="24">
        <f t="shared" si="165"/>
        <v>0</v>
      </c>
      <c r="AR711" s="24">
        <f t="shared" si="166"/>
        <v>0</v>
      </c>
      <c r="AS711" s="24">
        <f t="shared" si="167"/>
        <v>0</v>
      </c>
      <c r="AT711" s="24">
        <f t="shared" si="168"/>
        <v>0</v>
      </c>
      <c r="AU711" s="24">
        <f t="shared" si="169"/>
        <v>0</v>
      </c>
      <c r="AV711" s="24">
        <f t="shared" si="170"/>
        <v>0</v>
      </c>
      <c r="AW711" s="24">
        <f t="shared" si="171"/>
        <v>0</v>
      </c>
      <c r="AX711" s="24">
        <f t="shared" si="172"/>
        <v>0</v>
      </c>
      <c r="AY711" s="24">
        <f t="shared" si="173"/>
        <v>0</v>
      </c>
      <c r="BC711" s="81">
        <v>96207.09</v>
      </c>
      <c r="BD711" s="82" t="s">
        <v>3</v>
      </c>
      <c r="BE711" s="83">
        <v>96323.42</v>
      </c>
      <c r="BF711" s="84"/>
      <c r="BG711" s="84"/>
      <c r="BH711" s="85"/>
      <c r="BI711" s="85"/>
      <c r="BJ711" s="85">
        <v>0.44</v>
      </c>
      <c r="BK711" s="85">
        <v>52.87</v>
      </c>
      <c r="BL711" s="85">
        <v>115.8</v>
      </c>
      <c r="BM711" s="85">
        <v>178.73</v>
      </c>
      <c r="BN711" s="85">
        <v>241.66</v>
      </c>
      <c r="BO711" s="85">
        <v>304.58999999999997</v>
      </c>
      <c r="BP711" s="85">
        <v>367.52</v>
      </c>
      <c r="BQ711" s="85">
        <v>430.45</v>
      </c>
      <c r="BR711" s="24">
        <f>IF(AND($E$3&gt;BC711,$E$3&lt;BE711,$B$3=BF7),BF711,0)</f>
        <v>0</v>
      </c>
      <c r="BS711" s="24">
        <f>IF(AND($E$3&gt;BC711,$E$3&lt;BE711,$B$3=BG7),BG711,0)</f>
        <v>0</v>
      </c>
      <c r="BT711" s="24">
        <f>IF(AND($E$3&gt;BC711,$E$3&lt;BE711,$B$3=BH7),BH711,0)</f>
        <v>0</v>
      </c>
      <c r="BU711" s="24">
        <f>IF(AND($E$3&gt;BC711,$E$3&lt;BE711,$B$3=BI7),BI711,0)</f>
        <v>0</v>
      </c>
      <c r="BV711" s="24">
        <f>IF(AND($E$3&gt;BC711,$E$3&lt;BE711,$B$3=BJ7),BJ711,0)</f>
        <v>0</v>
      </c>
      <c r="BW711" s="24">
        <f>IF(AND($E$3&gt;BC711,$E$3&lt;BE711,$B$3=BK7),BK711,0)</f>
        <v>0</v>
      </c>
      <c r="BX711" s="24">
        <f>IF(AND($E$3&gt;BC711,$E$3&lt;BE711,$B$3=BL7),BL711,0)</f>
        <v>0</v>
      </c>
      <c r="BY711" s="24">
        <f>IF(AND($E$3&gt;BC711,$E$3&lt;BE711,$B$3=BM7),BM711,0)</f>
        <v>0</v>
      </c>
      <c r="BZ711" s="24">
        <f>IF(AND($E$3&gt;BC711,$E$3&lt;BE711,$B$3=BN7),BN711,0)</f>
        <v>0</v>
      </c>
      <c r="CA711" s="24">
        <f>IF(AND($E$3&gt;BC711,$E$3&lt;BE711,$B$3=BO7),BO711,0)</f>
        <v>0</v>
      </c>
      <c r="CB711" s="24">
        <f>IF(AND($E$3&gt;BC711,$E$3&lt;BE711,$B$3=BP7),BP711,0)</f>
        <v>0</v>
      </c>
      <c r="CC711" s="24">
        <f>IF(AND($E$3&gt;BC711,$E$3&lt;BE711,$B$3=BQ7),BQ711,0)</f>
        <v>0</v>
      </c>
      <c r="CF711" s="21"/>
      <c r="CG711" s="21"/>
      <c r="CH711" s="21"/>
      <c r="CI711" s="21"/>
      <c r="CJ711" s="21"/>
      <c r="CK711" s="22"/>
      <c r="CL711" s="22"/>
      <c r="CM711" s="22"/>
      <c r="CN711" s="22"/>
      <c r="CO711" s="22"/>
      <c r="CP711" s="22"/>
      <c r="CQ711" s="22"/>
      <c r="CR711" s="22"/>
      <c r="CS711" s="22"/>
      <c r="CT711" s="22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H711" s="21"/>
      <c r="DI711" s="21"/>
      <c r="DJ711" s="21"/>
      <c r="DK711" s="21"/>
      <c r="DL711" s="21"/>
      <c r="DM711" s="22"/>
      <c r="DN711" s="22"/>
      <c r="DO711" s="22"/>
      <c r="DP711" s="22"/>
      <c r="DQ711" s="22"/>
      <c r="DR711" s="22"/>
      <c r="DS711" s="22"/>
      <c r="DT711" s="22"/>
      <c r="DU711" s="22"/>
      <c r="DV711" s="22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K711" s="81">
        <v>107607.7</v>
      </c>
      <c r="EL711" s="82" t="s">
        <v>3</v>
      </c>
      <c r="EM711" s="83">
        <v>107724</v>
      </c>
      <c r="EN711" s="84"/>
      <c r="EO711" s="85" t="s">
        <v>3</v>
      </c>
      <c r="EP711" s="85" t="s">
        <v>3</v>
      </c>
      <c r="EQ711" s="85" t="s">
        <v>3</v>
      </c>
      <c r="ER711" s="85" t="s">
        <v>3</v>
      </c>
      <c r="ES711" s="85">
        <v>43.6</v>
      </c>
      <c r="ET711" s="85">
        <v>116.32</v>
      </c>
      <c r="EU711" s="85">
        <v>196.27</v>
      </c>
      <c r="EV711" s="85">
        <v>276.22000000000003</v>
      </c>
      <c r="EW711" s="85">
        <v>356.16</v>
      </c>
      <c r="EX711" s="85">
        <v>436.11</v>
      </c>
      <c r="EY711" s="85">
        <v>516.05999999999995</v>
      </c>
      <c r="EZ711" s="24">
        <f>IF(AND($E$3&gt;EK711,$E$3&lt;EM711,$B$3=EN7),EN711,0)</f>
        <v>0</v>
      </c>
      <c r="FA711" s="24">
        <f>IF(AND($E$3&gt;EK711,$E$3&lt;EM711,$B$3=EO7),EO711,0)</f>
        <v>0</v>
      </c>
      <c r="FB711" s="24">
        <f>IF(AND($E$3&gt;EK711,$E$3&lt;EM711,$B$3=EP7),EP711,0)</f>
        <v>0</v>
      </c>
      <c r="FC711" s="24">
        <f>IF(AND($E$3&gt;EK711,$E$3&lt;EM711,$B$3=EQ7),EQ711,0)</f>
        <v>0</v>
      </c>
      <c r="FD711" s="24">
        <f>IF(AND($E$3&gt;EK711,$E$3&lt;EM711,$B$3=ER7),ER711,0)</f>
        <v>0</v>
      </c>
      <c r="FE711" s="24">
        <f>IF(AND($E$3&gt;EK711,$E$3&lt;EM711,$B$3=ES7),ES711,0)</f>
        <v>0</v>
      </c>
      <c r="FF711" s="24">
        <f>IF(AND($E$3&gt;EK711,$E$3&lt;EM711,$B$3=ET7),ET711,0)</f>
        <v>0</v>
      </c>
      <c r="FG711" s="24">
        <f>IF(AND($E$3&gt;EK711,$E$3&lt;EM711,$B$3=EU7),EU711,0)</f>
        <v>0</v>
      </c>
      <c r="FH711" s="24">
        <f>IF(AND($E$3&gt;EK711,$E$3&lt;EM711,$B$3=EV7),EV711,0)</f>
        <v>0</v>
      </c>
      <c r="FI711" s="24">
        <f>IF(AND($E$3&gt;EK711,$E$3&lt;EM711,$B$3=EW7),EW711,0)</f>
        <v>0</v>
      </c>
      <c r="FJ711" s="24">
        <f>IF(AND($E$3&gt;EK711,$E$3&lt;EM711,$B$3=EX7),EX711,0)</f>
        <v>0</v>
      </c>
      <c r="FK711" s="24">
        <f>IF(AND($E$3&gt;EK711,$E$3&lt;EM711,$B$3=EY7),EY711,0)</f>
        <v>0</v>
      </c>
    </row>
    <row r="712" spans="24:167" ht="12.75" customHeight="1" x14ac:dyDescent="0.2">
      <c r="X712" s="142"/>
      <c r="Y712" s="68">
        <v>96323.43</v>
      </c>
      <c r="Z712" s="69" t="s">
        <v>3</v>
      </c>
      <c r="AA712" s="70">
        <v>96439.76</v>
      </c>
      <c r="AB712" s="71"/>
      <c r="AC712" s="71"/>
      <c r="AD712" s="71"/>
      <c r="AE712" s="71"/>
      <c r="AF712" s="71"/>
      <c r="AG712" s="72"/>
      <c r="AH712" s="73">
        <v>25.07</v>
      </c>
      <c r="AI712" s="74">
        <v>83.83</v>
      </c>
      <c r="AJ712" s="74">
        <v>142.59</v>
      </c>
      <c r="AK712" s="74">
        <v>201.35</v>
      </c>
      <c r="AL712" s="74">
        <v>260.11</v>
      </c>
      <c r="AM712" s="74">
        <v>318.87</v>
      </c>
      <c r="AN712" s="24">
        <f t="shared" si="162"/>
        <v>0</v>
      </c>
      <c r="AO712" s="24">
        <f t="shared" si="163"/>
        <v>0</v>
      </c>
      <c r="AP712" s="24">
        <f t="shared" si="164"/>
        <v>0</v>
      </c>
      <c r="AQ712" s="24">
        <f t="shared" si="165"/>
        <v>0</v>
      </c>
      <c r="AR712" s="24">
        <f t="shared" si="166"/>
        <v>0</v>
      </c>
      <c r="AS712" s="24">
        <f t="shared" si="167"/>
        <v>0</v>
      </c>
      <c r="AT712" s="24">
        <f t="shared" si="168"/>
        <v>0</v>
      </c>
      <c r="AU712" s="24">
        <f t="shared" si="169"/>
        <v>0</v>
      </c>
      <c r="AV712" s="24">
        <f t="shared" si="170"/>
        <v>0</v>
      </c>
      <c r="AW712" s="24">
        <f t="shared" si="171"/>
        <v>0</v>
      </c>
      <c r="AX712" s="24">
        <f t="shared" si="172"/>
        <v>0</v>
      </c>
      <c r="AY712" s="24">
        <f t="shared" si="173"/>
        <v>0</v>
      </c>
      <c r="BC712" s="86">
        <v>96323.43</v>
      </c>
      <c r="BD712" s="91" t="s">
        <v>3</v>
      </c>
      <c r="BE712" s="88">
        <v>96439.76</v>
      </c>
      <c r="BF712" s="89"/>
      <c r="BG712" s="90"/>
      <c r="BH712" s="90"/>
      <c r="BI712" s="90"/>
      <c r="BJ712" s="90">
        <v>0.33</v>
      </c>
      <c r="BK712" s="90">
        <v>51.93</v>
      </c>
      <c r="BL712" s="90">
        <v>114.72</v>
      </c>
      <c r="BM712" s="90">
        <v>177.51</v>
      </c>
      <c r="BN712" s="90">
        <v>240.3</v>
      </c>
      <c r="BO712" s="90">
        <v>303.08999999999997</v>
      </c>
      <c r="BP712" s="90">
        <v>365.88</v>
      </c>
      <c r="BQ712" s="90">
        <v>428.67</v>
      </c>
      <c r="BR712" s="24">
        <f>IF(AND($E$3&gt;BC712,$E$3&lt;BE712,$B$3=BF7),BF712,0)</f>
        <v>0</v>
      </c>
      <c r="BS712" s="24">
        <f>IF(AND($E$3&gt;BC712,$E$3&lt;BE712,$B$3=BG7),BG712,0)</f>
        <v>0</v>
      </c>
      <c r="BT712" s="24">
        <f>IF(AND($E$3&gt;BC712,$E$3&lt;BE712,$B$3=BH7),BH712,0)</f>
        <v>0</v>
      </c>
      <c r="BU712" s="24">
        <f>IF(AND($E$3&gt;BC712,$E$3&lt;BE712,$B$3=BI7),BI712,0)</f>
        <v>0</v>
      </c>
      <c r="BV712" s="24">
        <f>IF(AND($E$3&gt;BC712,$E$3&lt;BE712,$B$3=BJ7),BJ712,0)</f>
        <v>0</v>
      </c>
      <c r="BW712" s="24">
        <f>IF(AND($E$3&gt;BC712,$E$3&lt;BE712,$B$3=BK7),BK712,0)</f>
        <v>0</v>
      </c>
      <c r="BX712" s="24">
        <f>IF(AND($E$3&gt;BC712,$E$3&lt;BE712,$B$3=BL7),BL712,0)</f>
        <v>0</v>
      </c>
      <c r="BY712" s="24">
        <f>IF(AND($E$3&gt;BC712,$E$3&lt;BE712,$B$3=BM7),BM712,0)</f>
        <v>0</v>
      </c>
      <c r="BZ712" s="24">
        <f>IF(AND($E$3&gt;BC712,$E$3&lt;BE712,$B$3=BN7),BN712,0)</f>
        <v>0</v>
      </c>
      <c r="CA712" s="24">
        <f>IF(AND($E$3&gt;BC712,$E$3&lt;BE712,$B$3=BO7),BO712,0)</f>
        <v>0</v>
      </c>
      <c r="CB712" s="24">
        <f>IF(AND($E$3&gt;BC712,$E$3&lt;BE712,$B$3=BP7),BP712,0)</f>
        <v>0</v>
      </c>
      <c r="CC712" s="24">
        <f>IF(AND($E$3&gt;BC712,$E$3&lt;BE712,$B$3=BQ7),BQ712,0)</f>
        <v>0</v>
      </c>
      <c r="CF712" s="21"/>
      <c r="CG712" s="25"/>
      <c r="CH712" s="21"/>
      <c r="CI712" s="21"/>
      <c r="CJ712" s="22"/>
      <c r="CK712" s="22"/>
      <c r="CL712" s="22"/>
      <c r="CM712" s="22"/>
      <c r="CN712" s="22"/>
      <c r="CO712" s="22"/>
      <c r="CP712" s="22"/>
      <c r="CQ712" s="22"/>
      <c r="CR712" s="22"/>
      <c r="CS712" s="22"/>
      <c r="CT712" s="22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H712" s="21"/>
      <c r="DI712" s="25"/>
      <c r="DJ712" s="21"/>
      <c r="DK712" s="21"/>
      <c r="DL712" s="22"/>
      <c r="DM712" s="22"/>
      <c r="DN712" s="22"/>
      <c r="DO712" s="22"/>
      <c r="DP712" s="22"/>
      <c r="DQ712" s="22"/>
      <c r="DR712" s="22"/>
      <c r="DS712" s="22"/>
      <c r="DT712" s="22"/>
      <c r="DU712" s="22"/>
      <c r="DV712" s="22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K712" s="86">
        <v>107724.01</v>
      </c>
      <c r="EL712" s="91" t="s">
        <v>3</v>
      </c>
      <c r="EM712" s="88">
        <v>107840.35</v>
      </c>
      <c r="EN712" s="89"/>
      <c r="EO712" s="90" t="s">
        <v>3</v>
      </c>
      <c r="EP712" s="90" t="s">
        <v>3</v>
      </c>
      <c r="EQ712" s="90" t="s">
        <v>3</v>
      </c>
      <c r="ER712" s="90" t="s">
        <v>3</v>
      </c>
      <c r="ES712" s="90">
        <v>42.2</v>
      </c>
      <c r="ET712" s="90">
        <v>114.62</v>
      </c>
      <c r="EU712" s="90">
        <v>194.31</v>
      </c>
      <c r="EV712" s="90">
        <v>274.01</v>
      </c>
      <c r="EW712" s="90">
        <v>353.7</v>
      </c>
      <c r="EX712" s="90">
        <v>433.39</v>
      </c>
      <c r="EY712" s="90">
        <v>513.09</v>
      </c>
      <c r="EZ712" s="24">
        <f>IF(AND($E$3&gt;EK712,$E$3&lt;EM712,$B$3=EN7),EN712,0)</f>
        <v>0</v>
      </c>
      <c r="FA712" s="24">
        <f>IF(AND($E$3&gt;EK712,$E$3&lt;EM712,$B$3=EO7),EO712,0)</f>
        <v>0</v>
      </c>
      <c r="FB712" s="24">
        <f>IF(AND($E$3&gt;EK712,$E$3&lt;EM712,$B$3=EP7),EP712,0)</f>
        <v>0</v>
      </c>
      <c r="FC712" s="24">
        <f>IF(AND($E$3&gt;EK712,$E$3&lt;EM712,$B$3=EQ7),EQ712,0)</f>
        <v>0</v>
      </c>
      <c r="FD712" s="24">
        <f>IF(AND($E$3&gt;EK712,$E$3&lt;EM712,$B$3=ER7),ER712,0)</f>
        <v>0</v>
      </c>
      <c r="FE712" s="24">
        <f>IF(AND($E$3&gt;EK712,$E$3&lt;EM712,$B$3=ES7),ES712,0)</f>
        <v>0</v>
      </c>
      <c r="FF712" s="24">
        <f>IF(AND($E$3&gt;EK712,$E$3&lt;EM712,$B$3=ET7),ET712,0)</f>
        <v>0</v>
      </c>
      <c r="FG712" s="24">
        <f>IF(AND($E$3&gt;EK712,$E$3&lt;EM712,$B$3=EU7),EU712,0)</f>
        <v>0</v>
      </c>
      <c r="FH712" s="24">
        <f>IF(AND($E$3&gt;EK712,$E$3&lt;EM712,$B$3=EV7),EV712,0)</f>
        <v>0</v>
      </c>
      <c r="FI712" s="24">
        <f>IF(AND($E$3&gt;EK712,$E$3&lt;EM712,$B$3=EW7),EW712,0)</f>
        <v>0</v>
      </c>
      <c r="FJ712" s="24">
        <f>IF(AND($E$3&gt;EK712,$E$3&lt;EM712,$B$3=EX7),EX712,0)</f>
        <v>0</v>
      </c>
      <c r="FK712" s="24">
        <f>IF(AND($E$3&gt;EK712,$E$3&lt;EM712,$B$3=EY7),EY712,0)</f>
        <v>0</v>
      </c>
    </row>
    <row r="713" spans="24:167" ht="12.75" customHeight="1" x14ac:dyDescent="0.2">
      <c r="X713" s="142"/>
      <c r="Y713" s="60">
        <v>96439.76999999999</v>
      </c>
      <c r="Z713" s="61" t="s">
        <v>3</v>
      </c>
      <c r="AA713" s="62">
        <v>96556.09</v>
      </c>
      <c r="AB713" s="63"/>
      <c r="AC713" s="63"/>
      <c r="AD713" s="63"/>
      <c r="AE713" s="63"/>
      <c r="AF713" s="64"/>
      <c r="AG713" s="65"/>
      <c r="AH713" s="66">
        <v>24.33</v>
      </c>
      <c r="AI713" s="67">
        <v>82.98</v>
      </c>
      <c r="AJ713" s="67">
        <v>141.63</v>
      </c>
      <c r="AK713" s="67">
        <v>200.28</v>
      </c>
      <c r="AL713" s="67">
        <v>258.93</v>
      </c>
      <c r="AM713" s="67">
        <v>317.58</v>
      </c>
      <c r="AN713" s="24">
        <f t="shared" si="162"/>
        <v>0</v>
      </c>
      <c r="AO713" s="24">
        <f t="shared" si="163"/>
        <v>0</v>
      </c>
      <c r="AP713" s="24">
        <f t="shared" si="164"/>
        <v>0</v>
      </c>
      <c r="AQ713" s="24">
        <f t="shared" si="165"/>
        <v>0</v>
      </c>
      <c r="AR713" s="24">
        <f t="shared" si="166"/>
        <v>0</v>
      </c>
      <c r="AS713" s="24">
        <f t="shared" si="167"/>
        <v>0</v>
      </c>
      <c r="AT713" s="24">
        <f t="shared" si="168"/>
        <v>0</v>
      </c>
      <c r="AU713" s="24">
        <f t="shared" si="169"/>
        <v>0</v>
      </c>
      <c r="AV713" s="24">
        <f t="shared" si="170"/>
        <v>0</v>
      </c>
      <c r="AW713" s="24">
        <f t="shared" si="171"/>
        <v>0</v>
      </c>
      <c r="AX713" s="24">
        <f t="shared" si="172"/>
        <v>0</v>
      </c>
      <c r="AY713" s="24">
        <f t="shared" si="173"/>
        <v>0</v>
      </c>
      <c r="BC713" s="81">
        <v>96439.76999999999</v>
      </c>
      <c r="BD713" s="82" t="s">
        <v>3</v>
      </c>
      <c r="BE713" s="83">
        <v>96556.09</v>
      </c>
      <c r="BF713" s="84"/>
      <c r="BG713" s="85"/>
      <c r="BH713" s="85"/>
      <c r="BI713" s="85"/>
      <c r="BJ713" s="85">
        <v>0.21</v>
      </c>
      <c r="BK713" s="85">
        <v>50.98</v>
      </c>
      <c r="BL713" s="85">
        <v>113.63</v>
      </c>
      <c r="BM713" s="85">
        <v>176.27</v>
      </c>
      <c r="BN713" s="85">
        <v>238.92</v>
      </c>
      <c r="BO713" s="85">
        <v>301.57</v>
      </c>
      <c r="BP713" s="85">
        <v>364.22</v>
      </c>
      <c r="BQ713" s="85">
        <v>426.86</v>
      </c>
      <c r="BR713" s="24">
        <f>IF(AND($E$3&gt;BC713,$E$3&lt;BE713,$B$3=BF7),BF713,0)</f>
        <v>0</v>
      </c>
      <c r="BS713" s="24">
        <f>IF(AND($E$3&gt;BC713,$E$3&lt;BE713,$B$3=BG7),BG713,0)</f>
        <v>0</v>
      </c>
      <c r="BT713" s="24">
        <f>IF(AND($E$3&gt;BC713,$E$3&lt;BE713,$B$3=BH7),BH713,0)</f>
        <v>0</v>
      </c>
      <c r="BU713" s="24">
        <f>IF(AND($E$3&gt;BC713,$E$3&lt;BE713,$B$3=BI7),BI713,0)</f>
        <v>0</v>
      </c>
      <c r="BV713" s="24">
        <f>IF(AND($E$3&gt;BC713,$E$3&lt;BE713,$B$3=BJ7),BJ713,0)</f>
        <v>0</v>
      </c>
      <c r="BW713" s="24">
        <f>IF(AND($E$3&gt;BC713,$E$3&lt;BE713,$B$3=BK7),BK713,0)</f>
        <v>0</v>
      </c>
      <c r="BX713" s="24">
        <f>IF(AND($E$3&gt;BC713,$E$3&lt;BE713,$B$3=BL7),BL713,0)</f>
        <v>0</v>
      </c>
      <c r="BY713" s="24">
        <f>IF(AND($E$3&gt;BC713,$E$3&lt;BE713,$B$3=BM7),BM713,0)</f>
        <v>0</v>
      </c>
      <c r="BZ713" s="24">
        <f>IF(AND($E$3&gt;BC713,$E$3&lt;BE713,$B$3=BN7),BN713,0)</f>
        <v>0</v>
      </c>
      <c r="CA713" s="24">
        <f>IF(AND($E$3&gt;BC713,$E$3&lt;BE713,$B$3=BO7),BO713,0)</f>
        <v>0</v>
      </c>
      <c r="CB713" s="24">
        <f>IF(AND($E$3&gt;BC713,$E$3&lt;BE713,$B$3=BP7),BP713,0)</f>
        <v>0</v>
      </c>
      <c r="CC713" s="24">
        <f>IF(AND($E$3&gt;BC713,$E$3&lt;BE713,$B$3=BQ7),BQ713,0)</f>
        <v>0</v>
      </c>
      <c r="CF713" s="21"/>
      <c r="CG713" s="21"/>
      <c r="CH713" s="21"/>
      <c r="CI713" s="21"/>
      <c r="CJ713" s="22"/>
      <c r="CK713" s="22"/>
      <c r="CL713" s="22"/>
      <c r="CM713" s="22"/>
      <c r="CN713" s="22"/>
      <c r="CO713" s="22"/>
      <c r="CP713" s="22"/>
      <c r="CQ713" s="22"/>
      <c r="CR713" s="22"/>
      <c r="CS713" s="22"/>
      <c r="CT713" s="22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H713" s="21"/>
      <c r="DI713" s="21"/>
      <c r="DJ713" s="21"/>
      <c r="DK713" s="21"/>
      <c r="DL713" s="22"/>
      <c r="DM713" s="22"/>
      <c r="DN713" s="22"/>
      <c r="DO713" s="22"/>
      <c r="DP713" s="22"/>
      <c r="DQ713" s="22"/>
      <c r="DR713" s="22"/>
      <c r="DS713" s="22"/>
      <c r="DT713" s="22"/>
      <c r="DU713" s="22"/>
      <c r="DV713" s="22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K713" s="81">
        <v>107840.36</v>
      </c>
      <c r="EL713" s="82" t="s">
        <v>3</v>
      </c>
      <c r="EM713" s="83">
        <v>107956.67</v>
      </c>
      <c r="EN713" s="84"/>
      <c r="EO713" s="85" t="s">
        <v>3</v>
      </c>
      <c r="EP713" s="85" t="s">
        <v>3</v>
      </c>
      <c r="EQ713" s="85" t="s">
        <v>3</v>
      </c>
      <c r="ER713" s="85" t="s">
        <v>3</v>
      </c>
      <c r="ES713" s="85">
        <v>40.799999999999997</v>
      </c>
      <c r="ET713" s="85">
        <v>112.91</v>
      </c>
      <c r="EU713" s="85">
        <v>192.35</v>
      </c>
      <c r="EV713" s="85">
        <v>271.77999999999997</v>
      </c>
      <c r="EW713" s="85">
        <v>351.22</v>
      </c>
      <c r="EX713" s="85">
        <v>430.66</v>
      </c>
      <c r="EY713" s="85">
        <v>510.09</v>
      </c>
      <c r="EZ713" s="24">
        <f>IF(AND($E$3&gt;EK713,$E$3&lt;EM713,$B$3=EN7),EN713,0)</f>
        <v>0</v>
      </c>
      <c r="FA713" s="24">
        <f>IF(AND($E$3&gt;EK713,$E$3&lt;EM713,$B$3=EO7),EO713,0)</f>
        <v>0</v>
      </c>
      <c r="FB713" s="24">
        <f>IF(AND($E$3&gt;EK713,$E$3&lt;EM713,$B$3=EP7),EP713,0)</f>
        <v>0</v>
      </c>
      <c r="FC713" s="24">
        <f>IF(AND($E$3&gt;EK713,$E$3&lt;EM713,$B$3=EQ7),EQ713,0)</f>
        <v>0</v>
      </c>
      <c r="FD713" s="24">
        <f>IF(AND($E$3&gt;EK713,$E$3&lt;EM713,$B$3=ER7),ER713,0)</f>
        <v>0</v>
      </c>
      <c r="FE713" s="24">
        <f>IF(AND($E$3&gt;EK713,$E$3&lt;EM713,$B$3=ES7),ES713,0)</f>
        <v>0</v>
      </c>
      <c r="FF713" s="24">
        <f>IF(AND($E$3&gt;EK713,$E$3&lt;EM713,$B$3=ET7),ET713,0)</f>
        <v>0</v>
      </c>
      <c r="FG713" s="24">
        <f>IF(AND($E$3&gt;EK713,$E$3&lt;EM713,$B$3=EU7),EU713,0)</f>
        <v>0</v>
      </c>
      <c r="FH713" s="24">
        <f>IF(AND($E$3&gt;EK713,$E$3&lt;EM713,$B$3=EV7),EV713,0)</f>
        <v>0</v>
      </c>
      <c r="FI713" s="24">
        <f>IF(AND($E$3&gt;EK713,$E$3&lt;EM713,$B$3=EW7),EW713,0)</f>
        <v>0</v>
      </c>
      <c r="FJ713" s="24">
        <f>IF(AND($E$3&gt;EK713,$E$3&lt;EM713,$B$3=EX7),EX713,0)</f>
        <v>0</v>
      </c>
      <c r="FK713" s="24">
        <f>IF(AND($E$3&gt;EK713,$E$3&lt;EM713,$B$3=EY7),EY713,0)</f>
        <v>0</v>
      </c>
    </row>
    <row r="714" spans="24:167" ht="12.75" customHeight="1" x14ac:dyDescent="0.2">
      <c r="X714" s="142"/>
      <c r="Y714" s="68">
        <v>96556.099999999991</v>
      </c>
      <c r="Z714" s="69" t="s">
        <v>3</v>
      </c>
      <c r="AA714" s="70">
        <v>96672.42</v>
      </c>
      <c r="AB714" s="71"/>
      <c r="AC714" s="71"/>
      <c r="AD714" s="71"/>
      <c r="AE714" s="71"/>
      <c r="AF714" s="71"/>
      <c r="AG714" s="72"/>
      <c r="AH714" s="73">
        <v>23.6</v>
      </c>
      <c r="AI714" s="74">
        <v>82.14</v>
      </c>
      <c r="AJ714" s="74">
        <v>140.68</v>
      </c>
      <c r="AK714" s="74">
        <v>199.22</v>
      </c>
      <c r="AL714" s="74">
        <v>257.76</v>
      </c>
      <c r="AM714" s="74">
        <v>316.3</v>
      </c>
      <c r="AN714" s="24">
        <f t="shared" si="162"/>
        <v>0</v>
      </c>
      <c r="AO714" s="24">
        <f t="shared" si="163"/>
        <v>0</v>
      </c>
      <c r="AP714" s="24">
        <f t="shared" si="164"/>
        <v>0</v>
      </c>
      <c r="AQ714" s="24">
        <f t="shared" si="165"/>
        <v>0</v>
      </c>
      <c r="AR714" s="24">
        <f t="shared" si="166"/>
        <v>0</v>
      </c>
      <c r="AS714" s="24">
        <f t="shared" si="167"/>
        <v>0</v>
      </c>
      <c r="AT714" s="24">
        <f t="shared" si="168"/>
        <v>0</v>
      </c>
      <c r="AU714" s="24">
        <f t="shared" si="169"/>
        <v>0</v>
      </c>
      <c r="AV714" s="24">
        <f t="shared" si="170"/>
        <v>0</v>
      </c>
      <c r="AW714" s="24">
        <f t="shared" si="171"/>
        <v>0</v>
      </c>
      <c r="AX714" s="24">
        <f t="shared" si="172"/>
        <v>0</v>
      </c>
      <c r="AY714" s="24">
        <f t="shared" si="173"/>
        <v>0</v>
      </c>
      <c r="BC714" s="86">
        <v>96556.099999999991</v>
      </c>
      <c r="BD714" s="87" t="s">
        <v>3</v>
      </c>
      <c r="BE714" s="88">
        <v>96672.42</v>
      </c>
      <c r="BF714" s="89"/>
      <c r="BG714" s="90"/>
      <c r="BH714" s="90"/>
      <c r="BI714" s="90"/>
      <c r="BJ714" s="90">
        <v>0.09</v>
      </c>
      <c r="BK714" s="90">
        <v>50.04</v>
      </c>
      <c r="BL714" s="90">
        <v>112.55</v>
      </c>
      <c r="BM714" s="90">
        <v>175.05</v>
      </c>
      <c r="BN714" s="90">
        <v>237.56</v>
      </c>
      <c r="BO714" s="90">
        <v>300.06</v>
      </c>
      <c r="BP714" s="90">
        <v>362.57</v>
      </c>
      <c r="BQ714" s="90">
        <v>425.08</v>
      </c>
      <c r="BR714" s="24">
        <f>IF(AND($E$3&gt;BC714,$E$3&lt;BE714,$B$3=BF7),BF714,0)</f>
        <v>0</v>
      </c>
      <c r="BS714" s="24">
        <f>IF(AND($E$3&gt;BC714,$E$3&lt;BE714,$B$3=BG7),BG714,0)</f>
        <v>0</v>
      </c>
      <c r="BT714" s="24">
        <f>IF(AND($E$3&gt;BC714,$E$3&lt;BE714,$B$3=BH7),BH714,0)</f>
        <v>0</v>
      </c>
      <c r="BU714" s="24">
        <f>IF(AND($E$3&gt;BC714,$E$3&lt;BE714,$B$3=BI7),BI714,0)</f>
        <v>0</v>
      </c>
      <c r="BV714" s="24">
        <f>IF(AND($E$3&gt;BC714,$E$3&lt;BE714,$B$3=BJ7),BJ714,0)</f>
        <v>0</v>
      </c>
      <c r="BW714" s="24">
        <f>IF(AND($E$3&gt;BC714,$E$3&lt;BE714,$B$3=BK7),BK714,0)</f>
        <v>0</v>
      </c>
      <c r="BX714" s="24">
        <f>IF(AND($E$3&gt;BC714,$E$3&lt;BE714,$B$3=BL7),BL714,0)</f>
        <v>0</v>
      </c>
      <c r="BY714" s="24">
        <f>IF(AND($E$3&gt;BC714,$E$3&lt;BE714,$B$3=BM7),BM714,0)</f>
        <v>0</v>
      </c>
      <c r="BZ714" s="24">
        <f>IF(AND($E$3&gt;BC714,$E$3&lt;BE714,$B$3=BN7),BN714,0)</f>
        <v>0</v>
      </c>
      <c r="CA714" s="24">
        <f>IF(AND($E$3&gt;BC714,$E$3&lt;BE714,$B$3=BO7),BO714,0)</f>
        <v>0</v>
      </c>
      <c r="CB714" s="24">
        <f>IF(AND($E$3&gt;BC714,$E$3&lt;BE714,$B$3=BP7),BP714,0)</f>
        <v>0</v>
      </c>
      <c r="CC714" s="24">
        <f>IF(AND($E$3&gt;BC714,$E$3&lt;BE714,$B$3=BQ7),BQ714,0)</f>
        <v>0</v>
      </c>
      <c r="CF714" s="21"/>
      <c r="CG714" s="21"/>
      <c r="CH714" s="21"/>
      <c r="CI714" s="21"/>
      <c r="CJ714" s="22"/>
      <c r="CK714" s="22"/>
      <c r="CL714" s="22"/>
      <c r="CM714" s="22"/>
      <c r="CN714" s="22"/>
      <c r="CO714" s="22"/>
      <c r="CP714" s="22"/>
      <c r="CQ714" s="22"/>
      <c r="CR714" s="22"/>
      <c r="CS714" s="22"/>
      <c r="CT714" s="22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H714" s="21"/>
      <c r="DI714" s="21"/>
      <c r="DJ714" s="21"/>
      <c r="DK714" s="21"/>
      <c r="DL714" s="22"/>
      <c r="DM714" s="22"/>
      <c r="DN714" s="22"/>
      <c r="DO714" s="22"/>
      <c r="DP714" s="22"/>
      <c r="DQ714" s="22"/>
      <c r="DR714" s="22"/>
      <c r="DS714" s="22"/>
      <c r="DT714" s="22"/>
      <c r="DU714" s="22"/>
      <c r="DV714" s="22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K714" s="86">
        <v>107956.68</v>
      </c>
      <c r="EL714" s="91" t="s">
        <v>3</v>
      </c>
      <c r="EM714" s="88">
        <v>108073.02</v>
      </c>
      <c r="EN714" s="89"/>
      <c r="EO714" s="90" t="s">
        <v>3</v>
      </c>
      <c r="EP714" s="90" t="s">
        <v>3</v>
      </c>
      <c r="EQ714" s="90" t="s">
        <v>3</v>
      </c>
      <c r="ER714" s="90" t="s">
        <v>3</v>
      </c>
      <c r="ES714" s="90">
        <v>39.4</v>
      </c>
      <c r="ET714" s="90">
        <v>111.21</v>
      </c>
      <c r="EU714" s="90">
        <v>190.39</v>
      </c>
      <c r="EV714" s="90">
        <v>269.57</v>
      </c>
      <c r="EW714" s="90">
        <v>348.75</v>
      </c>
      <c r="EX714" s="90">
        <v>427.94</v>
      </c>
      <c r="EY714" s="90">
        <v>507.12</v>
      </c>
      <c r="EZ714" s="24">
        <f>IF(AND($E$3&gt;EK714,$E$3&lt;EM714,$B$3=EN7),EN714,0)</f>
        <v>0</v>
      </c>
      <c r="FA714" s="24">
        <f>IF(AND($E$3&gt;EK714,$E$3&lt;EM714,$B$3=EO7),EO714,0)</f>
        <v>0</v>
      </c>
      <c r="FB714" s="24">
        <f>IF(AND($E$3&gt;EK714,$E$3&lt;EM714,$B$3=EP7),EP714,0)</f>
        <v>0</v>
      </c>
      <c r="FC714" s="24">
        <f>IF(AND($E$3&gt;EK714,$E$3&lt;EM714,$B$3=EQ7),EQ714,0)</f>
        <v>0</v>
      </c>
      <c r="FD714" s="24">
        <f>IF(AND($E$3&gt;EK714,$E$3&lt;EM714,$B$3=ER7),ER714,0)</f>
        <v>0</v>
      </c>
      <c r="FE714" s="24">
        <f>IF(AND($E$3&gt;EK714,$E$3&lt;EM714,$B$3=ES7),ES714,0)</f>
        <v>0</v>
      </c>
      <c r="FF714" s="24">
        <f>IF(AND($E$3&gt;EK714,$E$3&lt;EM714,$B$3=ET7),ET714,0)</f>
        <v>0</v>
      </c>
      <c r="FG714" s="24">
        <f>IF(AND($E$3&gt;EK714,$E$3&lt;EM714,$B$3=EU7),EU714,0)</f>
        <v>0</v>
      </c>
      <c r="FH714" s="24">
        <f>IF(AND($E$3&gt;EK714,$E$3&lt;EM714,$B$3=EV7),EV714,0)</f>
        <v>0</v>
      </c>
      <c r="FI714" s="24">
        <f>IF(AND($E$3&gt;EK714,$E$3&lt;EM714,$B$3=EW7),EW714,0)</f>
        <v>0</v>
      </c>
      <c r="FJ714" s="24">
        <f>IF(AND($E$3&gt;EK714,$E$3&lt;EM714,$B$3=EX7),EX714,0)</f>
        <v>0</v>
      </c>
      <c r="FK714" s="24">
        <f>IF(AND($E$3&gt;EK714,$E$3&lt;EM714,$B$3=EY7),EY714,0)</f>
        <v>0</v>
      </c>
    </row>
    <row r="715" spans="24:167" ht="12.75" customHeight="1" x14ac:dyDescent="0.2">
      <c r="X715" s="142"/>
      <c r="Y715" s="60">
        <v>96672.43</v>
      </c>
      <c r="Z715" s="61" t="s">
        <v>3</v>
      </c>
      <c r="AA715" s="62">
        <v>96788.74</v>
      </c>
      <c r="AB715" s="63"/>
      <c r="AC715" s="63"/>
      <c r="AD715" s="63"/>
      <c r="AE715" s="63"/>
      <c r="AF715" s="64"/>
      <c r="AG715" s="65"/>
      <c r="AH715" s="66">
        <v>22.87</v>
      </c>
      <c r="AI715" s="67">
        <v>81.3</v>
      </c>
      <c r="AJ715" s="67">
        <v>139.72999999999999</v>
      </c>
      <c r="AK715" s="67">
        <v>198.16</v>
      </c>
      <c r="AL715" s="67">
        <v>256.58999999999997</v>
      </c>
      <c r="AM715" s="67">
        <v>315.02</v>
      </c>
      <c r="AN715" s="24">
        <f t="shared" si="162"/>
        <v>0</v>
      </c>
      <c r="AO715" s="24">
        <f t="shared" si="163"/>
        <v>0</v>
      </c>
      <c r="AP715" s="24">
        <f t="shared" si="164"/>
        <v>0</v>
      </c>
      <c r="AQ715" s="24">
        <f t="shared" si="165"/>
        <v>0</v>
      </c>
      <c r="AR715" s="24">
        <f t="shared" si="166"/>
        <v>0</v>
      </c>
      <c r="AS715" s="24">
        <f t="shared" si="167"/>
        <v>0</v>
      </c>
      <c r="AT715" s="24">
        <f t="shared" si="168"/>
        <v>0</v>
      </c>
      <c r="AU715" s="24">
        <f t="shared" si="169"/>
        <v>0</v>
      </c>
      <c r="AV715" s="24">
        <f t="shared" si="170"/>
        <v>0</v>
      </c>
      <c r="AW715" s="24">
        <f t="shared" si="171"/>
        <v>0</v>
      </c>
      <c r="AX715" s="24">
        <f t="shared" si="172"/>
        <v>0</v>
      </c>
      <c r="AY715" s="24">
        <f t="shared" si="173"/>
        <v>0</v>
      </c>
      <c r="BC715" s="81">
        <v>96672.43</v>
      </c>
      <c r="BD715" s="82" t="s">
        <v>3</v>
      </c>
      <c r="BE715" s="83">
        <v>96788.74</v>
      </c>
      <c r="BF715" s="84"/>
      <c r="BG715" s="84"/>
      <c r="BH715" s="85"/>
      <c r="BI715" s="85"/>
      <c r="BJ715" s="85"/>
      <c r="BK715" s="85">
        <v>49.1</v>
      </c>
      <c r="BL715" s="85">
        <v>111.47</v>
      </c>
      <c r="BM715" s="85">
        <v>173.83</v>
      </c>
      <c r="BN715" s="85">
        <v>236.2</v>
      </c>
      <c r="BO715" s="85">
        <v>298.56</v>
      </c>
      <c r="BP715" s="85">
        <v>360.93</v>
      </c>
      <c r="BQ715" s="85">
        <v>423.29</v>
      </c>
      <c r="BR715" s="24">
        <f>IF(AND($E$3&gt;BC715,$E$3&lt;BE715,$B$3=BF7),BF715,0)</f>
        <v>0</v>
      </c>
      <c r="BS715" s="24">
        <f>IF(AND($E$3&gt;BC715,$E$3&lt;BE715,$B$3=BG7),BG715,0)</f>
        <v>0</v>
      </c>
      <c r="BT715" s="24">
        <f>IF(AND($E$3&gt;BC715,$E$3&lt;BE715,$B$3=BH7),BH715,0)</f>
        <v>0</v>
      </c>
      <c r="BU715" s="24">
        <f>IF(AND($E$3&gt;BC715,$E$3&lt;BE715,$B$3=BI7),BI715,0)</f>
        <v>0</v>
      </c>
      <c r="BV715" s="24">
        <f>IF(AND($E$3&gt;BC715,$E$3&lt;BE715,$B$3=BJ7),BJ715,0)</f>
        <v>0</v>
      </c>
      <c r="BW715" s="24">
        <f>IF(AND($E$3&gt;BC715,$E$3&lt;BE715,$B$3=BK7),BK715,0)</f>
        <v>0</v>
      </c>
      <c r="BX715" s="24">
        <f>IF(AND($E$3&gt;BC715,$E$3&lt;BE715,$B$3=BL7),BL715,0)</f>
        <v>0</v>
      </c>
      <c r="BY715" s="24">
        <f>IF(AND($E$3&gt;BC715,$E$3&lt;BE715,$B$3=BM7),BM715,0)</f>
        <v>0</v>
      </c>
      <c r="BZ715" s="24">
        <f>IF(AND($E$3&gt;BC715,$E$3&lt;BE715,$B$3=BN7),BN715,0)</f>
        <v>0</v>
      </c>
      <c r="CA715" s="24">
        <f>IF(AND($E$3&gt;BC715,$E$3&lt;BE715,$B$3=BO7),BO715,0)</f>
        <v>0</v>
      </c>
      <c r="CB715" s="24">
        <f>IF(AND($E$3&gt;BC715,$E$3&lt;BE715,$B$3=BP7),BP715,0)</f>
        <v>0</v>
      </c>
      <c r="CC715" s="24">
        <f>IF(AND($E$3&gt;BC715,$E$3&lt;BE715,$B$3=BQ7),BQ715,0)</f>
        <v>0</v>
      </c>
      <c r="CF715" s="21"/>
      <c r="CG715" s="21"/>
      <c r="CH715" s="21"/>
      <c r="CI715" s="21"/>
      <c r="CJ715" s="21"/>
      <c r="CK715" s="22"/>
      <c r="CL715" s="22"/>
      <c r="CM715" s="22"/>
      <c r="CN715" s="22"/>
      <c r="CO715" s="22"/>
      <c r="CP715" s="22"/>
      <c r="CQ715" s="22"/>
      <c r="CR715" s="22"/>
      <c r="CS715" s="22"/>
      <c r="CT715" s="22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H715" s="21"/>
      <c r="DI715" s="21"/>
      <c r="DJ715" s="21"/>
      <c r="DK715" s="21"/>
      <c r="DL715" s="21"/>
      <c r="DM715" s="22"/>
      <c r="DN715" s="22"/>
      <c r="DO715" s="22"/>
      <c r="DP715" s="22"/>
      <c r="DQ715" s="22"/>
      <c r="DR715" s="22"/>
      <c r="DS715" s="22"/>
      <c r="DT715" s="22"/>
      <c r="DU715" s="22"/>
      <c r="DV715" s="22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K715" s="81">
        <v>108073.03</v>
      </c>
      <c r="EL715" s="82" t="s">
        <v>3</v>
      </c>
      <c r="EM715" s="83">
        <v>108189.32</v>
      </c>
      <c r="EN715" s="84"/>
      <c r="EO715" s="85" t="s">
        <v>3</v>
      </c>
      <c r="EP715" s="85" t="s">
        <v>3</v>
      </c>
      <c r="EQ715" s="85" t="s">
        <v>3</v>
      </c>
      <c r="ER715" s="85" t="s">
        <v>3</v>
      </c>
      <c r="ES715" s="85">
        <v>38</v>
      </c>
      <c r="ET715" s="85">
        <v>109.5</v>
      </c>
      <c r="EU715" s="85">
        <v>188.43</v>
      </c>
      <c r="EV715" s="85">
        <v>267.35000000000002</v>
      </c>
      <c r="EW715" s="85">
        <v>346.28</v>
      </c>
      <c r="EX715" s="85">
        <v>425.2</v>
      </c>
      <c r="EY715" s="85">
        <v>504.13</v>
      </c>
      <c r="EZ715" s="24">
        <f>IF(AND($E$3&gt;EK715,$E$3&lt;EM715,$B$3=EN7),EN715,0)</f>
        <v>0</v>
      </c>
      <c r="FA715" s="24">
        <f>IF(AND($E$3&gt;EK715,$E$3&lt;EM715,$B$3=EO7),EO715,0)</f>
        <v>0</v>
      </c>
      <c r="FB715" s="24">
        <f>IF(AND($E$3&gt;EK715,$E$3&lt;EM715,$B$3=EP7),EP715,0)</f>
        <v>0</v>
      </c>
      <c r="FC715" s="24">
        <f>IF(AND($E$3&gt;EK715,$E$3&lt;EM715,$B$3=EQ7),EQ715,0)</f>
        <v>0</v>
      </c>
      <c r="FD715" s="24">
        <f>IF(AND($E$3&gt;EK715,$E$3&lt;EM715,$B$3=ER7),ER715,0)</f>
        <v>0</v>
      </c>
      <c r="FE715" s="24">
        <f>IF(AND($E$3&gt;EK715,$E$3&lt;EM715,$B$3=ES7),ES715,0)</f>
        <v>0</v>
      </c>
      <c r="FF715" s="24">
        <f>IF(AND($E$3&gt;EK715,$E$3&lt;EM715,$B$3=ET7),ET715,0)</f>
        <v>0</v>
      </c>
      <c r="FG715" s="24">
        <f>IF(AND($E$3&gt;EK715,$E$3&lt;EM715,$B$3=EU7),EU715,0)</f>
        <v>0</v>
      </c>
      <c r="FH715" s="24">
        <f>IF(AND($E$3&gt;EK715,$E$3&lt;EM715,$B$3=EV7),EV715,0)</f>
        <v>0</v>
      </c>
      <c r="FI715" s="24">
        <f>IF(AND($E$3&gt;EK715,$E$3&lt;EM715,$B$3=EW7),EW715,0)</f>
        <v>0</v>
      </c>
      <c r="FJ715" s="24">
        <f>IF(AND($E$3&gt;EK715,$E$3&lt;EM715,$B$3=EX7),EX715,0)</f>
        <v>0</v>
      </c>
      <c r="FK715" s="24">
        <f>IF(AND($E$3&gt;EK715,$E$3&lt;EM715,$B$3=EY7),EY715,0)</f>
        <v>0</v>
      </c>
    </row>
    <row r="716" spans="24:167" ht="12.75" customHeight="1" x14ac:dyDescent="0.2">
      <c r="X716" s="142"/>
      <c r="Y716" s="68">
        <v>96788.75</v>
      </c>
      <c r="Z716" s="69" t="s">
        <v>3</v>
      </c>
      <c r="AA716" s="70">
        <v>96905.08</v>
      </c>
      <c r="AB716" s="71"/>
      <c r="AC716" s="71"/>
      <c r="AD716" s="71"/>
      <c r="AE716" s="71"/>
      <c r="AF716" s="71"/>
      <c r="AG716" s="72"/>
      <c r="AH716" s="73">
        <v>22.13</v>
      </c>
      <c r="AI716" s="74">
        <v>80.45</v>
      </c>
      <c r="AJ716" s="74">
        <v>138.77000000000001</v>
      </c>
      <c r="AK716" s="74">
        <v>197.09</v>
      </c>
      <c r="AL716" s="74">
        <v>255.41</v>
      </c>
      <c r="AM716" s="74">
        <v>313.73</v>
      </c>
      <c r="AN716" s="24">
        <f t="shared" ref="AN716:AN746" si="174">IF(AND($E$3&gt;$Y716,$E$3&lt;$AA716,$B$3=$AB$7),$AB716,0)</f>
        <v>0</v>
      </c>
      <c r="AO716" s="24">
        <f t="shared" ref="AO716:AO746" si="175">IF(AND($E$3&gt;$Y716,$E$3&lt;$AA716,$B$3=$AC$7),$AC716,0)</f>
        <v>0</v>
      </c>
      <c r="AP716" s="24">
        <f t="shared" ref="AP716:AP746" si="176">IF(AND($E$3&gt;$Y716,$E$3&lt;$AA716,$B$3=$AD$7),$AD716,0)</f>
        <v>0</v>
      </c>
      <c r="AQ716" s="24">
        <f t="shared" ref="AQ716:AQ746" si="177">IF(AND($E$3&gt;$Y716,$E$3&lt;$AA716,$B$3=$AE$7),$AE716,0)</f>
        <v>0</v>
      </c>
      <c r="AR716" s="24">
        <f t="shared" ref="AR716:AR746" si="178">IF(AND($E$3&gt;$Y716,$E$3&lt;$AA716,$B$3=$AF$7),$AF716,0)</f>
        <v>0</v>
      </c>
      <c r="AS716" s="24">
        <f t="shared" ref="AS716:AS746" si="179">IF(AND($E$3&gt;$Y716,$E$3&lt;$AA716,$B$3=$AG$7),$AG716,0)</f>
        <v>0</v>
      </c>
      <c r="AT716" s="24">
        <f t="shared" ref="AT716:AT746" si="180">IF(AND($E$3&gt;$Y716,$E$3&lt;$AA716,$B$3=$AH$7),$AH716,0)</f>
        <v>0</v>
      </c>
      <c r="AU716" s="24">
        <f t="shared" ref="AU716:AU746" si="181">IF(AND($E$3&gt;$Y716,$E$3&lt;$AA716,$B$3=$AI$7),$AI716,0)</f>
        <v>0</v>
      </c>
      <c r="AV716" s="24">
        <f t="shared" ref="AV716:AV745" si="182">IF(AND($E$3&gt;$Y716,$E$3&lt;$AA716,$B$3=$AJ$7),$AJ716,0)</f>
        <v>0</v>
      </c>
      <c r="AW716" s="24">
        <f t="shared" ref="AW716:AW746" si="183">IF(AND($E$3&gt;$Y716,$E$3&lt;$AA716,$B$3=$AK$7),$AK716,0)</f>
        <v>0</v>
      </c>
      <c r="AX716" s="24">
        <f t="shared" ref="AX716:AX746" si="184">IF(AND($E$3&gt;$Y716,$E$3&lt;$AA716,$B$3=$AL$7),$AL716,0)</f>
        <v>0</v>
      </c>
      <c r="AY716" s="24">
        <f t="shared" ref="AY716:AY746" si="185">IF(AND($E$3&gt;$Y716,$E$3&lt;$AA716,$B$3=$AM$7),$AM716,0)</f>
        <v>0</v>
      </c>
      <c r="BC716" s="86">
        <v>96788.75</v>
      </c>
      <c r="BD716" s="91" t="s">
        <v>3</v>
      </c>
      <c r="BE716" s="88">
        <v>96905.08</v>
      </c>
      <c r="BF716" s="89"/>
      <c r="BG716" s="90"/>
      <c r="BH716" s="90"/>
      <c r="BI716" s="90"/>
      <c r="BJ716" s="90"/>
      <c r="BK716" s="90">
        <v>48.16</v>
      </c>
      <c r="BL716" s="90">
        <v>110.38</v>
      </c>
      <c r="BM716" s="90">
        <v>172.61</v>
      </c>
      <c r="BN716" s="90">
        <v>234.83</v>
      </c>
      <c r="BO716" s="90">
        <v>297.06</v>
      </c>
      <c r="BP716" s="90">
        <v>359.28</v>
      </c>
      <c r="BQ716" s="90">
        <v>421.5</v>
      </c>
      <c r="BR716" s="24">
        <f>IF(AND($E$3&gt;BC716,$E$3&lt;BE716,$B$3=BF7),BF716,0)</f>
        <v>0</v>
      </c>
      <c r="BS716" s="24">
        <f>IF(AND($E$3&gt;BC716,$E$3&lt;BE716,$B$3=BG7),BG716,0)</f>
        <v>0</v>
      </c>
      <c r="BT716" s="24">
        <f>IF(AND($E$3&gt;BC716,$E$3&lt;BE716,$B$3=BH7),BH716,0)</f>
        <v>0</v>
      </c>
      <c r="BU716" s="24">
        <f>IF(AND($E$3&gt;BC716,$E$3&lt;BE716,$B$3=BI7),BI716,0)</f>
        <v>0</v>
      </c>
      <c r="BV716" s="24">
        <f>IF(AND($E$3&gt;BC716,$E$3&lt;BE716,$B$3=BJ7),BJ716,0)</f>
        <v>0</v>
      </c>
      <c r="BW716" s="24">
        <f>IF(AND($E$3&gt;BC716,$E$3&lt;BE716,$B$3=BK7),BK716,0)</f>
        <v>0</v>
      </c>
      <c r="BX716" s="24">
        <f>IF(AND($E$3&gt;BC716,$E$3&lt;BE716,$B$3=BL7),BL716,0)</f>
        <v>0</v>
      </c>
      <c r="BY716" s="24">
        <f>IF(AND($E$3&gt;BC716,$E$3&lt;BE716,$B$3=BM7),BM716,0)</f>
        <v>0</v>
      </c>
      <c r="BZ716" s="24">
        <f>IF(AND($E$3&gt;BC716,$E$3&lt;BE716,$B$3=BN7),BN716,0)</f>
        <v>0</v>
      </c>
      <c r="CA716" s="24">
        <f>IF(AND($E$3&gt;BC716,$E$3&lt;BE716,$B$3=BO7),BO716,0)</f>
        <v>0</v>
      </c>
      <c r="CB716" s="24">
        <f>IF(AND($E$3&gt;BC716,$E$3&lt;BE716,$B$3=BP7),BP716,0)</f>
        <v>0</v>
      </c>
      <c r="CC716" s="24">
        <f>IF(AND($E$3&gt;BC716,$E$3&lt;BE716,$B$3=BQ7),BQ716,0)</f>
        <v>0</v>
      </c>
      <c r="CF716" s="21"/>
      <c r="CG716" s="25"/>
      <c r="CH716" s="21"/>
      <c r="CI716" s="21"/>
      <c r="CJ716" s="22"/>
      <c r="CK716" s="22"/>
      <c r="CL716" s="22"/>
      <c r="CM716" s="22"/>
      <c r="CN716" s="22"/>
      <c r="CO716" s="22"/>
      <c r="CP716" s="22"/>
      <c r="CQ716" s="22"/>
      <c r="CR716" s="22"/>
      <c r="CS716" s="22"/>
      <c r="CT716" s="22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H716" s="21"/>
      <c r="DI716" s="25"/>
      <c r="DJ716" s="21"/>
      <c r="DK716" s="21"/>
      <c r="DL716" s="22"/>
      <c r="DM716" s="22"/>
      <c r="DN716" s="22"/>
      <c r="DO716" s="22"/>
      <c r="DP716" s="22"/>
      <c r="DQ716" s="22"/>
      <c r="DR716" s="22"/>
      <c r="DS716" s="22"/>
      <c r="DT716" s="22"/>
      <c r="DU716" s="22"/>
      <c r="DV716" s="22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K716" s="86">
        <v>108189.33</v>
      </c>
      <c r="EL716" s="91" t="s">
        <v>3</v>
      </c>
      <c r="EM716" s="88">
        <v>108305.67</v>
      </c>
      <c r="EN716" s="89"/>
      <c r="EO716" s="90" t="s">
        <v>3</v>
      </c>
      <c r="EP716" s="90" t="s">
        <v>3</v>
      </c>
      <c r="EQ716" s="90" t="s">
        <v>3</v>
      </c>
      <c r="ER716" s="90" t="s">
        <v>3</v>
      </c>
      <c r="ES716" s="90">
        <v>36.6</v>
      </c>
      <c r="ET716" s="90">
        <v>107.8</v>
      </c>
      <c r="EU716" s="90">
        <v>186.47</v>
      </c>
      <c r="EV716" s="90">
        <v>265.14</v>
      </c>
      <c r="EW716" s="90">
        <v>343.81</v>
      </c>
      <c r="EX716" s="90">
        <v>422.48</v>
      </c>
      <c r="EY716" s="90">
        <v>501.15</v>
      </c>
      <c r="EZ716" s="24">
        <f>IF(AND($E$3&gt;EK716,$E$3&lt;EM716,$B$3=EN7),EN716,0)</f>
        <v>0</v>
      </c>
      <c r="FA716" s="24">
        <f>IF(AND($E$3&gt;EK716,$E$3&lt;EM716,$B$3=EO7),EO716,0)</f>
        <v>0</v>
      </c>
      <c r="FB716" s="24">
        <f>IF(AND($E$3&gt;EK716,$E$3&lt;EM716,$B$3=EP7),EP716,0)</f>
        <v>0</v>
      </c>
      <c r="FC716" s="24">
        <f>IF(AND($E$3&gt;EK716,$E$3&lt;EM716,$B$3=EQ7),EQ716,0)</f>
        <v>0</v>
      </c>
      <c r="FD716" s="24">
        <f>IF(AND($E$3&gt;EK716,$E$3&lt;EM716,$B$3=ER7),ER716,0)</f>
        <v>0</v>
      </c>
      <c r="FE716" s="24">
        <f>IF(AND($E$3&gt;EK716,$E$3&lt;EM716,$B$3=ES7),ES716,0)</f>
        <v>0</v>
      </c>
      <c r="FF716" s="24">
        <f>IF(AND($E$3&gt;EK716,$E$3&lt;EM716,$B$3=ET7),ET716,0)</f>
        <v>0</v>
      </c>
      <c r="FG716" s="24">
        <f>IF(AND($E$3&gt;EK716,$E$3&lt;EM716,$B$3=EU7),EU716,0)</f>
        <v>0</v>
      </c>
      <c r="FH716" s="24">
        <f>IF(AND($E$3&gt;EK716,$E$3&lt;EM716,$B$3=EV7),EV716,0)</f>
        <v>0</v>
      </c>
      <c r="FI716" s="24">
        <f>IF(AND($E$3&gt;EK716,$E$3&lt;EM716,$B$3=EW7),EW716,0)</f>
        <v>0</v>
      </c>
      <c r="FJ716" s="24">
        <f>IF(AND($E$3&gt;EK716,$E$3&lt;EM716,$B$3=EX7),EX716,0)</f>
        <v>0</v>
      </c>
      <c r="FK716" s="24">
        <f>IF(AND($E$3&gt;EK716,$E$3&lt;EM716,$B$3=EY7),EY716,0)</f>
        <v>0</v>
      </c>
    </row>
    <row r="717" spans="24:167" ht="12.75" customHeight="1" x14ac:dyDescent="0.2">
      <c r="X717" s="142"/>
      <c r="Y717" s="60">
        <v>96905.09</v>
      </c>
      <c r="Z717" s="61" t="s">
        <v>3</v>
      </c>
      <c r="AA717" s="62">
        <v>97021.41</v>
      </c>
      <c r="AB717" s="63"/>
      <c r="AC717" s="63"/>
      <c r="AD717" s="63"/>
      <c r="AE717" s="63"/>
      <c r="AF717" s="64"/>
      <c r="AG717" s="65"/>
      <c r="AH717" s="66">
        <v>21.4</v>
      </c>
      <c r="AI717" s="67">
        <v>79.61</v>
      </c>
      <c r="AJ717" s="67">
        <v>137.82</v>
      </c>
      <c r="AK717" s="67">
        <v>196.03</v>
      </c>
      <c r="AL717" s="67">
        <v>254.24</v>
      </c>
      <c r="AM717" s="67">
        <v>312.45</v>
      </c>
      <c r="AN717" s="24">
        <f t="shared" si="174"/>
        <v>0</v>
      </c>
      <c r="AO717" s="24">
        <f t="shared" si="175"/>
        <v>0</v>
      </c>
      <c r="AP717" s="24">
        <f t="shared" si="176"/>
        <v>0</v>
      </c>
      <c r="AQ717" s="24">
        <f t="shared" si="177"/>
        <v>0</v>
      </c>
      <c r="AR717" s="24">
        <f t="shared" si="178"/>
        <v>0</v>
      </c>
      <c r="AS717" s="24">
        <f t="shared" si="179"/>
        <v>0</v>
      </c>
      <c r="AT717" s="24">
        <f t="shared" si="180"/>
        <v>0</v>
      </c>
      <c r="AU717" s="24">
        <f t="shared" si="181"/>
        <v>0</v>
      </c>
      <c r="AV717" s="24">
        <f t="shared" si="182"/>
        <v>0</v>
      </c>
      <c r="AW717" s="24">
        <f t="shared" si="183"/>
        <v>0</v>
      </c>
      <c r="AX717" s="24">
        <f t="shared" si="184"/>
        <v>0</v>
      </c>
      <c r="AY717" s="24">
        <f t="shared" si="185"/>
        <v>0</v>
      </c>
      <c r="BC717" s="81">
        <v>96905.09</v>
      </c>
      <c r="BD717" s="82" t="s">
        <v>3</v>
      </c>
      <c r="BE717" s="83">
        <v>97021.41</v>
      </c>
      <c r="BF717" s="84"/>
      <c r="BG717" s="85"/>
      <c r="BH717" s="85"/>
      <c r="BI717" s="85"/>
      <c r="BJ717" s="85"/>
      <c r="BK717" s="85">
        <v>47.22</v>
      </c>
      <c r="BL717" s="85">
        <v>109.3</v>
      </c>
      <c r="BM717" s="85">
        <v>171.39</v>
      </c>
      <c r="BN717" s="85">
        <v>233.47</v>
      </c>
      <c r="BO717" s="85">
        <v>295.55</v>
      </c>
      <c r="BP717" s="85">
        <v>357.64</v>
      </c>
      <c r="BQ717" s="85">
        <v>419.72</v>
      </c>
      <c r="BR717" s="24">
        <f>IF(AND($E$3&gt;BC717,$E$3&lt;BE717,$B$3=BF7),BF717,0)</f>
        <v>0</v>
      </c>
      <c r="BS717" s="24">
        <f>IF(AND($E$3&gt;BC717,$E$3&lt;BE717,$B$3=BG7),BG717,0)</f>
        <v>0</v>
      </c>
      <c r="BT717" s="24">
        <f>IF(AND($E$3&gt;BC717,$E$3&lt;BE717,$B$3=BH7),BH717,0)</f>
        <v>0</v>
      </c>
      <c r="BU717" s="24">
        <f>IF(AND($E$3&gt;BC717,$E$3&lt;BE717,$B$3=BI7),BI717,0)</f>
        <v>0</v>
      </c>
      <c r="BV717" s="24">
        <f>IF(AND($E$3&gt;BC717,$E$3&lt;BE717,$B$3=BJ7),BJ717,0)</f>
        <v>0</v>
      </c>
      <c r="BW717" s="24">
        <f>IF(AND($E$3&gt;BC717,$E$3&lt;BE717,$B$3=BK7),BK717,0)</f>
        <v>0</v>
      </c>
      <c r="BX717" s="24">
        <f>IF(AND($E$3&gt;BC717,$E$3&lt;BE717,$B$3=BL7),BL717,0)</f>
        <v>0</v>
      </c>
      <c r="BY717" s="24">
        <f>IF(AND($E$3&gt;BC717,$E$3&lt;BE717,$B$3=BM7),BM717,0)</f>
        <v>0</v>
      </c>
      <c r="BZ717" s="24">
        <f>IF(AND($E$3&gt;BC717,$E$3&lt;BE717,$B$3=BN7),BN717,0)</f>
        <v>0</v>
      </c>
      <c r="CA717" s="24">
        <f>IF(AND($E$3&gt;BC717,$E$3&lt;BE717,$B$3=BO7),BO717,0)</f>
        <v>0</v>
      </c>
      <c r="CB717" s="24">
        <f>IF(AND($E$3&gt;BC717,$E$3&lt;BE717,$B$3=BP7),BP717,0)</f>
        <v>0</v>
      </c>
      <c r="CC717" s="24">
        <f>IF(AND($E$3&gt;BC717,$E$3&lt;BE717,$B$3=BQ7),BQ717,0)</f>
        <v>0</v>
      </c>
      <c r="CF717" s="21"/>
      <c r="CG717" s="21"/>
      <c r="CH717" s="21"/>
      <c r="CI717" s="21"/>
      <c r="CJ717" s="22"/>
      <c r="CK717" s="22"/>
      <c r="CL717" s="22"/>
      <c r="CM717" s="22"/>
      <c r="CN717" s="22"/>
      <c r="CO717" s="22"/>
      <c r="CP717" s="22"/>
      <c r="CQ717" s="22"/>
      <c r="CR717" s="22"/>
      <c r="CS717" s="22"/>
      <c r="CT717" s="22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H717" s="21"/>
      <c r="DI717" s="21"/>
      <c r="DJ717" s="21"/>
      <c r="DK717" s="21"/>
      <c r="DL717" s="22"/>
      <c r="DM717" s="22"/>
      <c r="DN717" s="22"/>
      <c r="DO717" s="22"/>
      <c r="DP717" s="22"/>
      <c r="DQ717" s="22"/>
      <c r="DR717" s="22"/>
      <c r="DS717" s="22"/>
      <c r="DT717" s="22"/>
      <c r="DU717" s="22"/>
      <c r="DV717" s="22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K717" s="81">
        <v>108305.68</v>
      </c>
      <c r="EL717" s="82" t="s">
        <v>3</v>
      </c>
      <c r="EM717" s="83">
        <v>108422.01</v>
      </c>
      <c r="EN717" s="84"/>
      <c r="EO717" s="85" t="s">
        <v>3</v>
      </c>
      <c r="EP717" s="85" t="s">
        <v>3</v>
      </c>
      <c r="EQ717" s="85" t="s">
        <v>3</v>
      </c>
      <c r="ER717" s="85" t="s">
        <v>3</v>
      </c>
      <c r="ES717" s="85">
        <v>35.200000000000003</v>
      </c>
      <c r="ET717" s="85">
        <v>106.09</v>
      </c>
      <c r="EU717" s="85">
        <v>184.5</v>
      </c>
      <c r="EV717" s="85">
        <v>262.92</v>
      </c>
      <c r="EW717" s="85">
        <v>341.33</v>
      </c>
      <c r="EX717" s="85">
        <v>419.74</v>
      </c>
      <c r="EY717" s="85">
        <v>498.16</v>
      </c>
      <c r="EZ717" s="24">
        <f>IF(AND($E$3&gt;EK717,$E$3&lt;EM717,$B$3=EN7),EN717,0)</f>
        <v>0</v>
      </c>
      <c r="FA717" s="24">
        <f>IF(AND($E$3&gt;EK717,$E$3&lt;EM717,$B$3=EO7),EO717,0)</f>
        <v>0</v>
      </c>
      <c r="FB717" s="24">
        <f>IF(AND($E$3&gt;EK717,$E$3&lt;EM717,$B$3=EP7),EP717,0)</f>
        <v>0</v>
      </c>
      <c r="FC717" s="24">
        <f>IF(AND($E$3&gt;EK717,$E$3&lt;EM717,$B$3=EQ7),EQ717,0)</f>
        <v>0</v>
      </c>
      <c r="FD717" s="24">
        <f>IF(AND($E$3&gt;EK717,$E$3&lt;EM717,$B$3=ER7),ER717,0)</f>
        <v>0</v>
      </c>
      <c r="FE717" s="24">
        <f>IF(AND($E$3&gt;EK717,$E$3&lt;EM717,$B$3=ES7),ES717,0)</f>
        <v>0</v>
      </c>
      <c r="FF717" s="24">
        <f>IF(AND($E$3&gt;EK717,$E$3&lt;EM717,$B$3=ET7),ET717,0)</f>
        <v>0</v>
      </c>
      <c r="FG717" s="24">
        <f>IF(AND($E$3&gt;EK717,$E$3&lt;EM717,$B$3=EU7),EU717,0)</f>
        <v>0</v>
      </c>
      <c r="FH717" s="24">
        <f>IF(AND($E$3&gt;EK717,$E$3&lt;EM717,$B$3=EV7),EV717,0)</f>
        <v>0</v>
      </c>
      <c r="FI717" s="24">
        <f>IF(AND($E$3&gt;EK717,$E$3&lt;EM717,$B$3=EW7),EW717,0)</f>
        <v>0</v>
      </c>
      <c r="FJ717" s="24">
        <f>IF(AND($E$3&gt;EK717,$E$3&lt;EM717,$B$3=EX7),EX717,0)</f>
        <v>0</v>
      </c>
      <c r="FK717" s="24">
        <f>IF(AND($E$3&gt;EK717,$E$3&lt;EM717,$B$3=EY7),EY717,0)</f>
        <v>0</v>
      </c>
    </row>
    <row r="718" spans="24:167" ht="12.75" customHeight="1" x14ac:dyDescent="0.2">
      <c r="X718" s="142"/>
      <c r="Y718" s="68">
        <v>97021.42</v>
      </c>
      <c r="Z718" s="69" t="s">
        <v>3</v>
      </c>
      <c r="AA718" s="70">
        <v>97137.74</v>
      </c>
      <c r="AB718" s="71"/>
      <c r="AC718" s="71"/>
      <c r="AD718" s="71"/>
      <c r="AE718" s="71"/>
      <c r="AF718" s="71"/>
      <c r="AG718" s="72"/>
      <c r="AH718" s="73">
        <v>20.67</v>
      </c>
      <c r="AI718" s="74">
        <v>78.77</v>
      </c>
      <c r="AJ718" s="74">
        <v>136.87</v>
      </c>
      <c r="AK718" s="74">
        <v>194.97</v>
      </c>
      <c r="AL718" s="74">
        <v>253.07</v>
      </c>
      <c r="AM718" s="74">
        <v>311.17</v>
      </c>
      <c r="AN718" s="24">
        <f t="shared" si="174"/>
        <v>0</v>
      </c>
      <c r="AO718" s="24">
        <f t="shared" si="175"/>
        <v>0</v>
      </c>
      <c r="AP718" s="24">
        <f t="shared" si="176"/>
        <v>0</v>
      </c>
      <c r="AQ718" s="24">
        <f t="shared" si="177"/>
        <v>0</v>
      </c>
      <c r="AR718" s="24">
        <f t="shared" si="178"/>
        <v>0</v>
      </c>
      <c r="AS718" s="24">
        <f t="shared" si="179"/>
        <v>0</v>
      </c>
      <c r="AT718" s="24">
        <f t="shared" si="180"/>
        <v>0</v>
      </c>
      <c r="AU718" s="24">
        <f t="shared" si="181"/>
        <v>0</v>
      </c>
      <c r="AV718" s="24">
        <f t="shared" si="182"/>
        <v>0</v>
      </c>
      <c r="AW718" s="24">
        <f t="shared" si="183"/>
        <v>0</v>
      </c>
      <c r="AX718" s="24">
        <f t="shared" si="184"/>
        <v>0</v>
      </c>
      <c r="AY718" s="24">
        <f t="shared" si="185"/>
        <v>0</v>
      </c>
      <c r="BC718" s="86">
        <v>97021.42</v>
      </c>
      <c r="BD718" s="87" t="s">
        <v>3</v>
      </c>
      <c r="BE718" s="88">
        <v>97137.74</v>
      </c>
      <c r="BF718" s="89"/>
      <c r="BG718" s="90"/>
      <c r="BH718" s="90"/>
      <c r="BI718" s="90"/>
      <c r="BJ718" s="90"/>
      <c r="BK718" s="90">
        <v>46.28</v>
      </c>
      <c r="BL718" s="90">
        <v>108.22</v>
      </c>
      <c r="BM718" s="90">
        <v>170.16</v>
      </c>
      <c r="BN718" s="90">
        <v>232.11</v>
      </c>
      <c r="BO718" s="90">
        <v>294.05</v>
      </c>
      <c r="BP718" s="90">
        <v>355.99</v>
      </c>
      <c r="BQ718" s="90">
        <v>417.93</v>
      </c>
      <c r="BR718" s="24">
        <f>IF(AND($E$3&gt;BC718,$E$3&lt;BE718,$B$3=BF7),BF718,0)</f>
        <v>0</v>
      </c>
      <c r="BS718" s="24">
        <f>IF(AND($E$3&gt;BC718,$E$3&lt;BE718,$B$3=BG7),BG718,0)</f>
        <v>0</v>
      </c>
      <c r="BT718" s="24">
        <f>IF(AND($E$3&gt;BC718,$E$3&lt;BE718,$B$3=BH7),BH718,0)</f>
        <v>0</v>
      </c>
      <c r="BU718" s="24">
        <f>IF(AND($E$3&gt;BC718,$E$3&lt;BE718,$B$3=BI7),BI718,0)</f>
        <v>0</v>
      </c>
      <c r="BV718" s="24">
        <f>IF(AND($E$3&gt;BC718,$E$3&lt;BE718,$B$3=BJ7),BJ718,0)</f>
        <v>0</v>
      </c>
      <c r="BW718" s="24">
        <f>IF(AND($E$3&gt;BC718,$E$3&lt;BE718,$B$3=BK7),BK718,0)</f>
        <v>0</v>
      </c>
      <c r="BX718" s="24">
        <f>IF(AND($E$3&gt;BC718,$E$3&lt;BE718,$B$3=BL7),BL718,0)</f>
        <v>0</v>
      </c>
      <c r="BY718" s="24">
        <f>IF(AND($E$3&gt;BC718,$E$3&lt;BE718,$B$3=BM7),BM718,0)</f>
        <v>0</v>
      </c>
      <c r="BZ718" s="24">
        <f>IF(AND($E$3&gt;BC718,$E$3&lt;BE718,$B$3=BN7),BN718,0)</f>
        <v>0</v>
      </c>
      <c r="CA718" s="24">
        <f>IF(AND($E$3&gt;BC718,$E$3&lt;BE718,$B$3=BO7),BO718,0)</f>
        <v>0</v>
      </c>
      <c r="CB718" s="24">
        <f>IF(AND($E$3&gt;BC718,$E$3&lt;BE718,$B$3=BP7),BP718,0)</f>
        <v>0</v>
      </c>
      <c r="CC718" s="24">
        <f>IF(AND($E$3&gt;BC718,$E$3&lt;BE718,$B$3=BQ7),BQ718,0)</f>
        <v>0</v>
      </c>
      <c r="CF718" s="21"/>
      <c r="CG718" s="21"/>
      <c r="CH718" s="21"/>
      <c r="CI718" s="21"/>
      <c r="CJ718" s="22"/>
      <c r="CK718" s="22"/>
      <c r="CL718" s="22"/>
      <c r="CM718" s="22"/>
      <c r="CN718" s="22"/>
      <c r="CO718" s="22"/>
      <c r="CP718" s="22"/>
      <c r="CQ718" s="22"/>
      <c r="CR718" s="22"/>
      <c r="CS718" s="22"/>
      <c r="CT718" s="22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H718" s="21"/>
      <c r="DI718" s="21"/>
      <c r="DJ718" s="21"/>
      <c r="DK718" s="21"/>
      <c r="DL718" s="22"/>
      <c r="DM718" s="22"/>
      <c r="DN718" s="22"/>
      <c r="DO718" s="22"/>
      <c r="DP718" s="22"/>
      <c r="DQ718" s="22"/>
      <c r="DR718" s="22"/>
      <c r="DS718" s="22"/>
      <c r="DT718" s="22"/>
      <c r="DU718" s="22"/>
      <c r="DV718" s="22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K718" s="86">
        <v>108422.01999999999</v>
      </c>
      <c r="EL718" s="91" t="s">
        <v>3</v>
      </c>
      <c r="EM718" s="88">
        <v>108538.35</v>
      </c>
      <c r="EN718" s="89"/>
      <c r="EO718" s="90" t="s">
        <v>3</v>
      </c>
      <c r="EP718" s="90" t="s">
        <v>3</v>
      </c>
      <c r="EQ718" s="90" t="s">
        <v>3</v>
      </c>
      <c r="ER718" s="90" t="s">
        <v>3</v>
      </c>
      <c r="ES718" s="90">
        <v>33.799999999999997</v>
      </c>
      <c r="ET718" s="90">
        <v>104.39</v>
      </c>
      <c r="EU718" s="90">
        <v>182.55</v>
      </c>
      <c r="EV718" s="90">
        <v>260.70999999999998</v>
      </c>
      <c r="EW718" s="90">
        <v>338.87</v>
      </c>
      <c r="EX718" s="90">
        <v>417.02</v>
      </c>
      <c r="EY718" s="90">
        <v>495.18</v>
      </c>
      <c r="EZ718" s="24">
        <f>IF(AND($E$3&gt;EK718,$E$3&lt;EM718,$B$3=EN7),EN718,0)</f>
        <v>0</v>
      </c>
      <c r="FA718" s="24">
        <f>IF(AND($E$3&gt;EK718,$E$3&lt;EM718,$B$3=EO7),EO718,0)</f>
        <v>0</v>
      </c>
      <c r="FB718" s="24">
        <f>IF(AND($E$3&gt;EK718,$E$3&lt;EM718,$B$3=EP7),EP718,0)</f>
        <v>0</v>
      </c>
      <c r="FC718" s="24">
        <f>IF(AND($E$3&gt;EK718,$E$3&lt;EM718,$B$3=EQ7),EQ718,0)</f>
        <v>0</v>
      </c>
      <c r="FD718" s="24">
        <f>IF(AND($E$3&gt;EK718,$E$3&lt;EM718,$B$3=ER7),ER718,0)</f>
        <v>0</v>
      </c>
      <c r="FE718" s="24">
        <f>IF(AND($E$3&gt;EK718,$E$3&lt;EM718,$B$3=ES7),ES718,0)</f>
        <v>0</v>
      </c>
      <c r="FF718" s="24">
        <f>IF(AND($E$3&gt;EK718,$E$3&lt;EM718,$B$3=ET7),ET718,0)</f>
        <v>0</v>
      </c>
      <c r="FG718" s="24">
        <f>IF(AND($E$3&gt;EK718,$E$3&lt;EM718,$B$3=EU7),EU718,0)</f>
        <v>0</v>
      </c>
      <c r="FH718" s="24">
        <f>IF(AND($E$3&gt;EK718,$E$3&lt;EM718,$B$3=EV7),EV718,0)</f>
        <v>0</v>
      </c>
      <c r="FI718" s="24">
        <f>IF(AND($E$3&gt;EK718,$E$3&lt;EM718,$B$3=EW7),EW718,0)</f>
        <v>0</v>
      </c>
      <c r="FJ718" s="24">
        <f>IF(AND($E$3&gt;EK718,$E$3&lt;EM718,$B$3=EX7),EX718,0)</f>
        <v>0</v>
      </c>
      <c r="FK718" s="24">
        <f>IF(AND($E$3&gt;EK718,$E$3&lt;EM718,$B$3=EY7),EY718,0)</f>
        <v>0</v>
      </c>
    </row>
    <row r="719" spans="24:167" ht="12.75" customHeight="1" x14ac:dyDescent="0.2">
      <c r="X719" s="142"/>
      <c r="Y719" s="60">
        <v>97137.75</v>
      </c>
      <c r="Z719" s="61" t="s">
        <v>3</v>
      </c>
      <c r="AA719" s="62">
        <v>97254.080000000002</v>
      </c>
      <c r="AB719" s="63"/>
      <c r="AC719" s="63"/>
      <c r="AD719" s="63"/>
      <c r="AE719" s="63"/>
      <c r="AF719" s="64"/>
      <c r="AG719" s="65"/>
      <c r="AH719" s="66">
        <v>19.93</v>
      </c>
      <c r="AI719" s="67">
        <v>77.92</v>
      </c>
      <c r="AJ719" s="67">
        <v>135.91</v>
      </c>
      <c r="AK719" s="67">
        <v>193.9</v>
      </c>
      <c r="AL719" s="67">
        <v>251.89</v>
      </c>
      <c r="AM719" s="67">
        <v>309.88</v>
      </c>
      <c r="AN719" s="24">
        <f t="shared" si="174"/>
        <v>0</v>
      </c>
      <c r="AO719" s="24">
        <f t="shared" si="175"/>
        <v>0</v>
      </c>
      <c r="AP719" s="24">
        <f t="shared" si="176"/>
        <v>0</v>
      </c>
      <c r="AQ719" s="24">
        <f t="shared" si="177"/>
        <v>0</v>
      </c>
      <c r="AR719" s="24">
        <f t="shared" si="178"/>
        <v>0</v>
      </c>
      <c r="AS719" s="24">
        <f t="shared" si="179"/>
        <v>0</v>
      </c>
      <c r="AT719" s="24">
        <f t="shared" si="180"/>
        <v>0</v>
      </c>
      <c r="AU719" s="24">
        <f t="shared" si="181"/>
        <v>0</v>
      </c>
      <c r="AV719" s="24">
        <f t="shared" si="182"/>
        <v>0</v>
      </c>
      <c r="AW719" s="24">
        <f t="shared" si="183"/>
        <v>0</v>
      </c>
      <c r="AX719" s="24">
        <f t="shared" si="184"/>
        <v>0</v>
      </c>
      <c r="AY719" s="24">
        <f t="shared" si="185"/>
        <v>0</v>
      </c>
      <c r="BC719" s="81">
        <v>97137.75</v>
      </c>
      <c r="BD719" s="82" t="s">
        <v>3</v>
      </c>
      <c r="BE719" s="83">
        <v>97254.080000000002</v>
      </c>
      <c r="BF719" s="84"/>
      <c r="BG719" s="84"/>
      <c r="BH719" s="85"/>
      <c r="BI719" s="85"/>
      <c r="BJ719" s="85"/>
      <c r="BK719" s="85">
        <v>45.33</v>
      </c>
      <c r="BL719" s="85">
        <v>107.13</v>
      </c>
      <c r="BM719" s="85">
        <v>168.93</v>
      </c>
      <c r="BN719" s="85">
        <v>230.73</v>
      </c>
      <c r="BO719" s="85">
        <v>292.52999999999997</v>
      </c>
      <c r="BP719" s="85">
        <v>354.33</v>
      </c>
      <c r="BQ719" s="85">
        <v>416.13</v>
      </c>
      <c r="BR719" s="24">
        <f>IF(AND($E$3&gt;BC719,$E$3&lt;BE719,$B$3=BF7),BF719,0)</f>
        <v>0</v>
      </c>
      <c r="BS719" s="24">
        <f>IF(AND($E$3&gt;BC719,$E$3&lt;BE719,$B$3=BG7),BG719,0)</f>
        <v>0</v>
      </c>
      <c r="BT719" s="24">
        <f>IF(AND($E$3&gt;BC719,$E$3&lt;BE719,$B$3=BH7),BH719,0)</f>
        <v>0</v>
      </c>
      <c r="BU719" s="24">
        <f>IF(AND($E$3&gt;BC719,$E$3&lt;BE719,$B$3=BI7),BI719,0)</f>
        <v>0</v>
      </c>
      <c r="BV719" s="24">
        <f>IF(AND($E$3&gt;BC719,$E$3&lt;BE719,$B$3=BJ7),BJ719,0)</f>
        <v>0</v>
      </c>
      <c r="BW719" s="24">
        <f>IF(AND($E$3&gt;BC719,$E$3&lt;BE719,$B$3=BK7),BK719,0)</f>
        <v>0</v>
      </c>
      <c r="BX719" s="24">
        <f>IF(AND($E$3&gt;BC719,$E$3&lt;BE719,$B$3=BL7),BL719,0)</f>
        <v>0</v>
      </c>
      <c r="BY719" s="24">
        <f>IF(AND($E$3&gt;BC719,$E$3&lt;BE719,$B$3=BM7),BM719,0)</f>
        <v>0</v>
      </c>
      <c r="BZ719" s="24">
        <f>IF(AND($E$3&gt;BC719,$E$3&lt;BE719,$B$3=BN7),BN719,0)</f>
        <v>0</v>
      </c>
      <c r="CA719" s="24">
        <f>IF(AND($E$3&gt;BC719,$E$3&lt;BE719,$B$3=BO7),BO719,0)</f>
        <v>0</v>
      </c>
      <c r="CB719" s="24">
        <f>IF(AND($E$3&gt;BC719,$E$3&lt;BE719,$B$3=BP7),BP719,0)</f>
        <v>0</v>
      </c>
      <c r="CC719" s="24">
        <f>IF(AND($E$3&gt;BC719,$E$3&lt;BE719,$B$3=BQ7),BQ719,0)</f>
        <v>0</v>
      </c>
      <c r="CF719" s="21"/>
      <c r="CG719" s="21"/>
      <c r="CH719" s="21"/>
      <c r="CI719" s="21"/>
      <c r="CJ719" s="21"/>
      <c r="CK719" s="22"/>
      <c r="CL719" s="22"/>
      <c r="CM719" s="22"/>
      <c r="CN719" s="22"/>
      <c r="CO719" s="22"/>
      <c r="CP719" s="22"/>
      <c r="CQ719" s="22"/>
      <c r="CR719" s="22"/>
      <c r="CS719" s="22"/>
      <c r="CT719" s="22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H719" s="21"/>
      <c r="DI719" s="21"/>
      <c r="DJ719" s="21"/>
      <c r="DK719" s="21"/>
      <c r="DL719" s="21"/>
      <c r="DM719" s="22"/>
      <c r="DN719" s="22"/>
      <c r="DO719" s="22"/>
      <c r="DP719" s="22"/>
      <c r="DQ719" s="22"/>
      <c r="DR719" s="22"/>
      <c r="DS719" s="22"/>
      <c r="DT719" s="22"/>
      <c r="DU719" s="22"/>
      <c r="DV719" s="22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K719" s="81">
        <v>108538.36</v>
      </c>
      <c r="EL719" s="82" t="s">
        <v>3</v>
      </c>
      <c r="EM719" s="83">
        <v>108654.68</v>
      </c>
      <c r="EN719" s="84"/>
      <c r="EO719" s="85" t="s">
        <v>3</v>
      </c>
      <c r="EP719" s="85" t="s">
        <v>3</v>
      </c>
      <c r="EQ719" s="85" t="s">
        <v>3</v>
      </c>
      <c r="ER719" s="85" t="s">
        <v>3</v>
      </c>
      <c r="ES719" s="85">
        <v>32.4</v>
      </c>
      <c r="ET719" s="85">
        <v>102.68</v>
      </c>
      <c r="EU719" s="85">
        <v>180.58</v>
      </c>
      <c r="EV719" s="85">
        <v>258.48</v>
      </c>
      <c r="EW719" s="85">
        <v>336.39</v>
      </c>
      <c r="EX719" s="85">
        <v>414.29</v>
      </c>
      <c r="EY719" s="85">
        <v>492.19</v>
      </c>
      <c r="EZ719" s="24">
        <f>IF(AND($E$3&gt;EK719,$E$3&lt;EM719,$B$3=EN7),EN719,0)</f>
        <v>0</v>
      </c>
      <c r="FA719" s="24">
        <f>IF(AND($E$3&gt;EK719,$E$3&lt;EM719,$B$3=EO7),EO719,0)</f>
        <v>0</v>
      </c>
      <c r="FB719" s="24">
        <f>IF(AND($E$3&gt;EK719,$E$3&lt;EM719,$B$3=EP7),EP719,0)</f>
        <v>0</v>
      </c>
      <c r="FC719" s="24">
        <f>IF(AND($E$3&gt;EK719,$E$3&lt;EM719,$B$3=EQ7),EQ719,0)</f>
        <v>0</v>
      </c>
      <c r="FD719" s="24">
        <f>IF(AND($E$3&gt;EK719,$E$3&lt;EM719,$B$3=ER7),ER719,0)</f>
        <v>0</v>
      </c>
      <c r="FE719" s="24">
        <f>IF(AND($E$3&gt;EK719,$E$3&lt;EM719,$B$3=ES7),ES719,0)</f>
        <v>0</v>
      </c>
      <c r="FF719" s="24">
        <f>IF(AND($E$3&gt;EK719,$E$3&lt;EM719,$B$3=ET7),ET719,0)</f>
        <v>0</v>
      </c>
      <c r="FG719" s="24">
        <f>IF(AND($E$3&gt;EK719,$E$3&lt;EM719,$B$3=EU7),EU719,0)</f>
        <v>0</v>
      </c>
      <c r="FH719" s="24">
        <f>IF(AND($E$3&gt;EK719,$E$3&lt;EM719,$B$3=EV7),EV719,0)</f>
        <v>0</v>
      </c>
      <c r="FI719" s="24">
        <f>IF(AND($E$3&gt;EK719,$E$3&lt;EM719,$B$3=EW7),EW719,0)</f>
        <v>0</v>
      </c>
      <c r="FJ719" s="24">
        <f>IF(AND($E$3&gt;EK719,$E$3&lt;EM719,$B$3=EX7),EX719,0)</f>
        <v>0</v>
      </c>
      <c r="FK719" s="24">
        <f>IF(AND($E$3&gt;EK719,$E$3&lt;EM719,$B$3=EY7),EY719,0)</f>
        <v>0</v>
      </c>
    </row>
    <row r="720" spans="24:167" ht="12.75" customHeight="1" x14ac:dyDescent="0.2">
      <c r="X720" s="142"/>
      <c r="Y720" s="68">
        <v>97254.09</v>
      </c>
      <c r="Z720" s="69" t="s">
        <v>3</v>
      </c>
      <c r="AA720" s="70">
        <v>97370.4</v>
      </c>
      <c r="AB720" s="71"/>
      <c r="AC720" s="71"/>
      <c r="AD720" s="71"/>
      <c r="AE720" s="71"/>
      <c r="AF720" s="71"/>
      <c r="AG720" s="72"/>
      <c r="AH720" s="73">
        <v>19.2</v>
      </c>
      <c r="AI720" s="74">
        <v>77.08</v>
      </c>
      <c r="AJ720" s="74">
        <v>134.96</v>
      </c>
      <c r="AK720" s="74">
        <v>192.84</v>
      </c>
      <c r="AL720" s="74">
        <v>250.72</v>
      </c>
      <c r="AM720" s="74">
        <v>308.60000000000002</v>
      </c>
      <c r="AN720" s="24">
        <f t="shared" si="174"/>
        <v>0</v>
      </c>
      <c r="AO720" s="24">
        <f t="shared" si="175"/>
        <v>0</v>
      </c>
      <c r="AP720" s="24">
        <f t="shared" si="176"/>
        <v>0</v>
      </c>
      <c r="AQ720" s="24">
        <f t="shared" si="177"/>
        <v>0</v>
      </c>
      <c r="AR720" s="24">
        <f t="shared" si="178"/>
        <v>0</v>
      </c>
      <c r="AS720" s="24">
        <f t="shared" si="179"/>
        <v>0</v>
      </c>
      <c r="AT720" s="24">
        <f t="shared" si="180"/>
        <v>0</v>
      </c>
      <c r="AU720" s="24">
        <f t="shared" si="181"/>
        <v>0</v>
      </c>
      <c r="AV720" s="24">
        <f t="shared" si="182"/>
        <v>0</v>
      </c>
      <c r="AW720" s="24">
        <f t="shared" si="183"/>
        <v>0</v>
      </c>
      <c r="AX720" s="24">
        <f t="shared" si="184"/>
        <v>0</v>
      </c>
      <c r="AY720" s="24">
        <f t="shared" si="185"/>
        <v>0</v>
      </c>
      <c r="BC720" s="86">
        <v>97254.09</v>
      </c>
      <c r="BD720" s="91" t="s">
        <v>3</v>
      </c>
      <c r="BE720" s="88">
        <v>97370.4</v>
      </c>
      <c r="BF720" s="89"/>
      <c r="BG720" s="90"/>
      <c r="BH720" s="90"/>
      <c r="BI720" s="90"/>
      <c r="BJ720" s="90"/>
      <c r="BK720" s="90">
        <v>44.39</v>
      </c>
      <c r="BL720" s="90">
        <v>106.05</v>
      </c>
      <c r="BM720" s="90">
        <v>167.71</v>
      </c>
      <c r="BN720" s="90">
        <v>229.37</v>
      </c>
      <c r="BO720" s="90">
        <v>291.02</v>
      </c>
      <c r="BP720" s="90">
        <v>352.68</v>
      </c>
      <c r="BQ720" s="90">
        <v>414.34</v>
      </c>
      <c r="BR720" s="24">
        <f>IF(AND($E$3&gt;BC720,$E$3&lt;BE720,$B$3=BF7),BF720,0)</f>
        <v>0</v>
      </c>
      <c r="BS720" s="24">
        <f>IF(AND($E$3&gt;BC720,$E$3&lt;BE720,$B$3=BG7),BG720,0)</f>
        <v>0</v>
      </c>
      <c r="BT720" s="24">
        <f>IF(AND($E$3&gt;BC720,$E$3&lt;BE720,$B$3=BH7),BH720,0)</f>
        <v>0</v>
      </c>
      <c r="BU720" s="24">
        <f>IF(AND($E$3&gt;BC720,$E$3&lt;BE720,$B$3=BI7),BI720,0)</f>
        <v>0</v>
      </c>
      <c r="BV720" s="24">
        <f>IF(AND($E$3&gt;BC720,$E$3&lt;BE720,$B$3=BJ7),BJ720,0)</f>
        <v>0</v>
      </c>
      <c r="BW720" s="24">
        <f>IF(AND($E$3&gt;BC720,$E$3&lt;BE720,$B$3=BK7),BK720,0)</f>
        <v>0</v>
      </c>
      <c r="BX720" s="24">
        <f>IF(AND($E$3&gt;BC720,$E$3&lt;BE720,$B$3=BL7),BL720,0)</f>
        <v>0</v>
      </c>
      <c r="BY720" s="24">
        <f>IF(AND($E$3&gt;BC720,$E$3&lt;BE720,$B$3=BM7),BM720,0)</f>
        <v>0</v>
      </c>
      <c r="BZ720" s="24">
        <f>IF(AND($E$3&gt;BC720,$E$3&lt;BE720,$B$3=BN7),BN720,0)</f>
        <v>0</v>
      </c>
      <c r="CA720" s="24">
        <f>IF(AND($E$3&gt;BC720,$E$3&lt;BE720,$B$3=BO7),BO720,0)</f>
        <v>0</v>
      </c>
      <c r="CB720" s="24">
        <f>IF(AND($E$3&gt;BC720,$E$3&lt;BE720,$B$3=BP7),BP720,0)</f>
        <v>0</v>
      </c>
      <c r="CC720" s="24">
        <f>IF(AND($E$3&gt;BC720,$E$3&lt;BE720,$B$3=BQ7),BQ720,0)</f>
        <v>0</v>
      </c>
      <c r="CF720" s="21"/>
      <c r="CG720" s="25"/>
      <c r="CH720" s="21"/>
      <c r="CI720" s="21"/>
      <c r="CJ720" s="22"/>
      <c r="CK720" s="22"/>
      <c r="CL720" s="22"/>
      <c r="CM720" s="22"/>
      <c r="CN720" s="22"/>
      <c r="CO720" s="22"/>
      <c r="CP720" s="22"/>
      <c r="CQ720" s="22"/>
      <c r="CR720" s="22"/>
      <c r="CS720" s="22"/>
      <c r="CT720" s="22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H720" s="21"/>
      <c r="DI720" s="25"/>
      <c r="DJ720" s="21"/>
      <c r="DK720" s="21"/>
      <c r="DL720" s="22"/>
      <c r="DM720" s="22"/>
      <c r="DN720" s="22"/>
      <c r="DO720" s="22"/>
      <c r="DP720" s="22"/>
      <c r="DQ720" s="22"/>
      <c r="DR720" s="22"/>
      <c r="DS720" s="22"/>
      <c r="DT720" s="22"/>
      <c r="DU720" s="22"/>
      <c r="DV720" s="22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K720" s="86">
        <v>108654.68999999999</v>
      </c>
      <c r="EL720" s="91" t="s">
        <v>3</v>
      </c>
      <c r="EM720" s="88">
        <v>108771.01</v>
      </c>
      <c r="EN720" s="89"/>
      <c r="EO720" s="90" t="s">
        <v>3</v>
      </c>
      <c r="EP720" s="90" t="s">
        <v>3</v>
      </c>
      <c r="EQ720" s="90" t="s">
        <v>3</v>
      </c>
      <c r="ER720" s="90" t="s">
        <v>3</v>
      </c>
      <c r="ES720" s="90">
        <v>31</v>
      </c>
      <c r="ET720" s="90">
        <v>100.98</v>
      </c>
      <c r="EU720" s="90">
        <v>178.63</v>
      </c>
      <c r="EV720" s="90">
        <v>256.27</v>
      </c>
      <c r="EW720" s="90">
        <v>333.92</v>
      </c>
      <c r="EX720" s="90">
        <v>411.57</v>
      </c>
      <c r="EY720" s="90">
        <v>489.22</v>
      </c>
      <c r="EZ720" s="24">
        <f>IF(AND($E$3&gt;EK720,$E$3&lt;EM720,$B$3=EN7),EN720,0)</f>
        <v>0</v>
      </c>
      <c r="FA720" s="24">
        <f>IF(AND($E$3&gt;EK720,$E$3&lt;EM720,$B$3=EO7),EO720,0)</f>
        <v>0</v>
      </c>
      <c r="FB720" s="24">
        <f>IF(AND($E$3&gt;EK720,$E$3&lt;EM720,$B$3=EP7),EP720,0)</f>
        <v>0</v>
      </c>
      <c r="FC720" s="24">
        <f>IF(AND($E$3&gt;EK720,$E$3&lt;EM720,$B$3=EQ7),EQ720,0)</f>
        <v>0</v>
      </c>
      <c r="FD720" s="24">
        <f>IF(AND($E$3&gt;EK720,$E$3&lt;EM720,$B$3=ER7),ER720,0)</f>
        <v>0</v>
      </c>
      <c r="FE720" s="24">
        <f>IF(AND($E$3&gt;EK720,$E$3&lt;EM720,$B$3=ES7),ES720,0)</f>
        <v>0</v>
      </c>
      <c r="FF720" s="24">
        <f>IF(AND($E$3&gt;EK720,$E$3&lt;EM720,$B$3=ET7),ET720,0)</f>
        <v>0</v>
      </c>
      <c r="FG720" s="24">
        <f>IF(AND($E$3&gt;EK720,$E$3&lt;EM720,$B$3=EU7),EU720,0)</f>
        <v>0</v>
      </c>
      <c r="FH720" s="24">
        <f>IF(AND($E$3&gt;EK720,$E$3&lt;EM720,$B$3=EV7),EV720,0)</f>
        <v>0</v>
      </c>
      <c r="FI720" s="24">
        <f>IF(AND($E$3&gt;EK720,$E$3&lt;EM720,$B$3=EW7),EW720,0)</f>
        <v>0</v>
      </c>
      <c r="FJ720" s="24">
        <f>IF(AND($E$3&gt;EK720,$E$3&lt;EM720,$B$3=EX7),EX720,0)</f>
        <v>0</v>
      </c>
      <c r="FK720" s="24">
        <f>IF(AND($E$3&gt;EK720,$E$3&lt;EM720,$B$3=EY7),EY720,0)</f>
        <v>0</v>
      </c>
    </row>
    <row r="721" spans="24:167" ht="12.75" customHeight="1" x14ac:dyDescent="0.2">
      <c r="X721" s="142"/>
      <c r="Y721" s="60">
        <v>97370.409999999989</v>
      </c>
      <c r="Z721" s="61" t="s">
        <v>3</v>
      </c>
      <c r="AA721" s="62">
        <v>97486.74</v>
      </c>
      <c r="AB721" s="63"/>
      <c r="AC721" s="63"/>
      <c r="AD721" s="63"/>
      <c r="AE721" s="63"/>
      <c r="AF721" s="64"/>
      <c r="AG721" s="65"/>
      <c r="AH721" s="66">
        <v>18.47</v>
      </c>
      <c r="AI721" s="67">
        <v>76.239999999999995</v>
      </c>
      <c r="AJ721" s="67">
        <v>134.01</v>
      </c>
      <c r="AK721" s="67">
        <v>191.78</v>
      </c>
      <c r="AL721" s="67">
        <v>249.55</v>
      </c>
      <c r="AM721" s="67">
        <v>307.32</v>
      </c>
      <c r="AN721" s="24">
        <f t="shared" si="174"/>
        <v>0</v>
      </c>
      <c r="AO721" s="24">
        <f t="shared" si="175"/>
        <v>0</v>
      </c>
      <c r="AP721" s="24">
        <f t="shared" si="176"/>
        <v>0</v>
      </c>
      <c r="AQ721" s="24">
        <f t="shared" si="177"/>
        <v>0</v>
      </c>
      <c r="AR721" s="24">
        <f t="shared" si="178"/>
        <v>0</v>
      </c>
      <c r="AS721" s="24">
        <f t="shared" si="179"/>
        <v>0</v>
      </c>
      <c r="AT721" s="24">
        <f t="shared" si="180"/>
        <v>0</v>
      </c>
      <c r="AU721" s="24">
        <f t="shared" si="181"/>
        <v>0</v>
      </c>
      <c r="AV721" s="24">
        <f t="shared" si="182"/>
        <v>0</v>
      </c>
      <c r="AW721" s="24">
        <f t="shared" si="183"/>
        <v>0</v>
      </c>
      <c r="AX721" s="24">
        <f t="shared" si="184"/>
        <v>0</v>
      </c>
      <c r="AY721" s="24">
        <f t="shared" si="185"/>
        <v>0</v>
      </c>
      <c r="BC721" s="81">
        <v>97370.409999999989</v>
      </c>
      <c r="BD721" s="82" t="s">
        <v>3</v>
      </c>
      <c r="BE721" s="83">
        <v>97486.74</v>
      </c>
      <c r="BF721" s="84"/>
      <c r="BG721" s="85"/>
      <c r="BH721" s="85"/>
      <c r="BI721" s="85"/>
      <c r="BJ721" s="85"/>
      <c r="BK721" s="85">
        <v>43.45</v>
      </c>
      <c r="BL721" s="85">
        <v>104.97</v>
      </c>
      <c r="BM721" s="85">
        <v>166.49</v>
      </c>
      <c r="BN721" s="85">
        <v>228</v>
      </c>
      <c r="BO721" s="85">
        <v>289.52</v>
      </c>
      <c r="BP721" s="85">
        <v>351.04</v>
      </c>
      <c r="BQ721" s="85">
        <v>412.56</v>
      </c>
      <c r="BR721" s="24">
        <f>IF(AND($E$3&gt;BC721,$E$3&lt;BE721,$B$3=BF7),BF721,0)</f>
        <v>0</v>
      </c>
      <c r="BS721" s="24">
        <f>IF(AND($E$3&gt;BC721,$E$3&lt;BE721,$B$3=BG7),BG721,0)</f>
        <v>0</v>
      </c>
      <c r="BT721" s="24">
        <f>IF(AND($E$3&gt;BC721,$E$3&lt;BE721,$B$3=BH7),BH721,0)</f>
        <v>0</v>
      </c>
      <c r="BU721" s="24">
        <f>IF(AND($E$3&gt;BC721,$E$3&lt;BE721,$B$3=BI7),BI721,0)</f>
        <v>0</v>
      </c>
      <c r="BV721" s="24">
        <f>IF(AND($E$3&gt;BC721,$E$3&lt;BE721,$B$3=BJ7),BJ721,0)</f>
        <v>0</v>
      </c>
      <c r="BW721" s="24">
        <f>IF(AND($E$3&gt;BC721,$E$3&lt;BE721,$B$3=BK7),BK721,0)</f>
        <v>0</v>
      </c>
      <c r="BX721" s="24">
        <f>IF(AND($E$3&gt;BC721,$E$3&lt;BE721,$B$3=BL7),BL721,0)</f>
        <v>0</v>
      </c>
      <c r="BY721" s="24">
        <f>IF(AND($E$3&gt;BC721,$E$3&lt;BE721,$B$3=BM7),BM721,0)</f>
        <v>0</v>
      </c>
      <c r="BZ721" s="24">
        <f>IF(AND($E$3&gt;BC721,$E$3&lt;BE721,$B$3=BN7),BN721,0)</f>
        <v>0</v>
      </c>
      <c r="CA721" s="24">
        <f>IF(AND($E$3&gt;BC721,$E$3&lt;BE721,$B$3=BO7),BO721,0)</f>
        <v>0</v>
      </c>
      <c r="CB721" s="24">
        <f>IF(AND($E$3&gt;BC721,$E$3&lt;BE721,$B$3=BP7),BP721,0)</f>
        <v>0</v>
      </c>
      <c r="CC721" s="24">
        <f>IF(AND($E$3&gt;BC721,$E$3&lt;BE721,$B$3=BQ7),BQ721,0)</f>
        <v>0</v>
      </c>
      <c r="CF721" s="21"/>
      <c r="CG721" s="21"/>
      <c r="CH721" s="21"/>
      <c r="CI721" s="21"/>
      <c r="CJ721" s="22"/>
      <c r="CK721" s="22"/>
      <c r="CL721" s="22"/>
      <c r="CM721" s="22"/>
      <c r="CN721" s="22"/>
      <c r="CO721" s="22"/>
      <c r="CP721" s="22"/>
      <c r="CQ721" s="22"/>
      <c r="CR721" s="22"/>
      <c r="CS721" s="22"/>
      <c r="CT721" s="22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H721" s="21"/>
      <c r="DI721" s="21"/>
      <c r="DJ721" s="21"/>
      <c r="DK721" s="21"/>
      <c r="DL721" s="22"/>
      <c r="DM721" s="22"/>
      <c r="DN721" s="22"/>
      <c r="DO721" s="22"/>
      <c r="DP721" s="22"/>
      <c r="DQ721" s="22"/>
      <c r="DR721" s="22"/>
      <c r="DS721" s="22"/>
      <c r="DT721" s="22"/>
      <c r="DU721" s="22"/>
      <c r="DV721" s="22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K721" s="81">
        <v>108771.01999999999</v>
      </c>
      <c r="EL721" s="82" t="s">
        <v>3</v>
      </c>
      <c r="EM721" s="83">
        <v>108887.34</v>
      </c>
      <c r="EN721" s="84"/>
      <c r="EO721" s="85" t="s">
        <v>3</v>
      </c>
      <c r="EP721" s="85" t="s">
        <v>3</v>
      </c>
      <c r="EQ721" s="85" t="s">
        <v>3</v>
      </c>
      <c r="ER721" s="85" t="s">
        <v>3</v>
      </c>
      <c r="ES721" s="85">
        <v>29.6</v>
      </c>
      <c r="ET721" s="85">
        <v>99.27</v>
      </c>
      <c r="EU721" s="85">
        <v>176.66</v>
      </c>
      <c r="EV721" s="85">
        <v>254.05</v>
      </c>
      <c r="EW721" s="85">
        <v>331.44</v>
      </c>
      <c r="EX721" s="85">
        <v>408.83</v>
      </c>
      <c r="EY721" s="85">
        <v>486.22</v>
      </c>
      <c r="EZ721" s="24">
        <f>IF(AND($E$3&gt;EK721,$E$3&lt;EM721,$B$3=EN7),EN721,0)</f>
        <v>0</v>
      </c>
      <c r="FA721" s="24">
        <f>IF(AND($E$3&gt;EK721,$E$3&lt;EM721,$B$3=EO7),EO721,0)</f>
        <v>0</v>
      </c>
      <c r="FB721" s="24">
        <f>IF(AND($E$3&gt;EK721,$E$3&lt;EM721,$B$3=EP7),EP721,0)</f>
        <v>0</v>
      </c>
      <c r="FC721" s="24">
        <f>IF(AND($E$3&gt;EK721,$E$3&lt;EM721,$B$3=EQ7),EQ721,0)</f>
        <v>0</v>
      </c>
      <c r="FD721" s="24">
        <f>IF(AND($E$3&gt;EK721,$E$3&lt;EM721,$B$3=ER7),ER721,0)</f>
        <v>0</v>
      </c>
      <c r="FE721" s="24">
        <f>IF(AND($E$3&gt;EK721,$E$3&lt;EM721,$B$3=ES7),ES721,0)</f>
        <v>0</v>
      </c>
      <c r="FF721" s="24">
        <f>IF(AND($E$3&gt;EK721,$E$3&lt;EM721,$B$3=ET7),ET721,0)</f>
        <v>0</v>
      </c>
      <c r="FG721" s="24">
        <f>IF(AND($E$3&gt;EK721,$E$3&lt;EM721,$B$3=EU7),EU721,0)</f>
        <v>0</v>
      </c>
      <c r="FH721" s="24">
        <f>IF(AND($E$3&gt;EK721,$E$3&lt;EM721,$B$3=EV7),EV721,0)</f>
        <v>0</v>
      </c>
      <c r="FI721" s="24">
        <f>IF(AND($E$3&gt;EK721,$E$3&lt;EM721,$B$3=EW7),EW721,0)</f>
        <v>0</v>
      </c>
      <c r="FJ721" s="24">
        <f>IF(AND($E$3&gt;EK721,$E$3&lt;EM721,$B$3=EX7),EX721,0)</f>
        <v>0</v>
      </c>
      <c r="FK721" s="24">
        <f>IF(AND($E$3&gt;EK721,$E$3&lt;EM721,$B$3=EY7),EY721,0)</f>
        <v>0</v>
      </c>
    </row>
    <row r="722" spans="24:167" ht="12.75" customHeight="1" x14ac:dyDescent="0.2">
      <c r="X722" s="142"/>
      <c r="Y722" s="68">
        <v>97486.75</v>
      </c>
      <c r="Z722" s="69" t="s">
        <v>3</v>
      </c>
      <c r="AA722" s="70">
        <v>97603.07</v>
      </c>
      <c r="AB722" s="71"/>
      <c r="AC722" s="71"/>
      <c r="AD722" s="71"/>
      <c r="AE722" s="71"/>
      <c r="AF722" s="71"/>
      <c r="AG722" s="72"/>
      <c r="AH722" s="73">
        <v>17.73</v>
      </c>
      <c r="AI722" s="74">
        <v>75.39</v>
      </c>
      <c r="AJ722" s="74">
        <v>133.05000000000001</v>
      </c>
      <c r="AK722" s="74">
        <v>190.71</v>
      </c>
      <c r="AL722" s="74">
        <v>248.37</v>
      </c>
      <c r="AM722" s="74">
        <v>306.02999999999997</v>
      </c>
      <c r="AN722" s="24">
        <f t="shared" si="174"/>
        <v>0</v>
      </c>
      <c r="AO722" s="24">
        <f t="shared" si="175"/>
        <v>0</v>
      </c>
      <c r="AP722" s="24">
        <f t="shared" si="176"/>
        <v>0</v>
      </c>
      <c r="AQ722" s="24">
        <f t="shared" si="177"/>
        <v>0</v>
      </c>
      <c r="AR722" s="24">
        <f t="shared" si="178"/>
        <v>0</v>
      </c>
      <c r="AS722" s="24">
        <f t="shared" si="179"/>
        <v>0</v>
      </c>
      <c r="AT722" s="24">
        <f t="shared" si="180"/>
        <v>0</v>
      </c>
      <c r="AU722" s="24">
        <f t="shared" si="181"/>
        <v>0</v>
      </c>
      <c r="AV722" s="24">
        <f t="shared" si="182"/>
        <v>0</v>
      </c>
      <c r="AW722" s="24">
        <f t="shared" si="183"/>
        <v>0</v>
      </c>
      <c r="AX722" s="24">
        <f t="shared" si="184"/>
        <v>0</v>
      </c>
      <c r="AY722" s="24">
        <f t="shared" si="185"/>
        <v>0</v>
      </c>
      <c r="BC722" s="86">
        <v>97486.75</v>
      </c>
      <c r="BD722" s="87" t="s">
        <v>3</v>
      </c>
      <c r="BE722" s="88">
        <v>97603.07</v>
      </c>
      <c r="BF722" s="89"/>
      <c r="BG722" s="90"/>
      <c r="BH722" s="90"/>
      <c r="BI722" s="90"/>
      <c r="BJ722" s="90"/>
      <c r="BK722" s="90">
        <v>42.51</v>
      </c>
      <c r="BL722" s="90">
        <v>103.89</v>
      </c>
      <c r="BM722" s="90">
        <v>165.26</v>
      </c>
      <c r="BN722" s="90">
        <v>226.64</v>
      </c>
      <c r="BO722" s="90">
        <v>288.02</v>
      </c>
      <c r="BP722" s="90">
        <v>349.39</v>
      </c>
      <c r="BQ722" s="90">
        <v>410.77</v>
      </c>
      <c r="BR722" s="24">
        <f>IF(AND($E$3&gt;BC722,$E$3&lt;BE722,$B$3=BF7),BF722,0)</f>
        <v>0</v>
      </c>
      <c r="BS722" s="24">
        <f>IF(AND($E$3&gt;BC722,$E$3&lt;BE722,$B$3=BG7),BG722,0)</f>
        <v>0</v>
      </c>
      <c r="BT722" s="24">
        <f>IF(AND($E$3&gt;BC722,$E$3&lt;BE722,$B$3=BH7),BH722,0)</f>
        <v>0</v>
      </c>
      <c r="BU722" s="24">
        <f>IF(AND($E$3&gt;BC722,$E$3&lt;BE722,$B$3=BI7),BI722,0)</f>
        <v>0</v>
      </c>
      <c r="BV722" s="24">
        <f>IF(AND($E$3&gt;BC722,$E$3&lt;BE722,$B$3=BJ7),BJ722,0)</f>
        <v>0</v>
      </c>
      <c r="BW722" s="24">
        <f>IF(AND($E$3&gt;BC722,$E$3&lt;BE722,$B$3=BK7),BK722,0)</f>
        <v>0</v>
      </c>
      <c r="BX722" s="24">
        <f>IF(AND($E$3&gt;BC722,$E$3&lt;BE722,$B$3=BL7),BL722,0)</f>
        <v>0</v>
      </c>
      <c r="BY722" s="24">
        <f>IF(AND($E$3&gt;BC722,$E$3&lt;BE722,$B$3=BM7),BM722,0)</f>
        <v>0</v>
      </c>
      <c r="BZ722" s="24">
        <f>IF(AND($E$3&gt;BC722,$E$3&lt;BE722,$B$3=BN7),BN722,0)</f>
        <v>0</v>
      </c>
      <c r="CA722" s="24">
        <f>IF(AND($E$3&gt;BC722,$E$3&lt;BE722,$B$3=BO7),BO722,0)</f>
        <v>0</v>
      </c>
      <c r="CB722" s="24">
        <f>IF(AND($E$3&gt;BC722,$E$3&lt;BE722,$B$3=BP7),BP722,0)</f>
        <v>0</v>
      </c>
      <c r="CC722" s="24">
        <f>IF(AND($E$3&gt;BC722,$E$3&lt;BE722,$B$3=BQ7),BQ722,0)</f>
        <v>0</v>
      </c>
      <c r="CF722" s="21"/>
      <c r="CG722" s="21"/>
      <c r="CH722" s="21"/>
      <c r="CI722" s="21"/>
      <c r="CJ722" s="22"/>
      <c r="CK722" s="22"/>
      <c r="CL722" s="22"/>
      <c r="CM722" s="22"/>
      <c r="CN722" s="22"/>
      <c r="CO722" s="22"/>
      <c r="CP722" s="22"/>
      <c r="CQ722" s="22"/>
      <c r="CR722" s="22"/>
      <c r="CS722" s="22"/>
      <c r="CT722" s="22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H722" s="21"/>
      <c r="DI722" s="21"/>
      <c r="DJ722" s="21"/>
      <c r="DK722" s="21"/>
      <c r="DL722" s="22"/>
      <c r="DM722" s="22"/>
      <c r="DN722" s="22"/>
      <c r="DO722" s="22"/>
      <c r="DP722" s="22"/>
      <c r="DQ722" s="22"/>
      <c r="DR722" s="22"/>
      <c r="DS722" s="22"/>
      <c r="DT722" s="22"/>
      <c r="DU722" s="22"/>
      <c r="DV722" s="22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K722" s="86">
        <v>108887.34999999999</v>
      </c>
      <c r="EL722" s="91" t="s">
        <v>3</v>
      </c>
      <c r="EM722" s="88">
        <v>109003.66</v>
      </c>
      <c r="EN722" s="89"/>
      <c r="EO722" s="90" t="s">
        <v>3</v>
      </c>
      <c r="EP722" s="90" t="s">
        <v>3</v>
      </c>
      <c r="EQ722" s="90" t="s">
        <v>3</v>
      </c>
      <c r="ER722" s="90" t="s">
        <v>3</v>
      </c>
      <c r="ES722" s="90">
        <v>28.2</v>
      </c>
      <c r="ET722" s="90">
        <v>97.57</v>
      </c>
      <c r="EU722" s="90">
        <v>174.71</v>
      </c>
      <c r="EV722" s="90">
        <v>251.84</v>
      </c>
      <c r="EW722" s="90">
        <v>328.98</v>
      </c>
      <c r="EX722" s="90">
        <v>406.11</v>
      </c>
      <c r="EY722" s="90">
        <v>483.25</v>
      </c>
      <c r="EZ722" s="24">
        <f>IF(AND($E$3&gt;EK722,$E$3&lt;EM722,$B$3=EN7),EN722,0)</f>
        <v>0</v>
      </c>
      <c r="FA722" s="24">
        <f>IF(AND($E$3&gt;EK722,$E$3&lt;EM722,$B$3=EO7),EO722,0)</f>
        <v>0</v>
      </c>
      <c r="FB722" s="24">
        <f>IF(AND($E$3&gt;EK722,$E$3&lt;EM722,$B$3=EP7),EP722,0)</f>
        <v>0</v>
      </c>
      <c r="FC722" s="24">
        <f>IF(AND($E$3&gt;EK722,$E$3&lt;EM722,$B$3=EQ7),EQ722,0)</f>
        <v>0</v>
      </c>
      <c r="FD722" s="24">
        <f>IF(AND($E$3&gt;EK722,$E$3&lt;EM722,$B$3=ER7),ER722,0)</f>
        <v>0</v>
      </c>
      <c r="FE722" s="24">
        <f>IF(AND($E$3&gt;EK722,$E$3&lt;EM722,$B$3=ES7),ES722,0)</f>
        <v>0</v>
      </c>
      <c r="FF722" s="24">
        <f>IF(AND($E$3&gt;EK722,$E$3&lt;EM722,$B$3=ET7),ET722,0)</f>
        <v>0</v>
      </c>
      <c r="FG722" s="24">
        <f>IF(AND($E$3&gt;EK722,$E$3&lt;EM722,$B$3=EU7),EU722,0)</f>
        <v>0</v>
      </c>
      <c r="FH722" s="24">
        <f>IF(AND($E$3&gt;EK722,$E$3&lt;EM722,$B$3=EV7),EV722,0)</f>
        <v>0</v>
      </c>
      <c r="FI722" s="24">
        <f>IF(AND($E$3&gt;EK722,$E$3&lt;EM722,$B$3=EW7),EW722,0)</f>
        <v>0</v>
      </c>
      <c r="FJ722" s="24">
        <f>IF(AND($E$3&gt;EK722,$E$3&lt;EM722,$B$3=EX7),EX722,0)</f>
        <v>0</v>
      </c>
      <c r="FK722" s="24">
        <f>IF(AND($E$3&gt;EK722,$E$3&lt;EM722,$B$3=EY7),EY722,0)</f>
        <v>0</v>
      </c>
    </row>
    <row r="723" spans="24:167" ht="12.75" customHeight="1" x14ac:dyDescent="0.2">
      <c r="X723" s="142"/>
      <c r="Y723" s="60">
        <v>97603.08</v>
      </c>
      <c r="Z723" s="61" t="s">
        <v>3</v>
      </c>
      <c r="AA723" s="62">
        <v>97719.41</v>
      </c>
      <c r="AB723" s="63"/>
      <c r="AC723" s="63"/>
      <c r="AD723" s="63"/>
      <c r="AE723" s="63"/>
      <c r="AF723" s="64"/>
      <c r="AG723" s="65"/>
      <c r="AH723" s="66">
        <v>17</v>
      </c>
      <c r="AI723" s="67">
        <v>74.55</v>
      </c>
      <c r="AJ723" s="67">
        <v>132.1</v>
      </c>
      <c r="AK723" s="67">
        <v>189.65</v>
      </c>
      <c r="AL723" s="67">
        <v>247.2</v>
      </c>
      <c r="AM723" s="67">
        <v>304.75</v>
      </c>
      <c r="AN723" s="24">
        <f t="shared" si="174"/>
        <v>0</v>
      </c>
      <c r="AO723" s="24">
        <f t="shared" si="175"/>
        <v>0</v>
      </c>
      <c r="AP723" s="24">
        <f t="shared" si="176"/>
        <v>0</v>
      </c>
      <c r="AQ723" s="24">
        <f t="shared" si="177"/>
        <v>0</v>
      </c>
      <c r="AR723" s="24">
        <f t="shared" si="178"/>
        <v>0</v>
      </c>
      <c r="AS723" s="24">
        <f t="shared" si="179"/>
        <v>0</v>
      </c>
      <c r="AT723" s="24">
        <f t="shared" si="180"/>
        <v>0</v>
      </c>
      <c r="AU723" s="24">
        <f t="shared" si="181"/>
        <v>0</v>
      </c>
      <c r="AV723" s="24">
        <f t="shared" si="182"/>
        <v>0</v>
      </c>
      <c r="AW723" s="24">
        <f t="shared" si="183"/>
        <v>0</v>
      </c>
      <c r="AX723" s="24">
        <f t="shared" si="184"/>
        <v>0</v>
      </c>
      <c r="AY723" s="24">
        <f t="shared" si="185"/>
        <v>0</v>
      </c>
      <c r="BC723" s="81">
        <v>97603.08</v>
      </c>
      <c r="BD723" s="82" t="s">
        <v>3</v>
      </c>
      <c r="BE723" s="83">
        <v>97719.41</v>
      </c>
      <c r="BF723" s="84"/>
      <c r="BG723" s="84"/>
      <c r="BH723" s="85"/>
      <c r="BI723" s="85"/>
      <c r="BJ723" s="85"/>
      <c r="BK723" s="85">
        <v>41.57</v>
      </c>
      <c r="BL723" s="85">
        <v>102.81</v>
      </c>
      <c r="BM723" s="85">
        <v>164.04</v>
      </c>
      <c r="BN723" s="85">
        <v>225.28</v>
      </c>
      <c r="BO723" s="85">
        <v>286.51</v>
      </c>
      <c r="BP723" s="85">
        <v>347.75</v>
      </c>
      <c r="BQ723" s="85">
        <v>408.98</v>
      </c>
      <c r="BR723" s="24">
        <f>IF(AND($E$3&gt;BC723,$E$3&lt;BE723,$B$3=BF7),BF723,0)</f>
        <v>0</v>
      </c>
      <c r="BS723" s="24">
        <f>IF(AND($E$3&gt;BC723,$E$3&lt;BE723,$B$3=BG7),BG723,0)</f>
        <v>0</v>
      </c>
      <c r="BT723" s="24">
        <f>IF(AND($E$3&gt;BC723,$E$3&lt;BE723,$B$3=BH7),BH723,0)</f>
        <v>0</v>
      </c>
      <c r="BU723" s="24">
        <f>IF(AND($E$3&gt;BC723,$E$3&lt;BE723,$B$3=BI7),BI723,0)</f>
        <v>0</v>
      </c>
      <c r="BV723" s="24">
        <f>IF(AND($E$3&gt;BC723,$E$3&lt;BE723,$B$3=BJ7),BJ723,0)</f>
        <v>0</v>
      </c>
      <c r="BW723" s="24">
        <f>IF(AND($E$3&gt;BC723,$E$3&lt;BE723,$B$3=BK7),BK723,0)</f>
        <v>0</v>
      </c>
      <c r="BX723" s="24">
        <f>IF(AND($E$3&gt;BC723,$E$3&lt;BE723,$B$3=BL7),BL723,0)</f>
        <v>0</v>
      </c>
      <c r="BY723" s="24">
        <f>IF(AND($E$3&gt;BC723,$E$3&lt;BE723,$B$3=BM7),BM723,0)</f>
        <v>0</v>
      </c>
      <c r="BZ723" s="24">
        <f>IF(AND($E$3&gt;BC723,$E$3&lt;BE723,$B$3=BN7),BN723,0)</f>
        <v>0</v>
      </c>
      <c r="CA723" s="24">
        <f>IF(AND($E$3&gt;BC723,$E$3&lt;BE723,$B$3=BO7),BO723,0)</f>
        <v>0</v>
      </c>
      <c r="CB723" s="24">
        <f>IF(AND($E$3&gt;BC723,$E$3&lt;BE723,$B$3=BP7),BP723,0)</f>
        <v>0</v>
      </c>
      <c r="CC723" s="24">
        <f>IF(AND($E$3&gt;BC723,$E$3&lt;BE723,$B$3=BQ7),BQ723,0)</f>
        <v>0</v>
      </c>
      <c r="CF723" s="21"/>
      <c r="CG723" s="21"/>
      <c r="CH723" s="21"/>
      <c r="CI723" s="21"/>
      <c r="CJ723" s="21"/>
      <c r="CK723" s="22"/>
      <c r="CL723" s="22"/>
      <c r="CM723" s="22"/>
      <c r="CN723" s="22"/>
      <c r="CO723" s="22"/>
      <c r="CP723" s="22"/>
      <c r="CQ723" s="22"/>
      <c r="CR723" s="22"/>
      <c r="CS723" s="22"/>
      <c r="CT723" s="22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H723" s="21"/>
      <c r="DI723" s="21"/>
      <c r="DJ723" s="21"/>
      <c r="DK723" s="21"/>
      <c r="DL723" s="21"/>
      <c r="DM723" s="22"/>
      <c r="DN723" s="22"/>
      <c r="DO723" s="22"/>
      <c r="DP723" s="22"/>
      <c r="DQ723" s="22"/>
      <c r="DR723" s="22"/>
      <c r="DS723" s="22"/>
      <c r="DT723" s="22"/>
      <c r="DU723" s="22"/>
      <c r="DV723" s="22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K723" s="81">
        <v>109003.67</v>
      </c>
      <c r="EL723" s="82" t="s">
        <v>3</v>
      </c>
      <c r="EM723" s="83">
        <v>109120</v>
      </c>
      <c r="EN723" s="84"/>
      <c r="EO723" s="85" t="s">
        <v>3</v>
      </c>
      <c r="EP723" s="85" t="s">
        <v>3</v>
      </c>
      <c r="EQ723" s="85" t="s">
        <v>3</v>
      </c>
      <c r="ER723" s="85" t="s">
        <v>3</v>
      </c>
      <c r="ES723" s="85">
        <v>26.8</v>
      </c>
      <c r="ET723" s="85">
        <v>95.86</v>
      </c>
      <c r="EU723" s="85">
        <v>172.74</v>
      </c>
      <c r="EV723" s="85">
        <v>249.62</v>
      </c>
      <c r="EW723" s="85">
        <v>326.5</v>
      </c>
      <c r="EX723" s="85">
        <v>403.38</v>
      </c>
      <c r="EY723" s="85">
        <v>480.26</v>
      </c>
      <c r="EZ723" s="24">
        <f>IF(AND($E$3&gt;EK723,$E$3&lt;EM723,$B$3=EN7),EN723,0)</f>
        <v>0</v>
      </c>
      <c r="FA723" s="24">
        <f>IF(AND($E$3&gt;EK723,$E$3&lt;EM723,$B$3=EO7),EO723,0)</f>
        <v>0</v>
      </c>
      <c r="FB723" s="24">
        <f>IF(AND($E$3&gt;EK723,$E$3&lt;EM723,$B$3=EP7),EP723,0)</f>
        <v>0</v>
      </c>
      <c r="FC723" s="24">
        <f>IF(AND($E$3&gt;EK723,$E$3&lt;EM723,$B$3=EQ7),EQ723,0)</f>
        <v>0</v>
      </c>
      <c r="FD723" s="24">
        <f>IF(AND($E$3&gt;EK723,$E$3&lt;EM723,$B$3=ER7),ER723,0)</f>
        <v>0</v>
      </c>
      <c r="FE723" s="24">
        <f>IF(AND($E$3&gt;EK723,$E$3&lt;EM723,$B$3=ES7),ES723,0)</f>
        <v>0</v>
      </c>
      <c r="FF723" s="24">
        <f>IF(AND($E$3&gt;EK723,$E$3&lt;EM723,$B$3=ET7),ET723,0)</f>
        <v>0</v>
      </c>
      <c r="FG723" s="24">
        <f>IF(AND($E$3&gt;EK723,$E$3&lt;EM723,$B$3=EU7),EU723,0)</f>
        <v>0</v>
      </c>
      <c r="FH723" s="24">
        <f>IF(AND($E$3&gt;EK723,$E$3&lt;EM723,$B$3=EV7),EV723,0)</f>
        <v>0</v>
      </c>
      <c r="FI723" s="24">
        <f>IF(AND($E$3&gt;EK723,$E$3&lt;EM723,$B$3=EW7),EW723,0)</f>
        <v>0</v>
      </c>
      <c r="FJ723" s="24">
        <f>IF(AND($E$3&gt;EK723,$E$3&lt;EM723,$B$3=EX7),EX723,0)</f>
        <v>0</v>
      </c>
      <c r="FK723" s="24">
        <f>IF(AND($E$3&gt;EK723,$E$3&lt;EM723,$B$3=EY7),EY723,0)</f>
        <v>0</v>
      </c>
    </row>
    <row r="724" spans="24:167" ht="12.75" customHeight="1" x14ac:dyDescent="0.2">
      <c r="X724" s="142"/>
      <c r="Y724" s="68">
        <v>97719.42</v>
      </c>
      <c r="Z724" s="69" t="s">
        <v>3</v>
      </c>
      <c r="AA724" s="70">
        <v>97835.74</v>
      </c>
      <c r="AB724" s="71"/>
      <c r="AC724" s="71"/>
      <c r="AD724" s="71"/>
      <c r="AE724" s="71"/>
      <c r="AF724" s="71"/>
      <c r="AG724" s="72"/>
      <c r="AH724" s="73">
        <v>16.27</v>
      </c>
      <c r="AI724" s="74">
        <v>73.709999999999994</v>
      </c>
      <c r="AJ724" s="74">
        <v>131.15</v>
      </c>
      <c r="AK724" s="74">
        <v>188.59</v>
      </c>
      <c r="AL724" s="74">
        <v>246.03</v>
      </c>
      <c r="AM724" s="74">
        <v>303.47000000000003</v>
      </c>
      <c r="AN724" s="24">
        <f t="shared" si="174"/>
        <v>0</v>
      </c>
      <c r="AO724" s="24">
        <f t="shared" si="175"/>
        <v>0</v>
      </c>
      <c r="AP724" s="24">
        <f t="shared" si="176"/>
        <v>0</v>
      </c>
      <c r="AQ724" s="24">
        <f t="shared" si="177"/>
        <v>0</v>
      </c>
      <c r="AR724" s="24">
        <f t="shared" si="178"/>
        <v>0</v>
      </c>
      <c r="AS724" s="24">
        <f t="shared" si="179"/>
        <v>0</v>
      </c>
      <c r="AT724" s="24">
        <f t="shared" si="180"/>
        <v>0</v>
      </c>
      <c r="AU724" s="24">
        <f t="shared" si="181"/>
        <v>0</v>
      </c>
      <c r="AV724" s="24">
        <f t="shared" si="182"/>
        <v>0</v>
      </c>
      <c r="AW724" s="24">
        <f t="shared" si="183"/>
        <v>0</v>
      </c>
      <c r="AX724" s="24">
        <f t="shared" si="184"/>
        <v>0</v>
      </c>
      <c r="AY724" s="24">
        <f t="shared" si="185"/>
        <v>0</v>
      </c>
      <c r="BC724" s="86">
        <v>97719.42</v>
      </c>
      <c r="BD724" s="91" t="s">
        <v>3</v>
      </c>
      <c r="BE724" s="88">
        <v>97835.74</v>
      </c>
      <c r="BF724" s="89"/>
      <c r="BG724" s="90"/>
      <c r="BH724" s="90"/>
      <c r="BI724" s="90"/>
      <c r="BJ724" s="90"/>
      <c r="BK724" s="90">
        <v>40.630000000000003</v>
      </c>
      <c r="BL724" s="90">
        <v>101.72</v>
      </c>
      <c r="BM724" s="90">
        <v>162.82</v>
      </c>
      <c r="BN724" s="90">
        <v>223.91</v>
      </c>
      <c r="BO724" s="90">
        <v>285.01</v>
      </c>
      <c r="BP724" s="90">
        <v>346.1</v>
      </c>
      <c r="BQ724" s="90">
        <v>407.2</v>
      </c>
      <c r="BR724" s="24">
        <f>IF(AND($E$3&gt;BC724,$E$3&lt;BE724,$B$3=BF7),BF724,0)</f>
        <v>0</v>
      </c>
      <c r="BS724" s="24">
        <f>IF(AND($E$3&gt;BC724,$E$3&lt;BE724,$B$3=BG7),BG724,0)</f>
        <v>0</v>
      </c>
      <c r="BT724" s="24">
        <f>IF(AND($E$3&gt;BC724,$E$3&lt;BE724,$B$3=BH7),BH724,0)</f>
        <v>0</v>
      </c>
      <c r="BU724" s="24">
        <f>IF(AND($E$3&gt;BC724,$E$3&lt;BE724,$B$3=BI7),BI724,0)</f>
        <v>0</v>
      </c>
      <c r="BV724" s="24">
        <f>IF(AND($E$3&gt;BC724,$E$3&lt;BE724,$B$3=BJ7),BJ724,0)</f>
        <v>0</v>
      </c>
      <c r="BW724" s="24">
        <f>IF(AND($E$3&gt;BC724,$E$3&lt;BE724,$B$3=BK7),BK724,0)</f>
        <v>0</v>
      </c>
      <c r="BX724" s="24">
        <f>IF(AND($E$3&gt;BC724,$E$3&lt;BE724,$B$3=BL7),BL724,0)</f>
        <v>0</v>
      </c>
      <c r="BY724" s="24">
        <f>IF(AND($E$3&gt;BC724,$E$3&lt;BE724,$B$3=BM7),BM724,0)</f>
        <v>0</v>
      </c>
      <c r="BZ724" s="24">
        <f>IF(AND($E$3&gt;BC724,$E$3&lt;BE724,$B$3=BN7),BN724,0)</f>
        <v>0</v>
      </c>
      <c r="CA724" s="24">
        <f>IF(AND($E$3&gt;BC724,$E$3&lt;BE724,$B$3=BO7),BO724,0)</f>
        <v>0</v>
      </c>
      <c r="CB724" s="24">
        <f>IF(AND($E$3&gt;BC724,$E$3&lt;BE724,$B$3=BP7),BP724,0)</f>
        <v>0</v>
      </c>
      <c r="CC724" s="24">
        <f>IF(AND($E$3&gt;BC724,$E$3&lt;BE724,$B$3=BQ7),BQ724,0)</f>
        <v>0</v>
      </c>
      <c r="CF724" s="21"/>
      <c r="CG724" s="25"/>
      <c r="CH724" s="21"/>
      <c r="CI724" s="21"/>
      <c r="CJ724" s="22"/>
      <c r="CK724" s="22"/>
      <c r="CL724" s="22"/>
      <c r="CM724" s="22"/>
      <c r="CN724" s="22"/>
      <c r="CO724" s="22"/>
      <c r="CP724" s="22"/>
      <c r="CQ724" s="22"/>
      <c r="CR724" s="22"/>
      <c r="CS724" s="22"/>
      <c r="CT724" s="22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H724" s="21"/>
      <c r="DI724" s="25"/>
      <c r="DJ724" s="21"/>
      <c r="DK724" s="21"/>
      <c r="DL724" s="22"/>
      <c r="DM724" s="22"/>
      <c r="DN724" s="22"/>
      <c r="DO724" s="22"/>
      <c r="DP724" s="22"/>
      <c r="DQ724" s="22"/>
      <c r="DR724" s="22"/>
      <c r="DS724" s="22"/>
      <c r="DT724" s="22"/>
      <c r="DU724" s="22"/>
      <c r="DV724" s="22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K724" s="86">
        <v>109120.01</v>
      </c>
      <c r="EL724" s="91" t="s">
        <v>3</v>
      </c>
      <c r="EM724" s="88">
        <v>109236.34</v>
      </c>
      <c r="EN724" s="89"/>
      <c r="EO724" s="90" t="s">
        <v>3</v>
      </c>
      <c r="EP724" s="90" t="s">
        <v>3</v>
      </c>
      <c r="EQ724" s="90" t="s">
        <v>3</v>
      </c>
      <c r="ER724" s="90" t="s">
        <v>3</v>
      </c>
      <c r="ES724" s="90">
        <v>25.4</v>
      </c>
      <c r="ET724" s="90">
        <v>94.16</v>
      </c>
      <c r="EU724" s="90">
        <v>170.78</v>
      </c>
      <c r="EV724" s="90">
        <v>247.41</v>
      </c>
      <c r="EW724" s="90">
        <v>324.02999999999997</v>
      </c>
      <c r="EX724" s="90">
        <v>400.66</v>
      </c>
      <c r="EY724" s="90">
        <v>477.28</v>
      </c>
      <c r="EZ724" s="24">
        <f>IF(AND($E$3&gt;EK724,$E$3&lt;EM724,$B$3=EN7),EN724,0)</f>
        <v>0</v>
      </c>
      <c r="FA724" s="24">
        <f>IF(AND($E$3&gt;EK724,$E$3&lt;EM724,$B$3=EO7),EO724,0)</f>
        <v>0</v>
      </c>
      <c r="FB724" s="24">
        <f>IF(AND($E$3&gt;EK724,$E$3&lt;EM724,$B$3=EP7),EP724,0)</f>
        <v>0</v>
      </c>
      <c r="FC724" s="24">
        <f>IF(AND($E$3&gt;EK724,$E$3&lt;EM724,$B$3=EQ7),EQ724,0)</f>
        <v>0</v>
      </c>
      <c r="FD724" s="24">
        <f>IF(AND($E$3&gt;EK724,$E$3&lt;EM724,$B$3=ER7),ER724,0)</f>
        <v>0</v>
      </c>
      <c r="FE724" s="24">
        <f>IF(AND($E$3&gt;EK724,$E$3&lt;EM724,$B$3=ES7),ES724,0)</f>
        <v>0</v>
      </c>
      <c r="FF724" s="24">
        <f>IF(AND($E$3&gt;EK724,$E$3&lt;EM724,$B$3=ET7),ET724,0)</f>
        <v>0</v>
      </c>
      <c r="FG724" s="24">
        <f>IF(AND($E$3&gt;EK724,$E$3&lt;EM724,$B$3=EU7),EU724,0)</f>
        <v>0</v>
      </c>
      <c r="FH724" s="24">
        <f>IF(AND($E$3&gt;EK724,$E$3&lt;EM724,$B$3=EV7),EV724,0)</f>
        <v>0</v>
      </c>
      <c r="FI724" s="24">
        <f>IF(AND($E$3&gt;EK724,$E$3&lt;EM724,$B$3=EW7),EW724,0)</f>
        <v>0</v>
      </c>
      <c r="FJ724" s="24">
        <f>IF(AND($E$3&gt;EK724,$E$3&lt;EM724,$B$3=EX7),EX724,0)</f>
        <v>0</v>
      </c>
      <c r="FK724" s="24">
        <f>IF(AND($E$3&gt;EK724,$E$3&lt;EM724,$B$3=EY7),EY724,0)</f>
        <v>0</v>
      </c>
    </row>
    <row r="725" spans="24:167" ht="12.75" customHeight="1" x14ac:dyDescent="0.2">
      <c r="X725" s="142"/>
      <c r="Y725" s="60">
        <v>97835.75</v>
      </c>
      <c r="Z725" s="61" t="s">
        <v>3</v>
      </c>
      <c r="AA725" s="62">
        <v>97952.07</v>
      </c>
      <c r="AB725" s="63"/>
      <c r="AC725" s="63"/>
      <c r="AD725" s="63"/>
      <c r="AE725" s="63"/>
      <c r="AF725" s="64"/>
      <c r="AG725" s="65"/>
      <c r="AH725" s="66">
        <v>15.53</v>
      </c>
      <c r="AI725" s="67">
        <v>72.86</v>
      </c>
      <c r="AJ725" s="67">
        <v>130.19</v>
      </c>
      <c r="AK725" s="67">
        <v>187.52</v>
      </c>
      <c r="AL725" s="67">
        <v>244.85</v>
      </c>
      <c r="AM725" s="67">
        <v>302.18</v>
      </c>
      <c r="AN725" s="24">
        <f t="shared" si="174"/>
        <v>0</v>
      </c>
      <c r="AO725" s="24">
        <f t="shared" si="175"/>
        <v>0</v>
      </c>
      <c r="AP725" s="24">
        <f t="shared" si="176"/>
        <v>0</v>
      </c>
      <c r="AQ725" s="24">
        <f t="shared" si="177"/>
        <v>0</v>
      </c>
      <c r="AR725" s="24">
        <f t="shared" si="178"/>
        <v>0</v>
      </c>
      <c r="AS725" s="24">
        <f t="shared" si="179"/>
        <v>0</v>
      </c>
      <c r="AT725" s="24">
        <f t="shared" si="180"/>
        <v>0</v>
      </c>
      <c r="AU725" s="24">
        <f t="shared" si="181"/>
        <v>0</v>
      </c>
      <c r="AV725" s="24">
        <f t="shared" si="182"/>
        <v>0</v>
      </c>
      <c r="AW725" s="24">
        <f t="shared" si="183"/>
        <v>0</v>
      </c>
      <c r="AX725" s="24">
        <f t="shared" si="184"/>
        <v>0</v>
      </c>
      <c r="AY725" s="24">
        <f t="shared" si="185"/>
        <v>0</v>
      </c>
      <c r="BC725" s="81">
        <v>97835.75</v>
      </c>
      <c r="BD725" s="82" t="s">
        <v>3</v>
      </c>
      <c r="BE725" s="83">
        <v>97952.07</v>
      </c>
      <c r="BF725" s="84"/>
      <c r="BG725" s="85"/>
      <c r="BH725" s="85"/>
      <c r="BI725" s="85"/>
      <c r="BJ725" s="85"/>
      <c r="BK725" s="85">
        <v>39.68</v>
      </c>
      <c r="BL725" s="85">
        <v>100.63</v>
      </c>
      <c r="BM725" s="85">
        <v>161.58000000000001</v>
      </c>
      <c r="BN725" s="85">
        <v>222.54</v>
      </c>
      <c r="BO725" s="85">
        <v>283.49</v>
      </c>
      <c r="BP725" s="85">
        <v>344.44</v>
      </c>
      <c r="BQ725" s="85">
        <v>405.39</v>
      </c>
      <c r="BR725" s="24">
        <f>IF(AND($E$3&gt;BC725,$E$3&lt;BE725,$B$3=BF7),BF725,0)</f>
        <v>0</v>
      </c>
      <c r="BS725" s="24">
        <f>IF(AND($E$3&gt;BC725,$E$3&lt;BE725,$B$3=BG7),BG725,0)</f>
        <v>0</v>
      </c>
      <c r="BT725" s="24">
        <f>IF(AND($E$3&gt;BC725,$E$3&lt;BE725,$B$3=BH7),BH725,0)</f>
        <v>0</v>
      </c>
      <c r="BU725" s="24">
        <f>IF(AND($E$3&gt;BC725,$E$3&lt;BE725,$B$3=BI7),BI725,0)</f>
        <v>0</v>
      </c>
      <c r="BV725" s="24">
        <f>IF(AND($E$3&gt;BC725,$E$3&lt;BE725,$B$3=BJ7),BJ725,0)</f>
        <v>0</v>
      </c>
      <c r="BW725" s="24">
        <f>IF(AND($E$3&gt;BC725,$E$3&lt;BE725,$B$3=BK7),BK725,0)</f>
        <v>0</v>
      </c>
      <c r="BX725" s="24">
        <f>IF(AND($E$3&gt;BC725,$E$3&lt;BE725,$B$3=BL7),BL725,0)</f>
        <v>0</v>
      </c>
      <c r="BY725" s="24">
        <f>IF(AND($E$3&gt;BC725,$E$3&lt;BE725,$B$3=BM7),BM725,0)</f>
        <v>0</v>
      </c>
      <c r="BZ725" s="24">
        <f>IF(AND($E$3&gt;BC725,$E$3&lt;BE725,$B$3=BN7),BN725,0)</f>
        <v>0</v>
      </c>
      <c r="CA725" s="24">
        <f>IF(AND($E$3&gt;BC725,$E$3&lt;BE725,$B$3=BO7),BO725,0)</f>
        <v>0</v>
      </c>
      <c r="CB725" s="24">
        <f>IF(AND($E$3&gt;BC725,$E$3&lt;BE725,$B$3=BP7),BP725,0)</f>
        <v>0</v>
      </c>
      <c r="CC725" s="24">
        <f>IF(AND($E$3&gt;BC725,$E$3&lt;BE725,$B$3=BQ7),BQ725,0)</f>
        <v>0</v>
      </c>
      <c r="CF725" s="21"/>
      <c r="CG725" s="21"/>
      <c r="CH725" s="21"/>
      <c r="CI725" s="21"/>
      <c r="CJ725" s="22"/>
      <c r="CK725" s="22"/>
      <c r="CL725" s="22"/>
      <c r="CM725" s="22"/>
      <c r="CN725" s="22"/>
      <c r="CO725" s="22"/>
      <c r="CP725" s="22"/>
      <c r="CQ725" s="22"/>
      <c r="CR725" s="22"/>
      <c r="CS725" s="22"/>
      <c r="CT725" s="22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H725" s="21"/>
      <c r="DI725" s="21"/>
      <c r="DJ725" s="21"/>
      <c r="DK725" s="21"/>
      <c r="DL725" s="22"/>
      <c r="DM725" s="22"/>
      <c r="DN725" s="22"/>
      <c r="DO725" s="22"/>
      <c r="DP725" s="22"/>
      <c r="DQ725" s="22"/>
      <c r="DR725" s="22"/>
      <c r="DS725" s="22"/>
      <c r="DT725" s="22"/>
      <c r="DU725" s="22"/>
      <c r="DV725" s="22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K725" s="81">
        <v>109236.34999999999</v>
      </c>
      <c r="EL725" s="82" t="s">
        <v>3</v>
      </c>
      <c r="EM725" s="83">
        <v>109352.67</v>
      </c>
      <c r="EN725" s="84"/>
      <c r="EO725" s="85" t="s">
        <v>3</v>
      </c>
      <c r="EP725" s="85" t="s">
        <v>3</v>
      </c>
      <c r="EQ725" s="85" t="s">
        <v>3</v>
      </c>
      <c r="ER725" s="85" t="s">
        <v>3</v>
      </c>
      <c r="ES725" s="85">
        <v>24</v>
      </c>
      <c r="ET725" s="85">
        <v>92.45</v>
      </c>
      <c r="EU725" s="85">
        <v>168.82</v>
      </c>
      <c r="EV725" s="85">
        <v>245.19</v>
      </c>
      <c r="EW725" s="85">
        <v>321.55</v>
      </c>
      <c r="EX725" s="85">
        <v>397.92</v>
      </c>
      <c r="EY725" s="85">
        <v>474.29</v>
      </c>
      <c r="EZ725" s="24">
        <f>IF(AND($E$3&gt;EK725,$E$3&lt;EM725,$B$3=EN7),EN725,0)</f>
        <v>0</v>
      </c>
      <c r="FA725" s="24">
        <f>IF(AND($E$3&gt;EK725,$E$3&lt;EM725,$B$3=EO7),EO725,0)</f>
        <v>0</v>
      </c>
      <c r="FB725" s="24">
        <f>IF(AND($E$3&gt;EK725,$E$3&lt;EM725,$B$3=EP7),EP725,0)</f>
        <v>0</v>
      </c>
      <c r="FC725" s="24">
        <f>IF(AND($E$3&gt;EK725,$E$3&lt;EM725,$B$3=EQ7),EQ725,0)</f>
        <v>0</v>
      </c>
      <c r="FD725" s="24">
        <f>IF(AND($E$3&gt;EK725,$E$3&lt;EM725,$B$3=ER7),ER725,0)</f>
        <v>0</v>
      </c>
      <c r="FE725" s="24">
        <f>IF(AND($E$3&gt;EK725,$E$3&lt;EM725,$B$3=ES7),ES725,0)</f>
        <v>0</v>
      </c>
      <c r="FF725" s="24">
        <f>IF(AND($E$3&gt;EK725,$E$3&lt;EM725,$B$3=ET7),ET725,0)</f>
        <v>0</v>
      </c>
      <c r="FG725" s="24">
        <f>IF(AND($E$3&gt;EK725,$E$3&lt;EM725,$B$3=EU7),EU725,0)</f>
        <v>0</v>
      </c>
      <c r="FH725" s="24">
        <f>IF(AND($E$3&gt;EK725,$E$3&lt;EM725,$B$3=EV7),EV725,0)</f>
        <v>0</v>
      </c>
      <c r="FI725" s="24">
        <f>IF(AND($E$3&gt;EK725,$E$3&lt;EM725,$B$3=EW7),EW725,0)</f>
        <v>0</v>
      </c>
      <c r="FJ725" s="24">
        <f>IF(AND($E$3&gt;EK725,$E$3&lt;EM725,$B$3=EX7),EX725,0)</f>
        <v>0</v>
      </c>
      <c r="FK725" s="24">
        <f>IF(AND($E$3&gt;EK725,$E$3&lt;EM725,$B$3=EY7),EY725,0)</f>
        <v>0</v>
      </c>
    </row>
    <row r="726" spans="24:167" ht="12.75" customHeight="1" x14ac:dyDescent="0.2">
      <c r="X726" s="142"/>
      <c r="Y726" s="68">
        <v>97952.08</v>
      </c>
      <c r="Z726" s="69" t="s">
        <v>3</v>
      </c>
      <c r="AA726" s="70">
        <v>98068.42</v>
      </c>
      <c r="AB726" s="71"/>
      <c r="AC726" s="71"/>
      <c r="AD726" s="71"/>
      <c r="AE726" s="71"/>
      <c r="AF726" s="71"/>
      <c r="AG726" s="72"/>
      <c r="AH726" s="73">
        <v>14.8</v>
      </c>
      <c r="AI726" s="74">
        <v>72.02</v>
      </c>
      <c r="AJ726" s="74">
        <v>129.24</v>
      </c>
      <c r="AK726" s="74">
        <v>186.46</v>
      </c>
      <c r="AL726" s="74">
        <v>243.68</v>
      </c>
      <c r="AM726" s="74">
        <v>300.89999999999998</v>
      </c>
      <c r="AN726" s="24">
        <f t="shared" si="174"/>
        <v>0</v>
      </c>
      <c r="AO726" s="24">
        <f t="shared" si="175"/>
        <v>0</v>
      </c>
      <c r="AP726" s="24">
        <f t="shared" si="176"/>
        <v>0</v>
      </c>
      <c r="AQ726" s="24">
        <f t="shared" si="177"/>
        <v>0</v>
      </c>
      <c r="AR726" s="24">
        <f t="shared" si="178"/>
        <v>0</v>
      </c>
      <c r="AS726" s="24">
        <f t="shared" si="179"/>
        <v>0</v>
      </c>
      <c r="AT726" s="24">
        <f t="shared" si="180"/>
        <v>0</v>
      </c>
      <c r="AU726" s="24">
        <f t="shared" si="181"/>
        <v>0</v>
      </c>
      <c r="AV726" s="24">
        <f t="shared" si="182"/>
        <v>0</v>
      </c>
      <c r="AW726" s="24">
        <f t="shared" si="183"/>
        <v>0</v>
      </c>
      <c r="AX726" s="24">
        <f t="shared" si="184"/>
        <v>0</v>
      </c>
      <c r="AY726" s="24">
        <f t="shared" si="185"/>
        <v>0</v>
      </c>
      <c r="BC726" s="86">
        <v>97952.08</v>
      </c>
      <c r="BD726" s="87" t="s">
        <v>3</v>
      </c>
      <c r="BE726" s="88">
        <v>98068.42</v>
      </c>
      <c r="BF726" s="89"/>
      <c r="BG726" s="90"/>
      <c r="BH726" s="90"/>
      <c r="BI726" s="90"/>
      <c r="BJ726" s="90"/>
      <c r="BK726" s="90">
        <v>38.74</v>
      </c>
      <c r="BL726" s="90">
        <v>99.55</v>
      </c>
      <c r="BM726" s="90">
        <v>160.36000000000001</v>
      </c>
      <c r="BN726" s="90">
        <v>221.17</v>
      </c>
      <c r="BO726" s="90">
        <v>281.98</v>
      </c>
      <c r="BP726" s="90">
        <v>342.8</v>
      </c>
      <c r="BQ726" s="90">
        <v>403.61</v>
      </c>
      <c r="BR726" s="24">
        <f>IF(AND($E$3&gt;BC726,$E$3&lt;BE726,$B$3=BF7),BF726,0)</f>
        <v>0</v>
      </c>
      <c r="BS726" s="24">
        <f>IF(AND($E$3&gt;BC726,$E$3&lt;BE726,$B$3=BG7),BG726,0)</f>
        <v>0</v>
      </c>
      <c r="BT726" s="24">
        <f>IF(AND($E$3&gt;BC726,$E$3&lt;BE726,$B$3=BH7),BH726,0)</f>
        <v>0</v>
      </c>
      <c r="BU726" s="24">
        <f>IF(AND($E$3&gt;BC726,$E$3&lt;BE726,$B$3=BI7),BI726,0)</f>
        <v>0</v>
      </c>
      <c r="BV726" s="24">
        <f>IF(AND($E$3&gt;BC726,$E$3&lt;BE726,$B$3=BJ7),BJ726,0)</f>
        <v>0</v>
      </c>
      <c r="BW726" s="24">
        <f>IF(AND($E$3&gt;BC726,$E$3&lt;BE726,$B$3=BK7),BK726,0)</f>
        <v>0</v>
      </c>
      <c r="BX726" s="24">
        <f>IF(AND($E$3&gt;BC726,$E$3&lt;BE726,$B$3=BL7),BL726,0)</f>
        <v>0</v>
      </c>
      <c r="BY726" s="24">
        <f>IF(AND($E$3&gt;BC726,$E$3&lt;BE726,$B$3=BM7),BM726,0)</f>
        <v>0</v>
      </c>
      <c r="BZ726" s="24">
        <f>IF(AND($E$3&gt;BC726,$E$3&lt;BE726,$B$3=BN7),BN726,0)</f>
        <v>0</v>
      </c>
      <c r="CA726" s="24">
        <f>IF(AND($E$3&gt;BC726,$E$3&lt;BE726,$B$3=BO7),BO726,0)</f>
        <v>0</v>
      </c>
      <c r="CB726" s="24">
        <f>IF(AND($E$3&gt;BC726,$E$3&lt;BE726,$B$3=BP7),BP726,0)</f>
        <v>0</v>
      </c>
      <c r="CC726" s="24">
        <f>IF(AND($E$3&gt;BC726,$E$3&lt;BE726,$B$3=BQ7),BQ726,0)</f>
        <v>0</v>
      </c>
      <c r="CF726" s="21"/>
      <c r="CG726" s="21"/>
      <c r="CH726" s="21"/>
      <c r="CI726" s="21"/>
      <c r="CJ726" s="22"/>
      <c r="CK726" s="22"/>
      <c r="CL726" s="22"/>
      <c r="CM726" s="22"/>
      <c r="CN726" s="22"/>
      <c r="CO726" s="22"/>
      <c r="CP726" s="22"/>
      <c r="CQ726" s="22"/>
      <c r="CR726" s="22"/>
      <c r="CS726" s="22"/>
      <c r="CT726" s="22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H726" s="21"/>
      <c r="DI726" s="21"/>
      <c r="DJ726" s="21"/>
      <c r="DK726" s="21"/>
      <c r="DL726" s="22"/>
      <c r="DM726" s="22"/>
      <c r="DN726" s="22"/>
      <c r="DO726" s="22"/>
      <c r="DP726" s="22"/>
      <c r="DQ726" s="22"/>
      <c r="DR726" s="22"/>
      <c r="DS726" s="22"/>
      <c r="DT726" s="22"/>
      <c r="DU726" s="22"/>
      <c r="DV726" s="22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K726" s="86">
        <v>109352.68</v>
      </c>
      <c r="EL726" s="91" t="s">
        <v>3</v>
      </c>
      <c r="EM726" s="88">
        <v>109469</v>
      </c>
      <c r="EN726" s="89"/>
      <c r="EO726" s="90" t="s">
        <v>3</v>
      </c>
      <c r="EP726" s="90" t="s">
        <v>3</v>
      </c>
      <c r="EQ726" s="90" t="s">
        <v>3</v>
      </c>
      <c r="ER726" s="90" t="s">
        <v>3</v>
      </c>
      <c r="ES726" s="90">
        <v>22.6</v>
      </c>
      <c r="ET726" s="90">
        <v>90.75</v>
      </c>
      <c r="EU726" s="90">
        <v>166.86</v>
      </c>
      <c r="EV726" s="90">
        <v>242.98</v>
      </c>
      <c r="EW726" s="90">
        <v>319.08999999999997</v>
      </c>
      <c r="EX726" s="90">
        <v>395.2</v>
      </c>
      <c r="EY726" s="90">
        <v>471.31</v>
      </c>
      <c r="EZ726" s="24">
        <f>IF(AND($E$3&gt;EK726,$E$3&lt;EM726,$B$3=EN7),EN726,0)</f>
        <v>0</v>
      </c>
      <c r="FA726" s="24">
        <f>IF(AND($E$3&gt;EK726,$E$3&lt;EM726,$B$3=EO7),EO726,0)</f>
        <v>0</v>
      </c>
      <c r="FB726" s="24">
        <f>IF(AND($E$3&gt;EK726,$E$3&lt;EM726,$B$3=EP7),EP726,0)</f>
        <v>0</v>
      </c>
      <c r="FC726" s="24">
        <f>IF(AND($E$3&gt;EK726,$E$3&lt;EM726,$B$3=EQ7),EQ726,0)</f>
        <v>0</v>
      </c>
      <c r="FD726" s="24">
        <f>IF(AND($E$3&gt;EK726,$E$3&lt;EM726,$B$3=ER7),ER726,0)</f>
        <v>0</v>
      </c>
      <c r="FE726" s="24">
        <f>IF(AND($E$3&gt;EK726,$E$3&lt;EM726,$B$3=ES7),ES726,0)</f>
        <v>0</v>
      </c>
      <c r="FF726" s="24">
        <f>IF(AND($E$3&gt;EK726,$E$3&lt;EM726,$B$3=ET7),ET726,0)</f>
        <v>0</v>
      </c>
      <c r="FG726" s="24">
        <f>IF(AND($E$3&gt;EK726,$E$3&lt;EM726,$B$3=EU7),EU726,0)</f>
        <v>0</v>
      </c>
      <c r="FH726" s="24">
        <f>IF(AND($E$3&gt;EK726,$E$3&lt;EM726,$B$3=EV7),EV726,0)</f>
        <v>0</v>
      </c>
      <c r="FI726" s="24">
        <f>IF(AND($E$3&gt;EK726,$E$3&lt;EM726,$B$3=EW7),EW726,0)</f>
        <v>0</v>
      </c>
      <c r="FJ726" s="24">
        <f>IF(AND($E$3&gt;EK726,$E$3&lt;EM726,$B$3=EX7),EX726,0)</f>
        <v>0</v>
      </c>
      <c r="FK726" s="24">
        <f>IF(AND($E$3&gt;EK726,$E$3&lt;EM726,$B$3=EY7),EY726,0)</f>
        <v>0</v>
      </c>
    </row>
    <row r="727" spans="24:167" ht="12.75" customHeight="1" x14ac:dyDescent="0.2">
      <c r="X727" s="142"/>
      <c r="Y727" s="60">
        <v>98068.43</v>
      </c>
      <c r="Z727" s="61" t="s">
        <v>3</v>
      </c>
      <c r="AA727" s="62">
        <v>98184.74</v>
      </c>
      <c r="AB727" s="63"/>
      <c r="AC727" s="63"/>
      <c r="AD727" s="63"/>
      <c r="AE727" s="63"/>
      <c r="AF727" s="64"/>
      <c r="AG727" s="65"/>
      <c r="AH727" s="66">
        <v>14.07</v>
      </c>
      <c r="AI727" s="67">
        <v>71.180000000000007</v>
      </c>
      <c r="AJ727" s="67">
        <v>128.29</v>
      </c>
      <c r="AK727" s="67">
        <v>185.4</v>
      </c>
      <c r="AL727" s="67">
        <v>242.51</v>
      </c>
      <c r="AM727" s="67">
        <v>299.62</v>
      </c>
      <c r="AN727" s="24">
        <f t="shared" si="174"/>
        <v>0</v>
      </c>
      <c r="AO727" s="24">
        <f t="shared" si="175"/>
        <v>0</v>
      </c>
      <c r="AP727" s="24">
        <f t="shared" si="176"/>
        <v>0</v>
      </c>
      <c r="AQ727" s="24">
        <f t="shared" si="177"/>
        <v>0</v>
      </c>
      <c r="AR727" s="24">
        <f t="shared" si="178"/>
        <v>0</v>
      </c>
      <c r="AS727" s="24">
        <f t="shared" si="179"/>
        <v>0</v>
      </c>
      <c r="AT727" s="24">
        <f t="shared" si="180"/>
        <v>0</v>
      </c>
      <c r="AU727" s="24">
        <f t="shared" si="181"/>
        <v>0</v>
      </c>
      <c r="AV727" s="24">
        <f t="shared" si="182"/>
        <v>0</v>
      </c>
      <c r="AW727" s="24">
        <f t="shared" si="183"/>
        <v>0</v>
      </c>
      <c r="AX727" s="24">
        <f t="shared" si="184"/>
        <v>0</v>
      </c>
      <c r="AY727" s="24">
        <f t="shared" si="185"/>
        <v>0</v>
      </c>
      <c r="BC727" s="81">
        <v>98068.43</v>
      </c>
      <c r="BD727" s="82" t="s">
        <v>3</v>
      </c>
      <c r="BE727" s="83">
        <v>98184.74</v>
      </c>
      <c r="BF727" s="84"/>
      <c r="BG727" s="84"/>
      <c r="BH727" s="85"/>
      <c r="BI727" s="85"/>
      <c r="BJ727" s="85"/>
      <c r="BK727" s="85">
        <v>37.799999999999997</v>
      </c>
      <c r="BL727" s="85">
        <v>98.47</v>
      </c>
      <c r="BM727" s="85">
        <v>159.13999999999999</v>
      </c>
      <c r="BN727" s="85">
        <v>219.81</v>
      </c>
      <c r="BO727" s="85">
        <v>280.48</v>
      </c>
      <c r="BP727" s="85">
        <v>341.15</v>
      </c>
      <c r="BQ727" s="85">
        <v>401.82</v>
      </c>
      <c r="BR727" s="24">
        <f>IF(AND($E$3&gt;BC727,$E$3&lt;BE727,$B$3=BF7),BF727,0)</f>
        <v>0</v>
      </c>
      <c r="BS727" s="24">
        <f>IF(AND($E$3&gt;BC727,$E$3&lt;BE727,$B$3=BG7),BG727,0)</f>
        <v>0</v>
      </c>
      <c r="BT727" s="24">
        <f>IF(AND($E$3&gt;BC727,$E$3&lt;BE727,$B$3=BH7),BH727,0)</f>
        <v>0</v>
      </c>
      <c r="BU727" s="24">
        <f>IF(AND($E$3&gt;BC727,$E$3&lt;BE727,$B$3=BI7),BI727,0)</f>
        <v>0</v>
      </c>
      <c r="BV727" s="24">
        <f>IF(AND($E$3&gt;BC727,$E$3&lt;BE727,$B$3=BJ7),BJ727,0)</f>
        <v>0</v>
      </c>
      <c r="BW727" s="24">
        <f>IF(AND($E$3&gt;BC727,$E$3&lt;BE727,$B$3=BK7),BK727,0)</f>
        <v>0</v>
      </c>
      <c r="BX727" s="24">
        <f>IF(AND($E$3&gt;BC727,$E$3&lt;BE727,$B$3=BL7),BL727,0)</f>
        <v>0</v>
      </c>
      <c r="BY727" s="24">
        <f>IF(AND($E$3&gt;BC727,$E$3&lt;BE727,$B$3=BM7),BM727,0)</f>
        <v>0</v>
      </c>
      <c r="BZ727" s="24">
        <f>IF(AND($E$3&gt;BC727,$E$3&lt;BE727,$B$3=BN7),BN727,0)</f>
        <v>0</v>
      </c>
      <c r="CA727" s="24">
        <f>IF(AND($E$3&gt;BC727,$E$3&lt;BE727,$B$3=BO7),BO727,0)</f>
        <v>0</v>
      </c>
      <c r="CB727" s="24">
        <f>IF(AND($E$3&gt;BC727,$E$3&lt;BE727,$B$3=BP7),BP727,0)</f>
        <v>0</v>
      </c>
      <c r="CC727" s="24">
        <f>IF(AND($E$3&gt;BC727,$E$3&lt;BE727,$B$3=BQ7),BQ727,0)</f>
        <v>0</v>
      </c>
      <c r="CF727" s="21"/>
      <c r="CG727" s="21"/>
      <c r="CH727" s="21"/>
      <c r="CI727" s="21"/>
      <c r="CJ727" s="21"/>
      <c r="CK727" s="22"/>
      <c r="CL727" s="22"/>
      <c r="CM727" s="22"/>
      <c r="CN727" s="22"/>
      <c r="CO727" s="22"/>
      <c r="CP727" s="22"/>
      <c r="CQ727" s="22"/>
      <c r="CR727" s="22"/>
      <c r="CS727" s="22"/>
      <c r="CT727" s="22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H727" s="21"/>
      <c r="DI727" s="21"/>
      <c r="DJ727" s="21"/>
      <c r="DK727" s="21"/>
      <c r="DL727" s="21"/>
      <c r="DM727" s="22"/>
      <c r="DN727" s="22"/>
      <c r="DO727" s="22"/>
      <c r="DP727" s="22"/>
      <c r="DQ727" s="22"/>
      <c r="DR727" s="22"/>
      <c r="DS727" s="22"/>
      <c r="DT727" s="22"/>
      <c r="DU727" s="22"/>
      <c r="DV727" s="22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K727" s="81">
        <v>109469.01</v>
      </c>
      <c r="EL727" s="82" t="s">
        <v>3</v>
      </c>
      <c r="EM727" s="83">
        <v>109585.34</v>
      </c>
      <c r="EN727" s="84"/>
      <c r="EO727" s="85" t="s">
        <v>3</v>
      </c>
      <c r="EP727" s="85" t="s">
        <v>3</v>
      </c>
      <c r="EQ727" s="85" t="s">
        <v>3</v>
      </c>
      <c r="ER727" s="85" t="s">
        <v>3</v>
      </c>
      <c r="ES727" s="85">
        <v>21.2</v>
      </c>
      <c r="ET727" s="85">
        <v>89.04</v>
      </c>
      <c r="EU727" s="85">
        <v>164.9</v>
      </c>
      <c r="EV727" s="85">
        <v>240.75</v>
      </c>
      <c r="EW727" s="85">
        <v>316.61</v>
      </c>
      <c r="EX727" s="85">
        <v>392.46</v>
      </c>
      <c r="EY727" s="85">
        <v>468.32</v>
      </c>
      <c r="EZ727" s="24">
        <f>IF(AND($E$3&gt;EK727,$E$3&lt;EM727,$B$3=EN7),EN727,0)</f>
        <v>0</v>
      </c>
      <c r="FA727" s="24">
        <f>IF(AND($E$3&gt;EK727,$E$3&lt;EM727,$B$3=EO7),EO727,0)</f>
        <v>0</v>
      </c>
      <c r="FB727" s="24">
        <f>IF(AND($E$3&gt;EK727,$E$3&lt;EM727,$B$3=EP7),EP727,0)</f>
        <v>0</v>
      </c>
      <c r="FC727" s="24">
        <f>IF(AND($E$3&gt;EK727,$E$3&lt;EM727,$B$3=EQ7),EQ727,0)</f>
        <v>0</v>
      </c>
      <c r="FD727" s="24">
        <f>IF(AND($E$3&gt;EK727,$E$3&lt;EM727,$B$3=ER7),ER727,0)</f>
        <v>0</v>
      </c>
      <c r="FE727" s="24">
        <f>IF(AND($E$3&gt;EK727,$E$3&lt;EM727,$B$3=ES7),ES727,0)</f>
        <v>0</v>
      </c>
      <c r="FF727" s="24">
        <f>IF(AND($E$3&gt;EK727,$E$3&lt;EM727,$B$3=ET7),ET727,0)</f>
        <v>0</v>
      </c>
      <c r="FG727" s="24">
        <f>IF(AND($E$3&gt;EK727,$E$3&lt;EM727,$B$3=EU7),EU727,0)</f>
        <v>0</v>
      </c>
      <c r="FH727" s="24">
        <f>IF(AND($E$3&gt;EK727,$E$3&lt;EM727,$B$3=EV7),EV727,0)</f>
        <v>0</v>
      </c>
      <c r="FI727" s="24">
        <f>IF(AND($E$3&gt;EK727,$E$3&lt;EM727,$B$3=EW7),EW727,0)</f>
        <v>0</v>
      </c>
      <c r="FJ727" s="24">
        <f>IF(AND($E$3&gt;EK727,$E$3&lt;EM727,$B$3=EX7),EX727,0)</f>
        <v>0</v>
      </c>
      <c r="FK727" s="24">
        <f>IF(AND($E$3&gt;EK727,$E$3&lt;EM727,$B$3=EY7),EY727,0)</f>
        <v>0</v>
      </c>
    </row>
    <row r="728" spans="24:167" ht="12.75" customHeight="1" x14ac:dyDescent="0.2">
      <c r="X728" s="142"/>
      <c r="Y728" s="68">
        <v>98184.75</v>
      </c>
      <c r="Z728" s="69" t="s">
        <v>3</v>
      </c>
      <c r="AA728" s="70">
        <v>98301.08</v>
      </c>
      <c r="AB728" s="71"/>
      <c r="AC728" s="71"/>
      <c r="AD728" s="71"/>
      <c r="AE728" s="71"/>
      <c r="AF728" s="71"/>
      <c r="AG728" s="72"/>
      <c r="AH728" s="73">
        <v>13.33</v>
      </c>
      <c r="AI728" s="74">
        <v>70.33</v>
      </c>
      <c r="AJ728" s="74">
        <v>127.33</v>
      </c>
      <c r="AK728" s="74">
        <v>184.33</v>
      </c>
      <c r="AL728" s="74">
        <v>241.33</v>
      </c>
      <c r="AM728" s="74">
        <v>298.33</v>
      </c>
      <c r="AN728" s="24">
        <f t="shared" si="174"/>
        <v>0</v>
      </c>
      <c r="AO728" s="24">
        <f t="shared" si="175"/>
        <v>0</v>
      </c>
      <c r="AP728" s="24">
        <f t="shared" si="176"/>
        <v>0</v>
      </c>
      <c r="AQ728" s="24">
        <f t="shared" si="177"/>
        <v>0</v>
      </c>
      <c r="AR728" s="24">
        <f t="shared" si="178"/>
        <v>0</v>
      </c>
      <c r="AS728" s="24">
        <f t="shared" si="179"/>
        <v>0</v>
      </c>
      <c r="AT728" s="24">
        <f t="shared" si="180"/>
        <v>0</v>
      </c>
      <c r="AU728" s="24">
        <f t="shared" si="181"/>
        <v>0</v>
      </c>
      <c r="AV728" s="24">
        <f t="shared" si="182"/>
        <v>0</v>
      </c>
      <c r="AW728" s="24">
        <f t="shared" si="183"/>
        <v>0</v>
      </c>
      <c r="AX728" s="24">
        <f t="shared" si="184"/>
        <v>0</v>
      </c>
      <c r="AY728" s="24">
        <f t="shared" si="185"/>
        <v>0</v>
      </c>
      <c r="BC728" s="86">
        <v>98184.75</v>
      </c>
      <c r="BD728" s="91" t="s">
        <v>3</v>
      </c>
      <c r="BE728" s="88">
        <v>98301.08</v>
      </c>
      <c r="BF728" s="89"/>
      <c r="BG728" s="90"/>
      <c r="BH728" s="90"/>
      <c r="BI728" s="90"/>
      <c r="BJ728" s="90"/>
      <c r="BK728" s="90">
        <v>36.86</v>
      </c>
      <c r="BL728" s="90">
        <v>97.39</v>
      </c>
      <c r="BM728" s="90">
        <v>157.91999999999999</v>
      </c>
      <c r="BN728" s="90">
        <v>218.45</v>
      </c>
      <c r="BO728" s="90">
        <v>278.98</v>
      </c>
      <c r="BP728" s="90">
        <v>339.51</v>
      </c>
      <c r="BQ728" s="90">
        <v>400.03</v>
      </c>
      <c r="BR728" s="24">
        <f>IF(AND($E$3&gt;BC728,$E$3&lt;BE728,$B$3=BF7),BF728,0)</f>
        <v>0</v>
      </c>
      <c r="BS728" s="24">
        <f>IF(AND($E$3&gt;BC728,$E$3&lt;BE728,$B$3=BG7),BG728,0)</f>
        <v>0</v>
      </c>
      <c r="BT728" s="24">
        <f>IF(AND($E$3&gt;BC728,$E$3&lt;BE728,$B$3=BH7),BH728,0)</f>
        <v>0</v>
      </c>
      <c r="BU728" s="24">
        <f>IF(AND($E$3&gt;BC728,$E$3&lt;BE728,$B$3=BI7),BI728,0)</f>
        <v>0</v>
      </c>
      <c r="BV728" s="24">
        <f>IF(AND($E$3&gt;BC728,$E$3&lt;BE728,$B$3=BJ7),BJ728,0)</f>
        <v>0</v>
      </c>
      <c r="BW728" s="24">
        <f>IF(AND($E$3&gt;BC728,$E$3&lt;BE728,$B$3=BK7),BK728,0)</f>
        <v>0</v>
      </c>
      <c r="BX728" s="24">
        <f>IF(AND($E$3&gt;BC728,$E$3&lt;BE728,$B$3=BL7),BL728,0)</f>
        <v>0</v>
      </c>
      <c r="BY728" s="24">
        <f>IF(AND($E$3&gt;BC728,$E$3&lt;BE728,$B$3=BM7),BM728,0)</f>
        <v>0</v>
      </c>
      <c r="BZ728" s="24">
        <f>IF(AND($E$3&gt;BC728,$E$3&lt;BE728,$B$3=BN7),BN728,0)</f>
        <v>0</v>
      </c>
      <c r="CA728" s="24">
        <f>IF(AND($E$3&gt;BC728,$E$3&lt;BE728,$B$3=BO7),BO728,0)</f>
        <v>0</v>
      </c>
      <c r="CB728" s="24">
        <f>IF(AND($E$3&gt;BC728,$E$3&lt;BE728,$B$3=BP7),BP728,0)</f>
        <v>0</v>
      </c>
      <c r="CC728" s="24">
        <f>IF(AND($E$3&gt;BC728,$E$3&lt;BE728,$B$3=BQ7),BQ728,0)</f>
        <v>0</v>
      </c>
      <c r="CF728" s="21"/>
      <c r="CG728" s="25"/>
      <c r="CH728" s="21"/>
      <c r="CI728" s="21"/>
      <c r="CJ728" s="22"/>
      <c r="CK728" s="22"/>
      <c r="CL728" s="22"/>
      <c r="CM728" s="22"/>
      <c r="CN728" s="22"/>
      <c r="CO728" s="22"/>
      <c r="CP728" s="22"/>
      <c r="CQ728" s="22"/>
      <c r="CR728" s="22"/>
      <c r="CS728" s="22"/>
      <c r="CT728" s="22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H728" s="21"/>
      <c r="DI728" s="25"/>
      <c r="DJ728" s="21"/>
      <c r="DK728" s="21"/>
      <c r="DL728" s="22"/>
      <c r="DM728" s="22"/>
      <c r="DN728" s="22"/>
      <c r="DO728" s="22"/>
      <c r="DP728" s="22"/>
      <c r="DQ728" s="22"/>
      <c r="DR728" s="22"/>
      <c r="DS728" s="22"/>
      <c r="DT728" s="22"/>
      <c r="DU728" s="22"/>
      <c r="DV728" s="22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K728" s="86">
        <v>109585.34999999999</v>
      </c>
      <c r="EL728" s="91" t="s">
        <v>3</v>
      </c>
      <c r="EM728" s="88">
        <v>109701.66</v>
      </c>
      <c r="EN728" s="89"/>
      <c r="EO728" s="90" t="s">
        <v>3</v>
      </c>
      <c r="EP728" s="90" t="s">
        <v>3</v>
      </c>
      <c r="EQ728" s="90" t="s">
        <v>3</v>
      </c>
      <c r="ER728" s="90" t="s">
        <v>3</v>
      </c>
      <c r="ES728" s="90">
        <v>19.8</v>
      </c>
      <c r="ET728" s="90">
        <v>87.34</v>
      </c>
      <c r="EU728" s="90">
        <v>162.94</v>
      </c>
      <c r="EV728" s="90">
        <v>238.54</v>
      </c>
      <c r="EW728" s="90">
        <v>314.14</v>
      </c>
      <c r="EX728" s="90">
        <v>389.74</v>
      </c>
      <c r="EY728" s="90">
        <v>465.35</v>
      </c>
      <c r="EZ728" s="24">
        <f>IF(AND($E$3&gt;EK728,$E$3&lt;EM728,$B$3=EN7),EN728,0)</f>
        <v>0</v>
      </c>
      <c r="FA728" s="24">
        <f>IF(AND($E$3&gt;EK728,$E$3&lt;EM728,$B$3=EO7),EO728,0)</f>
        <v>0</v>
      </c>
      <c r="FB728" s="24">
        <f>IF(AND($E$3&gt;EK728,$E$3&lt;EM728,$B$3=EP7),EP728,0)</f>
        <v>0</v>
      </c>
      <c r="FC728" s="24">
        <f>IF(AND($E$3&gt;EK728,$E$3&lt;EM728,$B$3=EQ7),EQ728,0)</f>
        <v>0</v>
      </c>
      <c r="FD728" s="24">
        <f>IF(AND($E$3&gt;EK728,$E$3&lt;EM728,$B$3=ER7),ER728,0)</f>
        <v>0</v>
      </c>
      <c r="FE728" s="24">
        <f>IF(AND($E$3&gt;EK728,$E$3&lt;EM728,$B$3=ES7),ES728,0)</f>
        <v>0</v>
      </c>
      <c r="FF728" s="24">
        <f>IF(AND($E$3&gt;EK728,$E$3&lt;EM728,$B$3=ET7),ET728,0)</f>
        <v>0</v>
      </c>
      <c r="FG728" s="24">
        <f>IF(AND($E$3&gt;EK728,$E$3&lt;EM728,$B$3=EU7),EU728,0)</f>
        <v>0</v>
      </c>
      <c r="FH728" s="24">
        <f>IF(AND($E$3&gt;EK728,$E$3&lt;EM728,$B$3=EV7),EV728,0)</f>
        <v>0</v>
      </c>
      <c r="FI728" s="24">
        <f>IF(AND($E$3&gt;EK728,$E$3&lt;EM728,$B$3=EW7),EW728,0)</f>
        <v>0</v>
      </c>
      <c r="FJ728" s="24">
        <f>IF(AND($E$3&gt;EK728,$E$3&lt;EM728,$B$3=EX7),EX728,0)</f>
        <v>0</v>
      </c>
      <c r="FK728" s="24">
        <f>IF(AND($E$3&gt;EK728,$E$3&lt;EM728,$B$3=EY7),EY728,0)</f>
        <v>0</v>
      </c>
    </row>
    <row r="729" spans="24:167" ht="12.75" customHeight="1" x14ac:dyDescent="0.2">
      <c r="X729" s="142"/>
      <c r="Y729" s="60">
        <v>98301.09</v>
      </c>
      <c r="Z729" s="61" t="s">
        <v>3</v>
      </c>
      <c r="AA729" s="62">
        <v>98417.4</v>
      </c>
      <c r="AB729" s="63"/>
      <c r="AC729" s="63"/>
      <c r="AD729" s="63"/>
      <c r="AE729" s="63"/>
      <c r="AF729" s="64"/>
      <c r="AG729" s="65"/>
      <c r="AH729" s="66">
        <v>12.6</v>
      </c>
      <c r="AI729" s="67">
        <v>69.489999999999995</v>
      </c>
      <c r="AJ729" s="67">
        <v>126.38</v>
      </c>
      <c r="AK729" s="67">
        <v>183.27</v>
      </c>
      <c r="AL729" s="67">
        <v>240.16</v>
      </c>
      <c r="AM729" s="67">
        <v>297.05</v>
      </c>
      <c r="AN729" s="24">
        <f t="shared" si="174"/>
        <v>0</v>
      </c>
      <c r="AO729" s="24">
        <f t="shared" si="175"/>
        <v>0</v>
      </c>
      <c r="AP729" s="24">
        <f t="shared" si="176"/>
        <v>0</v>
      </c>
      <c r="AQ729" s="24">
        <f t="shared" si="177"/>
        <v>0</v>
      </c>
      <c r="AR729" s="24">
        <f t="shared" si="178"/>
        <v>0</v>
      </c>
      <c r="AS729" s="24">
        <f t="shared" si="179"/>
        <v>0</v>
      </c>
      <c r="AT729" s="24">
        <f t="shared" si="180"/>
        <v>0</v>
      </c>
      <c r="AU729" s="24">
        <f t="shared" si="181"/>
        <v>0</v>
      </c>
      <c r="AV729" s="24">
        <f t="shared" si="182"/>
        <v>0</v>
      </c>
      <c r="AW729" s="24">
        <f t="shared" si="183"/>
        <v>0</v>
      </c>
      <c r="AX729" s="24">
        <f t="shared" si="184"/>
        <v>0</v>
      </c>
      <c r="AY729" s="24">
        <f t="shared" si="185"/>
        <v>0</v>
      </c>
      <c r="BC729" s="81">
        <v>98301.09</v>
      </c>
      <c r="BD729" s="82" t="s">
        <v>3</v>
      </c>
      <c r="BE729" s="83">
        <v>98417.4</v>
      </c>
      <c r="BF729" s="84"/>
      <c r="BG729" s="85"/>
      <c r="BH729" s="85"/>
      <c r="BI729" s="85"/>
      <c r="BJ729" s="85"/>
      <c r="BK729" s="85">
        <v>35.92</v>
      </c>
      <c r="BL729" s="85">
        <v>96.31</v>
      </c>
      <c r="BM729" s="85">
        <v>156.69999999999999</v>
      </c>
      <c r="BN729" s="85">
        <v>217.08</v>
      </c>
      <c r="BO729" s="85">
        <v>277.47000000000003</v>
      </c>
      <c r="BP729" s="85">
        <v>337.86</v>
      </c>
      <c r="BQ729" s="85">
        <v>398.25</v>
      </c>
      <c r="BR729" s="24">
        <f>IF(AND($E$3&gt;BC729,$E$3&lt;BE729,$B$3=BF7),BF729,0)</f>
        <v>0</v>
      </c>
      <c r="BS729" s="24">
        <f>IF(AND($E$3&gt;BC729,$E$3&lt;BE729,$B$3=BG7),BG729,0)</f>
        <v>0</v>
      </c>
      <c r="BT729" s="24">
        <f>IF(AND($E$3&gt;BC729,$E$3&lt;BE729,$B$3=BH7),BH729,0)</f>
        <v>0</v>
      </c>
      <c r="BU729" s="24">
        <f>IF(AND($E$3&gt;BC729,$E$3&lt;BE729,$B$3=BI7),BI729,0)</f>
        <v>0</v>
      </c>
      <c r="BV729" s="24">
        <f>IF(AND($E$3&gt;BC729,$E$3&lt;BE729,$B$3=BJ7),BJ729,0)</f>
        <v>0</v>
      </c>
      <c r="BW729" s="24">
        <f>IF(AND($E$3&gt;BC729,$E$3&lt;BE729,$B$3=BK7),BK729,0)</f>
        <v>0</v>
      </c>
      <c r="BX729" s="24">
        <f>IF(AND($E$3&gt;BC729,$E$3&lt;BE729,$B$3=BL7),BL729,0)</f>
        <v>0</v>
      </c>
      <c r="BY729" s="24">
        <f>IF(AND($E$3&gt;BC729,$E$3&lt;BE729,$B$3=BM7),BM729,0)</f>
        <v>0</v>
      </c>
      <c r="BZ729" s="24">
        <f>IF(AND($E$3&gt;BC729,$E$3&lt;BE729,$B$3=BN7),BN729,0)</f>
        <v>0</v>
      </c>
      <c r="CA729" s="24">
        <f>IF(AND($E$3&gt;BC729,$E$3&lt;BE729,$B$3=BO7),BO729,0)</f>
        <v>0</v>
      </c>
      <c r="CB729" s="24">
        <f>IF(AND($E$3&gt;BC729,$E$3&lt;BE729,$B$3=BP7),BP729,0)</f>
        <v>0</v>
      </c>
      <c r="CC729" s="24">
        <f>IF(AND($E$3&gt;BC729,$E$3&lt;BE729,$B$3=BQ7),BQ729,0)</f>
        <v>0</v>
      </c>
      <c r="CF729" s="21"/>
      <c r="CG729" s="21"/>
      <c r="CH729" s="21"/>
      <c r="CI729" s="21"/>
      <c r="CJ729" s="22"/>
      <c r="CK729" s="22"/>
      <c r="CL729" s="22"/>
      <c r="CM729" s="22"/>
      <c r="CN729" s="22"/>
      <c r="CO729" s="22"/>
      <c r="CP729" s="22"/>
      <c r="CQ729" s="22"/>
      <c r="CR729" s="22"/>
      <c r="CS729" s="22"/>
      <c r="CT729" s="22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H729" s="21"/>
      <c r="DI729" s="21"/>
      <c r="DJ729" s="21"/>
      <c r="DK729" s="21"/>
      <c r="DL729" s="22"/>
      <c r="DM729" s="22"/>
      <c r="DN729" s="22"/>
      <c r="DO729" s="22"/>
      <c r="DP729" s="22"/>
      <c r="DQ729" s="22"/>
      <c r="DR729" s="22"/>
      <c r="DS729" s="22"/>
      <c r="DT729" s="22"/>
      <c r="DU729" s="22"/>
      <c r="DV729" s="22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K729" s="81">
        <v>109701.67</v>
      </c>
      <c r="EL729" s="82" t="s">
        <v>3</v>
      </c>
      <c r="EM729" s="83">
        <v>109817.99</v>
      </c>
      <c r="EN729" s="84"/>
      <c r="EO729" s="85" t="s">
        <v>3</v>
      </c>
      <c r="EP729" s="85" t="s">
        <v>3</v>
      </c>
      <c r="EQ729" s="85" t="s">
        <v>3</v>
      </c>
      <c r="ER729" s="85" t="s">
        <v>3</v>
      </c>
      <c r="ES729" s="85">
        <v>18.399999999999999</v>
      </c>
      <c r="ET729" s="85">
        <v>85.63</v>
      </c>
      <c r="EU729" s="85">
        <v>160.97</v>
      </c>
      <c r="EV729" s="85">
        <v>236.32</v>
      </c>
      <c r="EW729" s="85">
        <v>311.66000000000003</v>
      </c>
      <c r="EX729" s="85">
        <v>387.01</v>
      </c>
      <c r="EY729" s="85">
        <v>462.35</v>
      </c>
      <c r="EZ729" s="24">
        <f>IF(AND($E$3&gt;EK729,$E$3&lt;EM729,$B$3=EN7),EN729,0)</f>
        <v>0</v>
      </c>
      <c r="FA729" s="24">
        <f>IF(AND($E$3&gt;EK729,$E$3&lt;EM729,$B$3=EO7),EO729,0)</f>
        <v>0</v>
      </c>
      <c r="FB729" s="24">
        <f>IF(AND($E$3&gt;EK729,$E$3&lt;EM729,$B$3=EP7),EP729,0)</f>
        <v>0</v>
      </c>
      <c r="FC729" s="24">
        <f>IF(AND($E$3&gt;EK729,$E$3&lt;EM729,$B$3=EQ7),EQ729,0)</f>
        <v>0</v>
      </c>
      <c r="FD729" s="24">
        <f>IF(AND($E$3&gt;EK729,$E$3&lt;EM729,$B$3=ER7),ER729,0)</f>
        <v>0</v>
      </c>
      <c r="FE729" s="24">
        <f>IF(AND($E$3&gt;EK729,$E$3&lt;EM729,$B$3=ES7),ES729,0)</f>
        <v>0</v>
      </c>
      <c r="FF729" s="24">
        <f>IF(AND($E$3&gt;EK729,$E$3&lt;EM729,$B$3=ET7),ET729,0)</f>
        <v>0</v>
      </c>
      <c r="FG729" s="24">
        <f>IF(AND($E$3&gt;EK729,$E$3&lt;EM729,$B$3=EU7),EU729,0)</f>
        <v>0</v>
      </c>
      <c r="FH729" s="24">
        <f>IF(AND($E$3&gt;EK729,$E$3&lt;EM729,$B$3=EV7),EV729,0)</f>
        <v>0</v>
      </c>
      <c r="FI729" s="24">
        <f>IF(AND($E$3&gt;EK729,$E$3&lt;EM729,$B$3=EW7),EW729,0)</f>
        <v>0</v>
      </c>
      <c r="FJ729" s="24">
        <f>IF(AND($E$3&gt;EK729,$E$3&lt;EM729,$B$3=EX7),EX729,0)</f>
        <v>0</v>
      </c>
      <c r="FK729" s="24">
        <f>IF(AND($E$3&gt;EK729,$E$3&lt;EM729,$B$3=EY7),EY729,0)</f>
        <v>0</v>
      </c>
    </row>
    <row r="730" spans="24:167" ht="12.75" customHeight="1" x14ac:dyDescent="0.2">
      <c r="X730" s="142"/>
      <c r="Y730" s="68">
        <v>98417.409999999989</v>
      </c>
      <c r="Z730" s="69" t="s">
        <v>3</v>
      </c>
      <c r="AA730" s="70">
        <v>98533.74</v>
      </c>
      <c r="AB730" s="71"/>
      <c r="AC730" s="71"/>
      <c r="AD730" s="71"/>
      <c r="AE730" s="71"/>
      <c r="AF730" s="71"/>
      <c r="AG730" s="72"/>
      <c r="AH730" s="73">
        <v>11.87</v>
      </c>
      <c r="AI730" s="74">
        <v>68.650000000000006</v>
      </c>
      <c r="AJ730" s="74">
        <v>125.43</v>
      </c>
      <c r="AK730" s="74">
        <v>182.21</v>
      </c>
      <c r="AL730" s="74">
        <v>238.99</v>
      </c>
      <c r="AM730" s="74">
        <v>295.77</v>
      </c>
      <c r="AN730" s="24">
        <f t="shared" si="174"/>
        <v>0</v>
      </c>
      <c r="AO730" s="24">
        <f t="shared" si="175"/>
        <v>0</v>
      </c>
      <c r="AP730" s="24">
        <f t="shared" si="176"/>
        <v>0</v>
      </c>
      <c r="AQ730" s="24">
        <f t="shared" si="177"/>
        <v>0</v>
      </c>
      <c r="AR730" s="24">
        <f t="shared" si="178"/>
        <v>0</v>
      </c>
      <c r="AS730" s="24">
        <f t="shared" si="179"/>
        <v>0</v>
      </c>
      <c r="AT730" s="24">
        <f t="shared" si="180"/>
        <v>0</v>
      </c>
      <c r="AU730" s="24">
        <f t="shared" si="181"/>
        <v>0</v>
      </c>
      <c r="AV730" s="24">
        <f t="shared" si="182"/>
        <v>0</v>
      </c>
      <c r="AW730" s="24">
        <f t="shared" si="183"/>
        <v>0</v>
      </c>
      <c r="AX730" s="24">
        <f t="shared" si="184"/>
        <v>0</v>
      </c>
      <c r="AY730" s="24">
        <f t="shared" si="185"/>
        <v>0</v>
      </c>
      <c r="BC730" s="86">
        <v>98417.409999999989</v>
      </c>
      <c r="BD730" s="87" t="s">
        <v>3</v>
      </c>
      <c r="BE730" s="88">
        <v>98533.74</v>
      </c>
      <c r="BF730" s="89"/>
      <c r="BG730" s="90"/>
      <c r="BH730" s="90"/>
      <c r="BI730" s="90"/>
      <c r="BJ730" s="90"/>
      <c r="BK730" s="90">
        <v>34.979999999999997</v>
      </c>
      <c r="BL730" s="90">
        <v>95.23</v>
      </c>
      <c r="BM730" s="90">
        <v>155.47</v>
      </c>
      <c r="BN730" s="90">
        <v>215.72</v>
      </c>
      <c r="BO730" s="90">
        <v>275.97000000000003</v>
      </c>
      <c r="BP730" s="90">
        <v>336.22</v>
      </c>
      <c r="BQ730" s="90">
        <v>396.46</v>
      </c>
      <c r="BR730" s="24">
        <f>IF(AND($E$3&gt;BC730,$E$3&lt;BE730,$B$3=BF7),BF730,0)</f>
        <v>0</v>
      </c>
      <c r="BS730" s="24">
        <f>IF(AND($E$3&gt;BC730,$E$3&lt;BE730,$B$3=BG7),BG730,0)</f>
        <v>0</v>
      </c>
      <c r="BT730" s="24">
        <f>IF(AND($E$3&gt;BC730,$E$3&lt;BE730,$B$3=BH7),BH730,0)</f>
        <v>0</v>
      </c>
      <c r="BU730" s="24">
        <f>IF(AND($E$3&gt;BC730,$E$3&lt;BE730,$B$3=BI7),BI730,0)</f>
        <v>0</v>
      </c>
      <c r="BV730" s="24">
        <f>IF(AND($E$3&gt;BC730,$E$3&lt;BE730,$B$3=BJ7),BJ730,0)</f>
        <v>0</v>
      </c>
      <c r="BW730" s="24">
        <f>IF(AND($E$3&gt;BC730,$E$3&lt;BE730,$B$3=BK7),BK730,0)</f>
        <v>0</v>
      </c>
      <c r="BX730" s="24">
        <f>IF(AND($E$3&gt;BC730,$E$3&lt;BE730,$B$3=BL7),BL730,0)</f>
        <v>0</v>
      </c>
      <c r="BY730" s="24">
        <f>IF(AND($E$3&gt;BC730,$E$3&lt;BE730,$B$3=BM7),BM730,0)</f>
        <v>0</v>
      </c>
      <c r="BZ730" s="24">
        <f>IF(AND($E$3&gt;BC730,$E$3&lt;BE730,$B$3=BN7),BN730,0)</f>
        <v>0</v>
      </c>
      <c r="CA730" s="24">
        <f>IF(AND($E$3&gt;BC730,$E$3&lt;BE730,$B$3=BO7),BO730,0)</f>
        <v>0</v>
      </c>
      <c r="CB730" s="24">
        <f>IF(AND($E$3&gt;BC730,$E$3&lt;BE730,$B$3=BP7),BP730,0)</f>
        <v>0</v>
      </c>
      <c r="CC730" s="24">
        <f>IF(AND($E$3&gt;BC730,$E$3&lt;BE730,$B$3=BQ7),BQ730,0)</f>
        <v>0</v>
      </c>
      <c r="CF730" s="21"/>
      <c r="CG730" s="21"/>
      <c r="CH730" s="21"/>
      <c r="CI730" s="21"/>
      <c r="CJ730" s="22"/>
      <c r="CK730" s="22"/>
      <c r="CL730" s="22"/>
      <c r="CM730" s="22"/>
      <c r="CN730" s="22"/>
      <c r="CO730" s="22"/>
      <c r="CP730" s="22"/>
      <c r="CQ730" s="22"/>
      <c r="CR730" s="22"/>
      <c r="CS730" s="22"/>
      <c r="CT730" s="22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H730" s="21"/>
      <c r="DI730" s="21"/>
      <c r="DJ730" s="21"/>
      <c r="DK730" s="21"/>
      <c r="DL730" s="22"/>
      <c r="DM730" s="22"/>
      <c r="DN730" s="22"/>
      <c r="DO730" s="22"/>
      <c r="DP730" s="22"/>
      <c r="DQ730" s="22"/>
      <c r="DR730" s="22"/>
      <c r="DS730" s="22"/>
      <c r="DT730" s="22"/>
      <c r="DU730" s="22"/>
      <c r="DV730" s="22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K730" s="86">
        <v>109818</v>
      </c>
      <c r="EL730" s="91" t="s">
        <v>3</v>
      </c>
      <c r="EM730" s="88">
        <v>109934.32</v>
      </c>
      <c r="EN730" s="89"/>
      <c r="EO730" s="90" t="s">
        <v>3</v>
      </c>
      <c r="EP730" s="90" t="s">
        <v>3</v>
      </c>
      <c r="EQ730" s="90" t="s">
        <v>3</v>
      </c>
      <c r="ER730" s="90" t="s">
        <v>3</v>
      </c>
      <c r="ES730" s="90">
        <v>17</v>
      </c>
      <c r="ET730" s="90">
        <v>83.93</v>
      </c>
      <c r="EU730" s="90">
        <v>159.02000000000001</v>
      </c>
      <c r="EV730" s="90">
        <v>234.11</v>
      </c>
      <c r="EW730" s="90">
        <v>309.2</v>
      </c>
      <c r="EX730" s="90">
        <v>384.29</v>
      </c>
      <c r="EY730" s="90">
        <v>459.38</v>
      </c>
      <c r="EZ730" s="24">
        <f>IF(AND($E$3&gt;EK730,$E$3&lt;EM730,$B$3=EN7),EN730,0)</f>
        <v>0</v>
      </c>
      <c r="FA730" s="24">
        <f>IF(AND($E$3&gt;EK730,$E$3&lt;EM730,$B$3=EO7),EO730,0)</f>
        <v>0</v>
      </c>
      <c r="FB730" s="24">
        <f>IF(AND($E$3&gt;EK730,$E$3&lt;EM730,$B$3=EP7),EP730,0)</f>
        <v>0</v>
      </c>
      <c r="FC730" s="24">
        <f>IF(AND($E$3&gt;EK730,$E$3&lt;EM730,$B$3=EQ7),EQ730,0)</f>
        <v>0</v>
      </c>
      <c r="FD730" s="24">
        <f>IF(AND($E$3&gt;EK730,$E$3&lt;EM730,$B$3=ER7),ER730,0)</f>
        <v>0</v>
      </c>
      <c r="FE730" s="24">
        <f>IF(AND($E$3&gt;EK730,$E$3&lt;EM730,$B$3=ES7),ES730,0)</f>
        <v>0</v>
      </c>
      <c r="FF730" s="24">
        <f>IF(AND($E$3&gt;EK730,$E$3&lt;EM730,$B$3=ET7),ET730,0)</f>
        <v>0</v>
      </c>
      <c r="FG730" s="24">
        <f>IF(AND($E$3&gt;EK730,$E$3&lt;EM730,$B$3=EU7),EU730,0)</f>
        <v>0</v>
      </c>
      <c r="FH730" s="24">
        <f>IF(AND($E$3&gt;EK730,$E$3&lt;EM730,$B$3=EV7),EV730,0)</f>
        <v>0</v>
      </c>
      <c r="FI730" s="24">
        <f>IF(AND($E$3&gt;EK730,$E$3&lt;EM730,$B$3=EW7),EW730,0)</f>
        <v>0</v>
      </c>
      <c r="FJ730" s="24">
        <f>IF(AND($E$3&gt;EK730,$E$3&lt;EM730,$B$3=EX7),EX730,0)</f>
        <v>0</v>
      </c>
      <c r="FK730" s="24">
        <f>IF(AND($E$3&gt;EK730,$E$3&lt;EM730,$B$3=EY7),EY730,0)</f>
        <v>0</v>
      </c>
    </row>
    <row r="731" spans="24:167" ht="12.75" customHeight="1" x14ac:dyDescent="0.2">
      <c r="X731" s="142"/>
      <c r="Y731" s="60">
        <v>98533.75</v>
      </c>
      <c r="Z731" s="61" t="s">
        <v>3</v>
      </c>
      <c r="AA731" s="62">
        <v>98650.06</v>
      </c>
      <c r="AB731" s="63"/>
      <c r="AC731" s="63"/>
      <c r="AD731" s="63"/>
      <c r="AE731" s="63"/>
      <c r="AF731" s="64"/>
      <c r="AG731" s="65"/>
      <c r="AH731" s="66">
        <v>11.13</v>
      </c>
      <c r="AI731" s="67">
        <v>67.8</v>
      </c>
      <c r="AJ731" s="67">
        <v>124.47</v>
      </c>
      <c r="AK731" s="67">
        <v>181.14</v>
      </c>
      <c r="AL731" s="67">
        <v>237.81</v>
      </c>
      <c r="AM731" s="67">
        <v>294.48</v>
      </c>
      <c r="AN731" s="24">
        <f t="shared" si="174"/>
        <v>0</v>
      </c>
      <c r="AO731" s="24">
        <f t="shared" si="175"/>
        <v>0</v>
      </c>
      <c r="AP731" s="24">
        <f t="shared" si="176"/>
        <v>0</v>
      </c>
      <c r="AQ731" s="24">
        <f t="shared" si="177"/>
        <v>0</v>
      </c>
      <c r="AR731" s="24">
        <f t="shared" si="178"/>
        <v>0</v>
      </c>
      <c r="AS731" s="24">
        <f t="shared" si="179"/>
        <v>0</v>
      </c>
      <c r="AT731" s="24">
        <f t="shared" si="180"/>
        <v>0</v>
      </c>
      <c r="AU731" s="24">
        <f t="shared" si="181"/>
        <v>0</v>
      </c>
      <c r="AV731" s="24">
        <f t="shared" si="182"/>
        <v>0</v>
      </c>
      <c r="AW731" s="24">
        <f t="shared" si="183"/>
        <v>0</v>
      </c>
      <c r="AX731" s="24">
        <f t="shared" si="184"/>
        <v>0</v>
      </c>
      <c r="AY731" s="24">
        <f t="shared" si="185"/>
        <v>0</v>
      </c>
      <c r="BC731" s="81">
        <v>98533.75</v>
      </c>
      <c r="BD731" s="82" t="s">
        <v>3</v>
      </c>
      <c r="BE731" s="83">
        <v>98650.06</v>
      </c>
      <c r="BF731" s="84"/>
      <c r="BG731" s="84"/>
      <c r="BH731" s="85"/>
      <c r="BI731" s="85"/>
      <c r="BJ731" s="85"/>
      <c r="BK731" s="85">
        <v>34.03</v>
      </c>
      <c r="BL731" s="85">
        <v>94.13</v>
      </c>
      <c r="BM731" s="85">
        <v>154.24</v>
      </c>
      <c r="BN731" s="85">
        <v>214.34</v>
      </c>
      <c r="BO731" s="85">
        <v>274.45</v>
      </c>
      <c r="BP731" s="85">
        <v>334.55</v>
      </c>
      <c r="BQ731" s="85">
        <v>394.66</v>
      </c>
      <c r="BR731" s="24">
        <f>IF(AND($E$3&gt;BC731,$E$3&lt;BE731,$B$3=BF7),BF731,0)</f>
        <v>0</v>
      </c>
      <c r="BS731" s="24">
        <f>IF(AND($E$3&gt;BC731,$E$3&lt;BE731,$B$3=BG7),BG731,0)</f>
        <v>0</v>
      </c>
      <c r="BT731" s="24">
        <f>IF(AND($E$3&gt;BC731,$E$3&lt;BE731,$B$3=BH7),BH731,0)</f>
        <v>0</v>
      </c>
      <c r="BU731" s="24">
        <f>IF(AND($E$3&gt;BC731,$E$3&lt;BE731,$B$3=BI7),BI731,0)</f>
        <v>0</v>
      </c>
      <c r="BV731" s="24">
        <f>IF(AND($E$3&gt;BC731,$E$3&lt;BE731,$B$3=BJ7),BJ731,0)</f>
        <v>0</v>
      </c>
      <c r="BW731" s="24">
        <f>IF(AND($E$3&gt;BC731,$E$3&lt;BE731,$B$3=BK7),BK731,0)</f>
        <v>0</v>
      </c>
      <c r="BX731" s="24">
        <f>IF(AND($E$3&gt;BC731,$E$3&lt;BE731,$B$3=BL7),BL731,0)</f>
        <v>0</v>
      </c>
      <c r="BY731" s="24">
        <f>IF(AND($E$3&gt;BC731,$E$3&lt;BE731,$B$3=BM7),BM731,0)</f>
        <v>0</v>
      </c>
      <c r="BZ731" s="24">
        <f>IF(AND($E$3&gt;BC731,$E$3&lt;BE731,$B$3=BN7),BN731,0)</f>
        <v>0</v>
      </c>
      <c r="CA731" s="24">
        <f>IF(AND($E$3&gt;BC731,$E$3&lt;BE731,$B$3=BO7),BO731,0)</f>
        <v>0</v>
      </c>
      <c r="CB731" s="24">
        <f>IF(AND($E$3&gt;BC731,$E$3&lt;BE731,$B$3=BP7),BP731,0)</f>
        <v>0</v>
      </c>
      <c r="CC731" s="24">
        <f>IF(AND($E$3&gt;BC731,$E$3&lt;BE731,$B$3=BQ7),BQ731,0)</f>
        <v>0</v>
      </c>
      <c r="CF731" s="21"/>
      <c r="CG731" s="21"/>
      <c r="CH731" s="21"/>
      <c r="CI731" s="21"/>
      <c r="CJ731" s="21"/>
      <c r="CK731" s="22"/>
      <c r="CL731" s="22"/>
      <c r="CM731" s="22"/>
      <c r="CN731" s="22"/>
      <c r="CO731" s="22"/>
      <c r="CP731" s="22"/>
      <c r="CQ731" s="22"/>
      <c r="CR731" s="22"/>
      <c r="CS731" s="22"/>
      <c r="CT731" s="22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H731" s="21"/>
      <c r="DI731" s="21"/>
      <c r="DJ731" s="21"/>
      <c r="DK731" s="21"/>
      <c r="DL731" s="21"/>
      <c r="DM731" s="22"/>
      <c r="DN731" s="22"/>
      <c r="DO731" s="22"/>
      <c r="DP731" s="22"/>
      <c r="DQ731" s="22"/>
      <c r="DR731" s="22"/>
      <c r="DS731" s="22"/>
      <c r="DT731" s="22"/>
      <c r="DU731" s="22"/>
      <c r="DV731" s="22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K731" s="81">
        <v>109934.33</v>
      </c>
      <c r="EL731" s="82" t="s">
        <v>3</v>
      </c>
      <c r="EM731" s="83">
        <v>110050.66</v>
      </c>
      <c r="EN731" s="84"/>
      <c r="EO731" s="85" t="s">
        <v>3</v>
      </c>
      <c r="EP731" s="85" t="s">
        <v>3</v>
      </c>
      <c r="EQ731" s="85" t="s">
        <v>3</v>
      </c>
      <c r="ER731" s="85" t="s">
        <v>3</v>
      </c>
      <c r="ES731" s="85">
        <v>15.6</v>
      </c>
      <c r="ET731" s="85">
        <v>82.22</v>
      </c>
      <c r="EU731" s="85">
        <v>157.05000000000001</v>
      </c>
      <c r="EV731" s="85">
        <v>231.89</v>
      </c>
      <c r="EW731" s="85">
        <v>306.72000000000003</v>
      </c>
      <c r="EX731" s="85">
        <v>381.55</v>
      </c>
      <c r="EY731" s="85">
        <v>456.39</v>
      </c>
      <c r="EZ731" s="24">
        <f>IF(AND($E$3&gt;EK731,$E$3&lt;EM731,$B$3=EN7),EN731,0)</f>
        <v>0</v>
      </c>
      <c r="FA731" s="24">
        <f>IF(AND($E$3&gt;EK731,$E$3&lt;EM731,$B$3=EO7),EO731,0)</f>
        <v>0</v>
      </c>
      <c r="FB731" s="24">
        <f>IF(AND($E$3&gt;EK731,$E$3&lt;EM731,$B$3=EP7),EP731,0)</f>
        <v>0</v>
      </c>
      <c r="FC731" s="24">
        <f>IF(AND($E$3&gt;EK731,$E$3&lt;EM731,$B$3=EQ7),EQ731,0)</f>
        <v>0</v>
      </c>
      <c r="FD731" s="24">
        <f>IF(AND($E$3&gt;EK731,$E$3&lt;EM731,$B$3=ER7),ER731,0)</f>
        <v>0</v>
      </c>
      <c r="FE731" s="24">
        <f>IF(AND($E$3&gt;EK731,$E$3&lt;EM731,$B$3=ES7),ES731,0)</f>
        <v>0</v>
      </c>
      <c r="FF731" s="24">
        <f>IF(AND($E$3&gt;EK731,$E$3&lt;EM731,$B$3=ET7),ET731,0)</f>
        <v>0</v>
      </c>
      <c r="FG731" s="24">
        <f>IF(AND($E$3&gt;EK731,$E$3&lt;EM731,$B$3=EU7),EU731,0)</f>
        <v>0</v>
      </c>
      <c r="FH731" s="24">
        <f>IF(AND($E$3&gt;EK731,$E$3&lt;EM731,$B$3=EV7),EV731,0)</f>
        <v>0</v>
      </c>
      <c r="FI731" s="24">
        <f>IF(AND($E$3&gt;EK731,$E$3&lt;EM731,$B$3=EW7),EW731,0)</f>
        <v>0</v>
      </c>
      <c r="FJ731" s="24">
        <f>IF(AND($E$3&gt;EK731,$E$3&lt;EM731,$B$3=EX7),EX731,0)</f>
        <v>0</v>
      </c>
      <c r="FK731" s="24">
        <f>IF(AND($E$3&gt;EK731,$E$3&lt;EM731,$B$3=EY7),EY731,0)</f>
        <v>0</v>
      </c>
    </row>
    <row r="732" spans="24:167" ht="12.75" customHeight="1" x14ac:dyDescent="0.2">
      <c r="X732" s="142"/>
      <c r="Y732" s="68">
        <v>98650.069999999992</v>
      </c>
      <c r="Z732" s="69" t="s">
        <v>3</v>
      </c>
      <c r="AA732" s="70">
        <v>98766.399999999994</v>
      </c>
      <c r="AB732" s="71"/>
      <c r="AC732" s="71"/>
      <c r="AD732" s="71"/>
      <c r="AE732" s="71"/>
      <c r="AF732" s="71"/>
      <c r="AG732" s="72"/>
      <c r="AH732" s="73">
        <v>10.4</v>
      </c>
      <c r="AI732" s="74">
        <v>66.959999999999994</v>
      </c>
      <c r="AJ732" s="74">
        <v>123.52</v>
      </c>
      <c r="AK732" s="74">
        <v>180.08</v>
      </c>
      <c r="AL732" s="74">
        <v>236.64</v>
      </c>
      <c r="AM732" s="74">
        <v>293.2</v>
      </c>
      <c r="AN732" s="24">
        <f t="shared" si="174"/>
        <v>0</v>
      </c>
      <c r="AO732" s="24">
        <f t="shared" si="175"/>
        <v>0</v>
      </c>
      <c r="AP732" s="24">
        <f t="shared" si="176"/>
        <v>0</v>
      </c>
      <c r="AQ732" s="24">
        <f t="shared" si="177"/>
        <v>0</v>
      </c>
      <c r="AR732" s="24">
        <f t="shared" si="178"/>
        <v>0</v>
      </c>
      <c r="AS732" s="24">
        <f t="shared" si="179"/>
        <v>0</v>
      </c>
      <c r="AT732" s="24">
        <f t="shared" si="180"/>
        <v>0</v>
      </c>
      <c r="AU732" s="24">
        <f t="shared" si="181"/>
        <v>0</v>
      </c>
      <c r="AV732" s="24">
        <f t="shared" si="182"/>
        <v>0</v>
      </c>
      <c r="AW732" s="24">
        <f t="shared" si="183"/>
        <v>0</v>
      </c>
      <c r="AX732" s="24">
        <f t="shared" si="184"/>
        <v>0</v>
      </c>
      <c r="AY732" s="24">
        <f t="shared" si="185"/>
        <v>0</v>
      </c>
      <c r="BC732" s="86">
        <v>98650.069999999992</v>
      </c>
      <c r="BD732" s="91" t="s">
        <v>3</v>
      </c>
      <c r="BE732" s="88">
        <v>98766.399999999994</v>
      </c>
      <c r="BF732" s="89"/>
      <c r="BG732" s="90"/>
      <c r="BH732" s="90"/>
      <c r="BI732" s="90"/>
      <c r="BJ732" s="90"/>
      <c r="BK732" s="90">
        <v>33.090000000000003</v>
      </c>
      <c r="BL732" s="90">
        <v>93.05</v>
      </c>
      <c r="BM732" s="90">
        <v>153.02000000000001</v>
      </c>
      <c r="BN732" s="90">
        <v>212.98</v>
      </c>
      <c r="BO732" s="90">
        <v>272.94</v>
      </c>
      <c r="BP732" s="90">
        <v>332.91</v>
      </c>
      <c r="BQ732" s="90">
        <v>392.87</v>
      </c>
      <c r="BR732" s="24">
        <f>IF(AND($E$3&gt;BC732,$E$3&lt;BE732,$B$3=BF7),BF732,0)</f>
        <v>0</v>
      </c>
      <c r="BS732" s="24">
        <f>IF(AND($E$3&gt;BC732,$E$3&lt;BE732,$B$3=BG7),BG732,0)</f>
        <v>0</v>
      </c>
      <c r="BT732" s="24">
        <f>IF(AND($E$3&gt;BC732,$E$3&lt;BE732,$B$3=BH7),BH732,0)</f>
        <v>0</v>
      </c>
      <c r="BU732" s="24">
        <f>IF(AND($E$3&gt;BC732,$E$3&lt;BE732,$B$3=BI7),BI732,0)</f>
        <v>0</v>
      </c>
      <c r="BV732" s="24">
        <f>IF(AND($E$3&gt;BC732,$E$3&lt;BE732,$B$3=BJ7),BJ732,0)</f>
        <v>0</v>
      </c>
      <c r="BW732" s="24">
        <f>IF(AND($E$3&gt;BC732,$E$3&lt;BE732,$B$3=BK7),BK732,0)</f>
        <v>0</v>
      </c>
      <c r="BX732" s="24">
        <f>IF(AND($E$3&gt;BC732,$E$3&lt;BE732,$B$3=BL7),BL732,0)</f>
        <v>0</v>
      </c>
      <c r="BY732" s="24">
        <f>IF(AND($E$3&gt;BC732,$E$3&lt;BE732,$B$3=BM7),BM732,0)</f>
        <v>0</v>
      </c>
      <c r="BZ732" s="24">
        <f>IF(AND($E$3&gt;BC732,$E$3&lt;BE732,$B$3=BN7),BN732,0)</f>
        <v>0</v>
      </c>
      <c r="CA732" s="24">
        <f>IF(AND($E$3&gt;BC732,$E$3&lt;BE732,$B$3=BO7),BO732,0)</f>
        <v>0</v>
      </c>
      <c r="CB732" s="24">
        <f>IF(AND($E$3&gt;BC732,$E$3&lt;BE732,$B$3=BP7),BP732,0)</f>
        <v>0</v>
      </c>
      <c r="CC732" s="24">
        <f>IF(AND($E$3&gt;BC732,$E$3&lt;BE732,$B$3=BQ7),BQ732,0)</f>
        <v>0</v>
      </c>
      <c r="CF732" s="21"/>
      <c r="CG732" s="25"/>
      <c r="CH732" s="21"/>
      <c r="CI732" s="21"/>
      <c r="CJ732" s="22"/>
      <c r="CK732" s="22"/>
      <c r="CL732" s="22"/>
      <c r="CM732" s="22"/>
      <c r="CN732" s="22"/>
      <c r="CO732" s="22"/>
      <c r="CP732" s="22"/>
      <c r="CQ732" s="22"/>
      <c r="CR732" s="22"/>
      <c r="CS732" s="22"/>
      <c r="CT732" s="22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H732" s="21"/>
      <c r="DI732" s="25"/>
      <c r="DJ732" s="21"/>
      <c r="DK732" s="21"/>
      <c r="DL732" s="22"/>
      <c r="DM732" s="22"/>
      <c r="DN732" s="22"/>
      <c r="DO732" s="22"/>
      <c r="DP732" s="22"/>
      <c r="DQ732" s="22"/>
      <c r="DR732" s="22"/>
      <c r="DS732" s="22"/>
      <c r="DT732" s="22"/>
      <c r="DU732" s="22"/>
      <c r="DV732" s="22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K732" s="86">
        <v>110050.67</v>
      </c>
      <c r="EL732" s="91" t="s">
        <v>3</v>
      </c>
      <c r="EM732" s="88">
        <v>110166.99</v>
      </c>
      <c r="EN732" s="89"/>
      <c r="EO732" s="90" t="s">
        <v>3</v>
      </c>
      <c r="EP732" s="90" t="s">
        <v>3</v>
      </c>
      <c r="EQ732" s="90" t="s">
        <v>3</v>
      </c>
      <c r="ER732" s="90" t="s">
        <v>3</v>
      </c>
      <c r="ES732" s="90">
        <v>14.2</v>
      </c>
      <c r="ET732" s="90">
        <v>80.52</v>
      </c>
      <c r="EU732" s="90">
        <v>155.1</v>
      </c>
      <c r="EV732" s="90">
        <v>229.68</v>
      </c>
      <c r="EW732" s="90">
        <v>304.25</v>
      </c>
      <c r="EX732" s="90">
        <v>378.83</v>
      </c>
      <c r="EY732" s="90">
        <v>453.41</v>
      </c>
      <c r="EZ732" s="24">
        <f>IF(AND($E$3&gt;EK732,$E$3&lt;EM732,$B$3=EN7),EN732,0)</f>
        <v>0</v>
      </c>
      <c r="FA732" s="24">
        <f>IF(AND($E$3&gt;EK732,$E$3&lt;EM732,$B$3=EO7),EO732,0)</f>
        <v>0</v>
      </c>
      <c r="FB732" s="24">
        <f>IF(AND($E$3&gt;EK732,$E$3&lt;EM732,$B$3=EP7),EP732,0)</f>
        <v>0</v>
      </c>
      <c r="FC732" s="24">
        <f>IF(AND($E$3&gt;EK732,$E$3&lt;EM732,$B$3=EQ7),EQ732,0)</f>
        <v>0</v>
      </c>
      <c r="FD732" s="24">
        <f>IF(AND($E$3&gt;EK732,$E$3&lt;EM732,$B$3=ER7),ER732,0)</f>
        <v>0</v>
      </c>
      <c r="FE732" s="24">
        <f>IF(AND($E$3&gt;EK732,$E$3&lt;EM732,$B$3=ES7),ES732,0)</f>
        <v>0</v>
      </c>
      <c r="FF732" s="24">
        <f>IF(AND($E$3&gt;EK732,$E$3&lt;EM732,$B$3=ET7),ET732,0)</f>
        <v>0</v>
      </c>
      <c r="FG732" s="24">
        <f>IF(AND($E$3&gt;EK732,$E$3&lt;EM732,$B$3=EU7),EU732,0)</f>
        <v>0</v>
      </c>
      <c r="FH732" s="24">
        <f>IF(AND($E$3&gt;EK732,$E$3&lt;EM732,$B$3=EV7),EV732,0)</f>
        <v>0</v>
      </c>
      <c r="FI732" s="24">
        <f>IF(AND($E$3&gt;EK732,$E$3&lt;EM732,$B$3=EW7),EW732,0)</f>
        <v>0</v>
      </c>
      <c r="FJ732" s="24">
        <f>IF(AND($E$3&gt;EK732,$E$3&lt;EM732,$B$3=EX7),EX732,0)</f>
        <v>0</v>
      </c>
      <c r="FK732" s="24">
        <f>IF(AND($E$3&gt;EK732,$E$3&lt;EM732,$B$3=EY7),EY732,0)</f>
        <v>0</v>
      </c>
    </row>
    <row r="733" spans="24:167" ht="12.75" customHeight="1" x14ac:dyDescent="0.2">
      <c r="X733" s="142"/>
      <c r="Y733" s="60">
        <v>98766.409999999989</v>
      </c>
      <c r="Z733" s="61" t="s">
        <v>3</v>
      </c>
      <c r="AA733" s="62">
        <v>98882.73</v>
      </c>
      <c r="AB733" s="63"/>
      <c r="AC733" s="63"/>
      <c r="AD733" s="63"/>
      <c r="AE733" s="63"/>
      <c r="AF733" s="64"/>
      <c r="AG733" s="65"/>
      <c r="AH733" s="66">
        <v>9.67</v>
      </c>
      <c r="AI733" s="67">
        <v>66.12</v>
      </c>
      <c r="AJ733" s="67">
        <v>122.57</v>
      </c>
      <c r="AK733" s="67">
        <v>179.02</v>
      </c>
      <c r="AL733" s="67">
        <v>235.47</v>
      </c>
      <c r="AM733" s="67">
        <v>291.92</v>
      </c>
      <c r="AN733" s="24">
        <f t="shared" si="174"/>
        <v>0</v>
      </c>
      <c r="AO733" s="24">
        <f t="shared" si="175"/>
        <v>0</v>
      </c>
      <c r="AP733" s="24">
        <f t="shared" si="176"/>
        <v>0</v>
      </c>
      <c r="AQ733" s="24">
        <f t="shared" si="177"/>
        <v>0</v>
      </c>
      <c r="AR733" s="24">
        <f t="shared" si="178"/>
        <v>0</v>
      </c>
      <c r="AS733" s="24">
        <f t="shared" si="179"/>
        <v>0</v>
      </c>
      <c r="AT733" s="24">
        <f t="shared" si="180"/>
        <v>0</v>
      </c>
      <c r="AU733" s="24">
        <f t="shared" si="181"/>
        <v>0</v>
      </c>
      <c r="AV733" s="24">
        <f t="shared" si="182"/>
        <v>0</v>
      </c>
      <c r="AW733" s="24">
        <f t="shared" si="183"/>
        <v>0</v>
      </c>
      <c r="AX733" s="24">
        <f t="shared" si="184"/>
        <v>0</v>
      </c>
      <c r="AY733" s="24">
        <f t="shared" si="185"/>
        <v>0</v>
      </c>
      <c r="BC733" s="81">
        <v>98766.409999999989</v>
      </c>
      <c r="BD733" s="82" t="s">
        <v>3</v>
      </c>
      <c r="BE733" s="83">
        <v>98882.73</v>
      </c>
      <c r="BF733" s="84"/>
      <c r="BG733" s="85"/>
      <c r="BH733" s="85"/>
      <c r="BI733" s="85"/>
      <c r="BJ733" s="85"/>
      <c r="BK733" s="85">
        <v>32.15</v>
      </c>
      <c r="BL733" s="85">
        <v>91.97</v>
      </c>
      <c r="BM733" s="85">
        <v>151.80000000000001</v>
      </c>
      <c r="BN733" s="85">
        <v>211.62</v>
      </c>
      <c r="BO733" s="85">
        <v>271.44</v>
      </c>
      <c r="BP733" s="85">
        <v>331.26</v>
      </c>
      <c r="BQ733" s="85">
        <v>391.09</v>
      </c>
      <c r="BR733" s="24">
        <f>IF(AND($E$3&gt;BC733,$E$3&lt;BE733,$B$3=BF7),BF733,0)</f>
        <v>0</v>
      </c>
      <c r="BS733" s="24">
        <f>IF(AND($E$3&gt;BC733,$E$3&lt;BE733,$B$3=BG7),BG733,0)</f>
        <v>0</v>
      </c>
      <c r="BT733" s="24">
        <f>IF(AND($E$3&gt;BC733,$E$3&lt;BE733,$B$3=BH7),BH733,0)</f>
        <v>0</v>
      </c>
      <c r="BU733" s="24">
        <f>IF(AND($E$3&gt;BC733,$E$3&lt;BE733,$B$3=BI7),BI733,0)</f>
        <v>0</v>
      </c>
      <c r="BV733" s="24">
        <f>IF(AND($E$3&gt;BC733,$E$3&lt;BE733,$B$3=BJ7),BJ733,0)</f>
        <v>0</v>
      </c>
      <c r="BW733" s="24">
        <f>IF(AND($E$3&gt;BC733,$E$3&lt;BE733,$B$3=BK7),BK733,0)</f>
        <v>0</v>
      </c>
      <c r="BX733" s="24">
        <f>IF(AND($E$3&gt;BC733,$E$3&lt;BE733,$B$3=BL7),BL733,0)</f>
        <v>0</v>
      </c>
      <c r="BY733" s="24">
        <f>IF(AND($E$3&gt;BC733,$E$3&lt;BE733,$B$3=BM7),BM733,0)</f>
        <v>0</v>
      </c>
      <c r="BZ733" s="24">
        <f>IF(AND($E$3&gt;BC733,$E$3&lt;BE733,$B$3=BN7),BN733,0)</f>
        <v>0</v>
      </c>
      <c r="CA733" s="24">
        <f>IF(AND($E$3&gt;BC733,$E$3&lt;BE733,$B$3=BO7),BO733,0)</f>
        <v>0</v>
      </c>
      <c r="CB733" s="24">
        <f>IF(AND($E$3&gt;BC733,$E$3&lt;BE733,$B$3=BP7),BP733,0)</f>
        <v>0</v>
      </c>
      <c r="CC733" s="24">
        <f>IF(AND($E$3&gt;BC733,$E$3&lt;BE733,$B$3=BQ7),BQ733,0)</f>
        <v>0</v>
      </c>
      <c r="CF733" s="21"/>
      <c r="CG733" s="21"/>
      <c r="CH733" s="21"/>
      <c r="CI733" s="21"/>
      <c r="CJ733" s="22"/>
      <c r="CK733" s="22"/>
      <c r="CL733" s="22"/>
      <c r="CM733" s="22"/>
      <c r="CN733" s="22"/>
      <c r="CO733" s="22"/>
      <c r="CP733" s="22"/>
      <c r="CQ733" s="22"/>
      <c r="CR733" s="22"/>
      <c r="CS733" s="22"/>
      <c r="CT733" s="22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H733" s="21"/>
      <c r="DI733" s="21"/>
      <c r="DJ733" s="21"/>
      <c r="DK733" s="21"/>
      <c r="DL733" s="22"/>
      <c r="DM733" s="22"/>
      <c r="DN733" s="22"/>
      <c r="DO733" s="22"/>
      <c r="DP733" s="22"/>
      <c r="DQ733" s="22"/>
      <c r="DR733" s="22"/>
      <c r="DS733" s="22"/>
      <c r="DT733" s="22"/>
      <c r="DU733" s="22"/>
      <c r="DV733" s="22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K733" s="81">
        <v>110167</v>
      </c>
      <c r="EL733" s="82" t="s">
        <v>3</v>
      </c>
      <c r="EM733" s="83">
        <v>110283.33</v>
      </c>
      <c r="EN733" s="84"/>
      <c r="EO733" s="85" t="s">
        <v>3</v>
      </c>
      <c r="EP733" s="85" t="s">
        <v>3</v>
      </c>
      <c r="EQ733" s="85" t="s">
        <v>3</v>
      </c>
      <c r="ER733" s="85" t="s">
        <v>3</v>
      </c>
      <c r="ES733" s="85">
        <v>12.8</v>
      </c>
      <c r="ET733" s="85">
        <v>78.81</v>
      </c>
      <c r="EU733" s="85">
        <v>153.13</v>
      </c>
      <c r="EV733" s="85">
        <v>227.45</v>
      </c>
      <c r="EW733" s="85">
        <v>301.77</v>
      </c>
      <c r="EX733" s="85">
        <v>376.1</v>
      </c>
      <c r="EY733" s="85">
        <v>450.42</v>
      </c>
      <c r="EZ733" s="24">
        <f>IF(AND($E$3&gt;EK733,$E$3&lt;EM733,$B$3=EN7),EN733,0)</f>
        <v>0</v>
      </c>
      <c r="FA733" s="24">
        <f>IF(AND($E$3&gt;EK733,$E$3&lt;EM733,$B$3=EO7),EO733,0)</f>
        <v>0</v>
      </c>
      <c r="FB733" s="24">
        <f>IF(AND($E$3&gt;EK733,$E$3&lt;EM733,$B$3=EP7),EP733,0)</f>
        <v>0</v>
      </c>
      <c r="FC733" s="24">
        <f>IF(AND($E$3&gt;EK733,$E$3&lt;EM733,$B$3=EQ7),EQ733,0)</f>
        <v>0</v>
      </c>
      <c r="FD733" s="24">
        <f>IF(AND($E$3&gt;EK733,$E$3&lt;EM733,$B$3=ER7),ER733,0)</f>
        <v>0</v>
      </c>
      <c r="FE733" s="24">
        <f>IF(AND($E$3&gt;EK733,$E$3&lt;EM733,$B$3=ES7),ES733,0)</f>
        <v>0</v>
      </c>
      <c r="FF733" s="24">
        <f>IF(AND($E$3&gt;EK733,$E$3&lt;EM733,$B$3=ET7),ET733,0)</f>
        <v>0</v>
      </c>
      <c r="FG733" s="24">
        <f>IF(AND($E$3&gt;EK733,$E$3&lt;EM733,$B$3=EU7),EU733,0)</f>
        <v>0</v>
      </c>
      <c r="FH733" s="24">
        <f>IF(AND($E$3&gt;EK733,$E$3&lt;EM733,$B$3=EV7),EV733,0)</f>
        <v>0</v>
      </c>
      <c r="FI733" s="24">
        <f>IF(AND($E$3&gt;EK733,$E$3&lt;EM733,$B$3=EW7),EW733,0)</f>
        <v>0</v>
      </c>
      <c r="FJ733" s="24">
        <f>IF(AND($E$3&gt;EK733,$E$3&lt;EM733,$B$3=EX7),EX733,0)</f>
        <v>0</v>
      </c>
      <c r="FK733" s="24">
        <f>IF(AND($E$3&gt;EK733,$E$3&lt;EM733,$B$3=EY7),EY733,0)</f>
        <v>0</v>
      </c>
    </row>
    <row r="734" spans="24:167" ht="12.75" customHeight="1" x14ac:dyDescent="0.2">
      <c r="X734" s="142"/>
      <c r="Y734" s="68">
        <v>98882.739999999991</v>
      </c>
      <c r="Z734" s="69" t="s">
        <v>3</v>
      </c>
      <c r="AA734" s="70">
        <v>98999.039999999994</v>
      </c>
      <c r="AB734" s="71"/>
      <c r="AC734" s="71"/>
      <c r="AD734" s="71"/>
      <c r="AE734" s="71"/>
      <c r="AF734" s="71"/>
      <c r="AG734" s="72"/>
      <c r="AH734" s="73">
        <v>8.93</v>
      </c>
      <c r="AI734" s="74">
        <v>65.27</v>
      </c>
      <c r="AJ734" s="74">
        <v>121.61</v>
      </c>
      <c r="AK734" s="74">
        <v>177.95</v>
      </c>
      <c r="AL734" s="74">
        <v>234.29</v>
      </c>
      <c r="AM734" s="74">
        <v>290.63</v>
      </c>
      <c r="AN734" s="24">
        <f t="shared" si="174"/>
        <v>0</v>
      </c>
      <c r="AO734" s="24">
        <f t="shared" si="175"/>
        <v>0</v>
      </c>
      <c r="AP734" s="24">
        <f t="shared" si="176"/>
        <v>0</v>
      </c>
      <c r="AQ734" s="24">
        <f t="shared" si="177"/>
        <v>0</v>
      </c>
      <c r="AR734" s="24">
        <f t="shared" si="178"/>
        <v>0</v>
      </c>
      <c r="AS734" s="24">
        <f t="shared" si="179"/>
        <v>0</v>
      </c>
      <c r="AT734" s="24">
        <f t="shared" si="180"/>
        <v>0</v>
      </c>
      <c r="AU734" s="24">
        <f t="shared" si="181"/>
        <v>0</v>
      </c>
      <c r="AV734" s="24">
        <f t="shared" si="182"/>
        <v>0</v>
      </c>
      <c r="AW734" s="24">
        <f t="shared" si="183"/>
        <v>0</v>
      </c>
      <c r="AX734" s="24">
        <f t="shared" si="184"/>
        <v>0</v>
      </c>
      <c r="AY734" s="24">
        <f t="shared" si="185"/>
        <v>0</v>
      </c>
      <c r="BC734" s="86">
        <v>98882.739999999991</v>
      </c>
      <c r="BD734" s="87" t="s">
        <v>3</v>
      </c>
      <c r="BE734" s="88">
        <v>98999.039999999994</v>
      </c>
      <c r="BF734" s="89"/>
      <c r="BG734" s="90"/>
      <c r="BH734" s="90"/>
      <c r="BI734" s="90"/>
      <c r="BJ734" s="90"/>
      <c r="BK734" s="90">
        <v>31.21</v>
      </c>
      <c r="BL734" s="90">
        <v>90.89</v>
      </c>
      <c r="BM734" s="90">
        <v>150.57</v>
      </c>
      <c r="BN734" s="90">
        <v>210.25</v>
      </c>
      <c r="BO734" s="90">
        <v>269.94</v>
      </c>
      <c r="BP734" s="90">
        <v>329.62</v>
      </c>
      <c r="BQ734" s="90">
        <v>389.3</v>
      </c>
      <c r="BR734" s="24">
        <f>IF(AND($E$3&gt;BC734,$E$3&lt;BE734,$B$3=BF7),BF734,0)</f>
        <v>0</v>
      </c>
      <c r="BS734" s="24">
        <f>IF(AND($E$3&gt;BC734,$E$3&lt;BE734,$B$3=BG7),BG734,0)</f>
        <v>0</v>
      </c>
      <c r="BT734" s="24">
        <f>IF(AND($E$3&gt;BC734,$E$3&lt;BE734,$B$3=BH7),BH734,0)</f>
        <v>0</v>
      </c>
      <c r="BU734" s="24">
        <f>IF(AND($E$3&gt;BC734,$E$3&lt;BE734,$B$3=BI7),BI734,0)</f>
        <v>0</v>
      </c>
      <c r="BV734" s="24">
        <f>IF(AND($E$3&gt;BC734,$E$3&lt;BE734,$B$3=BJ7),BJ734,0)</f>
        <v>0</v>
      </c>
      <c r="BW734" s="24">
        <f>IF(AND($E$3&gt;BC734,$E$3&lt;BE734,$B$3=BK7),BK734,0)</f>
        <v>0</v>
      </c>
      <c r="BX734" s="24">
        <f>IF(AND($E$3&gt;BC734,$E$3&lt;BE734,$B$3=BL7),BL734,0)</f>
        <v>0</v>
      </c>
      <c r="BY734" s="24">
        <f>IF(AND($E$3&gt;BC734,$E$3&lt;BE734,$B$3=BM7),BM734,0)</f>
        <v>0</v>
      </c>
      <c r="BZ734" s="24">
        <f>IF(AND($E$3&gt;BC734,$E$3&lt;BE734,$B$3=BN7),BN734,0)</f>
        <v>0</v>
      </c>
      <c r="CA734" s="24">
        <f>IF(AND($E$3&gt;BC734,$E$3&lt;BE734,$B$3=BO7),BO734,0)</f>
        <v>0</v>
      </c>
      <c r="CB734" s="24">
        <f>IF(AND($E$3&gt;BC734,$E$3&lt;BE734,$B$3=BP7),BP734,0)</f>
        <v>0</v>
      </c>
      <c r="CC734" s="24">
        <f>IF(AND($E$3&gt;BC734,$E$3&lt;BE734,$B$3=BQ7),BQ734,0)</f>
        <v>0</v>
      </c>
      <c r="CF734" s="21"/>
      <c r="CG734" s="21"/>
      <c r="CH734" s="21"/>
      <c r="CI734" s="21"/>
      <c r="CJ734" s="22"/>
      <c r="CK734" s="22"/>
      <c r="CL734" s="22"/>
      <c r="CM734" s="22"/>
      <c r="CN734" s="22"/>
      <c r="CO734" s="22"/>
      <c r="CP734" s="22"/>
      <c r="CQ734" s="22"/>
      <c r="CR734" s="22"/>
      <c r="CS734" s="22"/>
      <c r="CT734" s="22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H734" s="21"/>
      <c r="DI734" s="21"/>
      <c r="DJ734" s="21"/>
      <c r="DK734" s="21"/>
      <c r="DL734" s="22"/>
      <c r="DM734" s="22"/>
      <c r="DN734" s="22"/>
      <c r="DO734" s="22"/>
      <c r="DP734" s="22"/>
      <c r="DQ734" s="22"/>
      <c r="DR734" s="22"/>
      <c r="DS734" s="22"/>
      <c r="DT734" s="22"/>
      <c r="DU734" s="22"/>
      <c r="DV734" s="22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K734" s="86">
        <v>110283.34</v>
      </c>
      <c r="EL734" s="91" t="s">
        <v>3</v>
      </c>
      <c r="EM734" s="88">
        <v>110399.65</v>
      </c>
      <c r="EN734" s="89"/>
      <c r="EO734" s="90" t="s">
        <v>3</v>
      </c>
      <c r="EP734" s="90" t="s">
        <v>3</v>
      </c>
      <c r="EQ734" s="90" t="s">
        <v>3</v>
      </c>
      <c r="ER734" s="90" t="s">
        <v>3</v>
      </c>
      <c r="ES734" s="90">
        <v>11.4</v>
      </c>
      <c r="ET734" s="90">
        <v>77.11</v>
      </c>
      <c r="EU734" s="90">
        <v>151.18</v>
      </c>
      <c r="EV734" s="90">
        <v>225.24</v>
      </c>
      <c r="EW734" s="90">
        <v>299.31</v>
      </c>
      <c r="EX734" s="90">
        <v>373.38</v>
      </c>
      <c r="EY734" s="90">
        <v>447.44</v>
      </c>
      <c r="EZ734" s="24">
        <f>IF(AND($E$3&gt;EK734,$E$3&lt;EM734,$B$3=EN7),EN734,0)</f>
        <v>0</v>
      </c>
      <c r="FA734" s="24">
        <f>IF(AND($E$3&gt;EK734,$E$3&lt;EM734,$B$3=EO7),EO734,0)</f>
        <v>0</v>
      </c>
      <c r="FB734" s="24">
        <f>IF(AND($E$3&gt;EK734,$E$3&lt;EM734,$B$3=EP7),EP734,0)</f>
        <v>0</v>
      </c>
      <c r="FC734" s="24">
        <f>IF(AND($E$3&gt;EK734,$E$3&lt;EM734,$B$3=EQ7),EQ734,0)</f>
        <v>0</v>
      </c>
      <c r="FD734" s="24">
        <f>IF(AND($E$3&gt;EK734,$E$3&lt;EM734,$B$3=ER7),ER734,0)</f>
        <v>0</v>
      </c>
      <c r="FE734" s="24">
        <f>IF(AND($E$3&gt;EK734,$E$3&lt;EM734,$B$3=ES7),ES734,0)</f>
        <v>0</v>
      </c>
      <c r="FF734" s="24">
        <f>IF(AND($E$3&gt;EK734,$E$3&lt;EM734,$B$3=ET7),ET734,0)</f>
        <v>0</v>
      </c>
      <c r="FG734" s="24">
        <f>IF(AND($E$3&gt;EK734,$E$3&lt;EM734,$B$3=EU7),EU734,0)</f>
        <v>0</v>
      </c>
      <c r="FH734" s="24">
        <f>IF(AND($E$3&gt;EK734,$E$3&lt;EM734,$B$3=EV7),EV734,0)</f>
        <v>0</v>
      </c>
      <c r="FI734" s="24">
        <f>IF(AND($E$3&gt;EK734,$E$3&lt;EM734,$B$3=EW7),EW734,0)</f>
        <v>0</v>
      </c>
      <c r="FJ734" s="24">
        <f>IF(AND($E$3&gt;EK734,$E$3&lt;EM734,$B$3=EX7),EX734,0)</f>
        <v>0</v>
      </c>
      <c r="FK734" s="24">
        <f>IF(AND($E$3&gt;EK734,$E$3&lt;EM734,$B$3=EY7),EY734,0)</f>
        <v>0</v>
      </c>
    </row>
    <row r="735" spans="24:167" ht="12.75" customHeight="1" x14ac:dyDescent="0.2">
      <c r="X735" s="142"/>
      <c r="Y735" s="60">
        <v>98999.049999999988</v>
      </c>
      <c r="Z735" s="61" t="s">
        <v>3</v>
      </c>
      <c r="AA735" s="62">
        <v>99115.39</v>
      </c>
      <c r="AB735" s="63"/>
      <c r="AC735" s="63"/>
      <c r="AD735" s="63"/>
      <c r="AE735" s="63"/>
      <c r="AF735" s="64"/>
      <c r="AG735" s="65"/>
      <c r="AH735" s="66">
        <v>8.1999999999999993</v>
      </c>
      <c r="AI735" s="67">
        <v>64.430000000000007</v>
      </c>
      <c r="AJ735" s="67">
        <v>120.66</v>
      </c>
      <c r="AK735" s="67">
        <v>176.89</v>
      </c>
      <c r="AL735" s="67">
        <v>233.12</v>
      </c>
      <c r="AM735" s="67">
        <v>289.35000000000002</v>
      </c>
      <c r="AN735" s="24">
        <f t="shared" si="174"/>
        <v>0</v>
      </c>
      <c r="AO735" s="24">
        <f t="shared" si="175"/>
        <v>0</v>
      </c>
      <c r="AP735" s="24">
        <f t="shared" si="176"/>
        <v>0</v>
      </c>
      <c r="AQ735" s="24">
        <f t="shared" si="177"/>
        <v>0</v>
      </c>
      <c r="AR735" s="24">
        <f t="shared" si="178"/>
        <v>0</v>
      </c>
      <c r="AS735" s="24">
        <f t="shared" si="179"/>
        <v>0</v>
      </c>
      <c r="AT735" s="24">
        <f t="shared" si="180"/>
        <v>0</v>
      </c>
      <c r="AU735" s="24">
        <f t="shared" si="181"/>
        <v>0</v>
      </c>
      <c r="AV735" s="24">
        <f t="shared" si="182"/>
        <v>0</v>
      </c>
      <c r="AW735" s="24">
        <f t="shared" si="183"/>
        <v>0</v>
      </c>
      <c r="AX735" s="24">
        <f t="shared" si="184"/>
        <v>0</v>
      </c>
      <c r="AY735" s="24">
        <f t="shared" si="185"/>
        <v>0</v>
      </c>
      <c r="BC735" s="81">
        <v>98999.049999999988</v>
      </c>
      <c r="BD735" s="82" t="s">
        <v>3</v>
      </c>
      <c r="BE735" s="83">
        <v>99115.39</v>
      </c>
      <c r="BF735" s="84"/>
      <c r="BG735" s="84"/>
      <c r="BH735" s="85"/>
      <c r="BI735" s="85"/>
      <c r="BJ735" s="85"/>
      <c r="BK735" s="85">
        <v>30.27</v>
      </c>
      <c r="BL735" s="85">
        <v>89.81</v>
      </c>
      <c r="BM735" s="85">
        <v>149.35</v>
      </c>
      <c r="BN735" s="85">
        <v>208.89</v>
      </c>
      <c r="BO735" s="85">
        <v>268.43</v>
      </c>
      <c r="BP735" s="85">
        <v>327.97</v>
      </c>
      <c r="BQ735" s="85">
        <v>387.51</v>
      </c>
      <c r="BR735" s="24">
        <f>IF(AND($E$3&gt;BC735,$E$3&lt;BE735,$B$3=BF7),BF735,0)</f>
        <v>0</v>
      </c>
      <c r="BS735" s="24">
        <f>IF(AND($E$3&gt;BC735,$E$3&lt;BE735,$B$3=BG7),BG735,0)</f>
        <v>0</v>
      </c>
      <c r="BT735" s="24">
        <f>IF(AND($E$3&gt;BC735,$E$3&lt;BE735,$B$3=BH7),BH735,0)</f>
        <v>0</v>
      </c>
      <c r="BU735" s="24">
        <f>IF(AND($E$3&gt;BC735,$E$3&lt;BE735,$B$3=BI7),BI735,0)</f>
        <v>0</v>
      </c>
      <c r="BV735" s="24">
        <f>IF(AND($E$3&gt;BC735,$E$3&lt;BE735,$B$3=BJ7),BJ735,0)</f>
        <v>0</v>
      </c>
      <c r="BW735" s="24">
        <f>IF(AND($E$3&gt;BC735,$E$3&lt;BE735,$B$3=BK7),BK735,0)</f>
        <v>0</v>
      </c>
      <c r="BX735" s="24">
        <f>IF(AND($E$3&gt;BC735,$E$3&lt;BE735,$B$3=BL7),BL735,0)</f>
        <v>0</v>
      </c>
      <c r="BY735" s="24">
        <f>IF(AND($E$3&gt;BC735,$E$3&lt;BE735,$B$3=BM7),BM735,0)</f>
        <v>0</v>
      </c>
      <c r="BZ735" s="24">
        <f>IF(AND($E$3&gt;BC735,$E$3&lt;BE735,$B$3=BN7),BN735,0)</f>
        <v>0</v>
      </c>
      <c r="CA735" s="24">
        <f>IF(AND($E$3&gt;BC735,$E$3&lt;BE735,$B$3=BO7),BO735,0)</f>
        <v>0</v>
      </c>
      <c r="CB735" s="24">
        <f>IF(AND($E$3&gt;BC735,$E$3&lt;BE735,$B$3=BP7),BP735,0)</f>
        <v>0</v>
      </c>
      <c r="CC735" s="24">
        <f>IF(AND($E$3&gt;BC735,$E$3&lt;BE735,$B$3=BQ7),BQ735,0)</f>
        <v>0</v>
      </c>
      <c r="CF735" s="21"/>
      <c r="CG735" s="21"/>
      <c r="CH735" s="21"/>
      <c r="CI735" s="21"/>
      <c r="CJ735" s="21"/>
      <c r="CK735" s="22"/>
      <c r="CL735" s="22"/>
      <c r="CM735" s="22"/>
      <c r="CN735" s="22"/>
      <c r="CO735" s="22"/>
      <c r="CP735" s="22"/>
      <c r="CQ735" s="22"/>
      <c r="CR735" s="22"/>
      <c r="CS735" s="22"/>
      <c r="CT735" s="22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H735" s="21"/>
      <c r="DI735" s="21"/>
      <c r="DJ735" s="21"/>
      <c r="DK735" s="21"/>
      <c r="DL735" s="21"/>
      <c r="DM735" s="22"/>
      <c r="DN735" s="22"/>
      <c r="DO735" s="22"/>
      <c r="DP735" s="22"/>
      <c r="DQ735" s="22"/>
      <c r="DR735" s="22"/>
      <c r="DS735" s="22"/>
      <c r="DT735" s="22"/>
      <c r="DU735" s="22"/>
      <c r="DV735" s="22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K735" s="81">
        <v>110399.65999999999</v>
      </c>
      <c r="EL735" s="82" t="s">
        <v>3</v>
      </c>
      <c r="EM735" s="83">
        <v>110515.99</v>
      </c>
      <c r="EN735" s="84"/>
      <c r="EO735" s="85" t="s">
        <v>3</v>
      </c>
      <c r="EP735" s="85" t="s">
        <v>3</v>
      </c>
      <c r="EQ735" s="85" t="s">
        <v>3</v>
      </c>
      <c r="ER735" s="85" t="s">
        <v>3</v>
      </c>
      <c r="ES735" s="85">
        <v>10</v>
      </c>
      <c r="ET735" s="85">
        <v>75.400000000000006</v>
      </c>
      <c r="EU735" s="85">
        <v>149.21</v>
      </c>
      <c r="EV735" s="85">
        <v>223.02</v>
      </c>
      <c r="EW735" s="85">
        <v>296.83</v>
      </c>
      <c r="EX735" s="85">
        <v>370.64</v>
      </c>
      <c r="EY735" s="85">
        <v>444.45</v>
      </c>
      <c r="EZ735" s="24">
        <f>IF(AND($E$3&gt;EK735,$E$3&lt;EM735,$B$3=EN7),EN735,0)</f>
        <v>0</v>
      </c>
      <c r="FA735" s="24">
        <f>IF(AND($E$3&gt;EK735,$E$3&lt;EM735,$B$3=EO7),EO735,0)</f>
        <v>0</v>
      </c>
      <c r="FB735" s="24">
        <f>IF(AND($E$3&gt;EK735,$E$3&lt;EM735,$B$3=EP7),EP735,0)</f>
        <v>0</v>
      </c>
      <c r="FC735" s="24">
        <f>IF(AND($E$3&gt;EK735,$E$3&lt;EM735,$B$3=EQ7),EQ735,0)</f>
        <v>0</v>
      </c>
      <c r="FD735" s="24">
        <f>IF(AND($E$3&gt;EK735,$E$3&lt;EM735,$B$3=ER7),ER735,0)</f>
        <v>0</v>
      </c>
      <c r="FE735" s="24">
        <f>IF(AND($E$3&gt;EK735,$E$3&lt;EM735,$B$3=ES7),ES735,0)</f>
        <v>0</v>
      </c>
      <c r="FF735" s="24">
        <f>IF(AND($E$3&gt;EK735,$E$3&lt;EM735,$B$3=ET7),ET735,0)</f>
        <v>0</v>
      </c>
      <c r="FG735" s="24">
        <f>IF(AND($E$3&gt;EK735,$E$3&lt;EM735,$B$3=EU7),EU735,0)</f>
        <v>0</v>
      </c>
      <c r="FH735" s="24">
        <f>IF(AND($E$3&gt;EK735,$E$3&lt;EM735,$B$3=EV7),EV735,0)</f>
        <v>0</v>
      </c>
      <c r="FI735" s="24">
        <f>IF(AND($E$3&gt;EK735,$E$3&lt;EM735,$B$3=EW7),EW735,0)</f>
        <v>0</v>
      </c>
      <c r="FJ735" s="24">
        <f>IF(AND($E$3&gt;EK735,$E$3&lt;EM735,$B$3=EX7),EX735,0)</f>
        <v>0</v>
      </c>
      <c r="FK735" s="24">
        <f>IF(AND($E$3&gt;EK735,$E$3&lt;EM735,$B$3=EY7),EY735,0)</f>
        <v>0</v>
      </c>
    </row>
    <row r="736" spans="24:167" ht="12.75" customHeight="1" x14ac:dyDescent="0.2">
      <c r="X736" s="142"/>
      <c r="Y736" s="68">
        <v>99115.4</v>
      </c>
      <c r="Z736" s="69" t="s">
        <v>3</v>
      </c>
      <c r="AA736" s="70">
        <v>99231.71</v>
      </c>
      <c r="AB736" s="71"/>
      <c r="AC736" s="71"/>
      <c r="AD736" s="71"/>
      <c r="AE736" s="71"/>
      <c r="AF736" s="71"/>
      <c r="AG736" s="72"/>
      <c r="AH736" s="73">
        <v>7.47</v>
      </c>
      <c r="AI736" s="74">
        <v>63.59</v>
      </c>
      <c r="AJ736" s="74">
        <v>119.71</v>
      </c>
      <c r="AK736" s="74">
        <v>175.83</v>
      </c>
      <c r="AL736" s="74">
        <v>231.95</v>
      </c>
      <c r="AM736" s="74">
        <v>288.07</v>
      </c>
      <c r="AN736" s="24">
        <f t="shared" si="174"/>
        <v>0</v>
      </c>
      <c r="AO736" s="24">
        <f t="shared" si="175"/>
        <v>0</v>
      </c>
      <c r="AP736" s="24">
        <f t="shared" si="176"/>
        <v>0</v>
      </c>
      <c r="AQ736" s="24">
        <f t="shared" si="177"/>
        <v>0</v>
      </c>
      <c r="AR736" s="24">
        <f t="shared" si="178"/>
        <v>0</v>
      </c>
      <c r="AS736" s="24">
        <f t="shared" si="179"/>
        <v>0</v>
      </c>
      <c r="AT736" s="24">
        <f t="shared" si="180"/>
        <v>0</v>
      </c>
      <c r="AU736" s="24">
        <f t="shared" si="181"/>
        <v>0</v>
      </c>
      <c r="AV736" s="24">
        <f t="shared" si="182"/>
        <v>0</v>
      </c>
      <c r="AW736" s="24">
        <f t="shared" si="183"/>
        <v>0</v>
      </c>
      <c r="AX736" s="24">
        <f t="shared" si="184"/>
        <v>0</v>
      </c>
      <c r="AY736" s="24">
        <f t="shared" si="185"/>
        <v>0</v>
      </c>
      <c r="BC736" s="86">
        <v>99115.4</v>
      </c>
      <c r="BD736" s="91" t="s">
        <v>3</v>
      </c>
      <c r="BE736" s="88">
        <v>99231.71</v>
      </c>
      <c r="BF736" s="89"/>
      <c r="BG736" s="90"/>
      <c r="BH736" s="90"/>
      <c r="BI736" s="90"/>
      <c r="BJ736" s="90"/>
      <c r="BK736" s="90">
        <v>29.33</v>
      </c>
      <c r="BL736" s="90">
        <v>88.73</v>
      </c>
      <c r="BM736" s="90">
        <v>148.13</v>
      </c>
      <c r="BN736" s="90">
        <v>207.53</v>
      </c>
      <c r="BO736" s="90">
        <v>266.93</v>
      </c>
      <c r="BP736" s="90">
        <v>326.33</v>
      </c>
      <c r="BQ736" s="90">
        <v>385.73</v>
      </c>
      <c r="BR736" s="24">
        <f>IF(AND($E$3&gt;BC736,$E$3&lt;BE736,$B$3=BF7),BF736,0)</f>
        <v>0</v>
      </c>
      <c r="BS736" s="24">
        <f>IF(AND($E$3&gt;BC736,$E$3&lt;BE736,$B$3=BG7),BG736,0)</f>
        <v>0</v>
      </c>
      <c r="BT736" s="24">
        <f>IF(AND($E$3&gt;BC736,$E$3&lt;BE736,$B$3=BH7),BH736,0)</f>
        <v>0</v>
      </c>
      <c r="BU736" s="24">
        <f>IF(AND($E$3&gt;BC736,$E$3&lt;BE736,$B$3=BI7),BI736,0)</f>
        <v>0</v>
      </c>
      <c r="BV736" s="24">
        <f>IF(AND($E$3&gt;BC736,$E$3&lt;BE736,$B$3=BJ7),BJ736,0)</f>
        <v>0</v>
      </c>
      <c r="BW736" s="24">
        <f>IF(AND($E$3&gt;BC736,$E$3&lt;BE736,$B$3=BK7),BK736,0)</f>
        <v>0</v>
      </c>
      <c r="BX736" s="24">
        <f>IF(AND($E$3&gt;BC736,$E$3&lt;BE736,$B$3=BL7),BL736,0)</f>
        <v>0</v>
      </c>
      <c r="BY736" s="24">
        <f>IF(AND($E$3&gt;BC736,$E$3&lt;BE736,$B$3=BM7),BM736,0)</f>
        <v>0</v>
      </c>
      <c r="BZ736" s="24">
        <f>IF(AND($E$3&gt;BC736,$E$3&lt;BE736,$B$3=BN7),BN736,0)</f>
        <v>0</v>
      </c>
      <c r="CA736" s="24">
        <f>IF(AND($E$3&gt;BC736,$E$3&lt;BE736,$B$3=BO7),BO736,0)</f>
        <v>0</v>
      </c>
      <c r="CB736" s="24">
        <f>IF(AND($E$3&gt;BC736,$E$3&lt;BE736,$B$3=BP7),BP736,0)</f>
        <v>0</v>
      </c>
      <c r="CC736" s="24">
        <f>IF(AND($E$3&gt;BC736,$E$3&lt;BE736,$B$3=BQ7),BQ736,0)</f>
        <v>0</v>
      </c>
      <c r="CF736" s="21"/>
      <c r="CG736" s="25"/>
      <c r="CH736" s="21"/>
      <c r="CI736" s="21"/>
      <c r="CJ736" s="22"/>
      <c r="CK736" s="22"/>
      <c r="CL736" s="22"/>
      <c r="CM736" s="22"/>
      <c r="CN736" s="22"/>
      <c r="CO736" s="22"/>
      <c r="CP736" s="22"/>
      <c r="CQ736" s="22"/>
      <c r="CR736" s="22"/>
      <c r="CS736" s="22"/>
      <c r="CT736" s="22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H736" s="21"/>
      <c r="DI736" s="25"/>
      <c r="DJ736" s="21"/>
      <c r="DK736" s="21"/>
      <c r="DL736" s="22"/>
      <c r="DM736" s="22"/>
      <c r="DN736" s="22"/>
      <c r="DO736" s="22"/>
      <c r="DP736" s="22"/>
      <c r="DQ736" s="22"/>
      <c r="DR736" s="22"/>
      <c r="DS736" s="22"/>
      <c r="DT736" s="22"/>
      <c r="DU736" s="22"/>
      <c r="DV736" s="22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K736" s="86">
        <v>110516</v>
      </c>
      <c r="EL736" s="91" t="s">
        <v>3</v>
      </c>
      <c r="EM736" s="88">
        <v>110632.31</v>
      </c>
      <c r="EN736" s="89"/>
      <c r="EO736" s="90" t="s">
        <v>3</v>
      </c>
      <c r="EP736" s="90" t="s">
        <v>3</v>
      </c>
      <c r="EQ736" s="90" t="s">
        <v>3</v>
      </c>
      <c r="ER736" s="90" t="s">
        <v>3</v>
      </c>
      <c r="ES736" s="90">
        <v>8.6</v>
      </c>
      <c r="ET736" s="90">
        <v>73.7</v>
      </c>
      <c r="EU736" s="90">
        <v>147.26</v>
      </c>
      <c r="EV736" s="90">
        <v>220.81</v>
      </c>
      <c r="EW736" s="90">
        <v>294.37</v>
      </c>
      <c r="EX736" s="90">
        <v>367.92</v>
      </c>
      <c r="EY736" s="90">
        <v>441.48</v>
      </c>
      <c r="EZ736" s="24">
        <f>IF(AND($E$3&gt;EK736,$E$3&lt;EM736,$B$3=EN7),EN736,0)</f>
        <v>0</v>
      </c>
      <c r="FA736" s="24">
        <f>IF(AND($E$3&gt;EK736,$E$3&lt;EM736,$B$3=EO7),EO736,0)</f>
        <v>0</v>
      </c>
      <c r="FB736" s="24">
        <f>IF(AND($E$3&gt;EK736,$E$3&lt;EM736,$B$3=EP7),EP736,0)</f>
        <v>0</v>
      </c>
      <c r="FC736" s="24">
        <f>IF(AND($E$3&gt;EK736,$E$3&lt;EM736,$B$3=EQ7),EQ736,0)</f>
        <v>0</v>
      </c>
      <c r="FD736" s="24">
        <f>IF(AND($E$3&gt;EK736,$E$3&lt;EM736,$B$3=ER7),ER736,0)</f>
        <v>0</v>
      </c>
      <c r="FE736" s="24">
        <f>IF(AND($E$3&gt;EK736,$E$3&lt;EM736,$B$3=ES7),ES736,0)</f>
        <v>0</v>
      </c>
      <c r="FF736" s="24">
        <f>IF(AND($E$3&gt;EK736,$E$3&lt;EM736,$B$3=ET7),ET736,0)</f>
        <v>0</v>
      </c>
      <c r="FG736" s="24">
        <f>IF(AND($E$3&gt;EK736,$E$3&lt;EM736,$B$3=EU7),EU736,0)</f>
        <v>0</v>
      </c>
      <c r="FH736" s="24">
        <f>IF(AND($E$3&gt;EK736,$E$3&lt;EM736,$B$3=EV7),EV736,0)</f>
        <v>0</v>
      </c>
      <c r="FI736" s="24">
        <f>IF(AND($E$3&gt;EK736,$E$3&lt;EM736,$B$3=EW7),EW736,0)</f>
        <v>0</v>
      </c>
      <c r="FJ736" s="24">
        <f>IF(AND($E$3&gt;EK736,$E$3&lt;EM736,$B$3=EX7),EX736,0)</f>
        <v>0</v>
      </c>
      <c r="FK736" s="24">
        <f>IF(AND($E$3&gt;EK736,$E$3&lt;EM736,$B$3=EY7),EY736,0)</f>
        <v>0</v>
      </c>
    </row>
    <row r="737" spans="24:168" ht="12.75" customHeight="1" x14ac:dyDescent="0.2">
      <c r="X737" s="142"/>
      <c r="Y737" s="60">
        <v>99231.72</v>
      </c>
      <c r="Z737" s="61" t="s">
        <v>3</v>
      </c>
      <c r="AA737" s="62">
        <v>99348.07</v>
      </c>
      <c r="AB737" s="63"/>
      <c r="AC737" s="63"/>
      <c r="AD737" s="63"/>
      <c r="AE737" s="63"/>
      <c r="AF737" s="64"/>
      <c r="AG737" s="65"/>
      <c r="AH737" s="66">
        <v>6.73</v>
      </c>
      <c r="AI737" s="67">
        <v>62.74</v>
      </c>
      <c r="AJ737" s="67">
        <v>118.75</v>
      </c>
      <c r="AK737" s="67">
        <v>174.76</v>
      </c>
      <c r="AL737" s="67">
        <v>230.77</v>
      </c>
      <c r="AM737" s="67">
        <v>286.77999999999997</v>
      </c>
      <c r="AN737" s="24">
        <f t="shared" si="174"/>
        <v>0</v>
      </c>
      <c r="AO737" s="24">
        <f t="shared" si="175"/>
        <v>0</v>
      </c>
      <c r="AP737" s="24">
        <f t="shared" si="176"/>
        <v>0</v>
      </c>
      <c r="AQ737" s="24">
        <f t="shared" si="177"/>
        <v>0</v>
      </c>
      <c r="AR737" s="24">
        <f t="shared" si="178"/>
        <v>0</v>
      </c>
      <c r="AS737" s="24">
        <f t="shared" si="179"/>
        <v>0</v>
      </c>
      <c r="AT737" s="24">
        <f t="shared" si="180"/>
        <v>0</v>
      </c>
      <c r="AU737" s="24">
        <f t="shared" si="181"/>
        <v>0</v>
      </c>
      <c r="AV737" s="24">
        <f t="shared" si="182"/>
        <v>0</v>
      </c>
      <c r="AW737" s="24">
        <f t="shared" si="183"/>
        <v>0</v>
      </c>
      <c r="AX737" s="24">
        <f t="shared" si="184"/>
        <v>0</v>
      </c>
      <c r="AY737" s="24">
        <f t="shared" si="185"/>
        <v>0</v>
      </c>
      <c r="BC737" s="81">
        <v>99231.72</v>
      </c>
      <c r="BD737" s="82" t="s">
        <v>3</v>
      </c>
      <c r="BE737" s="83">
        <v>99348.07</v>
      </c>
      <c r="BF737" s="84"/>
      <c r="BG737" s="85"/>
      <c r="BH737" s="85"/>
      <c r="BI737" s="85"/>
      <c r="BJ737" s="85"/>
      <c r="BK737" s="85">
        <v>28.38</v>
      </c>
      <c r="BL737" s="85">
        <v>87.64</v>
      </c>
      <c r="BM737" s="85">
        <v>146.88999999999999</v>
      </c>
      <c r="BN737" s="85">
        <v>206.15</v>
      </c>
      <c r="BO737" s="85">
        <v>265.41000000000003</v>
      </c>
      <c r="BP737" s="85">
        <v>324.67</v>
      </c>
      <c r="BQ737" s="85">
        <v>383.92</v>
      </c>
      <c r="BR737" s="24">
        <f>IF(AND($E$3&gt;BC737,$E$3&lt;BE737,$B$3=BF7),BF737,0)</f>
        <v>0</v>
      </c>
      <c r="BS737" s="24">
        <f>IF(AND($E$3&gt;BC737,$E$3&lt;BE737,$B$3=BG7),BG737,0)</f>
        <v>0</v>
      </c>
      <c r="BT737" s="24">
        <f>IF(AND($E$3&gt;BC737,$E$3&lt;BE737,$B$3=BH7),BH737,0)</f>
        <v>0</v>
      </c>
      <c r="BU737" s="24">
        <f>IF(AND($E$3&gt;BC737,$E$3&lt;BE737,$B$3=BI7),BI737,0)</f>
        <v>0</v>
      </c>
      <c r="BV737" s="24">
        <f>IF(AND($E$3&gt;BC737,$E$3&lt;BE737,$B$3=BJ7),BJ737,0)</f>
        <v>0</v>
      </c>
      <c r="BW737" s="24">
        <f>IF(AND($E$3&gt;BC737,$E$3&lt;BE737,$B$3=BK7),BK737,0)</f>
        <v>0</v>
      </c>
      <c r="BX737" s="24">
        <f>IF(AND($E$3&gt;BC737,$E$3&lt;BE737,$B$3=BL7),BL737,0)</f>
        <v>0</v>
      </c>
      <c r="BY737" s="24">
        <f>IF(AND($E$3&gt;BC737,$E$3&lt;BE737,$B$3=BM7),BM737,0)</f>
        <v>0</v>
      </c>
      <c r="BZ737" s="24">
        <f>IF(AND($E$3&gt;BC737,$E$3&lt;BE737,$B$3=BN7),BN737,0)</f>
        <v>0</v>
      </c>
      <c r="CA737" s="24">
        <f>IF(AND($E$3&gt;BC737,$E$3&lt;BE737,$B$3=BO7),BO737,0)</f>
        <v>0</v>
      </c>
      <c r="CB737" s="24">
        <f>IF(AND($E$3&gt;BC737,$E$3&lt;BE737,$B$3=BP7),BP737,0)</f>
        <v>0</v>
      </c>
      <c r="CC737" s="24">
        <f>IF(AND($E$3&gt;BC737,$E$3&lt;BE737,$B$3=BQ7),BQ737,0)</f>
        <v>0</v>
      </c>
      <c r="CF737" s="21"/>
      <c r="CG737" s="21"/>
      <c r="CH737" s="21"/>
      <c r="CI737" s="21"/>
      <c r="CJ737" s="22"/>
      <c r="CK737" s="22"/>
      <c r="CL737" s="22"/>
      <c r="CM737" s="22"/>
      <c r="CN737" s="22"/>
      <c r="CO737" s="22"/>
      <c r="CP737" s="22"/>
      <c r="CQ737" s="22"/>
      <c r="CR737" s="22"/>
      <c r="CS737" s="22"/>
      <c r="CT737" s="22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H737" s="21"/>
      <c r="DI737" s="21"/>
      <c r="DJ737" s="21"/>
      <c r="DK737" s="21"/>
      <c r="DL737" s="22"/>
      <c r="DM737" s="22"/>
      <c r="DN737" s="22"/>
      <c r="DO737" s="22"/>
      <c r="DP737" s="22"/>
      <c r="DQ737" s="22"/>
      <c r="DR737" s="22"/>
      <c r="DS737" s="22"/>
      <c r="DT737" s="22"/>
      <c r="DU737" s="22"/>
      <c r="DV737" s="22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K737" s="81">
        <v>110632.31999999999</v>
      </c>
      <c r="EL737" s="82" t="s">
        <v>3</v>
      </c>
      <c r="EM737" s="83">
        <v>110748.67</v>
      </c>
      <c r="EN737" s="84"/>
      <c r="EO737" s="85" t="s">
        <v>3</v>
      </c>
      <c r="EP737" s="85" t="s">
        <v>3</v>
      </c>
      <c r="EQ737" s="85" t="s">
        <v>3</v>
      </c>
      <c r="ER737" s="85" t="s">
        <v>3</v>
      </c>
      <c r="ES737" s="85">
        <v>7.2</v>
      </c>
      <c r="ET737" s="85">
        <v>71.989999999999995</v>
      </c>
      <c r="EU737" s="85">
        <v>145.29</v>
      </c>
      <c r="EV737" s="85">
        <v>218.59</v>
      </c>
      <c r="EW737" s="85">
        <v>291.89</v>
      </c>
      <c r="EX737" s="85">
        <v>365.18</v>
      </c>
      <c r="EY737" s="85">
        <v>438.48</v>
      </c>
      <c r="EZ737" s="24">
        <f>IF(AND($E$3&gt;EK737,$E$3&lt;EM737,$B$3=EN7),EN737,0)</f>
        <v>0</v>
      </c>
      <c r="FA737" s="24">
        <f>IF(AND($E$3&gt;EK737,$E$3&lt;EM737,$B$3=EO7),EO737,0)</f>
        <v>0</v>
      </c>
      <c r="FB737" s="24">
        <f>IF(AND($E$3&gt;EK737,$E$3&lt;EM737,$B$3=EP7),EP737,0)</f>
        <v>0</v>
      </c>
      <c r="FC737" s="24">
        <f>IF(AND($E$3&gt;EK737,$E$3&lt;EM737,$B$3=EQ7),EQ737,0)</f>
        <v>0</v>
      </c>
      <c r="FD737" s="24">
        <f>IF(AND($E$3&gt;EK737,$E$3&lt;EM737,$B$3=ER7),ER737,0)</f>
        <v>0</v>
      </c>
      <c r="FE737" s="24">
        <f>IF(AND($E$3&gt;EK737,$E$3&lt;EM737,$B$3=ES7),ES737,0)</f>
        <v>0</v>
      </c>
      <c r="FF737" s="24">
        <f>IF(AND($E$3&gt;EK737,$E$3&lt;EM737,$B$3=ET7),ET737,0)</f>
        <v>0</v>
      </c>
      <c r="FG737" s="24">
        <f>IF(AND($E$3&gt;EK737,$E$3&lt;EM737,$B$3=EU7),EU737,0)</f>
        <v>0</v>
      </c>
      <c r="FH737" s="24">
        <f>IF(AND($E$3&gt;EK737,$E$3&lt;EM737,$B$3=EV7),EV737,0)</f>
        <v>0</v>
      </c>
      <c r="FI737" s="24">
        <f>IF(AND($E$3&gt;EK737,$E$3&lt;EM737,$B$3=EW7),EW737,0)</f>
        <v>0</v>
      </c>
      <c r="FJ737" s="24">
        <f>IF(AND($E$3&gt;EK737,$E$3&lt;EM737,$B$3=EX7),EX737,0)</f>
        <v>0</v>
      </c>
      <c r="FK737" s="24">
        <f>IF(AND($E$3&gt;EK737,$E$3&lt;EM737,$B$3=EY7),EY737,0)</f>
        <v>0</v>
      </c>
    </row>
    <row r="738" spans="24:168" ht="12.75" customHeight="1" x14ac:dyDescent="0.2">
      <c r="X738" s="142"/>
      <c r="Y738" s="68">
        <v>99348.08</v>
      </c>
      <c r="Z738" s="69" t="s">
        <v>3</v>
      </c>
      <c r="AA738" s="70">
        <v>99464.39</v>
      </c>
      <c r="AB738" s="71"/>
      <c r="AC738" s="71"/>
      <c r="AD738" s="71"/>
      <c r="AE738" s="71"/>
      <c r="AF738" s="71"/>
      <c r="AG738" s="72"/>
      <c r="AH738" s="73">
        <v>6</v>
      </c>
      <c r="AI738" s="74">
        <v>61.9</v>
      </c>
      <c r="AJ738" s="74">
        <v>117.8</v>
      </c>
      <c r="AK738" s="74">
        <v>173.7</v>
      </c>
      <c r="AL738" s="74">
        <v>229.6</v>
      </c>
      <c r="AM738" s="74">
        <v>285.5</v>
      </c>
      <c r="AN738" s="24">
        <f t="shared" si="174"/>
        <v>0</v>
      </c>
      <c r="AO738" s="24">
        <f t="shared" si="175"/>
        <v>0</v>
      </c>
      <c r="AP738" s="24">
        <f t="shared" si="176"/>
        <v>0</v>
      </c>
      <c r="AQ738" s="24">
        <f t="shared" si="177"/>
        <v>0</v>
      </c>
      <c r="AR738" s="24">
        <f t="shared" si="178"/>
        <v>0</v>
      </c>
      <c r="AS738" s="24">
        <f t="shared" si="179"/>
        <v>0</v>
      </c>
      <c r="AT738" s="24">
        <f t="shared" si="180"/>
        <v>0</v>
      </c>
      <c r="AU738" s="24">
        <f t="shared" si="181"/>
        <v>0</v>
      </c>
      <c r="AV738" s="24">
        <f t="shared" si="182"/>
        <v>0</v>
      </c>
      <c r="AW738" s="24">
        <f t="shared" si="183"/>
        <v>0</v>
      </c>
      <c r="AX738" s="24">
        <f t="shared" si="184"/>
        <v>0</v>
      </c>
      <c r="AY738" s="24">
        <f t="shared" si="185"/>
        <v>0</v>
      </c>
      <c r="BC738" s="86">
        <v>99348.08</v>
      </c>
      <c r="BD738" s="87" t="s">
        <v>3</v>
      </c>
      <c r="BE738" s="88">
        <v>99464.39</v>
      </c>
      <c r="BF738" s="89"/>
      <c r="BG738" s="90"/>
      <c r="BH738" s="90"/>
      <c r="BI738" s="90"/>
      <c r="BJ738" s="90"/>
      <c r="BK738" s="90">
        <v>27.44</v>
      </c>
      <c r="BL738" s="90">
        <v>86.56</v>
      </c>
      <c r="BM738" s="90">
        <v>145.66999999999999</v>
      </c>
      <c r="BN738" s="90">
        <v>204.79</v>
      </c>
      <c r="BO738" s="90">
        <v>263.89999999999998</v>
      </c>
      <c r="BP738" s="90">
        <v>323.02</v>
      </c>
      <c r="BQ738" s="90">
        <v>382.14</v>
      </c>
      <c r="BR738" s="24">
        <f>IF(AND($E$3&gt;BC738,$E$3&lt;BE738,$B$3=BF7),BF738,0)</f>
        <v>0</v>
      </c>
      <c r="BS738" s="24">
        <f>IF(AND($E$3&gt;BC738,$E$3&lt;BE738,$B$3=BG7),BG738,0)</f>
        <v>0</v>
      </c>
      <c r="BT738" s="24">
        <f>IF(AND($E$3&gt;BC738,$E$3&lt;BE738,$B$3=BH7),BH738,0)</f>
        <v>0</v>
      </c>
      <c r="BU738" s="24">
        <f>IF(AND($E$3&gt;BC738,$E$3&lt;BE738,$B$3=BI7),BI738,0)</f>
        <v>0</v>
      </c>
      <c r="BV738" s="24">
        <f>IF(AND($E$3&gt;BC738,$E$3&lt;BE738,$B$3=BJ7),BJ738,0)</f>
        <v>0</v>
      </c>
      <c r="BW738" s="24">
        <f>IF(AND($E$3&gt;BC738,$E$3&lt;BE738,$B$3=BK7),BK738,0)</f>
        <v>0</v>
      </c>
      <c r="BX738" s="24">
        <f>IF(AND($E$3&gt;BC738,$E$3&lt;BE738,$B$3=BL7),BL738,0)</f>
        <v>0</v>
      </c>
      <c r="BY738" s="24">
        <f>IF(AND($E$3&gt;BC738,$E$3&lt;BE738,$B$3=BM7),BM738,0)</f>
        <v>0</v>
      </c>
      <c r="BZ738" s="24">
        <f>IF(AND($E$3&gt;BC738,$E$3&lt;BE738,$B$3=BN7),BN738,0)</f>
        <v>0</v>
      </c>
      <c r="CA738" s="24">
        <f>IF(AND($E$3&gt;BC738,$E$3&lt;BE738,$B$3=BO7),BO738,0)</f>
        <v>0</v>
      </c>
      <c r="CB738" s="24">
        <f>IF(AND($E$3&gt;BC738,$E$3&lt;BE738,$B$3=BP7),BP738,0)</f>
        <v>0</v>
      </c>
      <c r="CC738" s="24">
        <f>IF(AND($E$3&gt;BC738,$E$3&lt;BE738,$B$3=BQ7),BQ738,0)</f>
        <v>0</v>
      </c>
      <c r="CF738" s="21"/>
      <c r="CG738" s="21"/>
      <c r="CH738" s="21"/>
      <c r="CI738" s="21"/>
      <c r="CJ738" s="22"/>
      <c r="CK738" s="22"/>
      <c r="CL738" s="22"/>
      <c r="CM738" s="22"/>
      <c r="CN738" s="22"/>
      <c r="CO738" s="22"/>
      <c r="CP738" s="22"/>
      <c r="CQ738" s="22"/>
      <c r="CR738" s="22"/>
      <c r="CS738" s="22"/>
      <c r="CT738" s="22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H738" s="21"/>
      <c r="DI738" s="21"/>
      <c r="DJ738" s="21"/>
      <c r="DK738" s="21"/>
      <c r="DL738" s="22"/>
      <c r="DM738" s="22"/>
      <c r="DN738" s="22"/>
      <c r="DO738" s="22"/>
      <c r="DP738" s="22"/>
      <c r="DQ738" s="22"/>
      <c r="DR738" s="22"/>
      <c r="DS738" s="22"/>
      <c r="DT738" s="22"/>
      <c r="DU738" s="22"/>
      <c r="DV738" s="22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K738" s="86">
        <v>110748.68</v>
      </c>
      <c r="EL738" s="91" t="s">
        <v>3</v>
      </c>
      <c r="EM738" s="88">
        <v>110865</v>
      </c>
      <c r="EN738" s="89"/>
      <c r="EO738" s="90" t="s">
        <v>3</v>
      </c>
      <c r="EP738" s="90" t="s">
        <v>3</v>
      </c>
      <c r="EQ738" s="90" t="s">
        <v>3</v>
      </c>
      <c r="ER738" s="90" t="s">
        <v>3</v>
      </c>
      <c r="ES738" s="90">
        <v>5.8</v>
      </c>
      <c r="ET738" s="90">
        <v>70.290000000000006</v>
      </c>
      <c r="EU738" s="90">
        <v>143.33000000000001</v>
      </c>
      <c r="EV738" s="90">
        <v>216.38</v>
      </c>
      <c r="EW738" s="90">
        <v>289.42</v>
      </c>
      <c r="EX738" s="90">
        <v>362.46</v>
      </c>
      <c r="EY738" s="90">
        <v>435.51</v>
      </c>
      <c r="EZ738" s="24">
        <f>IF(AND($E$3&gt;EK738,$E$3&lt;EM738,$B$3=EN7),EN738,0)</f>
        <v>0</v>
      </c>
      <c r="FA738" s="24">
        <f>IF(AND($E$3&gt;EK738,$E$3&lt;EM738,$B$3=EO7),EO738,0)</f>
        <v>0</v>
      </c>
      <c r="FB738" s="24">
        <f>IF(AND($E$3&gt;EK738,$E$3&lt;EM738,$B$3=EP7),EP738,0)</f>
        <v>0</v>
      </c>
      <c r="FC738" s="24">
        <f>IF(AND($E$3&gt;EK738,$E$3&lt;EM738,$B$3=EQ7),EQ738,0)</f>
        <v>0</v>
      </c>
      <c r="FD738" s="24">
        <f>IF(AND($E$3&gt;EK738,$E$3&lt;EM738,$B$3=ER7),ER738,0)</f>
        <v>0</v>
      </c>
      <c r="FE738" s="24">
        <f>IF(AND($E$3&gt;EK738,$E$3&lt;EM738,$B$3=ES7),ES738,0)</f>
        <v>0</v>
      </c>
      <c r="FF738" s="24">
        <f>IF(AND($E$3&gt;EK738,$E$3&lt;EM738,$B$3=ET7),ET738,0)</f>
        <v>0</v>
      </c>
      <c r="FG738" s="24">
        <f>IF(AND($E$3&gt;EK738,$E$3&lt;EM738,$B$3=EU7),EU738,0)</f>
        <v>0</v>
      </c>
      <c r="FH738" s="24">
        <f>IF(AND($E$3&gt;EK738,$E$3&lt;EM738,$B$3=EV7),EV738,0)</f>
        <v>0</v>
      </c>
      <c r="FI738" s="24">
        <f>IF(AND($E$3&gt;EK738,$E$3&lt;EM738,$B$3=EW7),EW738,0)</f>
        <v>0</v>
      </c>
      <c r="FJ738" s="24">
        <f>IF(AND($E$3&gt;EK738,$E$3&lt;EM738,$B$3=EX7),EX738,0)</f>
        <v>0</v>
      </c>
      <c r="FK738" s="24">
        <f>IF(AND($E$3&gt;EK738,$E$3&lt;EM738,$B$3=EY7),EY738,0)</f>
        <v>0</v>
      </c>
    </row>
    <row r="739" spans="24:168" ht="12.75" customHeight="1" x14ac:dyDescent="0.2">
      <c r="X739" s="142"/>
      <c r="Y739" s="60">
        <v>99464.4</v>
      </c>
      <c r="Z739" s="61" t="s">
        <v>3</v>
      </c>
      <c r="AA739" s="62">
        <v>99580.73</v>
      </c>
      <c r="AB739" s="63"/>
      <c r="AC739" s="63"/>
      <c r="AD739" s="63"/>
      <c r="AE739" s="63"/>
      <c r="AF739" s="64"/>
      <c r="AG739" s="65"/>
      <c r="AH739" s="66">
        <v>5.27</v>
      </c>
      <c r="AI739" s="67">
        <v>61.06</v>
      </c>
      <c r="AJ739" s="67">
        <v>116.85</v>
      </c>
      <c r="AK739" s="67">
        <v>172.64</v>
      </c>
      <c r="AL739" s="67">
        <v>228.43</v>
      </c>
      <c r="AM739" s="67">
        <v>284.22000000000003</v>
      </c>
      <c r="AN739" s="24">
        <f t="shared" si="174"/>
        <v>0</v>
      </c>
      <c r="AO739" s="24">
        <f t="shared" si="175"/>
        <v>0</v>
      </c>
      <c r="AP739" s="24">
        <f t="shared" si="176"/>
        <v>0</v>
      </c>
      <c r="AQ739" s="24">
        <f t="shared" si="177"/>
        <v>0</v>
      </c>
      <c r="AR739" s="24">
        <f t="shared" si="178"/>
        <v>0</v>
      </c>
      <c r="AS739" s="24">
        <f t="shared" si="179"/>
        <v>0</v>
      </c>
      <c r="AT739" s="24">
        <f t="shared" si="180"/>
        <v>0</v>
      </c>
      <c r="AU739" s="24">
        <f t="shared" si="181"/>
        <v>0</v>
      </c>
      <c r="AV739" s="24">
        <f t="shared" si="182"/>
        <v>0</v>
      </c>
      <c r="AW739" s="24">
        <f t="shared" si="183"/>
        <v>0</v>
      </c>
      <c r="AX739" s="24">
        <f t="shared" si="184"/>
        <v>0</v>
      </c>
      <c r="AY739" s="24">
        <f t="shared" si="185"/>
        <v>0</v>
      </c>
      <c r="BC739" s="81">
        <v>99464.4</v>
      </c>
      <c r="BD739" s="82" t="s">
        <v>3</v>
      </c>
      <c r="BE739" s="83">
        <v>99580.73</v>
      </c>
      <c r="BF739" s="84"/>
      <c r="BG739" s="84"/>
      <c r="BH739" s="85"/>
      <c r="BI739" s="85"/>
      <c r="BJ739" s="85"/>
      <c r="BK739" s="85">
        <v>26.5</v>
      </c>
      <c r="BL739" s="85">
        <v>85.48</v>
      </c>
      <c r="BM739" s="85">
        <v>144.44999999999999</v>
      </c>
      <c r="BN739" s="85">
        <v>203.43</v>
      </c>
      <c r="BO739" s="85">
        <v>262.39999999999998</v>
      </c>
      <c r="BP739" s="85">
        <v>321.38</v>
      </c>
      <c r="BQ739" s="85">
        <v>380.35</v>
      </c>
      <c r="BR739" s="24">
        <f>IF(AND($E$3&gt;BC739,$E$3&lt;BE739,$B$3=BF7),BF739,0)</f>
        <v>0</v>
      </c>
      <c r="BS739" s="24">
        <f>IF(AND($E$3&gt;BC739,$E$3&lt;BE739,$B$3=BG7),BG739,0)</f>
        <v>0</v>
      </c>
      <c r="BT739" s="24">
        <f>IF(AND($E$3&gt;BC739,$E$3&lt;BE739,$B$3=BH7),BH739,0)</f>
        <v>0</v>
      </c>
      <c r="BU739" s="24">
        <f>IF(AND($E$3&gt;BC739,$E$3&lt;BE739,$B$3=BI7),BI739,0)</f>
        <v>0</v>
      </c>
      <c r="BV739" s="24">
        <f>IF(AND($E$3&gt;BC739,$E$3&lt;BE739,$B$3=BJ7),BJ739,0)</f>
        <v>0</v>
      </c>
      <c r="BW739" s="24">
        <f>IF(AND($E$3&gt;BC739,$E$3&lt;BE739,$B$3=BK7),BK739,0)</f>
        <v>0</v>
      </c>
      <c r="BX739" s="24">
        <f>IF(AND($E$3&gt;BC739,$E$3&lt;BE739,$B$3=BL7),BL739,0)</f>
        <v>0</v>
      </c>
      <c r="BY739" s="24">
        <f>IF(AND($E$3&gt;BC739,$E$3&lt;BE739,$B$3=BM7),BM739,0)</f>
        <v>0</v>
      </c>
      <c r="BZ739" s="24">
        <f>IF(AND($E$3&gt;BC739,$E$3&lt;BE739,$B$3=BN7),BN739,0)</f>
        <v>0</v>
      </c>
      <c r="CA739" s="24">
        <f>IF(AND($E$3&gt;BC739,$E$3&lt;BE739,$B$3=BO7),BO739,0)</f>
        <v>0</v>
      </c>
      <c r="CB739" s="24">
        <f>IF(AND($E$3&gt;BC739,$E$3&lt;BE739,$B$3=BP7),BP739,0)</f>
        <v>0</v>
      </c>
      <c r="CC739" s="24">
        <f>IF(AND($E$3&gt;BC739,$E$3&lt;BE739,$B$3=BQ7),BQ739,0)</f>
        <v>0</v>
      </c>
      <c r="CF739" s="21"/>
      <c r="CG739" s="21"/>
      <c r="CH739" s="21"/>
      <c r="CI739" s="21"/>
      <c r="CJ739" s="21"/>
      <c r="CK739" s="22"/>
      <c r="CL739" s="22"/>
      <c r="CM739" s="22"/>
      <c r="CN739" s="22"/>
      <c r="CO739" s="22"/>
      <c r="CP739" s="22"/>
      <c r="CQ739" s="22"/>
      <c r="CR739" s="22"/>
      <c r="CS739" s="22"/>
      <c r="CT739" s="22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H739" s="21"/>
      <c r="DI739" s="21"/>
      <c r="DJ739" s="21"/>
      <c r="DK739" s="21"/>
      <c r="DL739" s="21"/>
      <c r="DM739" s="22"/>
      <c r="DN739" s="22"/>
      <c r="DO739" s="22"/>
      <c r="DP739" s="22"/>
      <c r="DQ739" s="22"/>
      <c r="DR739" s="22"/>
      <c r="DS739" s="22"/>
      <c r="DT739" s="22"/>
      <c r="DU739" s="22"/>
      <c r="DV739" s="22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K739" s="81">
        <v>110865.01</v>
      </c>
      <c r="EL739" s="82" t="s">
        <v>3</v>
      </c>
      <c r="EM739" s="83">
        <v>110981.34</v>
      </c>
      <c r="EN739" s="84"/>
      <c r="EO739" s="85" t="s">
        <v>3</v>
      </c>
      <c r="EP739" s="85" t="s">
        <v>3</v>
      </c>
      <c r="EQ739" s="85" t="s">
        <v>3</v>
      </c>
      <c r="ER739" s="85" t="s">
        <v>3</v>
      </c>
      <c r="ES739" s="85">
        <v>4.4000000000000004</v>
      </c>
      <c r="ET739" s="85">
        <v>68.58</v>
      </c>
      <c r="EU739" s="85">
        <v>141.37</v>
      </c>
      <c r="EV739" s="85">
        <v>214.15</v>
      </c>
      <c r="EW739" s="85">
        <v>286.94</v>
      </c>
      <c r="EX739" s="85">
        <v>359.73</v>
      </c>
      <c r="EY739" s="85">
        <v>432.52</v>
      </c>
      <c r="EZ739" s="24">
        <f>IF(AND($E$3&gt;EK739,$E$3&lt;EM739,$B$3=EN7),EN739,0)</f>
        <v>0</v>
      </c>
      <c r="FA739" s="24">
        <f>IF(AND($E$3&gt;EK739,$E$3&lt;EM739,$B$3=EO7),EO739,0)</f>
        <v>0</v>
      </c>
      <c r="FB739" s="24">
        <f>IF(AND($E$3&gt;EK739,$E$3&lt;EM739,$B$3=EP7),EP739,0)</f>
        <v>0</v>
      </c>
      <c r="FC739" s="24">
        <f>IF(AND($E$3&gt;EK739,$E$3&lt;EM739,$B$3=EQ7),EQ739,0)</f>
        <v>0</v>
      </c>
      <c r="FD739" s="24">
        <f>IF(AND($E$3&gt;EK739,$E$3&lt;EM739,$B$3=ER7),ER739,0)</f>
        <v>0</v>
      </c>
      <c r="FE739" s="24">
        <f>IF(AND($E$3&gt;EK739,$E$3&lt;EM739,$B$3=ES7),ES739,0)</f>
        <v>0</v>
      </c>
      <c r="FF739" s="24">
        <f>IF(AND($E$3&gt;EK739,$E$3&lt;EM739,$B$3=ET7),ET739,0)</f>
        <v>0</v>
      </c>
      <c r="FG739" s="24">
        <f>IF(AND($E$3&gt;EK739,$E$3&lt;EM739,$B$3=EU7),EU739,0)</f>
        <v>0</v>
      </c>
      <c r="FH739" s="24">
        <f>IF(AND($E$3&gt;EK739,$E$3&lt;EM739,$B$3=EV7),EV739,0)</f>
        <v>0</v>
      </c>
      <c r="FI739" s="24">
        <f>IF(AND($E$3&gt;EK739,$E$3&lt;EM739,$B$3=EW7),EW739,0)</f>
        <v>0</v>
      </c>
      <c r="FJ739" s="24">
        <f>IF(AND($E$3&gt;EK739,$E$3&lt;EM739,$B$3=EX7),EX739,0)</f>
        <v>0</v>
      </c>
      <c r="FK739" s="24">
        <f>IF(AND($E$3&gt;EK739,$E$3&lt;EM739,$B$3=EY7),EY739,0)</f>
        <v>0</v>
      </c>
    </row>
    <row r="740" spans="24:168" ht="12.75" customHeight="1" x14ac:dyDescent="0.2">
      <c r="X740" s="142"/>
      <c r="Y740" s="68">
        <v>99580.739999999991</v>
      </c>
      <c r="Z740" s="69" t="s">
        <v>3</v>
      </c>
      <c r="AA740" s="70">
        <v>99697.06</v>
      </c>
      <c r="AB740" s="71"/>
      <c r="AC740" s="71"/>
      <c r="AD740" s="71"/>
      <c r="AE740" s="71"/>
      <c r="AF740" s="71"/>
      <c r="AG740" s="72"/>
      <c r="AH740" s="73">
        <v>4.53</v>
      </c>
      <c r="AI740" s="74">
        <v>60.21</v>
      </c>
      <c r="AJ740" s="74">
        <v>115.89</v>
      </c>
      <c r="AK740" s="74">
        <v>171.57</v>
      </c>
      <c r="AL740" s="74">
        <v>227.25</v>
      </c>
      <c r="AM740" s="74">
        <v>282.93</v>
      </c>
      <c r="AN740" s="24">
        <f t="shared" si="174"/>
        <v>0</v>
      </c>
      <c r="AO740" s="24">
        <f t="shared" si="175"/>
        <v>0</v>
      </c>
      <c r="AP740" s="24">
        <f t="shared" si="176"/>
        <v>0</v>
      </c>
      <c r="AQ740" s="24">
        <f t="shared" si="177"/>
        <v>0</v>
      </c>
      <c r="AR740" s="24">
        <f t="shared" si="178"/>
        <v>0</v>
      </c>
      <c r="AS740" s="24">
        <f t="shared" si="179"/>
        <v>0</v>
      </c>
      <c r="AT740" s="24">
        <f t="shared" si="180"/>
        <v>0</v>
      </c>
      <c r="AU740" s="24">
        <f t="shared" si="181"/>
        <v>0</v>
      </c>
      <c r="AV740" s="24">
        <f t="shared" si="182"/>
        <v>0</v>
      </c>
      <c r="AW740" s="24">
        <f t="shared" si="183"/>
        <v>0</v>
      </c>
      <c r="AX740" s="24">
        <f t="shared" si="184"/>
        <v>0</v>
      </c>
      <c r="AY740" s="24">
        <f t="shared" si="185"/>
        <v>0</v>
      </c>
      <c r="BC740" s="86">
        <v>99580.739999999991</v>
      </c>
      <c r="BD740" s="91" t="s">
        <v>3</v>
      </c>
      <c r="BE740" s="88">
        <v>99697.06</v>
      </c>
      <c r="BF740" s="89"/>
      <c r="BG740" s="90"/>
      <c r="BH740" s="90"/>
      <c r="BI740" s="90"/>
      <c r="BJ740" s="90"/>
      <c r="BK740" s="90">
        <v>25.56</v>
      </c>
      <c r="BL740" s="90">
        <v>84.39</v>
      </c>
      <c r="BM740" s="90">
        <v>143.22999999999999</v>
      </c>
      <c r="BN740" s="90">
        <v>202.06</v>
      </c>
      <c r="BO740" s="90">
        <v>260.89999999999998</v>
      </c>
      <c r="BP740" s="90">
        <v>319.73</v>
      </c>
      <c r="BQ740" s="90">
        <v>378.56</v>
      </c>
      <c r="BR740" s="24">
        <f>IF(AND($E$3&gt;BC740,$E$3&lt;BE740,$B$3=BF7),BF740,0)</f>
        <v>0</v>
      </c>
      <c r="BS740" s="24">
        <f>IF(AND($E$3&gt;BC740,$E$3&lt;BE740,$B$3=BG7),BG740,0)</f>
        <v>0</v>
      </c>
      <c r="BT740" s="24">
        <f>IF(AND($E$3&gt;BC740,$E$3&lt;BE740,$B$3=BH7),BH740,0)</f>
        <v>0</v>
      </c>
      <c r="BU740" s="24">
        <f>IF(AND($E$3&gt;BC740,$E$3&lt;BE740,$B$3=BI7),BI740,0)</f>
        <v>0</v>
      </c>
      <c r="BV740" s="24">
        <f>IF(AND($E$3&gt;BC740,$E$3&lt;BE740,$B$3=BJ7),BJ740,0)</f>
        <v>0</v>
      </c>
      <c r="BW740" s="24">
        <f>IF(AND($E$3&gt;BC740,$E$3&lt;BE740,$B$3=BK7),BK740,0)</f>
        <v>0</v>
      </c>
      <c r="BX740" s="24">
        <f>IF(AND($E$3&gt;BC740,$E$3&lt;BE740,$B$3=BL7),BL740,0)</f>
        <v>0</v>
      </c>
      <c r="BY740" s="24">
        <f>IF(AND($E$3&gt;BC740,$E$3&lt;BE740,$B$3=BM7),BM740,0)</f>
        <v>0</v>
      </c>
      <c r="BZ740" s="24">
        <f>IF(AND($E$3&gt;BC740,$E$3&lt;BE740,$B$3=BN7),BN740,0)</f>
        <v>0</v>
      </c>
      <c r="CA740" s="24">
        <f>IF(AND($E$3&gt;BC740,$E$3&lt;BE740,$B$3=BO7),BO740,0)</f>
        <v>0</v>
      </c>
      <c r="CB740" s="24">
        <f>IF(AND($E$3&gt;BC740,$E$3&lt;BE740,$B$3=BP7),BP740,0)</f>
        <v>0</v>
      </c>
      <c r="CC740" s="24">
        <f>IF(AND($E$3&gt;BC740,$E$3&lt;BE740,$B$3=BQ7),BQ740,0)</f>
        <v>0</v>
      </c>
      <c r="CF740" s="21"/>
      <c r="CG740" s="25"/>
      <c r="CH740" s="21"/>
      <c r="CI740" s="21"/>
      <c r="CJ740" s="22"/>
      <c r="CK740" s="22"/>
      <c r="CL740" s="22"/>
      <c r="CM740" s="22"/>
      <c r="CN740" s="22"/>
      <c r="CO740" s="22"/>
      <c r="CP740" s="22"/>
      <c r="CQ740" s="22"/>
      <c r="CR740" s="22"/>
      <c r="CS740" s="22"/>
      <c r="CT740" s="22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H740" s="21"/>
      <c r="DI740" s="25"/>
      <c r="DJ740" s="21"/>
      <c r="DK740" s="21"/>
      <c r="DL740" s="22"/>
      <c r="DM740" s="22"/>
      <c r="DN740" s="22"/>
      <c r="DO740" s="22"/>
      <c r="DP740" s="22"/>
      <c r="DQ740" s="22"/>
      <c r="DR740" s="22"/>
      <c r="DS740" s="22"/>
      <c r="DT740" s="22"/>
      <c r="DU740" s="22"/>
      <c r="DV740" s="22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K740" s="86">
        <v>110981.34999999999</v>
      </c>
      <c r="EL740" s="91" t="s">
        <v>3</v>
      </c>
      <c r="EM740" s="88">
        <v>111097.66</v>
      </c>
      <c r="EN740" s="89"/>
      <c r="EO740" s="90" t="s">
        <v>3</v>
      </c>
      <c r="EP740" s="90" t="s">
        <v>3</v>
      </c>
      <c r="EQ740" s="90" t="s">
        <v>3</v>
      </c>
      <c r="ER740" s="90" t="s">
        <v>3</v>
      </c>
      <c r="ES740" s="90">
        <v>3</v>
      </c>
      <c r="ET740" s="90">
        <v>66.88</v>
      </c>
      <c r="EU740" s="90">
        <v>139.41</v>
      </c>
      <c r="EV740" s="90">
        <v>211.94</v>
      </c>
      <c r="EW740" s="90">
        <v>284.48</v>
      </c>
      <c r="EX740" s="90">
        <v>357.01</v>
      </c>
      <c r="EY740" s="90">
        <v>429.54</v>
      </c>
      <c r="EZ740" s="24">
        <f>IF(AND($E$3&gt;EK740,$E$3&lt;EM740,$B$3=EN7),EN740,0)</f>
        <v>0</v>
      </c>
      <c r="FA740" s="24">
        <f>IF(AND($E$3&gt;EK740,$E$3&lt;EM740,$B$3=EO7),EO740,0)</f>
        <v>0</v>
      </c>
      <c r="FB740" s="24">
        <f>IF(AND($E$3&gt;EK740,$E$3&lt;EM740,$B$3=EP7),EP740,0)</f>
        <v>0</v>
      </c>
      <c r="FC740" s="24">
        <f>IF(AND($E$3&gt;EK740,$E$3&lt;EM740,$B$3=EQ7),EQ740,0)</f>
        <v>0</v>
      </c>
      <c r="FD740" s="24">
        <f>IF(AND($E$3&gt;EK740,$E$3&lt;EM740,$B$3=ER7),ER740,0)</f>
        <v>0</v>
      </c>
      <c r="FE740" s="24">
        <f>IF(AND($E$3&gt;EK740,$E$3&lt;EM740,$B$3=ES7),ES740,0)</f>
        <v>0</v>
      </c>
      <c r="FF740" s="24">
        <f>IF(AND($E$3&gt;EK740,$E$3&lt;EM740,$B$3=ET7),ET740,0)</f>
        <v>0</v>
      </c>
      <c r="FG740" s="24">
        <f>IF(AND($E$3&gt;EK740,$E$3&lt;EM740,$B$3=EU7),EU740,0)</f>
        <v>0</v>
      </c>
      <c r="FH740" s="24">
        <f>IF(AND($E$3&gt;EK740,$E$3&lt;EM740,$B$3=EV7),EV740,0)</f>
        <v>0</v>
      </c>
      <c r="FI740" s="24">
        <f>IF(AND($E$3&gt;EK740,$E$3&lt;EM740,$B$3=EW7),EW740,0)</f>
        <v>0</v>
      </c>
      <c r="FJ740" s="24">
        <f>IF(AND($E$3&gt;EK740,$E$3&lt;EM740,$B$3=EX7),EX740,0)</f>
        <v>0</v>
      </c>
      <c r="FK740" s="24">
        <f>IF(AND($E$3&gt;EK740,$E$3&lt;EM740,$B$3=EY7),EY740,0)</f>
        <v>0</v>
      </c>
    </row>
    <row r="741" spans="24:168" ht="12.75" customHeight="1" x14ac:dyDescent="0.2">
      <c r="X741" s="142"/>
      <c r="Y741" s="60">
        <v>99697.069999999992</v>
      </c>
      <c r="Z741" s="61" t="s">
        <v>3</v>
      </c>
      <c r="AA741" s="62">
        <v>99813.4</v>
      </c>
      <c r="AB741" s="63"/>
      <c r="AC741" s="63"/>
      <c r="AD741" s="63"/>
      <c r="AE741" s="63"/>
      <c r="AF741" s="64"/>
      <c r="AG741" s="65"/>
      <c r="AH741" s="66">
        <v>3.8</v>
      </c>
      <c r="AI741" s="67">
        <v>59.37</v>
      </c>
      <c r="AJ741" s="67">
        <v>114.94</v>
      </c>
      <c r="AK741" s="67">
        <v>170.51</v>
      </c>
      <c r="AL741" s="67">
        <v>226.08</v>
      </c>
      <c r="AM741" s="67">
        <v>281.64999999999998</v>
      </c>
      <c r="AN741" s="24">
        <f t="shared" si="174"/>
        <v>0</v>
      </c>
      <c r="AO741" s="24">
        <f t="shared" si="175"/>
        <v>0</v>
      </c>
      <c r="AP741" s="24">
        <f t="shared" si="176"/>
        <v>0</v>
      </c>
      <c r="AQ741" s="24">
        <f t="shared" si="177"/>
        <v>0</v>
      </c>
      <c r="AR741" s="24">
        <f t="shared" si="178"/>
        <v>0</v>
      </c>
      <c r="AS741" s="24">
        <f t="shared" si="179"/>
        <v>0</v>
      </c>
      <c r="AT741" s="24">
        <f t="shared" si="180"/>
        <v>0</v>
      </c>
      <c r="AU741" s="24">
        <f t="shared" si="181"/>
        <v>0</v>
      </c>
      <c r="AV741" s="24">
        <f t="shared" si="182"/>
        <v>0</v>
      </c>
      <c r="AW741" s="24">
        <f t="shared" si="183"/>
        <v>0</v>
      </c>
      <c r="AX741" s="24">
        <f t="shared" si="184"/>
        <v>0</v>
      </c>
      <c r="AY741" s="24">
        <f t="shared" si="185"/>
        <v>0</v>
      </c>
      <c r="BC741" s="81">
        <v>99697.069999999992</v>
      </c>
      <c r="BD741" s="82" t="s">
        <v>3</v>
      </c>
      <c r="BE741" s="83">
        <v>99813.4</v>
      </c>
      <c r="BF741" s="84"/>
      <c r="BG741" s="85"/>
      <c r="BH741" s="85"/>
      <c r="BI741" s="85"/>
      <c r="BJ741" s="85"/>
      <c r="BK741" s="85">
        <v>24.62</v>
      </c>
      <c r="BL741" s="85">
        <v>83.31</v>
      </c>
      <c r="BM741" s="85">
        <v>142.01</v>
      </c>
      <c r="BN741" s="85">
        <v>200.7</v>
      </c>
      <c r="BO741" s="85">
        <v>259.39</v>
      </c>
      <c r="BP741" s="85">
        <v>318.08999999999997</v>
      </c>
      <c r="BQ741" s="85">
        <v>376.78</v>
      </c>
      <c r="BR741" s="24">
        <f>IF(AND($E$3&gt;BC741,$E$3&lt;BE741,$B$3=BF7),BF741,0)</f>
        <v>0</v>
      </c>
      <c r="BS741" s="24">
        <f>IF(AND($E$3&gt;BC741,$E$3&lt;BE741,$B$3=BG7),BG741,0)</f>
        <v>0</v>
      </c>
      <c r="BT741" s="24">
        <f>IF(AND($E$3&gt;BC741,$E$3&lt;BE741,$B$3=BH7),BH741,0)</f>
        <v>0</v>
      </c>
      <c r="BU741" s="24">
        <f>IF(AND($E$3&gt;BC741,$E$3&lt;BE741,$B$3=BI7),BI741,0)</f>
        <v>0</v>
      </c>
      <c r="BV741" s="24">
        <f>IF(AND($E$3&gt;BC741,$E$3&lt;BE741,$B$3=BJ7),BJ741,0)</f>
        <v>0</v>
      </c>
      <c r="BW741" s="24">
        <f>IF(AND($E$3&gt;BC741,$E$3&lt;BE741,$B$3=BK7),BK741,0)</f>
        <v>0</v>
      </c>
      <c r="BX741" s="24">
        <f>IF(AND($E$3&gt;BC741,$E$3&lt;BE741,$B$3=BL7),BL741,0)</f>
        <v>0</v>
      </c>
      <c r="BY741" s="24">
        <f>IF(AND($E$3&gt;BC741,$E$3&lt;BE741,$B$3=BM7),BM741,0)</f>
        <v>0</v>
      </c>
      <c r="BZ741" s="24">
        <f>IF(AND($E$3&gt;BC741,$E$3&lt;BE741,$B$3=BN7),BN741,0)</f>
        <v>0</v>
      </c>
      <c r="CA741" s="24">
        <f>IF(AND($E$3&gt;BC741,$E$3&lt;BE741,$B$3=BO7),BO741,0)</f>
        <v>0</v>
      </c>
      <c r="CB741" s="24">
        <f>IF(AND($E$3&gt;BC741,$E$3&lt;BE741,$B$3=BP7),BP741,0)</f>
        <v>0</v>
      </c>
      <c r="CC741" s="24">
        <f>IF(AND($E$3&gt;BC741,$E$3&lt;BE741,$B$3=BQ7),BQ741,0)</f>
        <v>0</v>
      </c>
      <c r="CF741" s="21"/>
      <c r="CG741" s="21"/>
      <c r="CH741" s="21"/>
      <c r="CI741" s="21"/>
      <c r="CJ741" s="22"/>
      <c r="CK741" s="22"/>
      <c r="CL741" s="22"/>
      <c r="CM741" s="22"/>
      <c r="CN741" s="22"/>
      <c r="CO741" s="22"/>
      <c r="CP741" s="22"/>
      <c r="CQ741" s="22"/>
      <c r="CR741" s="22"/>
      <c r="CS741" s="22"/>
      <c r="CT741" s="22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H741" s="21"/>
      <c r="DI741" s="21"/>
      <c r="DJ741" s="21"/>
      <c r="DK741" s="21"/>
      <c r="DL741" s="22"/>
      <c r="DM741" s="22"/>
      <c r="DN741" s="22"/>
      <c r="DO741" s="22"/>
      <c r="DP741" s="22"/>
      <c r="DQ741" s="22"/>
      <c r="DR741" s="22"/>
      <c r="DS741" s="22"/>
      <c r="DT741" s="22"/>
      <c r="DU741" s="22"/>
      <c r="DV741" s="22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K741" s="81">
        <v>111097.67</v>
      </c>
      <c r="EL741" s="82" t="s">
        <v>3</v>
      </c>
      <c r="EM741" s="83">
        <v>111213.99</v>
      </c>
      <c r="EN741" s="84"/>
      <c r="EO741" s="85" t="s">
        <v>3</v>
      </c>
      <c r="EP741" s="85" t="s">
        <v>3</v>
      </c>
      <c r="EQ741" s="85" t="s">
        <v>3</v>
      </c>
      <c r="ER741" s="85" t="s">
        <v>3</v>
      </c>
      <c r="ES741" s="85">
        <v>1.6</v>
      </c>
      <c r="ET741" s="85">
        <v>65.17</v>
      </c>
      <c r="EU741" s="85">
        <v>137.44999999999999</v>
      </c>
      <c r="EV741" s="85">
        <v>209.72</v>
      </c>
      <c r="EW741" s="85">
        <v>282</v>
      </c>
      <c r="EX741" s="85">
        <v>354.27</v>
      </c>
      <c r="EY741" s="85">
        <v>426.55</v>
      </c>
      <c r="EZ741" s="24">
        <f>IF(AND($E$3&gt;EK741,$E$3&lt;EM741,$B$3=EN7),EN741,0)</f>
        <v>0</v>
      </c>
      <c r="FA741" s="24">
        <f>IF(AND($E$3&gt;EK741,$E$3&lt;EM741,$B$3=EO7),EO741,0)</f>
        <v>0</v>
      </c>
      <c r="FB741" s="24">
        <f>IF(AND($E$3&gt;EK741,$E$3&lt;EM741,$B$3=EP7),EP741,0)</f>
        <v>0</v>
      </c>
      <c r="FC741" s="24">
        <f>IF(AND($E$3&gt;EK741,$E$3&lt;EM741,$B$3=EQ7),EQ741,0)</f>
        <v>0</v>
      </c>
      <c r="FD741" s="24">
        <f>IF(AND($E$3&gt;EK741,$E$3&lt;EM741,$B$3=ER7),ER741,0)</f>
        <v>0</v>
      </c>
      <c r="FE741" s="24">
        <f>IF(AND($E$3&gt;EK741,$E$3&lt;EM741,$B$3=ES7),ES741,0)</f>
        <v>0</v>
      </c>
      <c r="FF741" s="24">
        <f>IF(AND($E$3&gt;EK741,$E$3&lt;EM741,$B$3=ET7),ET741,0)</f>
        <v>0</v>
      </c>
      <c r="FG741" s="24">
        <f>IF(AND($E$3&gt;EK741,$E$3&lt;EM741,$B$3=EU7),EU741,0)</f>
        <v>0</v>
      </c>
      <c r="FH741" s="24">
        <f>IF(AND($E$3&gt;EK741,$E$3&lt;EM741,$B$3=EV7),EV741,0)</f>
        <v>0</v>
      </c>
      <c r="FI741" s="24">
        <f>IF(AND($E$3&gt;EK741,$E$3&lt;EM741,$B$3=EW7),EW741,0)</f>
        <v>0</v>
      </c>
      <c r="FJ741" s="24">
        <f>IF(AND($E$3&gt;EK741,$E$3&lt;EM741,$B$3=EX7),EX741,0)</f>
        <v>0</v>
      </c>
      <c r="FK741" s="24">
        <f>IF(AND($E$3&gt;EK741,$E$3&lt;EM741,$B$3=EY7),EY741,0)</f>
        <v>0</v>
      </c>
    </row>
    <row r="742" spans="24:168" ht="12.75" customHeight="1" x14ac:dyDescent="0.2">
      <c r="X742" s="142"/>
      <c r="Y742" s="68">
        <v>99813.409999999989</v>
      </c>
      <c r="Z742" s="69" t="s">
        <v>3</v>
      </c>
      <c r="AA742" s="70">
        <v>99929.73</v>
      </c>
      <c r="AB742" s="71"/>
      <c r="AC742" s="71"/>
      <c r="AD742" s="71"/>
      <c r="AE742" s="71"/>
      <c r="AF742" s="71"/>
      <c r="AG742" s="72"/>
      <c r="AH742" s="73">
        <v>3.07</v>
      </c>
      <c r="AI742" s="74">
        <v>58.53</v>
      </c>
      <c r="AJ742" s="74">
        <v>113.99</v>
      </c>
      <c r="AK742" s="74">
        <v>169.45</v>
      </c>
      <c r="AL742" s="74">
        <v>224.91</v>
      </c>
      <c r="AM742" s="74">
        <v>280.37</v>
      </c>
      <c r="AN742" s="24">
        <f t="shared" si="174"/>
        <v>0</v>
      </c>
      <c r="AO742" s="24">
        <f t="shared" si="175"/>
        <v>0</v>
      </c>
      <c r="AP742" s="24">
        <f t="shared" si="176"/>
        <v>0</v>
      </c>
      <c r="AQ742" s="24">
        <f t="shared" si="177"/>
        <v>0</v>
      </c>
      <c r="AR742" s="24">
        <f t="shared" si="178"/>
        <v>0</v>
      </c>
      <c r="AS742" s="24">
        <f t="shared" si="179"/>
        <v>0</v>
      </c>
      <c r="AT742" s="24">
        <f t="shared" si="180"/>
        <v>0</v>
      </c>
      <c r="AU742" s="24">
        <f t="shared" si="181"/>
        <v>0</v>
      </c>
      <c r="AV742" s="24">
        <f t="shared" si="182"/>
        <v>0</v>
      </c>
      <c r="AW742" s="24">
        <f t="shared" si="183"/>
        <v>0</v>
      </c>
      <c r="AX742" s="24">
        <f t="shared" si="184"/>
        <v>0</v>
      </c>
      <c r="AY742" s="24">
        <f t="shared" si="185"/>
        <v>0</v>
      </c>
      <c r="BC742" s="86">
        <v>99813.409999999989</v>
      </c>
      <c r="BD742" s="87" t="s">
        <v>3</v>
      </c>
      <c r="BE742" s="88">
        <v>99929.73</v>
      </c>
      <c r="BF742" s="89"/>
      <c r="BG742" s="90"/>
      <c r="BH742" s="90"/>
      <c r="BI742" s="90"/>
      <c r="BJ742" s="90"/>
      <c r="BK742" s="90">
        <v>23.68</v>
      </c>
      <c r="BL742" s="90">
        <v>82.23</v>
      </c>
      <c r="BM742" s="90">
        <v>140.78</v>
      </c>
      <c r="BN742" s="90">
        <v>199.34</v>
      </c>
      <c r="BO742" s="90">
        <v>257.89</v>
      </c>
      <c r="BP742" s="90">
        <v>316.44</v>
      </c>
      <c r="BQ742" s="90">
        <v>374.99</v>
      </c>
      <c r="BR742" s="24">
        <f>IF(AND($E$3&gt;BC742,$E$3&lt;BE742,$B$3=BF7),BF742,0)</f>
        <v>0</v>
      </c>
      <c r="BS742" s="24">
        <f>IF(AND($E$3&gt;BC742,$E$3&lt;BE742,$B$3=BG7),BG742,0)</f>
        <v>0</v>
      </c>
      <c r="BT742" s="24">
        <f>IF(AND($E$3&gt;BC742,$E$3&lt;BE742,$B$3=BH7),BH742,0)</f>
        <v>0</v>
      </c>
      <c r="BU742" s="24">
        <f>IF(AND($E$3&gt;BC742,$E$3&lt;BE742,$B$3=BI7),BI742,0)</f>
        <v>0</v>
      </c>
      <c r="BV742" s="24">
        <f>IF(AND($E$3&gt;BC742,$E$3&lt;BE742,$B$3=BJ7),BJ742,0)</f>
        <v>0</v>
      </c>
      <c r="BW742" s="24">
        <f>IF(AND($E$3&gt;BC742,$E$3&lt;BE742,$B$3=BK7),BK742,0)</f>
        <v>0</v>
      </c>
      <c r="BX742" s="24">
        <f>IF(AND($E$3&gt;BC742,$E$3&lt;BE742,$B$3=BL7),BL742,0)</f>
        <v>0</v>
      </c>
      <c r="BY742" s="24">
        <f>IF(AND($E$3&gt;BC742,$E$3&lt;BE742,$B$3=BM7),BM742,0)</f>
        <v>0</v>
      </c>
      <c r="BZ742" s="24">
        <f>IF(AND($E$3&gt;BC742,$E$3&lt;BE742,$B$3=BN7),BN742,0)</f>
        <v>0</v>
      </c>
      <c r="CA742" s="24">
        <f>IF(AND($E$3&gt;BC742,$E$3&lt;BE742,$B$3=BO7),BO742,0)</f>
        <v>0</v>
      </c>
      <c r="CB742" s="24">
        <f>IF(AND($E$3&gt;BC742,$E$3&lt;BE742,$B$3=BP7),BP742,0)</f>
        <v>0</v>
      </c>
      <c r="CC742" s="24">
        <f>IF(AND($E$3&gt;BC742,$E$3&lt;BE742,$B$3=BQ7),BQ742,0)</f>
        <v>0</v>
      </c>
      <c r="CF742" s="21"/>
      <c r="CG742" s="21"/>
      <c r="CH742" s="21"/>
      <c r="CI742" s="21"/>
      <c r="CJ742" s="22"/>
      <c r="CK742" s="22"/>
      <c r="CL742" s="22"/>
      <c r="CM742" s="22"/>
      <c r="CN742" s="22"/>
      <c r="CO742" s="22"/>
      <c r="CP742" s="22"/>
      <c r="CQ742" s="22"/>
      <c r="CR742" s="22"/>
      <c r="CS742" s="22"/>
      <c r="CT742" s="22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H742" s="21"/>
      <c r="DI742" s="21"/>
      <c r="DJ742" s="21"/>
      <c r="DK742" s="21"/>
      <c r="DL742" s="22"/>
      <c r="DM742" s="22"/>
      <c r="DN742" s="22"/>
      <c r="DO742" s="22"/>
      <c r="DP742" s="22"/>
      <c r="DQ742" s="22"/>
      <c r="DR742" s="22"/>
      <c r="DS742" s="22"/>
      <c r="DT742" s="22"/>
      <c r="DU742" s="22"/>
      <c r="DV742" s="22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K742" s="86">
        <v>111214</v>
      </c>
      <c r="EL742" s="91" t="s">
        <v>3</v>
      </c>
      <c r="EM742" s="88">
        <v>111330.32</v>
      </c>
      <c r="EN742" s="89"/>
      <c r="EO742" s="90" t="s">
        <v>3</v>
      </c>
      <c r="EP742" s="90" t="s">
        <v>3</v>
      </c>
      <c r="EQ742" s="90" t="s">
        <v>3</v>
      </c>
      <c r="ER742" s="90" t="s">
        <v>3</v>
      </c>
      <c r="ES742" s="90">
        <v>0.2</v>
      </c>
      <c r="ET742" s="90">
        <v>63.47</v>
      </c>
      <c r="EU742" s="90">
        <v>135.49</v>
      </c>
      <c r="EV742" s="90">
        <v>207.51</v>
      </c>
      <c r="EW742" s="90">
        <v>279.52999999999997</v>
      </c>
      <c r="EX742" s="90">
        <v>351.55</v>
      </c>
      <c r="EY742" s="90">
        <v>423.57</v>
      </c>
      <c r="EZ742" s="24">
        <f>IF(AND($E$3&gt;EK742,$E$3&lt;EM742,$B$3=EN7),EN742,0)</f>
        <v>0</v>
      </c>
      <c r="FA742" s="24">
        <f>IF(AND($E$3&gt;EK742,$E$3&lt;EM742,$B$3=EO7),EO742,0)</f>
        <v>0</v>
      </c>
      <c r="FB742" s="24">
        <f>IF(AND($E$3&gt;EK742,$E$3&lt;EM742,$B$3=EP7),EP742,0)</f>
        <v>0</v>
      </c>
      <c r="FC742" s="24">
        <f>IF(AND($E$3&gt;EK742,$E$3&lt;EM742,$B$3=EQ7),EQ742,0)</f>
        <v>0</v>
      </c>
      <c r="FD742" s="24">
        <f>IF(AND($E$3&gt;EK742,$E$3&lt;EM742,$B$3=ER7),ER742,0)</f>
        <v>0</v>
      </c>
      <c r="FE742" s="24">
        <f>IF(AND($E$3&gt;EK742,$E$3&lt;EM742,$B$3=ES7),ES742,0)</f>
        <v>0</v>
      </c>
      <c r="FF742" s="24">
        <f>IF(AND($E$3&gt;EK742,$E$3&lt;EM742,$B$3=ET7),ET742,0)</f>
        <v>0</v>
      </c>
      <c r="FG742" s="24">
        <f>IF(AND($E$3&gt;EK742,$E$3&lt;EM742,$B$3=EU7),EU742,0)</f>
        <v>0</v>
      </c>
      <c r="FH742" s="24">
        <f>IF(AND($E$3&gt;EK742,$E$3&lt;EM742,$B$3=EV7),EV742,0)</f>
        <v>0</v>
      </c>
      <c r="FI742" s="24">
        <f>IF(AND($E$3&gt;EK742,$E$3&lt;EM742,$B$3=EW7),EW742,0)</f>
        <v>0</v>
      </c>
      <c r="FJ742" s="24">
        <f>IF(AND($E$3&gt;EK742,$E$3&lt;EM742,$B$3=EX7),EX742,0)</f>
        <v>0</v>
      </c>
      <c r="FK742" s="24">
        <f>IF(AND($E$3&gt;EK742,$E$3&lt;EM742,$B$3=EY7),EY742,0)</f>
        <v>0</v>
      </c>
    </row>
    <row r="743" spans="24:168" ht="12.75" customHeight="1" x14ac:dyDescent="0.2">
      <c r="X743" s="142"/>
      <c r="Y743" s="60">
        <v>99929.739999999991</v>
      </c>
      <c r="Z743" s="61" t="s">
        <v>3</v>
      </c>
      <c r="AA743" s="62">
        <v>100046.06</v>
      </c>
      <c r="AB743" s="63"/>
      <c r="AC743" s="63"/>
      <c r="AD743" s="63"/>
      <c r="AE743" s="63"/>
      <c r="AF743" s="64"/>
      <c r="AG743" s="65"/>
      <c r="AH743" s="66">
        <v>2.33</v>
      </c>
      <c r="AI743" s="67">
        <v>57.68</v>
      </c>
      <c r="AJ743" s="67">
        <v>113.03</v>
      </c>
      <c r="AK743" s="67">
        <v>168.38</v>
      </c>
      <c r="AL743" s="67">
        <v>223.73</v>
      </c>
      <c r="AM743" s="67">
        <v>279.08</v>
      </c>
      <c r="AN743" s="24">
        <f t="shared" si="174"/>
        <v>0</v>
      </c>
      <c r="AO743" s="24">
        <f t="shared" si="175"/>
        <v>0</v>
      </c>
      <c r="AP743" s="24">
        <f t="shared" si="176"/>
        <v>0</v>
      </c>
      <c r="AQ743" s="24">
        <f t="shared" si="177"/>
        <v>0</v>
      </c>
      <c r="AR743" s="24">
        <f t="shared" si="178"/>
        <v>0</v>
      </c>
      <c r="AS743" s="24">
        <f t="shared" si="179"/>
        <v>0</v>
      </c>
      <c r="AT743" s="24">
        <f t="shared" si="180"/>
        <v>0</v>
      </c>
      <c r="AU743" s="24">
        <f t="shared" si="181"/>
        <v>0</v>
      </c>
      <c r="AV743" s="24">
        <f t="shared" si="182"/>
        <v>0</v>
      </c>
      <c r="AW743" s="24">
        <f t="shared" si="183"/>
        <v>0</v>
      </c>
      <c r="AX743" s="24">
        <f t="shared" si="184"/>
        <v>0</v>
      </c>
      <c r="AY743" s="24">
        <f t="shared" si="185"/>
        <v>0</v>
      </c>
      <c r="BC743" s="81">
        <v>99929.739999999991</v>
      </c>
      <c r="BD743" s="82" t="s">
        <v>3</v>
      </c>
      <c r="BE743" s="83">
        <v>100046.06</v>
      </c>
      <c r="BF743" s="84"/>
      <c r="BG743" s="84"/>
      <c r="BH743" s="85"/>
      <c r="BI743" s="85"/>
      <c r="BJ743" s="85"/>
      <c r="BK743" s="85">
        <v>22.73</v>
      </c>
      <c r="BL743" s="85">
        <v>81.14</v>
      </c>
      <c r="BM743" s="85">
        <v>139.55000000000001</v>
      </c>
      <c r="BN743" s="85">
        <v>197.96</v>
      </c>
      <c r="BO743" s="85">
        <v>256.37</v>
      </c>
      <c r="BP743" s="85">
        <v>314.77999999999997</v>
      </c>
      <c r="BQ743" s="85">
        <v>373.19</v>
      </c>
      <c r="BR743" s="24">
        <f>IF(AND($E$3&gt;BC743,$E$3&lt;BE743,$B$3=BF7),BF743,0)</f>
        <v>0</v>
      </c>
      <c r="BS743" s="24">
        <f>IF(AND($E$3&gt;BC743,$E$3&lt;BE743,$B$3=BG7),BG743,0)</f>
        <v>0</v>
      </c>
      <c r="BT743" s="24">
        <f>IF(AND($E$3&gt;BC743,$E$3&lt;BE743,$B$3=BH7),BH743,0)</f>
        <v>0</v>
      </c>
      <c r="BU743" s="24">
        <f>IF(AND($E$3&gt;BC743,$E$3&lt;BE743,$B$3=BI7),BI743,0)</f>
        <v>0</v>
      </c>
      <c r="BV743" s="24">
        <f>IF(AND($E$3&gt;BC743,$E$3&lt;BE743,$B$3=BJ7),BJ743,0)</f>
        <v>0</v>
      </c>
      <c r="BW743" s="24">
        <f>IF(AND($E$3&gt;BC743,$E$3&lt;BE743,$B$3=BK7),BK743,0)</f>
        <v>0</v>
      </c>
      <c r="BX743" s="24">
        <f>IF(AND($E$3&gt;BC743,$E$3&lt;BE743,$B$3=BL7),BL743,0)</f>
        <v>0</v>
      </c>
      <c r="BY743" s="24">
        <f>IF(AND($E$3&gt;BC743,$E$3&lt;BE743,$B$3=BM7),BM743,0)</f>
        <v>0</v>
      </c>
      <c r="BZ743" s="24">
        <f>IF(AND($E$3&gt;BC743,$E$3&lt;BE743,$B$3=BN7),BN743,0)</f>
        <v>0</v>
      </c>
      <c r="CA743" s="24">
        <f>IF(AND($E$3&gt;BC743,$E$3&lt;BE743,$B$3=BO7),BO743,0)</f>
        <v>0</v>
      </c>
      <c r="CB743" s="24">
        <f>IF(AND($E$3&gt;BC743,$E$3&lt;BE743,$B$3=BP7),BP743,0)</f>
        <v>0</v>
      </c>
      <c r="CC743" s="24">
        <f>IF(AND($E$3&gt;BC743,$E$3&lt;BE743,$B$3=BQ7),BQ743,0)</f>
        <v>0</v>
      </c>
      <c r="CF743" s="21"/>
      <c r="CG743" s="21"/>
      <c r="CH743" s="21"/>
      <c r="CI743" s="21"/>
      <c r="CJ743" s="21"/>
      <c r="CK743" s="22"/>
      <c r="CL743" s="22"/>
      <c r="CM743" s="22"/>
      <c r="CN743" s="22"/>
      <c r="CO743" s="22"/>
      <c r="CP743" s="22"/>
      <c r="CQ743" s="22"/>
      <c r="CR743" s="22"/>
      <c r="CS743" s="22"/>
      <c r="CT743" s="22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H743" s="21"/>
      <c r="DI743" s="21"/>
      <c r="DJ743" s="21"/>
      <c r="DK743" s="21"/>
      <c r="DL743" s="21"/>
      <c r="DM743" s="22"/>
      <c r="DN743" s="22"/>
      <c r="DO743" s="22"/>
      <c r="DP743" s="22"/>
      <c r="DQ743" s="22"/>
      <c r="DR743" s="22"/>
      <c r="DS743" s="22"/>
      <c r="DT743" s="22"/>
      <c r="DU743" s="22"/>
      <c r="DV743" s="22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K743" s="81">
        <v>111330.33</v>
      </c>
      <c r="EL743" s="82" t="s">
        <v>3</v>
      </c>
      <c r="EM743" s="83">
        <v>111446.65</v>
      </c>
      <c r="EN743" s="84"/>
      <c r="EO743" s="85" t="s">
        <v>3</v>
      </c>
      <c r="EP743" s="85" t="s">
        <v>3</v>
      </c>
      <c r="EQ743" s="85" t="s">
        <v>3</v>
      </c>
      <c r="ER743" s="85" t="s">
        <v>3</v>
      </c>
      <c r="ES743" s="85" t="s">
        <v>3</v>
      </c>
      <c r="ET743" s="85">
        <v>61.76</v>
      </c>
      <c r="EU743" s="85">
        <v>133.52000000000001</v>
      </c>
      <c r="EV743" s="85">
        <v>205.29</v>
      </c>
      <c r="EW743" s="85">
        <v>277.05</v>
      </c>
      <c r="EX743" s="85">
        <v>348.82</v>
      </c>
      <c r="EY743" s="85">
        <v>420.58</v>
      </c>
      <c r="EZ743" s="24">
        <f>IF(AND($E$3&gt;EK743,$E$3&lt;EM743,$B$3=EN7),EN743,0)</f>
        <v>0</v>
      </c>
      <c r="FA743" s="24">
        <f>IF(AND($E$3&gt;EK743,$E$3&lt;EM743,$B$3=EO7),EO743,0)</f>
        <v>0</v>
      </c>
      <c r="FB743" s="24">
        <f>IF(AND($E$3&gt;EK743,$E$3&lt;EM743,$B$3=EP7),EP743,0)</f>
        <v>0</v>
      </c>
      <c r="FC743" s="24">
        <f>IF(AND($E$3&gt;EK743,$E$3&lt;EM743,$B$3=EQ7),EQ743,0)</f>
        <v>0</v>
      </c>
      <c r="FD743" s="24">
        <f>IF(AND($E$3&gt;EK743,$E$3&lt;EM743,$B$3=ER7),ER743,0)</f>
        <v>0</v>
      </c>
      <c r="FE743" s="24">
        <f>IF(AND($E$3&gt;EK743,$E$3&lt;EM743,$B$3=ES7),ES743,0)</f>
        <v>0</v>
      </c>
      <c r="FF743" s="24">
        <f>IF(AND($E$3&gt;EK743,$E$3&lt;EM743,$B$3=ET7),ET743,0)</f>
        <v>0</v>
      </c>
      <c r="FG743" s="24">
        <f>IF(AND($E$3&gt;EK743,$E$3&lt;EM743,$B$3=EU7),EU743,0)</f>
        <v>0</v>
      </c>
      <c r="FH743" s="24">
        <f>IF(AND($E$3&gt;EK743,$E$3&lt;EM743,$B$3=EV7),EV743,0)</f>
        <v>0</v>
      </c>
      <c r="FI743" s="24">
        <f>IF(AND($E$3&gt;EK743,$E$3&lt;EM743,$B$3=EW7),EW743,0)</f>
        <v>0</v>
      </c>
      <c r="FJ743" s="24">
        <f>IF(AND($E$3&gt;EK743,$E$3&lt;EM743,$B$3=EX7),EX743,0)</f>
        <v>0</v>
      </c>
      <c r="FK743" s="24">
        <f>IF(AND($E$3&gt;EK743,$E$3&lt;EM743,$B$3=EY7),EY743,0)</f>
        <v>0</v>
      </c>
    </row>
    <row r="744" spans="24:168" ht="12.75" customHeight="1" x14ac:dyDescent="0.2">
      <c r="X744" s="142"/>
      <c r="Y744" s="68">
        <v>100046.06999999999</v>
      </c>
      <c r="Z744" s="69" t="s">
        <v>3</v>
      </c>
      <c r="AA744" s="70">
        <v>100162.4</v>
      </c>
      <c r="AB744" s="71"/>
      <c r="AC744" s="71"/>
      <c r="AD744" s="71"/>
      <c r="AE744" s="71"/>
      <c r="AF744" s="71"/>
      <c r="AG744" s="72"/>
      <c r="AH744" s="73">
        <v>1.6</v>
      </c>
      <c r="AI744" s="74">
        <v>56.84</v>
      </c>
      <c r="AJ744" s="74">
        <v>112.08</v>
      </c>
      <c r="AK744" s="74">
        <v>167.32</v>
      </c>
      <c r="AL744" s="74">
        <v>222.56</v>
      </c>
      <c r="AM744" s="74">
        <v>277.8</v>
      </c>
      <c r="AN744" s="24">
        <f t="shared" si="174"/>
        <v>0</v>
      </c>
      <c r="AO744" s="24">
        <f t="shared" si="175"/>
        <v>0</v>
      </c>
      <c r="AP744" s="24">
        <f t="shared" si="176"/>
        <v>0</v>
      </c>
      <c r="AQ744" s="24">
        <f t="shared" si="177"/>
        <v>0</v>
      </c>
      <c r="AR744" s="24">
        <f t="shared" si="178"/>
        <v>0</v>
      </c>
      <c r="AS744" s="24">
        <f t="shared" si="179"/>
        <v>0</v>
      </c>
      <c r="AT744" s="24">
        <f t="shared" si="180"/>
        <v>0</v>
      </c>
      <c r="AU744" s="24">
        <f t="shared" si="181"/>
        <v>0</v>
      </c>
      <c r="AV744" s="24">
        <f t="shared" si="182"/>
        <v>0</v>
      </c>
      <c r="AW744" s="24">
        <f t="shared" si="183"/>
        <v>0</v>
      </c>
      <c r="AX744" s="24">
        <f t="shared" si="184"/>
        <v>0</v>
      </c>
      <c r="AY744" s="24">
        <f t="shared" si="185"/>
        <v>0</v>
      </c>
      <c r="BC744" s="86">
        <v>100046.06999999999</v>
      </c>
      <c r="BD744" s="91" t="s">
        <v>3</v>
      </c>
      <c r="BE744" s="88">
        <v>100162.4</v>
      </c>
      <c r="BF744" s="89"/>
      <c r="BG744" s="90"/>
      <c r="BH744" s="90"/>
      <c r="BI744" s="90"/>
      <c r="BJ744" s="90"/>
      <c r="BK744" s="90">
        <v>21.79</v>
      </c>
      <c r="BL744" s="90">
        <v>80.06</v>
      </c>
      <c r="BM744" s="90">
        <v>138.33000000000001</v>
      </c>
      <c r="BN744" s="90">
        <v>196.6</v>
      </c>
      <c r="BO744" s="90">
        <v>254.86</v>
      </c>
      <c r="BP744" s="90">
        <v>313.13</v>
      </c>
      <c r="BQ744" s="90">
        <v>371.4</v>
      </c>
      <c r="BR744" s="24">
        <f>IF(AND($E$3&gt;BC744,$E$3&lt;BE744,$B$3=BF7),BF744,0)</f>
        <v>0</v>
      </c>
      <c r="BS744" s="24">
        <f>IF(AND($E$3&gt;BC744,$E$3&lt;BE744,$B$3=BG7),BG744,0)</f>
        <v>0</v>
      </c>
      <c r="BT744" s="24">
        <f>IF(AND($E$3&gt;BC744,$E$3&lt;BE744,$B$3=BH7),BH744,0)</f>
        <v>0</v>
      </c>
      <c r="BU744" s="24">
        <f>IF(AND($E$3&gt;BC744,$E$3&lt;BE744,$B$3=BI7),BI744,0)</f>
        <v>0</v>
      </c>
      <c r="BV744" s="24">
        <f>IF(AND($E$3&gt;BC744,$E$3&lt;BE744,$B$3=BJ7),BJ744,0)</f>
        <v>0</v>
      </c>
      <c r="BW744" s="24">
        <f>IF(AND($E$3&gt;BC744,$E$3&lt;BE744,$B$3=BK7),BK744,0)</f>
        <v>0</v>
      </c>
      <c r="BX744" s="24">
        <f>IF(AND($E$3&gt;BC744,$E$3&lt;BE744,$B$3=BL7),BL744,0)</f>
        <v>0</v>
      </c>
      <c r="BY744" s="24">
        <f>IF(AND($E$3&gt;BC744,$E$3&lt;BE744,$B$3=BM7),BM744,0)</f>
        <v>0</v>
      </c>
      <c r="BZ744" s="24">
        <f>IF(AND($E$3&gt;BC744,$E$3&lt;BE744,$B$3=BN7),BN744,0)</f>
        <v>0</v>
      </c>
      <c r="CA744" s="24">
        <f>IF(AND($E$3&gt;BC744,$E$3&lt;BE744,$B$3=BO7),BO744,0)</f>
        <v>0</v>
      </c>
      <c r="CB744" s="24">
        <f>IF(AND($E$3&gt;BC744,$E$3&lt;BE744,$B$3=BP7),BP744,0)</f>
        <v>0</v>
      </c>
      <c r="CC744" s="24">
        <f>IF(AND($E$3&gt;BC744,$E$3&lt;BE744,$B$3=BQ7),BQ744,0)</f>
        <v>0</v>
      </c>
      <c r="CF744" s="21"/>
      <c r="CG744" s="25"/>
      <c r="CH744" s="21"/>
      <c r="CI744" s="21"/>
      <c r="CJ744" s="22"/>
      <c r="CK744" s="22"/>
      <c r="CL744" s="22"/>
      <c r="CM744" s="22"/>
      <c r="CN744" s="22"/>
      <c r="CO744" s="22"/>
      <c r="CP744" s="22"/>
      <c r="CQ744" s="22"/>
      <c r="CR744" s="22"/>
      <c r="CS744" s="22"/>
      <c r="CT744" s="22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H744" s="21"/>
      <c r="DI744" s="25"/>
      <c r="DJ744" s="21"/>
      <c r="DK744" s="21"/>
      <c r="DL744" s="22"/>
      <c r="DM744" s="22"/>
      <c r="DN744" s="22"/>
      <c r="DO744" s="22"/>
      <c r="DP744" s="22"/>
      <c r="DQ744" s="22"/>
      <c r="DR744" s="22"/>
      <c r="DS744" s="22"/>
      <c r="DT744" s="22"/>
      <c r="DU744" s="22"/>
      <c r="DV744" s="22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K744" s="86">
        <v>111446.65999999999</v>
      </c>
      <c r="EL744" s="91" t="s">
        <v>3</v>
      </c>
      <c r="EM744" s="88">
        <v>111562.99</v>
      </c>
      <c r="EN744" s="89"/>
      <c r="EO744" s="90" t="s">
        <v>3</v>
      </c>
      <c r="EP744" s="90" t="s">
        <v>3</v>
      </c>
      <c r="EQ744" s="90" t="s">
        <v>3</v>
      </c>
      <c r="ER744" s="90" t="s">
        <v>3</v>
      </c>
      <c r="ES744" s="90" t="s">
        <v>3</v>
      </c>
      <c r="ET744" s="90">
        <v>60.06</v>
      </c>
      <c r="EU744" s="90">
        <v>131.57</v>
      </c>
      <c r="EV744" s="90">
        <v>203.08</v>
      </c>
      <c r="EW744" s="90">
        <v>274.58999999999997</v>
      </c>
      <c r="EX744" s="90">
        <v>346.1</v>
      </c>
      <c r="EY744" s="90">
        <v>417.61</v>
      </c>
      <c r="EZ744" s="24">
        <f>IF(AND($E$3&gt;EK744,$E$3&lt;EM744,$B$3=EN7),EN744,0)</f>
        <v>0</v>
      </c>
      <c r="FA744" s="24">
        <f>IF(AND($E$3&gt;EK744,$E$3&lt;EM744,$B$3=EO7),EO744,0)</f>
        <v>0</v>
      </c>
      <c r="FB744" s="24">
        <f>IF(AND($E$3&gt;EK744,$E$3&lt;EM744,$B$3=EP7),EP744,0)</f>
        <v>0</v>
      </c>
      <c r="FC744" s="24">
        <f>IF(AND($E$3&gt;EK744,$E$3&lt;EM744,$B$3=EQ7),EQ744,0)</f>
        <v>0</v>
      </c>
      <c r="FD744" s="24">
        <f>IF(AND($E$3&gt;EK744,$E$3&lt;EM744,$B$3=ER7),ER744,0)</f>
        <v>0</v>
      </c>
      <c r="FE744" s="24">
        <f>IF(AND($E$3&gt;EK744,$E$3&lt;EM744,$B$3=ES7),ES744,0)</f>
        <v>0</v>
      </c>
      <c r="FF744" s="24">
        <f>IF(AND($E$3&gt;EK744,$E$3&lt;EM744,$B$3=ET7),ET744,0)</f>
        <v>0</v>
      </c>
      <c r="FG744" s="24">
        <f>IF(AND($E$3&gt;EK744,$E$3&lt;EM744,$B$3=EU7),EU744,0)</f>
        <v>0</v>
      </c>
      <c r="FH744" s="24">
        <f>IF(AND($E$3&gt;EK744,$E$3&lt;EM744,$B$3=EV7),EV744,0)</f>
        <v>0</v>
      </c>
      <c r="FI744" s="24">
        <f>IF(AND($E$3&gt;EK744,$E$3&lt;EM744,$B$3=EW7),EW744,0)</f>
        <v>0</v>
      </c>
      <c r="FJ744" s="24">
        <f>IF(AND($E$3&gt;EK744,$E$3&lt;EM744,$B$3=EX7),EX744,0)</f>
        <v>0</v>
      </c>
      <c r="FK744" s="24">
        <f>IF(AND($E$3&gt;EK744,$E$3&lt;EM744,$B$3=EY7),EY744,0)</f>
        <v>0</v>
      </c>
    </row>
    <row r="745" spans="24:168" ht="12.75" customHeight="1" x14ac:dyDescent="0.2">
      <c r="X745" s="142"/>
      <c r="Y745" s="60">
        <v>100162.40999999999</v>
      </c>
      <c r="Z745" s="61" t="s">
        <v>3</v>
      </c>
      <c r="AA745" s="62">
        <v>100278.7</v>
      </c>
      <c r="AB745" s="63"/>
      <c r="AC745" s="63"/>
      <c r="AD745" s="63"/>
      <c r="AE745" s="63"/>
      <c r="AF745" s="64"/>
      <c r="AG745" s="65"/>
      <c r="AH745" s="66">
        <v>0.87</v>
      </c>
      <c r="AI745" s="67">
        <v>56</v>
      </c>
      <c r="AJ745" s="67">
        <v>111.13</v>
      </c>
      <c r="AK745" s="67">
        <v>166.26</v>
      </c>
      <c r="AL745" s="67">
        <v>221.39</v>
      </c>
      <c r="AM745" s="67">
        <v>276.52</v>
      </c>
      <c r="AN745" s="24">
        <f t="shared" si="174"/>
        <v>0</v>
      </c>
      <c r="AO745" s="24">
        <f t="shared" si="175"/>
        <v>0</v>
      </c>
      <c r="AP745" s="24">
        <f t="shared" si="176"/>
        <v>0</v>
      </c>
      <c r="AQ745" s="24">
        <f t="shared" si="177"/>
        <v>0</v>
      </c>
      <c r="AR745" s="24">
        <f t="shared" si="178"/>
        <v>0</v>
      </c>
      <c r="AS745" s="24">
        <f t="shared" si="179"/>
        <v>0</v>
      </c>
      <c r="AT745" s="24">
        <f t="shared" si="180"/>
        <v>0</v>
      </c>
      <c r="AU745" s="24">
        <f t="shared" si="181"/>
        <v>0</v>
      </c>
      <c r="AV745" s="24">
        <f t="shared" si="182"/>
        <v>0</v>
      </c>
      <c r="AW745" s="24">
        <f t="shared" si="183"/>
        <v>0</v>
      </c>
      <c r="AX745" s="24">
        <f t="shared" si="184"/>
        <v>0</v>
      </c>
      <c r="AY745" s="24">
        <f t="shared" si="185"/>
        <v>0</v>
      </c>
      <c r="BC745" s="81">
        <v>100162.40999999999</v>
      </c>
      <c r="BD745" s="82" t="s">
        <v>3</v>
      </c>
      <c r="BE745" s="83">
        <v>100278.7</v>
      </c>
      <c r="BF745" s="84"/>
      <c r="BG745" s="85"/>
      <c r="BH745" s="85"/>
      <c r="BI745" s="85"/>
      <c r="BJ745" s="85"/>
      <c r="BK745" s="85">
        <v>20.85</v>
      </c>
      <c r="BL745" s="85">
        <v>78.98</v>
      </c>
      <c r="BM745" s="85">
        <v>137.11000000000001</v>
      </c>
      <c r="BN745" s="85">
        <v>195.23</v>
      </c>
      <c r="BO745" s="85">
        <v>253.36</v>
      </c>
      <c r="BP745" s="85">
        <v>311.49</v>
      </c>
      <c r="BQ745" s="85">
        <v>369.62</v>
      </c>
      <c r="BR745" s="24">
        <f>IF(AND($E$3&gt;BC745,$E$3&lt;BE745,$B$3=BF7),BF745,0)</f>
        <v>0</v>
      </c>
      <c r="BS745" s="24">
        <f>IF(AND($E$3&gt;BC745,$E$3&lt;BE745,$B$3=BG7),BG745,0)</f>
        <v>0</v>
      </c>
      <c r="BT745" s="24">
        <f>IF(AND($E$3&gt;BC745,$E$3&lt;BE745,$B$3=BH7),BH745,0)</f>
        <v>0</v>
      </c>
      <c r="BU745" s="24">
        <f>IF(AND($E$3&gt;BC745,$E$3&lt;BE745,$B$3=BI7),BI745,0)</f>
        <v>0</v>
      </c>
      <c r="BV745" s="24">
        <f>IF(AND($E$3&gt;BC745,$E$3&lt;BE745,$B$3=BJ7),BJ745,0)</f>
        <v>0</v>
      </c>
      <c r="BW745" s="24">
        <f>IF(AND($E$3&gt;BC745,$E$3&lt;BE745,$B$3=BK7),BK745,0)</f>
        <v>0</v>
      </c>
      <c r="BX745" s="24">
        <f>IF(AND($E$3&gt;BC745,$E$3&lt;BE745,$B$3=BL7),BL745,0)</f>
        <v>0</v>
      </c>
      <c r="BY745" s="24">
        <f>IF(AND($E$3&gt;BC745,$E$3&lt;BE745,$B$3=BM7),BM745,0)</f>
        <v>0</v>
      </c>
      <c r="BZ745" s="24">
        <f>IF(AND($E$3&gt;BC745,$E$3&lt;BE745,$B$3=BN7),BN745,0)</f>
        <v>0</v>
      </c>
      <c r="CA745" s="24">
        <f>IF(AND($E$3&gt;BC745,$E$3&lt;BE745,$B$3=BO7),BO745,0)</f>
        <v>0</v>
      </c>
      <c r="CB745" s="24">
        <f>IF(AND($E$3&gt;BC745,$E$3&lt;BE745,$B$3=BP7),BP745,0)</f>
        <v>0</v>
      </c>
      <c r="CC745" s="24">
        <f>IF(AND($E$3&gt;BC745,$E$3&lt;BE745,$B$3=BQ7),BQ745,0)</f>
        <v>0</v>
      </c>
      <c r="CF745" s="21"/>
      <c r="CG745" s="21"/>
      <c r="CH745" s="21"/>
      <c r="CI745" s="21"/>
      <c r="CJ745" s="22"/>
      <c r="CK745" s="22"/>
      <c r="CL745" s="22"/>
      <c r="CM745" s="22"/>
      <c r="CN745" s="22"/>
      <c r="CO745" s="22"/>
      <c r="CP745" s="22"/>
      <c r="CQ745" s="22"/>
      <c r="CR745" s="22"/>
      <c r="CS745" s="22"/>
      <c r="CT745" s="22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H745" s="21"/>
      <c r="DI745" s="21"/>
      <c r="DJ745" s="21"/>
      <c r="DK745" s="21"/>
      <c r="DL745" s="22"/>
      <c r="DM745" s="22"/>
      <c r="DN745" s="22"/>
      <c r="DO745" s="22"/>
      <c r="DP745" s="22"/>
      <c r="DQ745" s="22"/>
      <c r="DR745" s="22"/>
      <c r="DS745" s="22"/>
      <c r="DT745" s="22"/>
      <c r="DU745" s="22"/>
      <c r="DV745" s="22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K745" s="81">
        <v>111563</v>
      </c>
      <c r="EL745" s="82" t="s">
        <v>3</v>
      </c>
      <c r="EM745" s="83">
        <v>111679.32</v>
      </c>
      <c r="EN745" s="84"/>
      <c r="EO745" s="85" t="s">
        <v>3</v>
      </c>
      <c r="EP745" s="85" t="s">
        <v>3</v>
      </c>
      <c r="EQ745" s="85" t="s">
        <v>3</v>
      </c>
      <c r="ER745" s="85" t="s">
        <v>3</v>
      </c>
      <c r="ES745" s="85" t="s">
        <v>3</v>
      </c>
      <c r="ET745" s="85">
        <v>58.35</v>
      </c>
      <c r="EU745" s="85">
        <v>129.6</v>
      </c>
      <c r="EV745" s="85">
        <v>200.86</v>
      </c>
      <c r="EW745" s="85">
        <v>272.11</v>
      </c>
      <c r="EX745" s="85">
        <v>343.36</v>
      </c>
      <c r="EY745" s="85">
        <v>414.61</v>
      </c>
      <c r="EZ745" s="24">
        <f>IF(AND($E$3&gt;EK745,$E$3&lt;EM745,$B$3=EN7),EN745,0)</f>
        <v>0</v>
      </c>
      <c r="FA745" s="24">
        <f>IF(AND($E$3&gt;EK745,$E$3&lt;EM745,$B$3=EO7),EO745,0)</f>
        <v>0</v>
      </c>
      <c r="FB745" s="24">
        <f>IF(AND($E$3&gt;EK745,$E$3&lt;EM745,$B$3=EP7),EP745,0)</f>
        <v>0</v>
      </c>
      <c r="FC745" s="24">
        <f>IF(AND($E$3&gt;EK745,$E$3&lt;EM745,$B$3=EQ7),EQ745,0)</f>
        <v>0</v>
      </c>
      <c r="FD745" s="24">
        <f>IF(AND($E$3&gt;EK745,$E$3&lt;EM745,$B$3=ER7),ER745,0)</f>
        <v>0</v>
      </c>
      <c r="FE745" s="24">
        <f>IF(AND($E$3&gt;EK745,$E$3&lt;EM745,$B$3=ES7),ES745,0)</f>
        <v>0</v>
      </c>
      <c r="FF745" s="24">
        <f>IF(AND($E$3&gt;EK745,$E$3&lt;EM745,$B$3=ET7),ET745,0)</f>
        <v>0</v>
      </c>
      <c r="FG745" s="24">
        <f>IF(AND($E$3&gt;EK745,$E$3&lt;EM745,$B$3=EU7),EU745,0)</f>
        <v>0</v>
      </c>
      <c r="FH745" s="24">
        <f>IF(AND($E$3&gt;EK745,$E$3&lt;EM745,$B$3=EV7),EV745,0)</f>
        <v>0</v>
      </c>
      <c r="FI745" s="24">
        <f>IF(AND($E$3&gt;EK745,$E$3&lt;EM745,$B$3=EW7),EW745,0)</f>
        <v>0</v>
      </c>
      <c r="FJ745" s="24">
        <f>IF(AND($E$3&gt;EK745,$E$3&lt;EM745,$B$3=EX7),EX745,0)</f>
        <v>0</v>
      </c>
      <c r="FK745" s="24">
        <f>IF(AND($E$3&gt;EK745,$E$3&lt;EM745,$B$3=EY7),EY745,0)</f>
        <v>0</v>
      </c>
    </row>
    <row r="746" spans="24:168" ht="12.75" customHeight="1" x14ac:dyDescent="0.2">
      <c r="X746" s="142"/>
      <c r="Y746" s="68">
        <v>100278.70999999999</v>
      </c>
      <c r="Z746" s="69" t="s">
        <v>3</v>
      </c>
      <c r="AA746" s="70">
        <v>100395.05</v>
      </c>
      <c r="AB746" s="71"/>
      <c r="AC746" s="71"/>
      <c r="AD746" s="71"/>
      <c r="AE746" s="71"/>
      <c r="AF746" s="71"/>
      <c r="AG746" s="72"/>
      <c r="AH746" s="73">
        <v>0.13</v>
      </c>
      <c r="AI746" s="74">
        <v>55.15</v>
      </c>
      <c r="AJ746" s="74">
        <v>110.17</v>
      </c>
      <c r="AK746" s="74">
        <v>165.19</v>
      </c>
      <c r="AL746" s="74">
        <v>220.21</v>
      </c>
      <c r="AM746" s="74">
        <v>275.23</v>
      </c>
      <c r="AN746" s="24">
        <f t="shared" si="174"/>
        <v>0</v>
      </c>
      <c r="AO746" s="24">
        <f t="shared" si="175"/>
        <v>0</v>
      </c>
      <c r="AP746" s="24">
        <f t="shared" si="176"/>
        <v>0</v>
      </c>
      <c r="AQ746" s="24">
        <f t="shared" si="177"/>
        <v>0</v>
      </c>
      <c r="AR746" s="24">
        <f t="shared" si="178"/>
        <v>0</v>
      </c>
      <c r="AS746" s="24">
        <f t="shared" si="179"/>
        <v>0</v>
      </c>
      <c r="AT746" s="24">
        <f t="shared" si="180"/>
        <v>0</v>
      </c>
      <c r="AU746" s="24">
        <f t="shared" si="181"/>
        <v>0</v>
      </c>
      <c r="AV746" s="24">
        <f>IF(AND($E$3&gt;$Y746,$E$3&lt;$AA746,$B$3=$AJ$7),$AJ746,0)</f>
        <v>0</v>
      </c>
      <c r="AW746" s="24">
        <f t="shared" si="183"/>
        <v>0</v>
      </c>
      <c r="AX746" s="24">
        <f t="shared" si="184"/>
        <v>0</v>
      </c>
      <c r="AY746" s="24">
        <f t="shared" si="185"/>
        <v>0</v>
      </c>
      <c r="BC746" s="86">
        <v>100278.70999999999</v>
      </c>
      <c r="BD746" s="87" t="s">
        <v>3</v>
      </c>
      <c r="BE746" s="88">
        <v>100395.05</v>
      </c>
      <c r="BF746" s="89"/>
      <c r="BG746" s="90"/>
      <c r="BH746" s="90"/>
      <c r="BI746" s="90"/>
      <c r="BJ746" s="90"/>
      <c r="BK746" s="90">
        <v>19.91</v>
      </c>
      <c r="BL746" s="90">
        <v>77.900000000000006</v>
      </c>
      <c r="BM746" s="90">
        <v>135.88</v>
      </c>
      <c r="BN746" s="90">
        <v>193.87</v>
      </c>
      <c r="BO746" s="90">
        <v>251.86</v>
      </c>
      <c r="BP746" s="90">
        <v>309.83999999999997</v>
      </c>
      <c r="BQ746" s="90">
        <v>367.83</v>
      </c>
      <c r="BR746" s="24">
        <f>IF(AND($E$3&gt;BC746,$E$3&lt;BE746,B$3=BF7),BF746,0)</f>
        <v>0</v>
      </c>
      <c r="BS746" s="24">
        <f>IF(AND($E$3&gt;BC746,$E$3&lt;BE746,B$3=BG7),BG746,0)</f>
        <v>0</v>
      </c>
      <c r="BT746" s="24">
        <f>IF(AND($E$3&gt;BC746,$E$3&lt;BE746,B$3=BH7),BH746,0)</f>
        <v>0</v>
      </c>
      <c r="BU746" s="24">
        <f>IF(AND($E$3&gt;BC746,$E$3&lt;BE746,B$3=BI7),BI746,0)</f>
        <v>0</v>
      </c>
      <c r="BV746" s="24">
        <f>IF(AND($E$3&gt;BC746,$E$3&lt;BE746,B$3=BJ7),BJ746,0)</f>
        <v>0</v>
      </c>
      <c r="BW746" s="24">
        <f>IF(AND($E$3&gt;BC746,$E$3&lt;BE746,B$3=BK7),BK746,0)</f>
        <v>0</v>
      </c>
      <c r="BX746" s="24">
        <f>IF(AND($E$3&gt;BC746,$E$3&lt;BE746,B$3=BL7),BL746,0)</f>
        <v>0</v>
      </c>
      <c r="BY746" s="24">
        <f>IF(AND($E$3&gt;BC746,$E$3&lt;BE746,B$3=BM7),BM746,0)</f>
        <v>0</v>
      </c>
      <c r="BZ746" s="24">
        <f>IF(AND($E$3&gt;BC746,$E$3&lt;BE746,B$3=BN7),BN746,0)</f>
        <v>0</v>
      </c>
      <c r="CA746" s="24">
        <f>IF(AND($E$3&gt;BC746,$E$3&lt;BE746,B$3=BO7),BO746,0)</f>
        <v>0</v>
      </c>
      <c r="CB746" s="24">
        <f>IF(AND($E$3&gt;BC746,$E$3&lt;BE746,B$3=BP7),BP746,0)</f>
        <v>0</v>
      </c>
      <c r="CC746" s="24">
        <f>IF(AND($E$3&gt;BC746,$E$3&lt;BE746,B$3=BQ7),BQ746,0)</f>
        <v>0</v>
      </c>
      <c r="CF746" s="21"/>
      <c r="CG746" s="21"/>
      <c r="CH746" s="21"/>
      <c r="CI746" s="21"/>
      <c r="CJ746" s="22"/>
      <c r="CK746" s="22"/>
      <c r="CL746" s="22"/>
      <c r="CM746" s="22"/>
      <c r="CN746" s="22"/>
      <c r="CO746" s="22"/>
      <c r="CP746" s="22"/>
      <c r="CQ746" s="22"/>
      <c r="CR746" s="22"/>
      <c r="CS746" s="22"/>
      <c r="CT746" s="22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H746" s="21"/>
      <c r="DI746" s="21"/>
      <c r="DJ746" s="21"/>
      <c r="DK746" s="21"/>
      <c r="DL746" s="22"/>
      <c r="DM746" s="22"/>
      <c r="DN746" s="22"/>
      <c r="DO746" s="22"/>
      <c r="DP746" s="22"/>
      <c r="DQ746" s="22"/>
      <c r="DR746" s="22"/>
      <c r="DS746" s="22"/>
      <c r="DT746" s="22"/>
      <c r="DU746" s="22"/>
      <c r="DV746" s="22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K746" s="86">
        <v>111679.33</v>
      </c>
      <c r="EL746" s="91" t="s">
        <v>3</v>
      </c>
      <c r="EM746" s="88">
        <v>111795.66</v>
      </c>
      <c r="EN746" s="89"/>
      <c r="EO746" s="90" t="s">
        <v>3</v>
      </c>
      <c r="EP746" s="90" t="s">
        <v>3</v>
      </c>
      <c r="EQ746" s="90" t="s">
        <v>3</v>
      </c>
      <c r="ER746" s="90" t="s">
        <v>3</v>
      </c>
      <c r="ES746" s="90" t="s">
        <v>3</v>
      </c>
      <c r="ET746" s="90">
        <v>56.65</v>
      </c>
      <c r="EU746" s="90">
        <v>127.65</v>
      </c>
      <c r="EV746" s="90">
        <v>198.65</v>
      </c>
      <c r="EW746" s="90">
        <v>269.64</v>
      </c>
      <c r="EX746" s="90">
        <v>340.64</v>
      </c>
      <c r="EY746" s="90">
        <v>411.64</v>
      </c>
      <c r="EZ746" s="24">
        <f>IF(AND($E$3&gt;EK746,$E$3&lt;EM746,CK$3=EN7),EN746,0)</f>
        <v>0</v>
      </c>
      <c r="FA746" s="24">
        <f>IF(AND($E$3&gt;EK746,$E$3&lt;EM746,CK$3=EO7),EO746,0)</f>
        <v>0</v>
      </c>
      <c r="FB746" s="24">
        <f>IF(AND($E$3&gt;EK746,$E$3&lt;EM746,CK$3=EP7),EP746,0)</f>
        <v>0</v>
      </c>
      <c r="FC746" s="24">
        <f>IF(AND($E$3&gt;EK746,$E$3&lt;EM746,CK$3=EQ7),EQ746,0)</f>
        <v>0</v>
      </c>
      <c r="FD746" s="24">
        <f>IF(AND($E$3&gt;EK746,$E$3&lt;EM746,CK$3=ER7),ER746,0)</f>
        <v>0</v>
      </c>
      <c r="FE746" s="24">
        <f>IF(AND($E$3&gt;EK746,$E$3&lt;EM746,CK$3=ES7),ES746,0)</f>
        <v>0</v>
      </c>
      <c r="FF746" s="24">
        <f>IF(AND($E$3&gt;EK746,$E$3&lt;EM746,CK$3=ET7),ET746,0)</f>
        <v>0</v>
      </c>
      <c r="FG746" s="24">
        <f>IF(AND($E$3&gt;EK746,$E$3&lt;EM746,CK$3=EU7),EU746,0)</f>
        <v>0</v>
      </c>
      <c r="FH746" s="24">
        <f>IF(AND($E$3&gt;EK746,$E$3&lt;EM746,CK$3=EV7),EV746,0)</f>
        <v>0</v>
      </c>
      <c r="FI746" s="24">
        <f>IF(AND($E$3&gt;EK746,$E$3&lt;EM746,CK$3=EW7),EW746,0)</f>
        <v>0</v>
      </c>
      <c r="FJ746" s="24">
        <f>IF(AND($E$3&gt;EK746,$E$3&lt;EM746,CK$3=EX7),EX746,0)</f>
        <v>0</v>
      </c>
      <c r="FK746" s="24">
        <f>IF(AND($E$3&gt;EK746,$E$3&lt;EM746,CK$3=EY7),EY746,0)</f>
        <v>0</v>
      </c>
    </row>
    <row r="747" spans="24:168" ht="12.75" customHeight="1" x14ac:dyDescent="0.2">
      <c r="Y747" s="169" t="s">
        <v>53</v>
      </c>
      <c r="Z747" s="170"/>
      <c r="AA747" s="170"/>
      <c r="AB747" s="170"/>
      <c r="AC747" s="170"/>
      <c r="AD747" s="170"/>
      <c r="AE747" s="170"/>
      <c r="AF747" s="170"/>
      <c r="AG747" s="170"/>
      <c r="AH747" s="171"/>
      <c r="AI747" s="171"/>
      <c r="AJ747" s="171"/>
      <c r="AK747" s="171"/>
      <c r="AL747" s="171"/>
      <c r="AM747" s="172"/>
      <c r="AN747" s="30">
        <f>SUM(AN8:AN746)</f>
        <v>0</v>
      </c>
      <c r="AO747" s="30">
        <f t="shared" ref="AO747:AY747" si="186">SUM(AO8:AO746)</f>
        <v>0</v>
      </c>
      <c r="AP747" s="30">
        <f t="shared" si="186"/>
        <v>0</v>
      </c>
      <c r="AQ747" s="30">
        <f t="shared" si="186"/>
        <v>0</v>
      </c>
      <c r="AR747" s="30">
        <f t="shared" si="186"/>
        <v>0</v>
      </c>
      <c r="AS747" s="30">
        <f t="shared" si="186"/>
        <v>0</v>
      </c>
      <c r="AT747" s="30">
        <f t="shared" si="186"/>
        <v>0</v>
      </c>
      <c r="AU747" s="30">
        <f t="shared" si="186"/>
        <v>0</v>
      </c>
      <c r="AV747" s="30">
        <f t="shared" si="186"/>
        <v>0</v>
      </c>
      <c r="AW747" s="30">
        <f t="shared" si="186"/>
        <v>0</v>
      </c>
      <c r="AX747" s="30">
        <f t="shared" si="186"/>
        <v>0</v>
      </c>
      <c r="AY747" s="30">
        <f t="shared" si="186"/>
        <v>0</v>
      </c>
      <c r="AZ747" s="31">
        <f>IF(Y3=H2,SUM(AN747:AY747),0)</f>
        <v>0</v>
      </c>
      <c r="BC747" s="81">
        <v>100395.06</v>
      </c>
      <c r="BD747" s="82" t="s">
        <v>3</v>
      </c>
      <c r="BE747" s="83">
        <v>100511.39</v>
      </c>
      <c r="BF747" s="84"/>
      <c r="BG747" s="84"/>
      <c r="BH747" s="85"/>
      <c r="BI747" s="85"/>
      <c r="BJ747" s="85"/>
      <c r="BK747" s="85">
        <v>19.57</v>
      </c>
      <c r="BL747" s="85">
        <v>77.510000000000005</v>
      </c>
      <c r="BM747" s="85">
        <v>135.44</v>
      </c>
      <c r="BN747" s="85">
        <v>193.38</v>
      </c>
      <c r="BO747" s="85">
        <v>251.31</v>
      </c>
      <c r="BP747" s="85">
        <v>309.25</v>
      </c>
      <c r="BQ747" s="85">
        <v>367.18</v>
      </c>
      <c r="BR747" s="30">
        <f>IF(AND($E$3&gt;BC747,$E$3&lt;BE747,B$3=BF7),BF747,0)</f>
        <v>0</v>
      </c>
      <c r="BS747" s="30">
        <f>IF(AND($E$3&gt;BC747,$E$3&lt;BE747,B$3=BG7),BG747,0)</f>
        <v>0</v>
      </c>
      <c r="BT747" s="30">
        <f>IF(AND($E$3&gt;BC747,$E$3&lt;BE747,B$3=BH7),BH747,0)</f>
        <v>0</v>
      </c>
      <c r="BU747" s="30">
        <f>IF(AND($E$3&gt;BC747,$E$3&lt;BE747,B$3=BI7),BI747,0)</f>
        <v>0</v>
      </c>
      <c r="BV747" s="30">
        <f>IF(AND($E$3&gt;BC747,$E$3&lt;BE747,B$3=BJ7),BJ747,0)</f>
        <v>0</v>
      </c>
      <c r="BW747" s="30">
        <f>IF(AND($E$3&gt;BC747,$E$3&lt;BE747,B$3=BK7),BK747,0)</f>
        <v>0</v>
      </c>
      <c r="BX747" s="30">
        <f>IF(AND($E$3&gt;BC747,$E$3&lt;BE747,B$3=BL7),BL747,0)</f>
        <v>0</v>
      </c>
      <c r="BY747" s="30">
        <f>IF(AND($E$3&gt;BC747,$E$3&lt;BE747,B$3=BM7),BM747,0)</f>
        <v>0</v>
      </c>
      <c r="BZ747" s="30">
        <f>IF(AND($E$3&gt;BC747,$E$3&lt;BE747,B$3=BN7),BN747,0)</f>
        <v>0</v>
      </c>
      <c r="CA747" s="30">
        <f>IF(AND($E$3&gt;BC747,$E$3&lt;BE747,B$3=BO7),BO747,0)</f>
        <v>0</v>
      </c>
      <c r="CB747" s="30">
        <f>IF(AND($E$3&gt;BC747,$E$3&lt;BE747,B$3=BP7),BP747,0)</f>
        <v>0</v>
      </c>
      <c r="CC747" s="30">
        <f>IF(AND($E$3&gt;BC747,$E$3&lt;BE747,B$3=BQ7),BQ747,0)</f>
        <v>0</v>
      </c>
      <c r="CD747" s="31"/>
      <c r="CF747" s="21"/>
      <c r="CG747" s="21"/>
      <c r="CH747" s="21"/>
      <c r="CI747" s="21"/>
      <c r="CJ747" s="21"/>
      <c r="CK747" s="22"/>
      <c r="CL747" s="22"/>
      <c r="CM747" s="22"/>
      <c r="CN747" s="22"/>
      <c r="CO747" s="22"/>
      <c r="CP747" s="22"/>
      <c r="CQ747" s="22"/>
      <c r="CR747" s="22"/>
      <c r="CS747" s="22"/>
      <c r="CT747" s="22"/>
      <c r="CU747" s="30"/>
      <c r="CV747" s="30"/>
      <c r="CW747" s="30"/>
      <c r="CX747" s="30"/>
      <c r="CY747" s="30"/>
      <c r="CZ747" s="30"/>
      <c r="DA747" s="30"/>
      <c r="DB747" s="30"/>
      <c r="DC747" s="30"/>
      <c r="DD747" s="30"/>
      <c r="DE747" s="30"/>
      <c r="DF747" s="30"/>
      <c r="DG747" s="31"/>
      <c r="DH747" s="21"/>
      <c r="DI747" s="21"/>
      <c r="DJ747" s="21"/>
      <c r="DK747" s="21"/>
      <c r="DL747" s="21"/>
      <c r="DM747" s="22"/>
      <c r="DN747" s="22"/>
      <c r="DO747" s="22"/>
      <c r="DP747" s="22"/>
      <c r="DQ747" s="22"/>
      <c r="DR747" s="22"/>
      <c r="DS747" s="22"/>
      <c r="DT747" s="22"/>
      <c r="DU747" s="22"/>
      <c r="DV747" s="22"/>
      <c r="DW747" s="30"/>
      <c r="DX747" s="30"/>
      <c r="DY747" s="30"/>
      <c r="DZ747" s="30"/>
      <c r="EA747" s="30"/>
      <c r="EB747" s="30"/>
      <c r="EC747" s="30"/>
      <c r="ED747" s="30"/>
      <c r="EE747" s="30"/>
      <c r="EF747" s="30"/>
      <c r="EG747" s="30"/>
      <c r="EH747" s="30"/>
      <c r="EI747" s="31"/>
      <c r="EK747" s="81">
        <v>111795.67</v>
      </c>
      <c r="EL747" s="82" t="s">
        <v>3</v>
      </c>
      <c r="EM747" s="83">
        <v>111911.99</v>
      </c>
      <c r="EN747" s="84"/>
      <c r="EO747" s="85" t="s">
        <v>3</v>
      </c>
      <c r="EP747" s="85" t="s">
        <v>3</v>
      </c>
      <c r="EQ747" s="85" t="s">
        <v>3</v>
      </c>
      <c r="ER747" s="85" t="s">
        <v>3</v>
      </c>
      <c r="ES747" s="85" t="s">
        <v>3</v>
      </c>
      <c r="ET747" s="85">
        <v>54.94</v>
      </c>
      <c r="EU747" s="85">
        <v>125.68</v>
      </c>
      <c r="EV747" s="85">
        <v>196.42</v>
      </c>
      <c r="EW747" s="85">
        <v>267.16000000000003</v>
      </c>
      <c r="EX747" s="85">
        <v>337.9</v>
      </c>
      <c r="EY747" s="85">
        <v>408.65</v>
      </c>
      <c r="EZ747" s="30">
        <f>IF(AND($E$3&gt;EK747,$E$3&lt;EM747,CK$3=EN7),EN747,0)</f>
        <v>0</v>
      </c>
      <c r="FA747" s="30">
        <f>IF(AND($E$3&gt;EK747,$E$3&lt;EM747,CK$3=EO7),EO747,0)</f>
        <v>0</v>
      </c>
      <c r="FB747" s="30">
        <f>IF(AND($E$3&gt;EK747,$E$3&lt;EM747,CK$3=EP7),EP747,0)</f>
        <v>0</v>
      </c>
      <c r="FC747" s="30">
        <f>IF(AND($E$3&gt;EK747,$E$3&lt;EM747,CK$3=EQ7),EQ747,0)</f>
        <v>0</v>
      </c>
      <c r="FD747" s="30">
        <f>IF(AND($E$3&gt;EK747,$E$3&lt;EM747,CK$3=ER7),ER747,0)</f>
        <v>0</v>
      </c>
      <c r="FE747" s="30">
        <f>IF(AND($E$3&gt;EK747,$E$3&lt;EM747,CK$3=ES7),ES747,0)</f>
        <v>0</v>
      </c>
      <c r="FF747" s="30">
        <f>IF(AND($E$3&gt;EK747,$E$3&lt;EM747,CK$3=ET7),ET747,0)</f>
        <v>0</v>
      </c>
      <c r="FG747" s="30">
        <f>IF(AND($E$3&gt;EK747,$E$3&lt;EM747,CK$3=EU7),EU747,0)</f>
        <v>0</v>
      </c>
      <c r="FH747" s="30">
        <f>IF(AND($E$3&gt;EK747,$E$3&lt;EM747,CK$3=EV7),EV747,0)</f>
        <v>0</v>
      </c>
      <c r="FI747" s="30">
        <f>IF(AND($E$3&gt;EK747,$E$3&lt;EM747,CK$3=EW7),EW747,0)</f>
        <v>0</v>
      </c>
      <c r="FJ747" s="30">
        <f>IF(AND($E$3&gt;EK747,$E$3&lt;EM747,CK$3=EX7),EX747,0)</f>
        <v>0</v>
      </c>
      <c r="FK747" s="30">
        <f>IF(AND($E$3&gt;EK747,$E$3&lt;EM747,CK$3=EY7),EY747,0)</f>
        <v>0</v>
      </c>
      <c r="FL747" s="31"/>
    </row>
    <row r="748" spans="24:168" ht="15.75" x14ac:dyDescent="0.2">
      <c r="Y748" s="173"/>
      <c r="Z748" s="174"/>
      <c r="AA748" s="174"/>
      <c r="AB748" s="174"/>
      <c r="AC748" s="174"/>
      <c r="AD748" s="174"/>
      <c r="AE748" s="174"/>
      <c r="AF748" s="174"/>
      <c r="AG748" s="174"/>
      <c r="AH748" s="175"/>
      <c r="AI748" s="175"/>
      <c r="AJ748" s="175"/>
      <c r="AK748" s="175"/>
      <c r="AL748" s="175"/>
      <c r="AM748" s="176"/>
      <c r="BC748" s="86">
        <v>100511.4</v>
      </c>
      <c r="BD748" s="91" t="s">
        <v>3</v>
      </c>
      <c r="BE748" s="88">
        <v>100627.73</v>
      </c>
      <c r="BF748" s="89"/>
      <c r="BG748" s="90"/>
      <c r="BH748" s="90"/>
      <c r="BI748" s="90"/>
      <c r="BJ748" s="90"/>
      <c r="BK748" s="90">
        <v>19.36</v>
      </c>
      <c r="BL748" s="90">
        <v>77.260000000000005</v>
      </c>
      <c r="BM748" s="90">
        <v>135.16999999999999</v>
      </c>
      <c r="BN748" s="90">
        <v>193.07</v>
      </c>
      <c r="BO748" s="90">
        <v>250.98</v>
      </c>
      <c r="BP748" s="90">
        <v>308.88</v>
      </c>
      <c r="BQ748" s="90">
        <v>366.78</v>
      </c>
      <c r="BR748" s="31">
        <f>IF(AND($E$3&gt;BC748,$E$3&lt;BE748,B$3=BF7),BF748,0)</f>
        <v>0</v>
      </c>
      <c r="BS748" s="31">
        <f>IF(AND($E$3&gt;BC748,$E$3&lt;BE748,B$3=BG7),BG748,0)</f>
        <v>0</v>
      </c>
      <c r="BT748" s="31">
        <f>IF(AND($E$3&gt;BC748,$E$3&lt;BE748,B$3=BH7),BH748,0)</f>
        <v>0</v>
      </c>
      <c r="BU748" s="31">
        <f>IF(AND($E$3&gt;BC748,$E$3&lt;BE748,B$3=BI7),BI748,0)</f>
        <v>0</v>
      </c>
      <c r="BV748" s="31">
        <f>IF(AND($E$3&gt;BC748,$E$3&lt;BE748,B$3=BJ7),BJ748,0)</f>
        <v>0</v>
      </c>
      <c r="BW748" s="31">
        <f>IF(AND($E$3&gt;BC748,$E$3&lt;BE748,B$3=BK7),BK748,0)</f>
        <v>0</v>
      </c>
      <c r="BX748" s="31">
        <f>IF(AND($E$3&gt;BC748,$E$3&lt;BE748,B$3=BL7),BL748,0)</f>
        <v>0</v>
      </c>
      <c r="BY748" s="31">
        <f>IF(AND($E$3&gt;BC748,$E$3&lt;BE748,B$3=BM7),BM748,0)</f>
        <v>0</v>
      </c>
      <c r="BZ748" s="31">
        <f>IF(AND($E$3&gt;BC748,$E$3&lt;BE748,B$3=BN7),BN748,0)</f>
        <v>0</v>
      </c>
      <c r="CA748" s="31">
        <f>IF(AND($E$3&gt;BC748,$E$3&lt;BE748,B$3=BO7),BO748,0)</f>
        <v>0</v>
      </c>
      <c r="CB748" s="31">
        <f>IF(AND($E$3&gt;BC748,$E$3&lt;BE748,B$3=BP7),BP748,0)</f>
        <v>0</v>
      </c>
      <c r="CC748" s="31">
        <f>IF(AND($E$3&gt;BC748,$E$3&lt;BE748,B$3=BQ7),BQ748,0)</f>
        <v>0</v>
      </c>
      <c r="CF748" s="21"/>
      <c r="CG748" s="25"/>
      <c r="CH748" s="21"/>
      <c r="CI748" s="21"/>
      <c r="CJ748" s="22"/>
      <c r="CK748" s="22"/>
      <c r="CL748" s="22"/>
      <c r="CM748" s="22"/>
      <c r="CN748" s="22"/>
      <c r="CO748" s="22"/>
      <c r="CP748" s="22"/>
      <c r="CQ748" s="22"/>
      <c r="CR748" s="22"/>
      <c r="CS748" s="22"/>
      <c r="CT748" s="22"/>
      <c r="CU748" s="31"/>
      <c r="CV748" s="31"/>
      <c r="CW748" s="31"/>
      <c r="CX748" s="31"/>
      <c r="CY748" s="31"/>
      <c r="CZ748" s="31"/>
      <c r="DA748" s="31"/>
      <c r="DB748" s="31"/>
      <c r="DC748" s="31"/>
      <c r="DD748" s="31"/>
      <c r="DE748" s="31"/>
      <c r="DF748" s="31"/>
      <c r="DH748" s="21"/>
      <c r="DI748" s="25"/>
      <c r="DJ748" s="21"/>
      <c r="DK748" s="21"/>
      <c r="DL748" s="22"/>
      <c r="DM748" s="22"/>
      <c r="DN748" s="22"/>
      <c r="DO748" s="22"/>
      <c r="DP748" s="22"/>
      <c r="DQ748" s="22"/>
      <c r="DR748" s="22"/>
      <c r="DS748" s="22"/>
      <c r="DT748" s="22"/>
      <c r="DU748" s="22"/>
      <c r="DV748" s="22"/>
      <c r="DW748" s="31"/>
      <c r="DX748" s="31"/>
      <c r="DY748" s="31"/>
      <c r="DZ748" s="31"/>
      <c r="EA748" s="31"/>
      <c r="EB748" s="31"/>
      <c r="EC748" s="31"/>
      <c r="ED748" s="31"/>
      <c r="EE748" s="31"/>
      <c r="EF748" s="31"/>
      <c r="EG748" s="31"/>
      <c r="EH748" s="31"/>
      <c r="EK748" s="86">
        <v>111912</v>
      </c>
      <c r="EL748" s="91" t="s">
        <v>3</v>
      </c>
      <c r="EM748" s="88">
        <v>112028.33</v>
      </c>
      <c r="EN748" s="89"/>
      <c r="EO748" s="90" t="s">
        <v>3</v>
      </c>
      <c r="EP748" s="90" t="s">
        <v>3</v>
      </c>
      <c r="EQ748" s="90" t="s">
        <v>3</v>
      </c>
      <c r="ER748" s="90" t="s">
        <v>3</v>
      </c>
      <c r="ES748" s="90" t="s">
        <v>3</v>
      </c>
      <c r="ET748" s="90">
        <v>53.24</v>
      </c>
      <c r="EU748" s="90">
        <v>123.73</v>
      </c>
      <c r="EV748" s="90">
        <v>194.21</v>
      </c>
      <c r="EW748" s="90">
        <v>264.7</v>
      </c>
      <c r="EX748" s="90">
        <v>335.18</v>
      </c>
      <c r="EY748" s="90">
        <v>405.67</v>
      </c>
      <c r="EZ748" s="31">
        <f>IF(AND($E$3&gt;EK748,$E$3&lt;EM748,CK$3=EN7),EN748,0)</f>
        <v>0</v>
      </c>
      <c r="FA748" s="31">
        <f>IF(AND($E$3&gt;EK748,$E$3&lt;EM748,CK$3=EO7),EO748,0)</f>
        <v>0</v>
      </c>
      <c r="FB748" s="31">
        <f>IF(AND($E$3&gt;EK748,$E$3&lt;EM748,CK$3=EP7),EP748,0)</f>
        <v>0</v>
      </c>
      <c r="FC748" s="31">
        <f>IF(AND($E$3&gt;EK748,$E$3&lt;EM748,CK$3=EQ7),EQ748,0)</f>
        <v>0</v>
      </c>
      <c r="FD748" s="31">
        <f>IF(AND($E$3&gt;EK748,$E$3&lt;EM748,CK$3=ER7),ER748,0)</f>
        <v>0</v>
      </c>
      <c r="FE748" s="31">
        <f>IF(AND($E$3&gt;EK748,$E$3&lt;EM748,CK$3=ES7),ES748,0)</f>
        <v>0</v>
      </c>
      <c r="FF748" s="31">
        <f>IF(AND($E$3&gt;EK748,$E$3&lt;EM748,CK$3=ET7),ET748,0)</f>
        <v>0</v>
      </c>
      <c r="FG748" s="31">
        <f>IF(AND($E$3&gt;EK748,$E$3&lt;EM748,CK$3=EU7),EU748,0)</f>
        <v>0</v>
      </c>
      <c r="FH748" s="31">
        <f>IF(AND($E$3&gt;EK748,$E$3&lt;EM748,CK$3=EV7),EV748,0)</f>
        <v>0</v>
      </c>
      <c r="FI748" s="31">
        <f>IF(AND($E$3&gt;EK748,$E$3&lt;EM748,CK$3=EW7),EW748,0)</f>
        <v>0</v>
      </c>
      <c r="FJ748" s="31">
        <f>IF(AND($E$3&gt;EK748,$E$3&lt;EM748,CK$3=EX7),EX748,0)</f>
        <v>0</v>
      </c>
      <c r="FK748" s="31">
        <f>IF(AND($E$3&gt;EK748,$E$3&lt;EM748,CK$3=EY7),EY748,0)</f>
        <v>0</v>
      </c>
    </row>
    <row r="749" spans="24:168" ht="17.25" customHeight="1" x14ac:dyDescent="0.2">
      <c r="Y749" s="173"/>
      <c r="Z749" s="174"/>
      <c r="AA749" s="174"/>
      <c r="AB749" s="174"/>
      <c r="AC749" s="174"/>
      <c r="AD749" s="174"/>
      <c r="AE749" s="174"/>
      <c r="AF749" s="174"/>
      <c r="AG749" s="174"/>
      <c r="AH749" s="175"/>
      <c r="AI749" s="175"/>
      <c r="AJ749" s="175"/>
      <c r="AK749" s="175"/>
      <c r="AL749" s="175"/>
      <c r="AM749" s="176"/>
      <c r="AN749" s="33"/>
      <c r="AO749" s="33"/>
      <c r="AP749" s="33"/>
      <c r="AQ749" s="33"/>
      <c r="BC749" s="81">
        <v>100627.73999999999</v>
      </c>
      <c r="BD749" s="82" t="s">
        <v>3</v>
      </c>
      <c r="BE749" s="83">
        <v>100744.06</v>
      </c>
      <c r="BF749" s="84"/>
      <c r="BG749" s="85"/>
      <c r="BH749" s="85"/>
      <c r="BI749" s="85"/>
      <c r="BJ749" s="85"/>
      <c r="BK749" s="85">
        <v>19.149999999999999</v>
      </c>
      <c r="BL749" s="85">
        <v>77.02</v>
      </c>
      <c r="BM749" s="85">
        <v>134.9</v>
      </c>
      <c r="BN749" s="85">
        <v>192.77</v>
      </c>
      <c r="BO749" s="85">
        <v>250.64</v>
      </c>
      <c r="BP749" s="85">
        <v>308.51</v>
      </c>
      <c r="BQ749" s="85">
        <v>366.39</v>
      </c>
      <c r="BR749" s="31">
        <f>IF(AND($E$3&gt;BC749,$E$3&lt;BE749,B$3=BF7),BF749,0)</f>
        <v>0</v>
      </c>
      <c r="BS749" s="31">
        <f>IF(AND($E$3&gt;BC749,$E$3&lt;BE749,B$3=BG7),BG749,0)</f>
        <v>0</v>
      </c>
      <c r="BT749" s="31">
        <f>IF(AND($E$3&gt;BC749,$E$3&lt;BE749,B$3=BH7),BH749,0)</f>
        <v>0</v>
      </c>
      <c r="BU749" s="31">
        <f>IF(AND($E$3&gt;BC749,$E$3&lt;BE749,B$3=BI7),BI749,0)</f>
        <v>0</v>
      </c>
      <c r="BV749" s="31">
        <f>IF(AND($E$3&gt;BC749,$E$3&lt;BE749,B$3=BJ7),BJ749,0)</f>
        <v>0</v>
      </c>
      <c r="BW749" s="31">
        <f>IF(AND($E$3&gt;BC749,$E$3&lt;BE749,B$3=BK7),BK749,0)</f>
        <v>0</v>
      </c>
      <c r="BX749" s="31">
        <f>IF(AND($E$3&gt;BC749,$E$3&lt;BE749,B$3=BL7),BL749,0)</f>
        <v>0</v>
      </c>
      <c r="BY749" s="31">
        <f>IF(AND($E$3&gt;BC749,$E$3&lt;BE749,B$3=BM7),BM749,0)</f>
        <v>0</v>
      </c>
      <c r="BZ749" s="31">
        <f>IF(AND($E$3&gt;BC749,$E$3&lt;BE749,B$3=BN7),BN749,0)</f>
        <v>0</v>
      </c>
      <c r="CA749" s="31">
        <f>IF(AND($E$3&gt;BC749,$E$3&lt;BE749,B$3=BO7),BO749,0)</f>
        <v>0</v>
      </c>
      <c r="CB749" s="31">
        <f>IF(AND($E$3&gt;BC749,$E$3&lt;BE749,B$3=BP7),BP749,0)</f>
        <v>0</v>
      </c>
      <c r="CC749" s="31">
        <f>IF(AND($E$3&gt;BC749,$E$3&lt;BE749,B$3=BQ7),BQ749,0)</f>
        <v>0</v>
      </c>
      <c r="CF749" s="21"/>
      <c r="CG749" s="21"/>
      <c r="CH749" s="21"/>
      <c r="CI749" s="21"/>
      <c r="CJ749" s="22"/>
      <c r="CK749" s="22"/>
      <c r="CL749" s="22"/>
      <c r="CM749" s="22"/>
      <c r="CN749" s="22"/>
      <c r="CO749" s="22"/>
      <c r="CP749" s="22"/>
      <c r="CQ749" s="22"/>
      <c r="CR749" s="22"/>
      <c r="CS749" s="22"/>
      <c r="CT749" s="22"/>
      <c r="CU749" s="31"/>
      <c r="CV749" s="31"/>
      <c r="CW749" s="31"/>
      <c r="CX749" s="31"/>
      <c r="CY749" s="31"/>
      <c r="CZ749" s="31"/>
      <c r="DA749" s="31"/>
      <c r="DB749" s="31"/>
      <c r="DC749" s="31"/>
      <c r="DD749" s="31"/>
      <c r="DE749" s="31"/>
      <c r="DF749" s="31"/>
      <c r="DH749" s="21"/>
      <c r="DI749" s="21"/>
      <c r="DJ749" s="21"/>
      <c r="DK749" s="21"/>
      <c r="DL749" s="22"/>
      <c r="DM749" s="22"/>
      <c r="DN749" s="22"/>
      <c r="DO749" s="22"/>
      <c r="DP749" s="22"/>
      <c r="DQ749" s="22"/>
      <c r="DR749" s="22"/>
      <c r="DS749" s="22"/>
      <c r="DT749" s="22"/>
      <c r="DU749" s="22"/>
      <c r="DV749" s="22"/>
      <c r="DW749" s="31"/>
      <c r="DX749" s="31"/>
      <c r="DY749" s="31"/>
      <c r="DZ749" s="31"/>
      <c r="EA749" s="31"/>
      <c r="EB749" s="31"/>
      <c r="EC749" s="31"/>
      <c r="ED749" s="31"/>
      <c r="EE749" s="31"/>
      <c r="EF749" s="31"/>
      <c r="EG749" s="31"/>
      <c r="EH749" s="31"/>
      <c r="EK749" s="81">
        <v>112028.34</v>
      </c>
      <c r="EL749" s="82" t="s">
        <v>3</v>
      </c>
      <c r="EM749" s="83">
        <v>112144.65</v>
      </c>
      <c r="EN749" s="84"/>
      <c r="EO749" s="85" t="s">
        <v>3</v>
      </c>
      <c r="EP749" s="85" t="s">
        <v>3</v>
      </c>
      <c r="EQ749" s="85" t="s">
        <v>3</v>
      </c>
      <c r="ER749" s="85" t="s">
        <v>3</v>
      </c>
      <c r="ES749" s="85" t="s">
        <v>3</v>
      </c>
      <c r="ET749" s="85">
        <v>51.53</v>
      </c>
      <c r="EU749" s="85">
        <v>121.76</v>
      </c>
      <c r="EV749" s="85">
        <v>191.99</v>
      </c>
      <c r="EW749" s="85">
        <v>262.22000000000003</v>
      </c>
      <c r="EX749" s="85">
        <v>332.45</v>
      </c>
      <c r="EY749" s="85">
        <v>402.68</v>
      </c>
      <c r="EZ749" s="31">
        <f>IF(AND($E$3&gt;EK749,$E$3&lt;EM749,CK$3=EN7),EN749,0)</f>
        <v>0</v>
      </c>
      <c r="FA749" s="31">
        <f>IF(AND($E$3&gt;EK749,$E$3&lt;EM749,CK$3=EO7),EO749,0)</f>
        <v>0</v>
      </c>
      <c r="FB749" s="31">
        <f>IF(AND($E$3&gt;EK749,$E$3&lt;EM749,CK$3=EP7),EP749,0)</f>
        <v>0</v>
      </c>
      <c r="FC749" s="31">
        <f>IF(AND($E$3&gt;EK749,$E$3&lt;EM749,CK$3=EQ7),EQ749,0)</f>
        <v>0</v>
      </c>
      <c r="FD749" s="31">
        <f>IF(AND($E$3&gt;EK749,$E$3&lt;EM749,CK$3=ER7),ER749,0)</f>
        <v>0</v>
      </c>
      <c r="FE749" s="31">
        <f>IF(AND($E$3&gt;EK749,$E$3&lt;EM749,CK$3=ES7),ES749,0)</f>
        <v>0</v>
      </c>
      <c r="FF749" s="31">
        <f>IF(AND($E$3&gt;EK749,$E$3&lt;EM749,CK$3=ET7),ET749,0)</f>
        <v>0</v>
      </c>
      <c r="FG749" s="31">
        <f>IF(AND($E$3&gt;EK749,$E$3&lt;EM749,CK$3=EU7),EU749,0)</f>
        <v>0</v>
      </c>
      <c r="FH749" s="31">
        <f>IF(AND($E$3&gt;EK749,$E$3&lt;EM749,CK$3=EV7),EV749,0)</f>
        <v>0</v>
      </c>
      <c r="FI749" s="31">
        <f>IF(AND($E$3&gt;EK749,$E$3&lt;EM749,CK$3=EW7),EW749,0)</f>
        <v>0</v>
      </c>
      <c r="FJ749" s="31">
        <f>IF(AND($E$3&gt;EK749,$E$3&lt;EM749,CK$3=EX7),EX749,0)</f>
        <v>0</v>
      </c>
      <c r="FK749" s="31">
        <f>IF(AND($E$3&gt;EK749,$E$3&lt;EM749,CK$3=EY7),EY749,0)</f>
        <v>0</v>
      </c>
    </row>
    <row r="750" spans="24:168" ht="16.5" customHeight="1" thickBot="1" x14ac:dyDescent="0.25">
      <c r="Y750" s="173"/>
      <c r="Z750" s="174"/>
      <c r="AA750" s="174"/>
      <c r="AB750" s="174"/>
      <c r="AC750" s="174"/>
      <c r="AD750" s="174"/>
      <c r="AE750" s="174"/>
      <c r="AF750" s="174"/>
      <c r="AG750" s="174"/>
      <c r="AH750" s="175"/>
      <c r="AI750" s="175"/>
      <c r="AJ750" s="175"/>
      <c r="AK750" s="175"/>
      <c r="AL750" s="175"/>
      <c r="AM750" s="176"/>
      <c r="AN750" s="34"/>
      <c r="AO750" s="34"/>
      <c r="AP750" s="34"/>
      <c r="AQ750" s="35"/>
      <c r="BC750" s="86">
        <v>100744.06999999999</v>
      </c>
      <c r="BD750" s="87" t="s">
        <v>3</v>
      </c>
      <c r="BE750" s="88">
        <v>100860.39</v>
      </c>
      <c r="BF750" s="89"/>
      <c r="BG750" s="90"/>
      <c r="BH750" s="90"/>
      <c r="BI750" s="90"/>
      <c r="BJ750" s="90"/>
      <c r="BK750" s="90">
        <v>18.940000000000001</v>
      </c>
      <c r="BL750" s="90">
        <v>76.78</v>
      </c>
      <c r="BM750" s="90">
        <v>134.62</v>
      </c>
      <c r="BN750" s="90">
        <v>192.46</v>
      </c>
      <c r="BO750" s="90">
        <v>250.3</v>
      </c>
      <c r="BP750" s="90">
        <v>308.14999999999998</v>
      </c>
      <c r="BQ750" s="90">
        <v>365.99</v>
      </c>
      <c r="BR750" s="31">
        <f>IF(AND($E$3&gt;BC750,$E$3&lt;BE750,B$3=BF7),BF750,0)</f>
        <v>0</v>
      </c>
      <c r="BS750" s="31">
        <f>IF(AND($E$3&gt;BC750,$E$3&lt;BE750,B$3=BG7),BG750,0)</f>
        <v>0</v>
      </c>
      <c r="BT750" s="31">
        <f>IF(AND($E$3&gt;BC750,$E$3&lt;BE750,B$3=BH7),BH750,0)</f>
        <v>0</v>
      </c>
      <c r="BU750" s="31">
        <f>IF(AND($E$3&gt;BC750,$E$3&lt;BE750,B$3=BI7),BI750,0)</f>
        <v>0</v>
      </c>
      <c r="BV750" s="31">
        <f>IF(AND($E$3&gt;BC750,$E$3&lt;BE750,B$3=BJ7),BJ750,0)</f>
        <v>0</v>
      </c>
      <c r="BW750" s="31">
        <f>IF(AND($E$3&gt;BC750,$E$3&lt;BE750,B$3=BK7),BK750,0)</f>
        <v>0</v>
      </c>
      <c r="BX750" s="31">
        <f>IF(AND($E$3&gt;BC750,$E$3&lt;BE750,B$3=BL7),BL750,0)</f>
        <v>0</v>
      </c>
      <c r="BY750" s="31">
        <f>IF(AND($E$3&gt;BC750,$E$3&lt;BE750,B$3=BM7),BM750,0)</f>
        <v>0</v>
      </c>
      <c r="BZ750" s="31">
        <f>IF(AND($E$3&gt;BC750,$E$3&lt;BE750,B$3=BN7),BN750,0)</f>
        <v>0</v>
      </c>
      <c r="CA750" s="31">
        <f>IF(AND($E$3&gt;BC750,$E$3&lt;BE750,B$3=BO7),BO750,0)</f>
        <v>0</v>
      </c>
      <c r="CB750" s="31">
        <f>IF(AND($E$3&gt;BC750,$E$3&lt;BE750,B$3=BP7),BP750,0)</f>
        <v>0</v>
      </c>
      <c r="CC750" s="31">
        <f>IF(AND($E$3&gt;BC750,$E$3&lt;BE750,B$3=BQ7),BQ750,0)</f>
        <v>0</v>
      </c>
      <c r="CF750" s="21"/>
      <c r="CG750" s="21"/>
      <c r="CH750" s="21"/>
      <c r="CI750" s="21"/>
      <c r="CJ750" s="22"/>
      <c r="CK750" s="22"/>
      <c r="CL750" s="22"/>
      <c r="CM750" s="22"/>
      <c r="CN750" s="22"/>
      <c r="CO750" s="22"/>
      <c r="CP750" s="22"/>
      <c r="CQ750" s="22"/>
      <c r="CR750" s="22"/>
      <c r="CS750" s="22"/>
      <c r="CT750" s="22"/>
      <c r="CU750" s="31"/>
      <c r="CV750" s="31"/>
      <c r="CW750" s="31"/>
      <c r="CX750" s="31"/>
      <c r="CY750" s="31"/>
      <c r="CZ750" s="31"/>
      <c r="DA750" s="31"/>
      <c r="DB750" s="31"/>
      <c r="DC750" s="31"/>
      <c r="DD750" s="31"/>
      <c r="DE750" s="31"/>
      <c r="DF750" s="31"/>
      <c r="DH750" s="21"/>
      <c r="DI750" s="21"/>
      <c r="DJ750" s="21"/>
      <c r="DK750" s="21"/>
      <c r="DL750" s="22"/>
      <c r="DM750" s="22"/>
      <c r="DN750" s="22"/>
      <c r="DO750" s="22"/>
      <c r="DP750" s="22"/>
      <c r="DQ750" s="22"/>
      <c r="DR750" s="22"/>
      <c r="DS750" s="22"/>
      <c r="DT750" s="22"/>
      <c r="DU750" s="22"/>
      <c r="DV750" s="22"/>
      <c r="DW750" s="31"/>
      <c r="DX750" s="31"/>
      <c r="DY750" s="31"/>
      <c r="DZ750" s="31"/>
      <c r="EA750" s="31"/>
      <c r="EB750" s="31"/>
      <c r="EC750" s="31"/>
      <c r="ED750" s="31"/>
      <c r="EE750" s="31"/>
      <c r="EF750" s="31"/>
      <c r="EG750" s="31"/>
      <c r="EH750" s="31"/>
      <c r="EK750" s="86">
        <v>112144.65999999999</v>
      </c>
      <c r="EL750" s="91" t="s">
        <v>3</v>
      </c>
      <c r="EM750" s="88">
        <v>112261</v>
      </c>
      <c r="EN750" s="89"/>
      <c r="EO750" s="90" t="s">
        <v>3</v>
      </c>
      <c r="EP750" s="90" t="s">
        <v>3</v>
      </c>
      <c r="EQ750" s="90" t="s">
        <v>3</v>
      </c>
      <c r="ER750" s="90" t="s">
        <v>3</v>
      </c>
      <c r="ES750" s="90" t="s">
        <v>3</v>
      </c>
      <c r="ET750" s="90">
        <v>49.83</v>
      </c>
      <c r="EU750" s="90">
        <v>119.8</v>
      </c>
      <c r="EV750" s="90">
        <v>189.78</v>
      </c>
      <c r="EW750" s="90">
        <v>259.75</v>
      </c>
      <c r="EX750" s="90">
        <v>329.73</v>
      </c>
      <c r="EY750" s="90">
        <v>399.7</v>
      </c>
      <c r="EZ750" s="31">
        <f>IF(AND($E$3&gt;EK750,$E$3&lt;EM750,CK$3=EN7),EN750,0)</f>
        <v>0</v>
      </c>
      <c r="FA750" s="31">
        <f>IF(AND($E$3&gt;EK750,$E$3&lt;EM750,CK$3=EO7),EO750,0)</f>
        <v>0</v>
      </c>
      <c r="FB750" s="31">
        <f>IF(AND($E$3&gt;EK750,$E$3&lt;EM750,CK$3=EP7),EP750,0)</f>
        <v>0</v>
      </c>
      <c r="FC750" s="31">
        <f>IF(AND($E$3&gt;EK750,$E$3&lt;EM750,CK$3=EQ7),EQ750,0)</f>
        <v>0</v>
      </c>
      <c r="FD750" s="31">
        <f>IF(AND($E$3&gt;EK750,$E$3&lt;EM750,CK$3=ER7),ER750,0)</f>
        <v>0</v>
      </c>
      <c r="FE750" s="31">
        <f>IF(AND($E$3&gt;EK750,$E$3&lt;EM750,CK$3=ES7),ES750,0)</f>
        <v>0</v>
      </c>
      <c r="FF750" s="31">
        <f>IF(AND($E$3&gt;EK750,$E$3&lt;EM750,CK$3=ET7),ET750,0)</f>
        <v>0</v>
      </c>
      <c r="FG750" s="31">
        <f>IF(AND($E$3&gt;EK750,$E$3&lt;EM750,CK$3=EU7),EU750,0)</f>
        <v>0</v>
      </c>
      <c r="FH750" s="31">
        <f>IF(AND($E$3&gt;EK750,$E$3&lt;EM750,CK$3=EV7),EV750,0)</f>
        <v>0</v>
      </c>
      <c r="FI750" s="31">
        <f>IF(AND($E$3&gt;EK750,$E$3&lt;EM750,CK$3=EW7),EW750,0)</f>
        <v>0</v>
      </c>
      <c r="FJ750" s="31">
        <f>IF(AND($E$3&gt;EK750,$E$3&lt;EM750,CK$3=EX7),EX750,0)</f>
        <v>0</v>
      </c>
      <c r="FK750" s="31">
        <f>IF(AND($E$3&gt;EK750,$E$3&lt;EM750,CK$3=EY7),EY750,0)</f>
        <v>0</v>
      </c>
    </row>
    <row r="751" spans="24:168" ht="16.5" customHeight="1" thickBot="1" x14ac:dyDescent="0.25">
      <c r="Y751" s="173"/>
      <c r="Z751" s="174"/>
      <c r="AA751" s="174"/>
      <c r="AB751" s="174"/>
      <c r="AC751" s="174"/>
      <c r="AD751" s="174"/>
      <c r="AE751" s="174"/>
      <c r="AF751" s="174"/>
      <c r="AG751" s="174"/>
      <c r="AH751" s="175"/>
      <c r="AI751" s="175"/>
      <c r="AJ751" s="175"/>
      <c r="AK751" s="175"/>
      <c r="AL751" s="175"/>
      <c r="AM751" s="176"/>
      <c r="AN751" s="36"/>
      <c r="AO751" s="36"/>
      <c r="AP751" s="36"/>
      <c r="AQ751" s="37"/>
      <c r="BC751" s="81">
        <v>100860.4</v>
      </c>
      <c r="BD751" s="82" t="s">
        <v>3</v>
      </c>
      <c r="BE751" s="83">
        <v>100976.72</v>
      </c>
      <c r="BF751" s="84"/>
      <c r="BG751" s="84"/>
      <c r="BH751" s="85"/>
      <c r="BI751" s="85"/>
      <c r="BJ751" s="85"/>
      <c r="BK751" s="85">
        <v>18.73</v>
      </c>
      <c r="BL751" s="85">
        <v>76.540000000000006</v>
      </c>
      <c r="BM751" s="85">
        <v>134.35</v>
      </c>
      <c r="BN751" s="85">
        <v>192.16</v>
      </c>
      <c r="BO751" s="85">
        <v>249.97</v>
      </c>
      <c r="BP751" s="85">
        <v>307.77999999999997</v>
      </c>
      <c r="BQ751" s="85">
        <v>365.59</v>
      </c>
      <c r="BR751" s="31">
        <f>IF(AND($E$3&gt;BC751,$E$3&lt;BE751,B$3=BF7),BF751,0)</f>
        <v>0</v>
      </c>
      <c r="BS751" s="31">
        <f>IF(AND($E$3&gt;BC751,$E$3&lt;BE751,B$3=BG7),BG751,0)</f>
        <v>0</v>
      </c>
      <c r="BT751" s="31">
        <f>IF(AND($E$3&gt;BC751,$E$3&lt;BE751,B$3=BH7),BH751,0)</f>
        <v>0</v>
      </c>
      <c r="BU751" s="31">
        <f>IF(AND($E$3&gt;BC751,$E$3&lt;BE751,B$3=BI7),BI751,0)</f>
        <v>0</v>
      </c>
      <c r="BV751" s="31">
        <f>IF(AND($E$3&gt;BC751,$E$3&lt;BE751,B$3=BJ7),BJ751,0)</f>
        <v>0</v>
      </c>
      <c r="BW751" s="31">
        <f>IF(AND($E$3&gt;BC751,$E$3&lt;BE751,B$3=BK7),BK751,0)</f>
        <v>0</v>
      </c>
      <c r="BX751" s="31">
        <f>IF(AND($E$3&gt;BC751,$E$3&lt;BE751,B$3=BL7),BL751,0)</f>
        <v>0</v>
      </c>
      <c r="BY751" s="31">
        <f>IF(AND($E$3&gt;BC751,$E$3&lt;BE751,B$3=BM7),BM751,0)</f>
        <v>0</v>
      </c>
      <c r="BZ751" s="31">
        <f>IF(AND($E$3&gt;BC751,$E$3&lt;BE751,B$3=BN7),BN751,0)</f>
        <v>0</v>
      </c>
      <c r="CA751" s="31">
        <f>IF(AND($E$3&gt;BC751,$E$3&lt;BE751,B$3=BO7),BO751,0)</f>
        <v>0</v>
      </c>
      <c r="CB751" s="31">
        <f>IF(AND($E$3&gt;BC751,$E$3&lt;BE751,B$3=BP7),BP751,0)</f>
        <v>0</v>
      </c>
      <c r="CC751" s="31">
        <f>IF(AND($E$3&gt;BC751,$E$3&lt;BE751,B$3=BQ7),BQ751,0)</f>
        <v>0</v>
      </c>
      <c r="CF751" s="21"/>
      <c r="CG751" s="21"/>
      <c r="CH751" s="21"/>
      <c r="CI751" s="21"/>
      <c r="CJ751" s="21"/>
      <c r="CK751" s="22"/>
      <c r="CL751" s="22"/>
      <c r="CM751" s="22"/>
      <c r="CN751" s="22"/>
      <c r="CO751" s="22"/>
      <c r="CP751" s="22"/>
      <c r="CQ751" s="22"/>
      <c r="CR751" s="22"/>
      <c r="CS751" s="22"/>
      <c r="CT751" s="22"/>
      <c r="CU751" s="31"/>
      <c r="CV751" s="31"/>
      <c r="CW751" s="31"/>
      <c r="CX751" s="31"/>
      <c r="CY751" s="31"/>
      <c r="CZ751" s="31"/>
      <c r="DA751" s="31"/>
      <c r="DB751" s="31"/>
      <c r="DC751" s="31"/>
      <c r="DD751" s="31"/>
      <c r="DE751" s="31"/>
      <c r="DF751" s="31"/>
      <c r="DH751" s="21"/>
      <c r="DI751" s="21"/>
      <c r="DJ751" s="21"/>
      <c r="DK751" s="21"/>
      <c r="DL751" s="21"/>
      <c r="DM751" s="22"/>
      <c r="DN751" s="22"/>
      <c r="DO751" s="22"/>
      <c r="DP751" s="22"/>
      <c r="DQ751" s="22"/>
      <c r="DR751" s="22"/>
      <c r="DS751" s="22"/>
      <c r="DT751" s="22"/>
      <c r="DU751" s="22"/>
      <c r="DV751" s="22"/>
      <c r="DW751" s="31"/>
      <c r="DX751" s="31"/>
      <c r="DY751" s="31"/>
      <c r="DZ751" s="31"/>
      <c r="EA751" s="31"/>
      <c r="EB751" s="31"/>
      <c r="EC751" s="31"/>
      <c r="ED751" s="31"/>
      <c r="EE751" s="31"/>
      <c r="EF751" s="31"/>
      <c r="EG751" s="31"/>
      <c r="EH751" s="31"/>
      <c r="EK751" s="81">
        <v>112261.01</v>
      </c>
      <c r="EL751" s="82" t="s">
        <v>3</v>
      </c>
      <c r="EM751" s="83">
        <v>112377.32</v>
      </c>
      <c r="EN751" s="84"/>
      <c r="EO751" s="85" t="s">
        <v>3</v>
      </c>
      <c r="EP751" s="85" t="s">
        <v>3</v>
      </c>
      <c r="EQ751" s="85" t="s">
        <v>3</v>
      </c>
      <c r="ER751" s="85" t="s">
        <v>3</v>
      </c>
      <c r="ES751" s="85" t="s">
        <v>3</v>
      </c>
      <c r="ET751" s="85">
        <v>48.12</v>
      </c>
      <c r="EU751" s="85">
        <v>117.84</v>
      </c>
      <c r="EV751" s="85">
        <v>187.56</v>
      </c>
      <c r="EW751" s="85">
        <v>257.27</v>
      </c>
      <c r="EX751" s="85">
        <v>326.99</v>
      </c>
      <c r="EY751" s="85">
        <v>396.71</v>
      </c>
      <c r="EZ751" s="31">
        <f>IF(AND($E$3&gt;EK751,$E$3&lt;EM751,CK$3=EN7),EN751,0)</f>
        <v>0</v>
      </c>
      <c r="FA751" s="31">
        <f>IF(AND($E$3&gt;EK751,$E$3&lt;EM751,CK$3=EO7),EO751,0)</f>
        <v>0</v>
      </c>
      <c r="FB751" s="31">
        <f>IF(AND($E$3&gt;EK751,$E$3&lt;EM751,CK$3=EP7),EP751,0)</f>
        <v>0</v>
      </c>
      <c r="FC751" s="31">
        <f>IF(AND($E$3&gt;EK751,$E$3&lt;EM751,CK$3=EQ7),EQ751,0)</f>
        <v>0</v>
      </c>
      <c r="FD751" s="31">
        <f>IF(AND($E$3&gt;EK751,$E$3&lt;EM751,CK$3=ER7),ER751,0)</f>
        <v>0</v>
      </c>
      <c r="FE751" s="31">
        <f>IF(AND($E$3&gt;EK751,$E$3&lt;EM751,CK$3=ES7),ES751,0)</f>
        <v>0</v>
      </c>
      <c r="FF751" s="31">
        <f>IF(AND($E$3&gt;EK751,$E$3&lt;EM751,CK$3=ET7),ET751,0)</f>
        <v>0</v>
      </c>
      <c r="FG751" s="31">
        <f>IF(AND($E$3&gt;EK751,$E$3&lt;EM751,CK$3=EU7),EU751,0)</f>
        <v>0</v>
      </c>
      <c r="FH751" s="31">
        <f>IF(AND($E$3&gt;EK751,$E$3&lt;EM751,CK$3=EV7),EV751,0)</f>
        <v>0</v>
      </c>
      <c r="FI751" s="31">
        <f>IF(AND($E$3&gt;EK751,$E$3&lt;EM751,CK$3=EW7),EW751,0)</f>
        <v>0</v>
      </c>
      <c r="FJ751" s="31">
        <f>IF(AND($E$3&gt;EK751,$E$3&lt;EM751,CK$3=EX7),EX751,0)</f>
        <v>0</v>
      </c>
      <c r="FK751" s="31">
        <f>IF(AND($E$3&gt;EK751,$E$3&lt;EM751,CK$3=EY7),EY751,0)</f>
        <v>0</v>
      </c>
    </row>
    <row r="752" spans="24:168" ht="18" customHeight="1" x14ac:dyDescent="0.2">
      <c r="Y752" s="173"/>
      <c r="Z752" s="174"/>
      <c r="AA752" s="174"/>
      <c r="AB752" s="174"/>
      <c r="AC752" s="174"/>
      <c r="AD752" s="174"/>
      <c r="AE752" s="174"/>
      <c r="AF752" s="174"/>
      <c r="AG752" s="174"/>
      <c r="AH752" s="175"/>
      <c r="AI752" s="175"/>
      <c r="AJ752" s="175"/>
      <c r="AK752" s="175"/>
      <c r="AL752" s="175"/>
      <c r="AM752" s="176"/>
      <c r="AN752" s="40"/>
      <c r="AO752" s="40"/>
      <c r="AP752" s="40"/>
      <c r="AQ752" s="41"/>
      <c r="BC752" s="86">
        <v>100976.73</v>
      </c>
      <c r="BD752" s="91" t="s">
        <v>3</v>
      </c>
      <c r="BE752" s="88">
        <v>101093.05</v>
      </c>
      <c r="BF752" s="89"/>
      <c r="BG752" s="90"/>
      <c r="BH752" s="90"/>
      <c r="BI752" s="90"/>
      <c r="BJ752" s="90"/>
      <c r="BK752" s="90">
        <v>18.53</v>
      </c>
      <c r="BL752" s="90">
        <v>76.31</v>
      </c>
      <c r="BM752" s="90">
        <v>134.09</v>
      </c>
      <c r="BN752" s="90">
        <v>191.87</v>
      </c>
      <c r="BO752" s="90">
        <v>249.65</v>
      </c>
      <c r="BP752" s="90">
        <v>307.43</v>
      </c>
      <c r="BQ752" s="90">
        <v>365.21</v>
      </c>
      <c r="BR752" s="31">
        <f>IF(AND($E$3&gt;BC752,$E$3&lt;BE752,B$3=BF7),BF752,0)</f>
        <v>0</v>
      </c>
      <c r="BS752" s="31">
        <f>IF(AND($E$3&gt;BC752,$E$3&lt;BE752,B$3=BG7),BG752,0)</f>
        <v>0</v>
      </c>
      <c r="BT752" s="31">
        <f>IF(AND($E$3&gt;BC752,$E$3&lt;BE752,B$3=BH7),BH752,0)</f>
        <v>0</v>
      </c>
      <c r="BU752" s="31">
        <f>IF(AND($E$3&gt;BC752,$E$3&lt;BE752,B$3=BI7),BI752,0)</f>
        <v>0</v>
      </c>
      <c r="BV752" s="31">
        <f>IF(AND($E$3&gt;BC752,$E$3&lt;BE752,B$3=BJ7),BJ752,0)</f>
        <v>0</v>
      </c>
      <c r="BW752" s="31">
        <f>IF(AND($E$3&gt;BC752,$E$3&lt;BE752,B$3=BK7),BK752,0)</f>
        <v>0</v>
      </c>
      <c r="BX752" s="31">
        <f>IF(AND($E$3&gt;BC752,$E$3&lt;BE752,B$3=BL7),BL752,0)</f>
        <v>0</v>
      </c>
      <c r="BY752" s="31">
        <f>IF(AND($E$3&gt;BC752,$E$3&lt;BE752,B$3=BM7),BM752,0)</f>
        <v>0</v>
      </c>
      <c r="BZ752" s="31">
        <f>IF(AND($E$3&gt;BC752,$E$3&lt;BE752,B$3=BN7),BN752,0)</f>
        <v>0</v>
      </c>
      <c r="CA752" s="31">
        <f>IF(AND($E$3&gt;BC752,$E$3&lt;BE752,B$3=BO7),BO752,0)</f>
        <v>0</v>
      </c>
      <c r="CB752" s="31">
        <f>IF(AND($E$3&gt;BC752,$E$3&lt;BE752,B$3=BP7),BP752,0)</f>
        <v>0</v>
      </c>
      <c r="CC752" s="31">
        <f>IF(AND($E$3&gt;BC752,$E$3&lt;BE752,B$3=BQ7),BQ752,0)</f>
        <v>0</v>
      </c>
      <c r="CF752" s="21"/>
      <c r="CG752" s="25"/>
      <c r="CH752" s="21"/>
      <c r="CI752" s="21"/>
      <c r="CJ752" s="22"/>
      <c r="CK752" s="22"/>
      <c r="CL752" s="22"/>
      <c r="CM752" s="22"/>
      <c r="CN752" s="22"/>
      <c r="CO752" s="22"/>
      <c r="CP752" s="22"/>
      <c r="CQ752" s="22"/>
      <c r="CR752" s="22"/>
      <c r="CS752" s="22"/>
      <c r="CT752" s="22"/>
      <c r="CU752" s="31"/>
      <c r="CV752" s="31"/>
      <c r="CW752" s="31"/>
      <c r="CX752" s="31"/>
      <c r="CY752" s="31"/>
      <c r="CZ752" s="31"/>
      <c r="DA752" s="31"/>
      <c r="DB752" s="31"/>
      <c r="DC752" s="31"/>
      <c r="DD752" s="31"/>
      <c r="DE752" s="31"/>
      <c r="DF752" s="31"/>
      <c r="DH752" s="21"/>
      <c r="DI752" s="25"/>
      <c r="DJ752" s="21"/>
      <c r="DK752" s="21"/>
      <c r="DL752" s="22"/>
      <c r="DM752" s="22"/>
      <c r="DN752" s="22"/>
      <c r="DO752" s="22"/>
      <c r="DP752" s="22"/>
      <c r="DQ752" s="22"/>
      <c r="DR752" s="22"/>
      <c r="DS752" s="22"/>
      <c r="DT752" s="22"/>
      <c r="DU752" s="22"/>
      <c r="DV752" s="22"/>
      <c r="DW752" s="31"/>
      <c r="DX752" s="31"/>
      <c r="DY752" s="31"/>
      <c r="DZ752" s="31"/>
      <c r="EA752" s="31"/>
      <c r="EB752" s="31"/>
      <c r="EC752" s="31"/>
      <c r="ED752" s="31"/>
      <c r="EE752" s="31"/>
      <c r="EF752" s="31"/>
      <c r="EG752" s="31"/>
      <c r="EH752" s="31"/>
      <c r="EK752" s="86">
        <v>112377.33</v>
      </c>
      <c r="EL752" s="91" t="s">
        <v>3</v>
      </c>
      <c r="EM752" s="88">
        <v>112493.65</v>
      </c>
      <c r="EN752" s="89"/>
      <c r="EO752" s="90" t="s">
        <v>3</v>
      </c>
      <c r="EP752" s="90" t="s">
        <v>3</v>
      </c>
      <c r="EQ752" s="90" t="s">
        <v>3</v>
      </c>
      <c r="ER752" s="90" t="s">
        <v>3</v>
      </c>
      <c r="ES752" s="90" t="s">
        <v>3</v>
      </c>
      <c r="ET752" s="90">
        <v>46.42</v>
      </c>
      <c r="EU752" s="90">
        <v>115.88</v>
      </c>
      <c r="EV752" s="90">
        <v>185.35</v>
      </c>
      <c r="EW752" s="90">
        <v>254.81</v>
      </c>
      <c r="EX752" s="90">
        <v>324.27</v>
      </c>
      <c r="EY752" s="90">
        <v>393.74</v>
      </c>
      <c r="EZ752" s="31">
        <f>IF(AND($E$3&gt;EK752,$E$3&lt;EM752,CK$3=EN7),EN752,0)</f>
        <v>0</v>
      </c>
      <c r="FA752" s="31">
        <f>IF(AND($E$3&gt;EK752,$E$3&lt;EM752,CK$3=EO7),EO752,0)</f>
        <v>0</v>
      </c>
      <c r="FB752" s="31">
        <f>IF(AND($E$3&gt;EK752,$E$3&lt;EM752,CK$3=EP7),EP752,0)</f>
        <v>0</v>
      </c>
      <c r="FC752" s="31">
        <f>IF(AND($E$3&gt;EK752,$E$3&lt;EM752,CK$3=EQ7),EQ752,0)</f>
        <v>0</v>
      </c>
      <c r="FD752" s="31">
        <f>IF(AND($E$3&gt;EK752,$E$3&lt;EM752,CK$3=ER7),ER752,0)</f>
        <v>0</v>
      </c>
      <c r="FE752" s="31">
        <f>IF(AND($E$3&gt;EK752,$E$3&lt;EM752,CK$3=ES7),ES752,0)</f>
        <v>0</v>
      </c>
      <c r="FF752" s="31">
        <f>IF(AND($E$3&gt;EK752,$E$3&lt;EM752,CK$3=ET7),ET752,0)</f>
        <v>0</v>
      </c>
      <c r="FG752" s="31">
        <f>IF(AND($E$3&gt;EK752,$E$3&lt;EM752,CK$3=EU7),EU752,0)</f>
        <v>0</v>
      </c>
      <c r="FH752" s="31">
        <f>IF(AND($E$3&gt;EK752,$E$3&lt;EM752,CK$3=EV7),EV752,0)</f>
        <v>0</v>
      </c>
      <c r="FI752" s="31">
        <f>IF(AND($E$3&gt;EK752,$E$3&lt;EM752,CK$3=EW7),EW752,0)</f>
        <v>0</v>
      </c>
      <c r="FJ752" s="31">
        <f>IF(AND($E$3&gt;EK752,$E$3&lt;EM752,CK$3=EX7),EX752,0)</f>
        <v>0</v>
      </c>
      <c r="FK752" s="31">
        <f>IF(AND($E$3&gt;EK752,$E$3&lt;EM752,CK$3=EY7),EY752,0)</f>
        <v>0</v>
      </c>
    </row>
    <row r="753" spans="25:167" ht="16.5" customHeight="1" x14ac:dyDescent="0.2">
      <c r="Y753" s="173"/>
      <c r="Z753" s="174"/>
      <c r="AA753" s="174"/>
      <c r="AB753" s="174"/>
      <c r="AC753" s="174"/>
      <c r="AD753" s="174"/>
      <c r="AE753" s="174"/>
      <c r="AF753" s="174"/>
      <c r="AG753" s="174"/>
      <c r="AH753" s="175"/>
      <c r="AI753" s="175"/>
      <c r="AJ753" s="175"/>
      <c r="AK753" s="175"/>
      <c r="AL753" s="175"/>
      <c r="AM753" s="176"/>
      <c r="AN753" s="40"/>
      <c r="AO753" s="40"/>
      <c r="AP753" s="40"/>
      <c r="AQ753" s="41"/>
      <c r="BC753" s="81">
        <v>101093.06</v>
      </c>
      <c r="BD753" s="82" t="s">
        <v>3</v>
      </c>
      <c r="BE753" s="83">
        <v>101209.38</v>
      </c>
      <c r="BF753" s="84"/>
      <c r="BG753" s="85"/>
      <c r="BH753" s="85"/>
      <c r="BI753" s="85"/>
      <c r="BJ753" s="85"/>
      <c r="BK753" s="85">
        <v>18.32</v>
      </c>
      <c r="BL753" s="85">
        <v>76.069999999999993</v>
      </c>
      <c r="BM753" s="85">
        <v>133.82</v>
      </c>
      <c r="BN753" s="85">
        <v>191.56</v>
      </c>
      <c r="BO753" s="85">
        <v>249.31</v>
      </c>
      <c r="BP753" s="85">
        <v>307.06</v>
      </c>
      <c r="BQ753" s="85">
        <v>364.81</v>
      </c>
      <c r="BR753" s="31">
        <f>IF(AND($E$3&gt;BC753,$E$3&lt;BE753,B$3=BF7),BF753,0)</f>
        <v>0</v>
      </c>
      <c r="BS753" s="31">
        <f>IF(AND($E$3&gt;BC753,$E$3&lt;BE753,B$3=BG7),BG753,0)</f>
        <v>0</v>
      </c>
      <c r="BT753" s="31">
        <f>IF(AND($E$3&gt;BC753,$E$3&lt;BE753,B$3=BH7),BH753,0)</f>
        <v>0</v>
      </c>
      <c r="BU753" s="31">
        <f>IF(AND($E$3&gt;BC753,$E$3&lt;BE753,B$3=BI7),BI753,0)</f>
        <v>0</v>
      </c>
      <c r="BV753" s="31">
        <f>IF(AND($E$3&gt;BC753,$E$3&lt;BE753,B$3=BJ7),BJ753,0)</f>
        <v>0</v>
      </c>
      <c r="BW753" s="31">
        <f>IF(AND($E$3&gt;BC753,$E$3&lt;BE753,B$3=BK7),BK753,0)</f>
        <v>0</v>
      </c>
      <c r="BX753" s="31">
        <f>IF(AND($E$3&gt;BC753,$E$3&lt;BE753,B$3=BL7),BL753,0)</f>
        <v>0</v>
      </c>
      <c r="BY753" s="31">
        <f>IF(AND($E$3&gt;BC753,$E$3&lt;BE753,B$3=BM7),BM753,0)</f>
        <v>0</v>
      </c>
      <c r="BZ753" s="31">
        <f>IF(AND($E$3&gt;BC753,$E$3&lt;BE753,B$3=BN7),BN753,0)</f>
        <v>0</v>
      </c>
      <c r="CA753" s="31">
        <f>IF(AND($E$3&gt;BC753,$E$3&lt;BE753,B$3=BO7),BO753,0)</f>
        <v>0</v>
      </c>
      <c r="CB753" s="31">
        <f>IF(AND($E$3&gt;BC753,$E$3&lt;BE753,B$3=BP7),BP753,0)</f>
        <v>0</v>
      </c>
      <c r="CC753" s="31">
        <f>IF(AND($E$3&gt;BC753,$E$3&lt;BE753,B$3=BQ7),BQ753,0)</f>
        <v>0</v>
      </c>
      <c r="CF753" s="21"/>
      <c r="CG753" s="21"/>
      <c r="CH753" s="21"/>
      <c r="CI753" s="21"/>
      <c r="CJ753" s="22"/>
      <c r="CK753" s="22"/>
      <c r="CL753" s="22"/>
      <c r="CM753" s="22"/>
      <c r="CN753" s="22"/>
      <c r="CO753" s="22"/>
      <c r="CP753" s="22"/>
      <c r="CQ753" s="22"/>
      <c r="CR753" s="22"/>
      <c r="CS753" s="22"/>
      <c r="CT753" s="22"/>
      <c r="CU753" s="31"/>
      <c r="CV753" s="31"/>
      <c r="CW753" s="31"/>
      <c r="CX753" s="31"/>
      <c r="CY753" s="31"/>
      <c r="CZ753" s="31"/>
      <c r="DA753" s="31"/>
      <c r="DB753" s="31"/>
      <c r="DC753" s="31"/>
      <c r="DD753" s="31"/>
      <c r="DE753" s="31"/>
      <c r="DF753" s="31"/>
      <c r="DH753" s="21"/>
      <c r="DI753" s="21"/>
      <c r="DJ753" s="21"/>
      <c r="DK753" s="21"/>
      <c r="DL753" s="22"/>
      <c r="DM753" s="22"/>
      <c r="DN753" s="22"/>
      <c r="DO753" s="22"/>
      <c r="DP753" s="22"/>
      <c r="DQ753" s="22"/>
      <c r="DR753" s="22"/>
      <c r="DS753" s="22"/>
      <c r="DT753" s="22"/>
      <c r="DU753" s="22"/>
      <c r="DV753" s="22"/>
      <c r="DW753" s="31"/>
      <c r="DX753" s="31"/>
      <c r="DY753" s="31"/>
      <c r="DZ753" s="31"/>
      <c r="EA753" s="31"/>
      <c r="EB753" s="31"/>
      <c r="EC753" s="31"/>
      <c r="ED753" s="31"/>
      <c r="EE753" s="31"/>
      <c r="EF753" s="31"/>
      <c r="EG753" s="31"/>
      <c r="EH753" s="31"/>
      <c r="EK753" s="81">
        <v>112493.65999999999</v>
      </c>
      <c r="EL753" s="82" t="s">
        <v>3</v>
      </c>
      <c r="EM753" s="83">
        <v>112609.97</v>
      </c>
      <c r="EN753" s="84"/>
      <c r="EO753" s="85" t="s">
        <v>3</v>
      </c>
      <c r="EP753" s="85" t="s">
        <v>3</v>
      </c>
      <c r="EQ753" s="85" t="s">
        <v>3</v>
      </c>
      <c r="ER753" s="85" t="s">
        <v>3</v>
      </c>
      <c r="ES753" s="85" t="s">
        <v>3</v>
      </c>
      <c r="ET753" s="85">
        <v>44.71</v>
      </c>
      <c r="EU753" s="85">
        <v>113.92</v>
      </c>
      <c r="EV753" s="85">
        <v>183.12</v>
      </c>
      <c r="EW753" s="85">
        <v>252.33</v>
      </c>
      <c r="EX753" s="85">
        <v>321.54000000000002</v>
      </c>
      <c r="EY753" s="85">
        <v>390.74</v>
      </c>
      <c r="EZ753" s="31">
        <f>IF(AND($E$3&gt;EK753,$E$3&lt;EM753,CK$3=EN7),EN753,0)</f>
        <v>0</v>
      </c>
      <c r="FA753" s="31">
        <f>IF(AND($E$3&gt;EK753,$E$3&lt;EM753,CK$3=EO7),EO753,0)</f>
        <v>0</v>
      </c>
      <c r="FB753" s="31">
        <f>IF(AND($E$3&gt;EK753,$E$3&lt;EM753,CK$3=EP7),EP753,0)</f>
        <v>0</v>
      </c>
      <c r="FC753" s="31">
        <f>IF(AND($E$3&gt;EK753,$E$3&lt;EM753,CK$3=EQ7),EQ753,0)</f>
        <v>0</v>
      </c>
      <c r="FD753" s="31">
        <f>IF(AND($E$3&gt;EK753,$E$3&lt;EM753,CK$3=ER7),ER753,0)</f>
        <v>0</v>
      </c>
      <c r="FE753" s="31">
        <f>IF(AND($E$3&gt;EK753,$E$3&lt;EM753,CK$3=ES7),ES753,0)</f>
        <v>0</v>
      </c>
      <c r="FF753" s="31">
        <f>IF(AND($E$3&gt;EK753,$E$3&lt;EM753,CK$3=ET7),ET753,0)</f>
        <v>0</v>
      </c>
      <c r="FG753" s="31">
        <f>IF(AND($E$3&gt;EK753,$E$3&lt;EM753,CK$3=EU7),EU753,0)</f>
        <v>0</v>
      </c>
      <c r="FH753" s="31">
        <f>IF(AND($E$3&gt;EK753,$E$3&lt;EM753,CK$3=EV7),EV753,0)</f>
        <v>0</v>
      </c>
      <c r="FI753" s="31">
        <f>IF(AND($E$3&gt;EK753,$E$3&lt;EM753,CK$3=EW7),EW753,0)</f>
        <v>0</v>
      </c>
      <c r="FJ753" s="31">
        <f>IF(AND($E$3&gt;EK753,$E$3&lt;EM753,CK$3=EX7),EX753,0)</f>
        <v>0</v>
      </c>
      <c r="FK753" s="31">
        <f>IF(AND($E$3&gt;EK753,$E$3&lt;EM753,CK$3=EY7),EY753,0)</f>
        <v>0</v>
      </c>
    </row>
    <row r="754" spans="25:167" ht="18" customHeight="1" x14ac:dyDescent="0.2">
      <c r="Y754" s="177"/>
      <c r="Z754" s="178"/>
      <c r="AA754" s="178"/>
      <c r="AB754" s="178"/>
      <c r="AC754" s="178"/>
      <c r="AD754" s="178"/>
      <c r="AE754" s="178"/>
      <c r="AF754" s="178"/>
      <c r="AG754" s="178"/>
      <c r="AH754" s="179"/>
      <c r="AI754" s="179"/>
      <c r="AJ754" s="179"/>
      <c r="AK754" s="179"/>
      <c r="AL754" s="179"/>
      <c r="AM754" s="180"/>
      <c r="AN754" s="40"/>
      <c r="AO754" s="40"/>
      <c r="AP754" s="40"/>
      <c r="AQ754" s="41"/>
      <c r="BC754" s="86">
        <v>101209.39</v>
      </c>
      <c r="BD754" s="87" t="s">
        <v>3</v>
      </c>
      <c r="BE754" s="88">
        <v>101325.72</v>
      </c>
      <c r="BF754" s="89"/>
      <c r="BG754" s="90"/>
      <c r="BH754" s="90"/>
      <c r="BI754" s="90"/>
      <c r="BJ754" s="90"/>
      <c r="BK754" s="90">
        <v>18.11</v>
      </c>
      <c r="BL754" s="90">
        <v>75.83</v>
      </c>
      <c r="BM754" s="90">
        <v>133.54</v>
      </c>
      <c r="BN754" s="90">
        <v>191.26</v>
      </c>
      <c r="BO754" s="90">
        <v>248.98</v>
      </c>
      <c r="BP754" s="90">
        <v>306.69</v>
      </c>
      <c r="BQ754" s="90">
        <v>364.41</v>
      </c>
      <c r="BR754" s="31">
        <f>IF(AND($E$3&gt;BC754,$E$3&lt;BE754,B$3=BF7),BF754,0)</f>
        <v>0</v>
      </c>
      <c r="BS754" s="31">
        <f>IF(AND($E$3&gt;BC754,$E$3&lt;BE754,B$3=BG7),BG754,0)</f>
        <v>0</v>
      </c>
      <c r="BT754" s="31">
        <f>IF(AND($E$3&gt;BC754,$E$3&lt;BE754,B$3=BH7),BH754,0)</f>
        <v>0</v>
      </c>
      <c r="BU754" s="31">
        <f>IF(AND($E$3&gt;BC754,$E$3&lt;BE754,B$3=BI7),BI754,0)</f>
        <v>0</v>
      </c>
      <c r="BV754" s="31">
        <f>IF(AND($E$3&gt;BC754,$E$3&lt;BE754,B$3=BJ7),BJ754,0)</f>
        <v>0</v>
      </c>
      <c r="BW754" s="31">
        <f>IF(AND($E$3&gt;BC754,$E$3&lt;BE754,B$3=BK7),BK754,0)</f>
        <v>0</v>
      </c>
      <c r="BX754" s="31">
        <f>IF(AND($E$3&gt;BC754,$E$3&lt;BE754,B$3=BL7),BL754,0)</f>
        <v>0</v>
      </c>
      <c r="BY754" s="31">
        <f>IF(AND($E$3&gt;BC754,$E$3&lt;BE754,B$3=BM7),BM754,0)</f>
        <v>0</v>
      </c>
      <c r="BZ754" s="31">
        <f>IF(AND($E$3&gt;BC754,$E$3&lt;BE754,B$3=BN7),BN754,0)</f>
        <v>0</v>
      </c>
      <c r="CA754" s="31">
        <f>IF(AND($E$3&gt;BC754,$E$3&lt;BE754,B$3=BO7),BO754,0)</f>
        <v>0</v>
      </c>
      <c r="CB754" s="31">
        <f>IF(AND($E$3&gt;BC754,$E$3&lt;BE754,B$3=BP7),BP754,0)</f>
        <v>0</v>
      </c>
      <c r="CC754" s="31">
        <f>IF(AND($E$3&gt;BC754,$E$3&lt;BE754,B$3=BQ7),BQ754,0)</f>
        <v>0</v>
      </c>
      <c r="CF754" s="21"/>
      <c r="CG754" s="21"/>
      <c r="CH754" s="21"/>
      <c r="CI754" s="21"/>
      <c r="CJ754" s="22"/>
      <c r="CK754" s="22"/>
      <c r="CL754" s="22"/>
      <c r="CM754" s="22"/>
      <c r="CN754" s="22"/>
      <c r="CO754" s="22"/>
      <c r="CP754" s="22"/>
      <c r="CQ754" s="22"/>
      <c r="CR754" s="22"/>
      <c r="CS754" s="22"/>
      <c r="CT754" s="22"/>
      <c r="CU754" s="31"/>
      <c r="CV754" s="31"/>
      <c r="CW754" s="31"/>
      <c r="CX754" s="31"/>
      <c r="CY754" s="31"/>
      <c r="CZ754" s="31"/>
      <c r="DA754" s="31"/>
      <c r="DB754" s="31"/>
      <c r="DC754" s="31"/>
      <c r="DD754" s="31"/>
      <c r="DE754" s="31"/>
      <c r="DF754" s="31"/>
      <c r="DH754" s="21"/>
      <c r="DI754" s="21"/>
      <c r="DJ754" s="21"/>
      <c r="DK754" s="21"/>
      <c r="DL754" s="22"/>
      <c r="DM754" s="22"/>
      <c r="DN754" s="22"/>
      <c r="DO754" s="22"/>
      <c r="DP754" s="22"/>
      <c r="DQ754" s="22"/>
      <c r="DR754" s="22"/>
      <c r="DS754" s="22"/>
      <c r="DT754" s="22"/>
      <c r="DU754" s="22"/>
      <c r="DV754" s="22"/>
      <c r="DW754" s="31"/>
      <c r="DX754" s="31"/>
      <c r="DY754" s="31"/>
      <c r="DZ754" s="31"/>
      <c r="EA754" s="31"/>
      <c r="EB754" s="31"/>
      <c r="EC754" s="31"/>
      <c r="ED754" s="31"/>
      <c r="EE754" s="31"/>
      <c r="EF754" s="31"/>
      <c r="EG754" s="31"/>
      <c r="EH754" s="31"/>
      <c r="EK754" s="86">
        <v>112609.98</v>
      </c>
      <c r="EL754" s="91" t="s">
        <v>3</v>
      </c>
      <c r="EM754" s="88">
        <v>112726.31</v>
      </c>
      <c r="EN754" s="89"/>
      <c r="EO754" s="90" t="s">
        <v>3</v>
      </c>
      <c r="EP754" s="90" t="s">
        <v>3</v>
      </c>
      <c r="EQ754" s="90" t="s">
        <v>3</v>
      </c>
      <c r="ER754" s="90" t="s">
        <v>3</v>
      </c>
      <c r="ES754" s="90" t="s">
        <v>3</v>
      </c>
      <c r="ET754" s="90">
        <v>43.01</v>
      </c>
      <c r="EU754" s="90">
        <v>111.96</v>
      </c>
      <c r="EV754" s="90">
        <v>180.91</v>
      </c>
      <c r="EW754" s="90">
        <v>249.86</v>
      </c>
      <c r="EX754" s="90">
        <v>318.82</v>
      </c>
      <c r="EY754" s="90">
        <v>387.77</v>
      </c>
      <c r="EZ754" s="31">
        <f>IF(AND($E$3&gt;EK754,$E$3&lt;EM754,CK$3=EN7),EN754,0)</f>
        <v>0</v>
      </c>
      <c r="FA754" s="31">
        <f>IF(AND($E$3&gt;EK754,$E$3&lt;EM754,CK$3=EO7),EO754,0)</f>
        <v>0</v>
      </c>
      <c r="FB754" s="31">
        <f>IF(AND($E$3&gt;EK754,$E$3&lt;EM754,CK$3=EP7),EP754,0)</f>
        <v>0</v>
      </c>
      <c r="FC754" s="31">
        <f>IF(AND($E$3&gt;EK754,$E$3&lt;EM754,CK$3=EQ7),EQ754,0)</f>
        <v>0</v>
      </c>
      <c r="FD754" s="31">
        <f>IF(AND($E$3&gt;EK754,$E$3&lt;EM754,CK$3=ER7),ER754,0)</f>
        <v>0</v>
      </c>
      <c r="FE754" s="31">
        <f>IF(AND($E$3&gt;EK754,$E$3&lt;EM754,CK$3=ES7),ES754,0)</f>
        <v>0</v>
      </c>
      <c r="FF754" s="31">
        <f>IF(AND($E$3&gt;EK754,$E$3&lt;EM754,CK$3=ET7),ET754,0)</f>
        <v>0</v>
      </c>
      <c r="FG754" s="31">
        <f>IF(AND($E$3&gt;EK754,$E$3&lt;EM754,CK$3=EU7),EU754,0)</f>
        <v>0</v>
      </c>
      <c r="FH754" s="31">
        <f>IF(AND($E$3&gt;EK754,$E$3&lt;EM754,CK$3=EV7),EV754,0)</f>
        <v>0</v>
      </c>
      <c r="FI754" s="31">
        <f>IF(AND($E$3&gt;EK754,$E$3&lt;EM754,CK$3=EW7),EW754,0)</f>
        <v>0</v>
      </c>
      <c r="FJ754" s="31">
        <f>IF(AND($E$3&gt;EK754,$E$3&lt;EM754,CK$3=EX7),EX754,0)</f>
        <v>0</v>
      </c>
      <c r="FK754" s="31">
        <f>IF(AND($E$3&gt;EK754,$E$3&lt;EM754,CK$3=EY7),EY754,0)</f>
        <v>0</v>
      </c>
    </row>
    <row r="755" spans="25:167" ht="16.5" customHeight="1" x14ac:dyDescent="0.2">
      <c r="AB755" s="32">
        <v>7</v>
      </c>
      <c r="AC755" s="38" t="s">
        <v>23</v>
      </c>
      <c r="AD755" s="39"/>
      <c r="AE755" s="39"/>
      <c r="AF755" s="39"/>
      <c r="AG755" s="39"/>
      <c r="AH755" s="39"/>
      <c r="AI755" s="39"/>
      <c r="AJ755" s="39"/>
      <c r="AK755" s="39"/>
      <c r="AL755" s="39"/>
      <c r="AM755" s="40"/>
      <c r="AN755" s="40"/>
      <c r="AO755" s="40"/>
      <c r="AP755" s="40"/>
      <c r="AQ755" s="41"/>
      <c r="BC755" s="81">
        <v>101325.73</v>
      </c>
      <c r="BD755" s="82" t="s">
        <v>3</v>
      </c>
      <c r="BE755" s="83">
        <v>101442.05</v>
      </c>
      <c r="BF755" s="84"/>
      <c r="BG755" s="84"/>
      <c r="BH755" s="85"/>
      <c r="BI755" s="85"/>
      <c r="BJ755" s="85"/>
      <c r="BK755" s="85">
        <v>17.899999999999999</v>
      </c>
      <c r="BL755" s="85">
        <v>75.59</v>
      </c>
      <c r="BM755" s="85">
        <v>133.27000000000001</v>
      </c>
      <c r="BN755" s="85">
        <v>190.96</v>
      </c>
      <c r="BO755" s="85">
        <v>248.64</v>
      </c>
      <c r="BP755" s="85">
        <v>306.33</v>
      </c>
      <c r="BQ755" s="85">
        <v>364.01</v>
      </c>
      <c r="BR755" s="31">
        <f>IF(AND($E$3&gt;BC755,$E$3&lt;BE755,B$3=BF7),BF755,0)</f>
        <v>0</v>
      </c>
      <c r="BS755" s="31">
        <f>IF(AND($E$3&gt;BC755,$E$3&lt;BE755,B$3=BG7),BG755,0)</f>
        <v>0</v>
      </c>
      <c r="BT755" s="31">
        <f>IF(AND($E$3&gt;BC755,$E$3&lt;BE755,B$3=BH7),BH755,0)</f>
        <v>0</v>
      </c>
      <c r="BU755" s="31">
        <f>IF(AND($E$3&gt;BC755,$E$3&lt;BE755,B$3=BI7),BI755,0)</f>
        <v>0</v>
      </c>
      <c r="BV755" s="31">
        <f>IF(AND($E$3&gt;BC755,$E$3&lt;BE755,B$3=BJ7),BJ755,0)</f>
        <v>0</v>
      </c>
      <c r="BW755" s="31">
        <f>IF(AND($E$3&gt;BC755,$E$3&lt;BE755,B$3=BK7),BK755,0)</f>
        <v>0</v>
      </c>
      <c r="BX755" s="31">
        <f>IF(AND($E$3&gt;BC755,$E$3&lt;BE755,B$3=BL7),BL755,0)</f>
        <v>0</v>
      </c>
      <c r="BY755" s="31">
        <f>IF(AND($E$3&gt;BC755,$E$3&lt;BE755,B$3=BM7),BM755,0)</f>
        <v>0</v>
      </c>
      <c r="BZ755" s="31">
        <f>IF(AND($E$3&gt;BC755,$E$3&lt;BE755,B$3=BN7),BN755,0)</f>
        <v>0</v>
      </c>
      <c r="CA755" s="31">
        <f>IF(AND($E$3&gt;BC755,$E$3&lt;BE755,B$3=BO7),BO755,0)</f>
        <v>0</v>
      </c>
      <c r="CB755" s="31">
        <f>IF(AND($E$3&gt;BC755,$E$3&lt;BE755,B$3=BP7),BP755,0)</f>
        <v>0</v>
      </c>
      <c r="CC755" s="31">
        <f>IF(AND($E$3&gt;BC755,$E$3&lt;BE755,B$3=BQ7),BQ755,0)</f>
        <v>0</v>
      </c>
      <c r="CF755" s="21"/>
      <c r="CG755" s="21"/>
      <c r="CH755" s="21"/>
      <c r="CI755" s="21"/>
      <c r="CJ755" s="21"/>
      <c r="CK755" s="22"/>
      <c r="CL755" s="22"/>
      <c r="CM755" s="22"/>
      <c r="CN755" s="22"/>
      <c r="CO755" s="22"/>
      <c r="CP755" s="22"/>
      <c r="CQ755" s="22"/>
      <c r="CR755" s="22"/>
      <c r="CS755" s="22"/>
      <c r="CT755" s="22"/>
      <c r="CU755" s="31"/>
      <c r="CV755" s="31"/>
      <c r="CW755" s="31"/>
      <c r="CX755" s="31"/>
      <c r="CY755" s="31"/>
      <c r="CZ755" s="31"/>
      <c r="DA755" s="31"/>
      <c r="DB755" s="31"/>
      <c r="DC755" s="31"/>
      <c r="DD755" s="31"/>
      <c r="DE755" s="31"/>
      <c r="DF755" s="31"/>
      <c r="DH755" s="21"/>
      <c r="DI755" s="21"/>
      <c r="DJ755" s="21"/>
      <c r="DK755" s="21"/>
      <c r="DL755" s="21"/>
      <c r="DM755" s="22"/>
      <c r="DN755" s="22"/>
      <c r="DO755" s="22"/>
      <c r="DP755" s="22"/>
      <c r="DQ755" s="22"/>
      <c r="DR755" s="22"/>
      <c r="DS755" s="22"/>
      <c r="DT755" s="22"/>
      <c r="DU755" s="22"/>
      <c r="DV755" s="22"/>
      <c r="DW755" s="31"/>
      <c r="DX755" s="31"/>
      <c r="DY755" s="31"/>
      <c r="DZ755" s="31"/>
      <c r="EA755" s="31"/>
      <c r="EB755" s="31"/>
      <c r="EC755" s="31"/>
      <c r="ED755" s="31"/>
      <c r="EE755" s="31"/>
      <c r="EF755" s="31"/>
      <c r="EG755" s="31"/>
      <c r="EH755" s="31"/>
      <c r="EK755" s="81">
        <v>112726.31999999999</v>
      </c>
      <c r="EL755" s="82" t="s">
        <v>3</v>
      </c>
      <c r="EM755" s="83">
        <v>112842.63</v>
      </c>
      <c r="EN755" s="84"/>
      <c r="EO755" s="85" t="s">
        <v>3</v>
      </c>
      <c r="EP755" s="85" t="s">
        <v>3</v>
      </c>
      <c r="EQ755" s="85" t="s">
        <v>3</v>
      </c>
      <c r="ER755" s="85" t="s">
        <v>3</v>
      </c>
      <c r="ES755" s="85" t="s">
        <v>3</v>
      </c>
      <c r="ET755" s="85">
        <v>41.3</v>
      </c>
      <c r="EU755" s="85">
        <v>110</v>
      </c>
      <c r="EV755" s="85">
        <v>178.69</v>
      </c>
      <c r="EW755" s="85">
        <v>247.39</v>
      </c>
      <c r="EX755" s="85">
        <v>316.08</v>
      </c>
      <c r="EY755" s="85">
        <v>384.78</v>
      </c>
      <c r="EZ755" s="31">
        <f>IF(AND($E$3&gt;EK755,$E$3&lt;EM755,CK$3=EN7),EN755,0)</f>
        <v>0</v>
      </c>
      <c r="FA755" s="31">
        <f>IF(AND($E$3&gt;EK755,$E$3&lt;EM755,CK$3=EO7),EO755,0)</f>
        <v>0</v>
      </c>
      <c r="FB755" s="31">
        <f>IF(AND($E$3&gt;EK755,$E$3&lt;EM755,CK$3=EP7),EP755,0)</f>
        <v>0</v>
      </c>
      <c r="FC755" s="31">
        <f>IF(AND($E$3&gt;EK755,$E$3&lt;EM755,CK$3=EQ7),EQ755,0)</f>
        <v>0</v>
      </c>
      <c r="FD755" s="31">
        <f>IF(AND($E$3&gt;EK755,$E$3&lt;EM755,CK$3=ER7),ER755,0)</f>
        <v>0</v>
      </c>
      <c r="FE755" s="31">
        <f>IF(AND($E$3&gt;EK755,$E$3&lt;EM755,CK$3=ES7),ES755,0)</f>
        <v>0</v>
      </c>
      <c r="FF755" s="31">
        <f>IF(AND($E$3&gt;EK755,$E$3&lt;EM755,CK$3=ET7),ET755,0)</f>
        <v>0</v>
      </c>
      <c r="FG755" s="31">
        <f>IF(AND($E$3&gt;EK755,$E$3&lt;EM755,CK$3=EU7),EU755,0)</f>
        <v>0</v>
      </c>
      <c r="FH755" s="31">
        <f>IF(AND($E$3&gt;EK755,$E$3&lt;EM755,CK$3=EV7),EV755,0)</f>
        <v>0</v>
      </c>
      <c r="FI755" s="31">
        <f>IF(AND($E$3&gt;EK755,$E$3&lt;EM755,CK$3=EW7),EW755,0)</f>
        <v>0</v>
      </c>
      <c r="FJ755" s="31">
        <f>IF(AND($E$3&gt;EK755,$E$3&lt;EM755,CK$3=EX7),EX755,0)</f>
        <v>0</v>
      </c>
      <c r="FK755" s="31">
        <f>IF(AND($E$3&gt;EK755,$E$3&lt;EM755,CK$3=EY7),EY755,0)</f>
        <v>0</v>
      </c>
    </row>
    <row r="756" spans="25:167" ht="16.5" customHeight="1" x14ac:dyDescent="0.2">
      <c r="AB756" s="6">
        <v>8</v>
      </c>
      <c r="AC756" s="38" t="s">
        <v>24</v>
      </c>
      <c r="AD756" s="39"/>
      <c r="AE756" s="39"/>
      <c r="AF756" s="39"/>
      <c r="AG756" s="39"/>
      <c r="AH756" s="39"/>
      <c r="AI756" s="39"/>
      <c r="AJ756" s="39"/>
      <c r="AK756" s="39"/>
      <c r="AL756" s="39"/>
      <c r="AM756" s="40"/>
      <c r="AN756" s="40"/>
      <c r="AO756" s="40"/>
      <c r="AP756" s="40"/>
      <c r="AQ756" s="41"/>
      <c r="BC756" s="86">
        <v>101442.06</v>
      </c>
      <c r="BD756" s="91" t="s">
        <v>3</v>
      </c>
      <c r="BE756" s="88">
        <v>101558.39999999999</v>
      </c>
      <c r="BF756" s="89"/>
      <c r="BG756" s="90"/>
      <c r="BH756" s="90"/>
      <c r="BI756" s="90"/>
      <c r="BJ756" s="90"/>
      <c r="BK756" s="90">
        <v>17.690000000000001</v>
      </c>
      <c r="BL756" s="90">
        <v>75.34</v>
      </c>
      <c r="BM756" s="90">
        <v>133</v>
      </c>
      <c r="BN756" s="90">
        <v>190.65</v>
      </c>
      <c r="BO756" s="90">
        <v>248.3</v>
      </c>
      <c r="BP756" s="90">
        <v>305.95999999999998</v>
      </c>
      <c r="BQ756" s="90">
        <v>363.61</v>
      </c>
      <c r="BR756" s="31">
        <f>IF(AND($E$3&gt;BC756,$E$3&lt;BE756,B$3=BF7),BF756,0)</f>
        <v>0</v>
      </c>
      <c r="BS756" s="31">
        <f>IF(AND($E$3&gt;BC756,$E$3&lt;BE756,B$3=BG7),BG756,0)</f>
        <v>0</v>
      </c>
      <c r="BT756" s="31">
        <f>IF(AND($E$3&gt;BC756,$E$3&lt;BE756,B$3=BH7),BH756,0)</f>
        <v>0</v>
      </c>
      <c r="BU756" s="31">
        <f>IF(AND($E$3&gt;BC756,$E$3&lt;BE756,B$3=BI7),BI756,0)</f>
        <v>0</v>
      </c>
      <c r="BV756" s="31">
        <f>IF(AND($E$3&gt;BC756,$E$3&lt;BE756,B$3=BJ7),BJ756,0)</f>
        <v>0</v>
      </c>
      <c r="BW756" s="31">
        <f>IF(AND($E$3&gt;BC756,$E$3&lt;BE756,B$3=BK7),BK756,0)</f>
        <v>0</v>
      </c>
      <c r="BX756" s="31">
        <f>IF(AND($E$3&gt;BC756,$E$3&lt;BE756,B$3=BL7),BL756,0)</f>
        <v>0</v>
      </c>
      <c r="BY756" s="31">
        <f>IF(AND($E$3&gt;BC756,$E$3&lt;BE756,B$3=BM7),BM756,0)</f>
        <v>0</v>
      </c>
      <c r="BZ756" s="31">
        <f>IF(AND($E$3&gt;BC756,$E$3&lt;BE756,B$3=BN7),BN756,0)</f>
        <v>0</v>
      </c>
      <c r="CA756" s="31">
        <f>IF(AND($E$3&gt;BC756,$E$3&lt;BE756,B$3=BO7),BO756,0)</f>
        <v>0</v>
      </c>
      <c r="CB756" s="31">
        <f>IF(AND($E$3&gt;BC756,$E$3&lt;BE756,B$3=BP7),BP756,0)</f>
        <v>0</v>
      </c>
      <c r="CC756" s="31">
        <f>IF(AND($E$3&gt;BC756,$E$3&lt;BE756,B$3=BQ7),BQ756,0)</f>
        <v>0</v>
      </c>
      <c r="CF756" s="21"/>
      <c r="CG756" s="25"/>
      <c r="CH756" s="21"/>
      <c r="CI756" s="21"/>
      <c r="CJ756" s="22"/>
      <c r="CK756" s="22"/>
      <c r="CL756" s="22"/>
      <c r="CM756" s="22"/>
      <c r="CN756" s="22"/>
      <c r="CO756" s="22"/>
      <c r="CP756" s="22"/>
      <c r="CQ756" s="22"/>
      <c r="CR756" s="22"/>
      <c r="CS756" s="22"/>
      <c r="CT756" s="22"/>
      <c r="CU756" s="31"/>
      <c r="CV756" s="31"/>
      <c r="CW756" s="31"/>
      <c r="CX756" s="31"/>
      <c r="CY756" s="31"/>
      <c r="CZ756" s="31"/>
      <c r="DA756" s="31"/>
      <c r="DB756" s="31"/>
      <c r="DC756" s="31"/>
      <c r="DD756" s="31"/>
      <c r="DE756" s="31"/>
      <c r="DF756" s="31"/>
      <c r="DH756" s="21"/>
      <c r="DI756" s="25"/>
      <c r="DJ756" s="21"/>
      <c r="DK756" s="21"/>
      <c r="DL756" s="22"/>
      <c r="DM756" s="22"/>
      <c r="DN756" s="22"/>
      <c r="DO756" s="22"/>
      <c r="DP756" s="22"/>
      <c r="DQ756" s="22"/>
      <c r="DR756" s="22"/>
      <c r="DS756" s="22"/>
      <c r="DT756" s="22"/>
      <c r="DU756" s="22"/>
      <c r="DV756" s="22"/>
      <c r="DW756" s="31"/>
      <c r="DX756" s="31"/>
      <c r="DY756" s="31"/>
      <c r="DZ756" s="31"/>
      <c r="EA756" s="31"/>
      <c r="EB756" s="31"/>
      <c r="EC756" s="31"/>
      <c r="ED756" s="31"/>
      <c r="EE756" s="31"/>
      <c r="EF756" s="31"/>
      <c r="EG756" s="31"/>
      <c r="EH756" s="31"/>
      <c r="EK756" s="86">
        <v>112842.64</v>
      </c>
      <c r="EL756" s="91" t="s">
        <v>3</v>
      </c>
      <c r="EM756" s="88">
        <v>112958.98</v>
      </c>
      <c r="EN756" s="89"/>
      <c r="EO756" s="90" t="s">
        <v>3</v>
      </c>
      <c r="EP756" s="90" t="s">
        <v>3</v>
      </c>
      <c r="EQ756" s="90" t="s">
        <v>3</v>
      </c>
      <c r="ER756" s="90" t="s">
        <v>3</v>
      </c>
      <c r="ES756" s="90" t="s">
        <v>3</v>
      </c>
      <c r="ET756" s="90">
        <v>39.6</v>
      </c>
      <c r="EU756" s="90">
        <v>108.04</v>
      </c>
      <c r="EV756" s="90">
        <v>176.48</v>
      </c>
      <c r="EW756" s="90">
        <v>244.92</v>
      </c>
      <c r="EX756" s="90">
        <v>313.36</v>
      </c>
      <c r="EY756" s="90">
        <v>381.8</v>
      </c>
      <c r="EZ756" s="31">
        <f>IF(AND($E$3&gt;EK756,$E$3&lt;EM756,CK$3=EN7),EN756,0)</f>
        <v>0</v>
      </c>
      <c r="FA756" s="31">
        <f>IF(AND($E$3&gt;EK756,$E$3&lt;EM756,CK$3=EO7),EO756,0)</f>
        <v>0</v>
      </c>
      <c r="FB756" s="31">
        <f>IF(AND($E$3&gt;EK756,$E$3&lt;EM756,CK$3=EP7),EP756,0)</f>
        <v>0</v>
      </c>
      <c r="FC756" s="31">
        <f>IF(AND($E$3&gt;EK756,$E$3&lt;EM756,CK$3=EQ7),EQ756,0)</f>
        <v>0</v>
      </c>
      <c r="FD756" s="31">
        <f>IF(AND($E$3&gt;EK756,$E$3&lt;EM756,CK$3=ER7),ER756,0)</f>
        <v>0</v>
      </c>
      <c r="FE756" s="31">
        <f>IF(AND($E$3&gt;EK756,$E$3&lt;EM756,CK$3=ES7),ES756,0)</f>
        <v>0</v>
      </c>
      <c r="FF756" s="31">
        <f>IF(AND($E$3&gt;EK756,$E$3&lt;EM756,CK$3=ET7),ET756,0)</f>
        <v>0</v>
      </c>
      <c r="FG756" s="31">
        <f>IF(AND($E$3&gt;EK756,$E$3&lt;EM756,CK$3=EU7),EU756,0)</f>
        <v>0</v>
      </c>
      <c r="FH756" s="31">
        <f>IF(AND($E$3&gt;EK756,$E$3&lt;EM756,CK$3=EV7),EV756,0)</f>
        <v>0</v>
      </c>
      <c r="FI756" s="31">
        <f>IF(AND($E$3&gt;EK756,$E$3&lt;EM756,CK$3=EW7),EW756,0)</f>
        <v>0</v>
      </c>
      <c r="FJ756" s="31">
        <f>IF(AND($E$3&gt;EK756,$E$3&lt;EM756,CK$3=EX7),EX756,0)</f>
        <v>0</v>
      </c>
      <c r="FK756" s="31">
        <f>IF(AND($E$3&gt;EK756,$E$3&lt;EM756,CK$3=EY7),EY756,0)</f>
        <v>0</v>
      </c>
    </row>
    <row r="757" spans="25:167" ht="15" customHeight="1" x14ac:dyDescent="0.2">
      <c r="AB757" s="6">
        <v>9</v>
      </c>
      <c r="AC757" s="38" t="s">
        <v>25</v>
      </c>
      <c r="AD757" s="39"/>
      <c r="AE757" s="39"/>
      <c r="AF757" s="39"/>
      <c r="AG757" s="39"/>
      <c r="AH757" s="39"/>
      <c r="AI757" s="39"/>
      <c r="AJ757" s="39"/>
      <c r="AK757" s="39"/>
      <c r="AL757" s="42"/>
      <c r="BC757" s="81">
        <v>101558.40999999999</v>
      </c>
      <c r="BD757" s="82" t="s">
        <v>3</v>
      </c>
      <c r="BE757" s="83">
        <v>101674.73</v>
      </c>
      <c r="BF757" s="84"/>
      <c r="BG757" s="85"/>
      <c r="BH757" s="85"/>
      <c r="BI757" s="85"/>
      <c r="BJ757" s="85"/>
      <c r="BK757" s="85">
        <v>17.48</v>
      </c>
      <c r="BL757" s="85">
        <v>75.099999999999994</v>
      </c>
      <c r="BM757" s="85">
        <v>132.72</v>
      </c>
      <c r="BN757" s="85">
        <v>190.35</v>
      </c>
      <c r="BO757" s="85">
        <v>247.97</v>
      </c>
      <c r="BP757" s="85">
        <v>305.58999999999997</v>
      </c>
      <c r="BQ757" s="85">
        <v>363.21</v>
      </c>
      <c r="BR757" s="31">
        <f>IF(AND($E$3&gt;BC757,$E$3&lt;BE757,B$3=BF7),BF757,0)</f>
        <v>0</v>
      </c>
      <c r="BS757" s="31">
        <f>IF(AND($E$3&gt;BC757,$E$3&lt;BE757,B$3=BG7),BG757,0)</f>
        <v>0</v>
      </c>
      <c r="BT757" s="31">
        <f>IF(AND($E$3&gt;BC757,$E$3&lt;BE757,B$3=BH7),BH757,0)</f>
        <v>0</v>
      </c>
      <c r="BU757" s="31">
        <f>IF(AND($E$3&gt;BC757,$E$3&lt;BE757,B$3=BI7),BI757,0)</f>
        <v>0</v>
      </c>
      <c r="BV757" s="31">
        <f>IF(AND($E$3&gt;BC757,$E$3&lt;BE757,B$3=BJ7),BJ757,0)</f>
        <v>0</v>
      </c>
      <c r="BW757" s="31">
        <f>IF(AND($E$3&gt;BC757,$E$3&lt;BE757,B$3=BK7),BK757,0)</f>
        <v>0</v>
      </c>
      <c r="BX757" s="31">
        <f>IF(AND($E$3&gt;BC757,$E$3&lt;BE757,B$3=BL7),BL757,0)</f>
        <v>0</v>
      </c>
      <c r="BY757" s="31">
        <f>IF(AND($E$3&gt;BC757,$E$3&lt;BE757,B$3=BM7),BM757,0)</f>
        <v>0</v>
      </c>
      <c r="BZ757" s="31">
        <f>IF(AND($E$3&gt;BC757,$E$3&lt;BE757,B$3=BN7),BN757,0)</f>
        <v>0</v>
      </c>
      <c r="CA757" s="31">
        <f>IF(AND($E$3&gt;BC757,$E$3&lt;BE757,B$3=BO7),BO757,0)</f>
        <v>0</v>
      </c>
      <c r="CB757" s="31">
        <f>IF(AND($E$3&gt;BC757,$E$3&lt;BE757,B$3=BP7),BP757,0)</f>
        <v>0</v>
      </c>
      <c r="CC757" s="31">
        <f>IF(AND($E$3&gt;BC757,$E$3&lt;BE757,B$3=BQ7),BQ757,0)</f>
        <v>0</v>
      </c>
      <c r="CF757" s="21"/>
      <c r="CG757" s="21"/>
      <c r="CH757" s="21"/>
      <c r="CI757" s="21"/>
      <c r="CJ757" s="22"/>
      <c r="CK757" s="22"/>
      <c r="CL757" s="22"/>
      <c r="CM757" s="22"/>
      <c r="CN757" s="22"/>
      <c r="CO757" s="22"/>
      <c r="CP757" s="22"/>
      <c r="CQ757" s="22"/>
      <c r="CR757" s="22"/>
      <c r="CS757" s="22"/>
      <c r="CT757" s="22"/>
      <c r="CU757" s="31"/>
      <c r="CV757" s="31"/>
      <c r="CW757" s="31"/>
      <c r="CX757" s="31"/>
      <c r="CY757" s="31"/>
      <c r="CZ757" s="31"/>
      <c r="DA757" s="31"/>
      <c r="DB757" s="31"/>
      <c r="DC757" s="31"/>
      <c r="DD757" s="31"/>
      <c r="DE757" s="31"/>
      <c r="DF757" s="31"/>
      <c r="DH757" s="21"/>
      <c r="DI757" s="21"/>
      <c r="DJ757" s="21"/>
      <c r="DK757" s="21"/>
      <c r="DL757" s="22"/>
      <c r="DM757" s="22"/>
      <c r="DN757" s="22"/>
      <c r="DO757" s="22"/>
      <c r="DP757" s="22"/>
      <c r="DQ757" s="22"/>
      <c r="DR757" s="22"/>
      <c r="DS757" s="22"/>
      <c r="DT757" s="22"/>
      <c r="DU757" s="22"/>
      <c r="DV757" s="22"/>
      <c r="DW757" s="31"/>
      <c r="DX757" s="31"/>
      <c r="DY757" s="31"/>
      <c r="DZ757" s="31"/>
      <c r="EA757" s="31"/>
      <c r="EB757" s="31"/>
      <c r="EC757" s="31"/>
      <c r="ED757" s="31"/>
      <c r="EE757" s="31"/>
      <c r="EF757" s="31"/>
      <c r="EG757" s="31"/>
      <c r="EH757" s="31"/>
      <c r="EK757" s="81">
        <v>112958.98999999999</v>
      </c>
      <c r="EL757" s="82" t="s">
        <v>3</v>
      </c>
      <c r="EM757" s="83">
        <v>113075.32</v>
      </c>
      <c r="EN757" s="84"/>
      <c r="EO757" s="85" t="s">
        <v>3</v>
      </c>
      <c r="EP757" s="85" t="s">
        <v>3</v>
      </c>
      <c r="EQ757" s="85" t="s">
        <v>3</v>
      </c>
      <c r="ER757" s="85" t="s">
        <v>3</v>
      </c>
      <c r="ES757" s="85" t="s">
        <v>3</v>
      </c>
      <c r="ET757" s="85">
        <v>37.89</v>
      </c>
      <c r="EU757" s="85">
        <v>106.07</v>
      </c>
      <c r="EV757" s="85">
        <v>174.26</v>
      </c>
      <c r="EW757" s="85">
        <v>242.44</v>
      </c>
      <c r="EX757" s="85">
        <v>310.62</v>
      </c>
      <c r="EY757" s="85">
        <v>378.81</v>
      </c>
      <c r="EZ757" s="31">
        <f>IF(AND($E$3&gt;EK757,$E$3&lt;EM757,CK$3=EN7),EN757,0)</f>
        <v>0</v>
      </c>
      <c r="FA757" s="31">
        <f>IF(AND($E$3&gt;EK757,$E$3&lt;EM757,CK$3=EO7),EO757,0)</f>
        <v>0</v>
      </c>
      <c r="FB757" s="31">
        <f>IF(AND($E$3&gt;EK757,$E$3&lt;EM757,CK$3=EP7),EP757,0)</f>
        <v>0</v>
      </c>
      <c r="FC757" s="31">
        <f>IF(AND($E$3&gt;EK757,$E$3&lt;EM757,CK$3=EQ7),EQ757,0)</f>
        <v>0</v>
      </c>
      <c r="FD757" s="31">
        <f>IF(AND($E$3&gt;EK757,$E$3&lt;EM757,CK$3=ER7),ER757,0)</f>
        <v>0</v>
      </c>
      <c r="FE757" s="31">
        <f>IF(AND($E$3&gt;EK757,$E$3&lt;EM757,CK$3=ES7),ES757,0)</f>
        <v>0</v>
      </c>
      <c r="FF757" s="31">
        <f>IF(AND($E$3&gt;EK757,$E$3&lt;EM757,CK$3=ET7),ET757,0)</f>
        <v>0</v>
      </c>
      <c r="FG757" s="31">
        <f>IF(AND($E$3&gt;EK757,$E$3&lt;EM757,CK$3=EU7),EU757,0)</f>
        <v>0</v>
      </c>
      <c r="FH757" s="31">
        <f>IF(AND($E$3&gt;EK757,$E$3&lt;EM757,CK$3=EV7),EV757,0)</f>
        <v>0</v>
      </c>
      <c r="FI757" s="31">
        <f>IF(AND($E$3&gt;EK757,$E$3&lt;EM757,CK$3=EW7),EW757,0)</f>
        <v>0</v>
      </c>
      <c r="FJ757" s="31">
        <f>IF(AND($E$3&gt;EK757,$E$3&lt;EM757,CK$3=EX7),EX757,0)</f>
        <v>0</v>
      </c>
      <c r="FK757" s="31">
        <f>IF(AND($E$3&gt;EK757,$E$3&lt;EM757,CK$3=EY7),EY757,0)</f>
        <v>0</v>
      </c>
    </row>
    <row r="758" spans="25:167" ht="18" customHeight="1" x14ac:dyDescent="0.2">
      <c r="AB758" s="6">
        <v>10</v>
      </c>
      <c r="AC758" s="38" t="s">
        <v>26</v>
      </c>
      <c r="AD758" s="39"/>
      <c r="AE758" s="39"/>
      <c r="AF758" s="39"/>
      <c r="AG758" s="39"/>
      <c r="AH758" s="39"/>
      <c r="AI758" s="39"/>
      <c r="AJ758" s="39"/>
      <c r="AK758" s="39"/>
      <c r="AL758" s="42"/>
      <c r="BC758" s="86">
        <v>101674.73999999999</v>
      </c>
      <c r="BD758" s="87" t="s">
        <v>3</v>
      </c>
      <c r="BE758" s="88">
        <v>101791.06</v>
      </c>
      <c r="BF758" s="89"/>
      <c r="BG758" s="90"/>
      <c r="BH758" s="90"/>
      <c r="BI758" s="90"/>
      <c r="BJ758" s="90"/>
      <c r="BK758" s="90">
        <v>17.28</v>
      </c>
      <c r="BL758" s="90">
        <v>74.87</v>
      </c>
      <c r="BM758" s="90">
        <v>132.46</v>
      </c>
      <c r="BN758" s="90">
        <v>190.06</v>
      </c>
      <c r="BO758" s="90">
        <v>247.65</v>
      </c>
      <c r="BP758" s="90">
        <v>305.24</v>
      </c>
      <c r="BQ758" s="90">
        <v>362.83</v>
      </c>
      <c r="BR758" s="31">
        <f>IF(AND($E$3&gt;BC758,$E$3&lt;BE758,B$3=BF7),BF758,0)</f>
        <v>0</v>
      </c>
      <c r="BS758" s="31">
        <f>IF(AND($E$3&gt;BC758,$E$3&lt;BE758,B$3=BG7),BG758,0)</f>
        <v>0</v>
      </c>
      <c r="BT758" s="31">
        <f>IF(AND($E$3&gt;BC758,$E$3&lt;BE758,B$3=BH7),BH758,0)</f>
        <v>0</v>
      </c>
      <c r="BU758" s="31">
        <f>IF(AND($E$3&gt;BC758,$E$3&lt;BE758,B$3=BI7),BI758,0)</f>
        <v>0</v>
      </c>
      <c r="BV758" s="31">
        <f>IF(AND($E$3&gt;BC758,$E$3&lt;BE758,B$3=BJ7),BJ758,0)</f>
        <v>0</v>
      </c>
      <c r="BW758" s="31">
        <f>IF(AND($E$3&gt;BC758,$E$3&lt;BE758,B$3=BK7),BK758,0)</f>
        <v>0</v>
      </c>
      <c r="BX758" s="31">
        <f>IF(AND($E$3&gt;BC758,$E$3&lt;BE758,B$3=BL7),BL758,0)</f>
        <v>0</v>
      </c>
      <c r="BY758" s="31">
        <f>IF(AND($E$3&gt;BC758,$E$3&lt;BE758,B$3=BM7),BM758,0)</f>
        <v>0</v>
      </c>
      <c r="BZ758" s="31">
        <f>IF(AND($E$3&gt;BC758,$E$3&lt;BE758,B$3=BN7),BN758,0)</f>
        <v>0</v>
      </c>
      <c r="CA758" s="31">
        <f>IF(AND($E$3&gt;BC758,$E$3&lt;BE758,B$3=BO7),BO758,0)</f>
        <v>0</v>
      </c>
      <c r="CB758" s="31">
        <f>IF(AND($E$3&gt;BC758,$E$3&lt;BE758,B$3=BP7),BP758,0)</f>
        <v>0</v>
      </c>
      <c r="CC758" s="31">
        <f>IF(AND($E$3&gt;BC758,$E$3&lt;BE758,B$3=BQ7),BQ758,0)</f>
        <v>0</v>
      </c>
      <c r="CF758" s="21"/>
      <c r="CG758" s="21"/>
      <c r="CH758" s="21"/>
      <c r="CI758" s="21"/>
      <c r="CJ758" s="22"/>
      <c r="CK758" s="22"/>
      <c r="CL758" s="22"/>
      <c r="CM758" s="22"/>
      <c r="CN758" s="22"/>
      <c r="CO758" s="22"/>
      <c r="CP758" s="22"/>
      <c r="CQ758" s="22"/>
      <c r="CR758" s="22"/>
      <c r="CS758" s="22"/>
      <c r="CT758" s="22"/>
      <c r="CU758" s="31"/>
      <c r="CV758" s="31"/>
      <c r="CW758" s="31"/>
      <c r="CX758" s="31"/>
      <c r="CY758" s="31"/>
      <c r="CZ758" s="31"/>
      <c r="DA758" s="31"/>
      <c r="DB758" s="31"/>
      <c r="DC758" s="31"/>
      <c r="DD758" s="31"/>
      <c r="DE758" s="31"/>
      <c r="DF758" s="31"/>
      <c r="DH758" s="21"/>
      <c r="DI758" s="21"/>
      <c r="DJ758" s="21"/>
      <c r="DK758" s="21"/>
      <c r="DL758" s="22"/>
      <c r="DM758" s="22"/>
      <c r="DN758" s="22"/>
      <c r="DO758" s="22"/>
      <c r="DP758" s="22"/>
      <c r="DQ758" s="22"/>
      <c r="DR758" s="22"/>
      <c r="DS758" s="22"/>
      <c r="DT758" s="22"/>
      <c r="DU758" s="22"/>
      <c r="DV758" s="22"/>
      <c r="DW758" s="31"/>
      <c r="DX758" s="31"/>
      <c r="DY758" s="31"/>
      <c r="DZ758" s="31"/>
      <c r="EA758" s="31"/>
      <c r="EB758" s="31"/>
      <c r="EC758" s="31"/>
      <c r="ED758" s="31"/>
      <c r="EE758" s="31"/>
      <c r="EF758" s="31"/>
      <c r="EG758" s="31"/>
      <c r="EH758" s="31"/>
      <c r="EK758" s="86">
        <v>113075.33</v>
      </c>
      <c r="EL758" s="91" t="s">
        <v>3</v>
      </c>
      <c r="EM758" s="88">
        <v>113191.63</v>
      </c>
      <c r="EN758" s="89"/>
      <c r="EO758" s="90" t="s">
        <v>3</v>
      </c>
      <c r="EP758" s="90" t="s">
        <v>3</v>
      </c>
      <c r="EQ758" s="90" t="s">
        <v>3</v>
      </c>
      <c r="ER758" s="90" t="s">
        <v>3</v>
      </c>
      <c r="ES758" s="90" t="s">
        <v>3</v>
      </c>
      <c r="ET758" s="90">
        <v>36.19</v>
      </c>
      <c r="EU758" s="90">
        <v>104.12</v>
      </c>
      <c r="EV758" s="90">
        <v>172.05</v>
      </c>
      <c r="EW758" s="90">
        <v>239.98</v>
      </c>
      <c r="EX758" s="90">
        <v>307.89999999999998</v>
      </c>
      <c r="EY758" s="90">
        <v>375.83</v>
      </c>
      <c r="EZ758" s="31">
        <f>IF(AND($E$3&gt;EK758,$E$3&lt;EM758,CK$3=EN7),EN758,0)</f>
        <v>0</v>
      </c>
      <c r="FA758" s="31">
        <f>IF(AND($E$3&gt;EK758,$E$3&lt;EM758,CK$3=EO7),EO758,0)</f>
        <v>0</v>
      </c>
      <c r="FB758" s="31">
        <f>IF(AND($E$3&gt;EK758,$E$3&lt;EM758,CK$3=EP7),EP758,0)</f>
        <v>0</v>
      </c>
      <c r="FC758" s="31">
        <f>IF(AND($E$3&gt;EK758,$E$3&lt;EM758,CK$3=EQ7),EQ758,0)</f>
        <v>0</v>
      </c>
      <c r="FD758" s="31">
        <f>IF(AND($E$3&gt;EK758,$E$3&lt;EM758,CK$3=ER7),ER758,0)</f>
        <v>0</v>
      </c>
      <c r="FE758" s="31">
        <f>IF(AND($E$3&gt;EK758,$E$3&lt;EM758,CK$3=ES7),ES758,0)</f>
        <v>0</v>
      </c>
      <c r="FF758" s="31">
        <f>IF(AND($E$3&gt;EK758,$E$3&lt;EM758,CK$3=ET7),ET758,0)</f>
        <v>0</v>
      </c>
      <c r="FG758" s="31">
        <f>IF(AND($E$3&gt;EK758,$E$3&lt;EM758,CK$3=EU7),EU758,0)</f>
        <v>0</v>
      </c>
      <c r="FH758" s="31">
        <f>IF(AND($E$3&gt;EK758,$E$3&lt;EM758,CK$3=EV7),EV758,0)</f>
        <v>0</v>
      </c>
      <c r="FI758" s="31">
        <f>IF(AND($E$3&gt;EK758,$E$3&lt;EM758,CK$3=EW7),EW758,0)</f>
        <v>0</v>
      </c>
      <c r="FJ758" s="31">
        <f>IF(AND($E$3&gt;EK758,$E$3&lt;EM758,CK$3=EX7),EX758,0)</f>
        <v>0</v>
      </c>
      <c r="FK758" s="31">
        <f>IF(AND($E$3&gt;EK758,$E$3&lt;EM758,CK$3=EY7),EY758,0)</f>
        <v>0</v>
      </c>
    </row>
    <row r="759" spans="25:167" ht="15" customHeight="1" x14ac:dyDescent="0.2">
      <c r="AB759" s="6">
        <v>11</v>
      </c>
      <c r="AC759" s="38" t="s">
        <v>27</v>
      </c>
      <c r="AD759" s="39"/>
      <c r="AE759" s="39"/>
      <c r="AF759" s="39"/>
      <c r="AG759" s="39"/>
      <c r="AH759" s="39"/>
      <c r="AI759" s="39"/>
      <c r="AJ759" s="39"/>
      <c r="AK759" s="39"/>
      <c r="AL759" s="42"/>
      <c r="BC759" s="81">
        <v>101791.06999999999</v>
      </c>
      <c r="BD759" s="82" t="s">
        <v>3</v>
      </c>
      <c r="BE759" s="83">
        <v>101907.36</v>
      </c>
      <c r="BF759" s="84"/>
      <c r="BG759" s="84"/>
      <c r="BH759" s="85"/>
      <c r="BI759" s="85"/>
      <c r="BJ759" s="85"/>
      <c r="BK759" s="85">
        <v>17.07</v>
      </c>
      <c r="BL759" s="85">
        <v>74.63</v>
      </c>
      <c r="BM759" s="85">
        <v>132.19</v>
      </c>
      <c r="BN759" s="85">
        <v>189.75</v>
      </c>
      <c r="BO759" s="85">
        <v>247.31</v>
      </c>
      <c r="BP759" s="85">
        <v>304.87</v>
      </c>
      <c r="BQ759" s="85">
        <v>362.43</v>
      </c>
      <c r="BR759" s="31">
        <f>IF(AND($E$3&gt;BC759,$E$3&lt;BE759,B$3=BF7),BF759,0)</f>
        <v>0</v>
      </c>
      <c r="BS759" s="31">
        <f>IF(AND($E$3&gt;BC759,$E$3&lt;BE759,B$3=BG7),BG759,0)</f>
        <v>0</v>
      </c>
      <c r="BT759" s="31">
        <f>IF(AND($E$3&gt;BC759,$E$3&lt;BE759,B$3=BH7),BH759,0)</f>
        <v>0</v>
      </c>
      <c r="BU759" s="31">
        <f>IF(AND($E$3&gt;BC759,$E$3&lt;BE759,B$3=BI7),BI759,0)</f>
        <v>0</v>
      </c>
      <c r="BV759" s="31">
        <f>IF(AND($E$3&gt;BC759,$E$3&lt;BE759,B$3=BJ7),BJ759,0)</f>
        <v>0</v>
      </c>
      <c r="BW759" s="31">
        <f>IF(AND($E$3&gt;BC759,$E$3&lt;BE759,B$3=BK7),BK759,0)</f>
        <v>0</v>
      </c>
      <c r="BX759" s="31">
        <f>IF(AND($E$3&gt;BC759,$E$3&lt;BE759,B$3=BL7),BL759,0)</f>
        <v>0</v>
      </c>
      <c r="BY759" s="31">
        <f>IF(AND($E$3&gt;BC759,$E$3&lt;BE759,B$3=BM7),BM759,0)</f>
        <v>0</v>
      </c>
      <c r="BZ759" s="31">
        <f>IF(AND($E$3&gt;BC759,$E$3&lt;BE759,B$3=BN7),BN759,0)</f>
        <v>0</v>
      </c>
      <c r="CA759" s="31">
        <f>IF(AND($E$3&gt;BC759,$E$3&lt;BE759,B$3=BO7),BO759,0)</f>
        <v>0</v>
      </c>
      <c r="CB759" s="31">
        <f>IF(AND($E$3&gt;BC759,$E$3&lt;BE759,B$3=BP7),BP759,0)</f>
        <v>0</v>
      </c>
      <c r="CC759" s="31">
        <f>IF(AND($E$3&gt;BC759,$E$3&lt;BE759,B$3=BQ7),BQ759,0)</f>
        <v>0</v>
      </c>
      <c r="CF759" s="21"/>
      <c r="CG759" s="21"/>
      <c r="CH759" s="21"/>
      <c r="CI759" s="21"/>
      <c r="CJ759" s="21"/>
      <c r="CK759" s="22"/>
      <c r="CL759" s="22"/>
      <c r="CM759" s="22"/>
      <c r="CN759" s="22"/>
      <c r="CO759" s="22"/>
      <c r="CP759" s="22"/>
      <c r="CQ759" s="22"/>
      <c r="CR759" s="22"/>
      <c r="CS759" s="22"/>
      <c r="CT759" s="22"/>
      <c r="CU759" s="31"/>
      <c r="CV759" s="31"/>
      <c r="CW759" s="31"/>
      <c r="CX759" s="31"/>
      <c r="CY759" s="31"/>
      <c r="CZ759" s="31"/>
      <c r="DA759" s="31"/>
      <c r="DB759" s="31"/>
      <c r="DC759" s="31"/>
      <c r="DD759" s="31"/>
      <c r="DE759" s="31"/>
      <c r="DF759" s="31"/>
      <c r="DH759" s="21"/>
      <c r="DI759" s="21"/>
      <c r="DJ759" s="21"/>
      <c r="DK759" s="21"/>
      <c r="DL759" s="21"/>
      <c r="DM759" s="22"/>
      <c r="DN759" s="22"/>
      <c r="DO759" s="22"/>
      <c r="DP759" s="22"/>
      <c r="DQ759" s="22"/>
      <c r="DR759" s="22"/>
      <c r="DS759" s="22"/>
      <c r="DT759" s="22"/>
      <c r="DU759" s="22"/>
      <c r="DV759" s="22"/>
      <c r="DW759" s="31"/>
      <c r="DX759" s="31"/>
      <c r="DY759" s="31"/>
      <c r="DZ759" s="31"/>
      <c r="EA759" s="31"/>
      <c r="EB759" s="31"/>
      <c r="EC759" s="31"/>
      <c r="ED759" s="31"/>
      <c r="EE759" s="31"/>
      <c r="EF759" s="31"/>
      <c r="EG759" s="31"/>
      <c r="EH759" s="31"/>
      <c r="EK759" s="81">
        <v>113191.64</v>
      </c>
      <c r="EL759" s="82" t="s">
        <v>3</v>
      </c>
      <c r="EM759" s="83">
        <v>113307.98</v>
      </c>
      <c r="EN759" s="84"/>
      <c r="EO759" s="85" t="s">
        <v>3</v>
      </c>
      <c r="EP759" s="85" t="s">
        <v>3</v>
      </c>
      <c r="EQ759" s="85" t="s">
        <v>3</v>
      </c>
      <c r="ER759" s="85" t="s">
        <v>3</v>
      </c>
      <c r="ES759" s="85" t="s">
        <v>3</v>
      </c>
      <c r="ET759" s="85">
        <v>34.479999999999997</v>
      </c>
      <c r="EU759" s="85">
        <v>102.15</v>
      </c>
      <c r="EV759" s="85">
        <v>169.82</v>
      </c>
      <c r="EW759" s="85">
        <v>237.5</v>
      </c>
      <c r="EX759" s="85">
        <v>305.17</v>
      </c>
      <c r="EY759" s="85">
        <v>372.84</v>
      </c>
      <c r="EZ759" s="31">
        <f>IF(AND($E$3&gt;EK759,$E$3&lt;EM759,CK$3=EN7),EN759,0)</f>
        <v>0</v>
      </c>
      <c r="FA759" s="31">
        <f>IF(AND($E$3&gt;EK759,$E$3&lt;EM759,CK$3=EO7),EO759,0)</f>
        <v>0</v>
      </c>
      <c r="FB759" s="31">
        <f>IF(AND($E$3&gt;EK759,$E$3&lt;EM759,CK$3=EP7),EP759,0)</f>
        <v>0</v>
      </c>
      <c r="FC759" s="31">
        <f>IF(AND($E$3&gt;EK759,$E$3&lt;EM759,CK$3=EQ7),EQ759,0)</f>
        <v>0</v>
      </c>
      <c r="FD759" s="31">
        <f>IF(AND($E$3&gt;EK759,$E$3&lt;EM759,CK$3=ER7),ER759,0)</f>
        <v>0</v>
      </c>
      <c r="FE759" s="31">
        <f>IF(AND($E$3&gt;EK759,$E$3&lt;EM759,CK$3=ES7),ES759,0)</f>
        <v>0</v>
      </c>
      <c r="FF759" s="31">
        <f>IF(AND($E$3&gt;EK759,$E$3&lt;EM759,CK$3=ET7),ET759,0)</f>
        <v>0</v>
      </c>
      <c r="FG759" s="31">
        <f>IF(AND($E$3&gt;EK759,$E$3&lt;EM759,CK$3=EU7),EU759,0)</f>
        <v>0</v>
      </c>
      <c r="FH759" s="31">
        <f>IF(AND($E$3&gt;EK759,$E$3&lt;EM759,CK$3=EV7),EV759,0)</f>
        <v>0</v>
      </c>
      <c r="FI759" s="31">
        <f>IF(AND($E$3&gt;EK759,$E$3&lt;EM759,CK$3=EW7),EW759,0)</f>
        <v>0</v>
      </c>
      <c r="FJ759" s="31">
        <f>IF(AND($E$3&gt;EK759,$E$3&lt;EM759,CK$3=EX7),EX759,0)</f>
        <v>0</v>
      </c>
      <c r="FK759" s="31">
        <f>IF(AND($E$3&gt;EK759,$E$3&lt;EM759,CK$3=EY7),EY759,0)</f>
        <v>0</v>
      </c>
    </row>
    <row r="760" spans="25:167" ht="18" customHeight="1" x14ac:dyDescent="0.2">
      <c r="AB760" s="6">
        <v>12</v>
      </c>
      <c r="AC760" s="43" t="s">
        <v>28</v>
      </c>
      <c r="AD760" s="39"/>
      <c r="AE760" s="39"/>
      <c r="AF760" s="39"/>
      <c r="AG760" s="39"/>
      <c r="AH760" s="39"/>
      <c r="AI760" s="39"/>
      <c r="AJ760" s="39"/>
      <c r="AK760" s="39"/>
      <c r="AL760" s="42"/>
      <c r="BC760" s="86">
        <v>101907.37</v>
      </c>
      <c r="BD760" s="91" t="s">
        <v>3</v>
      </c>
      <c r="BE760" s="88">
        <v>102023.71</v>
      </c>
      <c r="BF760" s="89"/>
      <c r="BG760" s="90"/>
      <c r="BH760" s="90"/>
      <c r="BI760" s="90"/>
      <c r="BJ760" s="90"/>
      <c r="BK760" s="90">
        <v>16.86</v>
      </c>
      <c r="BL760" s="90">
        <v>74.39</v>
      </c>
      <c r="BM760" s="90">
        <v>131.91999999999999</v>
      </c>
      <c r="BN760" s="90">
        <v>189.45</v>
      </c>
      <c r="BO760" s="90">
        <v>246.98</v>
      </c>
      <c r="BP760" s="90">
        <v>304.51</v>
      </c>
      <c r="BQ760" s="90">
        <v>362.03</v>
      </c>
      <c r="BR760" s="31">
        <f>IF(AND($E$3&gt;BC760,$E$3&lt;BE760,B$3=BF7),BF760,0)</f>
        <v>0</v>
      </c>
      <c r="BS760" s="31">
        <f>IF(AND($E$3&gt;BC760,$E$3&lt;BE760,B$3=BG7),BG760,0)</f>
        <v>0</v>
      </c>
      <c r="BT760" s="31">
        <f>IF(AND($E$3&gt;BC760,$E$3&lt;BE760,B$3=BH7),BH760,0)</f>
        <v>0</v>
      </c>
      <c r="BU760" s="31">
        <f>IF(AND($E$3&gt;BC760,$E$3&lt;BE760,B$3=BI7),BI760,0)</f>
        <v>0</v>
      </c>
      <c r="BV760" s="31">
        <f>IF(AND($E$3&gt;BC760,$E$3&lt;BE760,B$3=BJ7),BJ760,0)</f>
        <v>0</v>
      </c>
      <c r="BW760" s="31">
        <f>IF(AND($E$3&gt;BC760,$E$3&lt;BE760,B$3=BK7),BK760,0)</f>
        <v>0</v>
      </c>
      <c r="BX760" s="31">
        <f>IF(AND($E$3&gt;BC760,$E$3&lt;BE760,B$3=BL7),BL760,0)</f>
        <v>0</v>
      </c>
      <c r="BY760" s="31">
        <f>IF(AND($E$3&gt;BC760,$E$3&lt;BE760,B$3=BM7),BM760,0)</f>
        <v>0</v>
      </c>
      <c r="BZ760" s="31">
        <f>IF(AND($E$3&gt;BC760,$E$3&lt;BE760,B$3=BN7),BN760,0)</f>
        <v>0</v>
      </c>
      <c r="CA760" s="31">
        <f>IF(AND($E$3&gt;BC760,$E$3&lt;BE760,B$3=BO7),BO760,0)</f>
        <v>0</v>
      </c>
      <c r="CB760" s="31">
        <f>IF(AND($E$3&gt;BC760,$E$3&lt;BE760,B$3=BP7),BP760,0)</f>
        <v>0</v>
      </c>
      <c r="CC760" s="31">
        <f>IF(AND($E$3&gt;BC760,$E$3&lt;BE760,B$3=BQ7),BQ760,0)</f>
        <v>0</v>
      </c>
      <c r="CF760" s="21"/>
      <c r="CG760" s="25"/>
      <c r="CH760" s="21"/>
      <c r="CI760" s="21"/>
      <c r="CJ760" s="22"/>
      <c r="CK760" s="22"/>
      <c r="CL760" s="22"/>
      <c r="CM760" s="22"/>
      <c r="CN760" s="22"/>
      <c r="CO760" s="22"/>
      <c r="CP760" s="22"/>
      <c r="CQ760" s="22"/>
      <c r="CR760" s="22"/>
      <c r="CS760" s="22"/>
      <c r="CT760" s="22"/>
      <c r="CU760" s="31"/>
      <c r="CV760" s="31"/>
      <c r="CW760" s="31"/>
      <c r="CX760" s="31"/>
      <c r="CY760" s="31"/>
      <c r="CZ760" s="31"/>
      <c r="DA760" s="31"/>
      <c r="DB760" s="31"/>
      <c r="DC760" s="31"/>
      <c r="DD760" s="31"/>
      <c r="DE760" s="31"/>
      <c r="DF760" s="31"/>
      <c r="DH760" s="21"/>
      <c r="DI760" s="25"/>
      <c r="DJ760" s="21"/>
      <c r="DK760" s="21"/>
      <c r="DL760" s="22"/>
      <c r="DM760" s="22"/>
      <c r="DN760" s="22"/>
      <c r="DO760" s="22"/>
      <c r="DP760" s="22"/>
      <c r="DQ760" s="22"/>
      <c r="DR760" s="22"/>
      <c r="DS760" s="22"/>
      <c r="DT760" s="22"/>
      <c r="DU760" s="22"/>
      <c r="DV760" s="22"/>
      <c r="DW760" s="31"/>
      <c r="DX760" s="31"/>
      <c r="DY760" s="31"/>
      <c r="DZ760" s="31"/>
      <c r="EA760" s="31"/>
      <c r="EB760" s="31"/>
      <c r="EC760" s="31"/>
      <c r="ED760" s="31"/>
      <c r="EE760" s="31"/>
      <c r="EF760" s="31"/>
      <c r="EG760" s="31"/>
      <c r="EH760" s="31"/>
      <c r="EK760" s="86">
        <v>113307.98999999999</v>
      </c>
      <c r="EL760" s="91" t="s">
        <v>3</v>
      </c>
      <c r="EM760" s="88">
        <v>113424.3</v>
      </c>
      <c r="EN760" s="89"/>
      <c r="EO760" s="90" t="s">
        <v>3</v>
      </c>
      <c r="EP760" s="90" t="s">
        <v>3</v>
      </c>
      <c r="EQ760" s="90" t="s">
        <v>3</v>
      </c>
      <c r="ER760" s="90" t="s">
        <v>3</v>
      </c>
      <c r="ES760" s="90" t="s">
        <v>3</v>
      </c>
      <c r="ET760" s="90">
        <v>32.78</v>
      </c>
      <c r="EU760" s="90">
        <v>100.2</v>
      </c>
      <c r="EV760" s="90">
        <v>167.61</v>
      </c>
      <c r="EW760" s="90">
        <v>235.03</v>
      </c>
      <c r="EX760" s="90">
        <v>302.45</v>
      </c>
      <c r="EY760" s="90">
        <v>369.87</v>
      </c>
      <c r="EZ760" s="31">
        <f>IF(AND($E$3&gt;EK760,$E$3&lt;EM760,CK$3=EN7),EN760,0)</f>
        <v>0</v>
      </c>
      <c r="FA760" s="31">
        <f>IF(AND($E$3&gt;EK760,$E$3&lt;EM760,CK$3=EO7),EO760,0)</f>
        <v>0</v>
      </c>
      <c r="FB760" s="31">
        <f>IF(AND($E$3&gt;EK760,$E$3&lt;EM760,CK$3=EP7),EP760,0)</f>
        <v>0</v>
      </c>
      <c r="FC760" s="31">
        <f>IF(AND($E$3&gt;EK760,$E$3&lt;EM760,CK$3=EQ7),EQ760,0)</f>
        <v>0</v>
      </c>
      <c r="FD760" s="31">
        <f>IF(AND($E$3&gt;EK760,$E$3&lt;EM760,CK$3=ER7),ER760,0)</f>
        <v>0</v>
      </c>
      <c r="FE760" s="31">
        <f>IF(AND($E$3&gt;EK760,$E$3&lt;EM760,CK$3=ES7),ES760,0)</f>
        <v>0</v>
      </c>
      <c r="FF760" s="31">
        <f>IF(AND($E$3&gt;EK760,$E$3&lt;EM760,CK$3=ET7),ET760,0)</f>
        <v>0</v>
      </c>
      <c r="FG760" s="31">
        <f>IF(AND($E$3&gt;EK760,$E$3&lt;EM760,CK$3=EU7),EU760,0)</f>
        <v>0</v>
      </c>
      <c r="FH760" s="31">
        <f>IF(AND($E$3&gt;EK760,$E$3&lt;EM760,CK$3=EV7),EV760,0)</f>
        <v>0</v>
      </c>
      <c r="FI760" s="31">
        <f>IF(AND($E$3&gt;EK760,$E$3&lt;EM760,CK$3=EW7),EW760,0)</f>
        <v>0</v>
      </c>
      <c r="FJ760" s="31">
        <f>IF(AND($E$3&gt;EK760,$E$3&lt;EM760,CK$3=EX7),EX760,0)</f>
        <v>0</v>
      </c>
      <c r="FK760" s="31">
        <f>IF(AND($E$3&gt;EK760,$E$3&lt;EM760,CK$3=EY7),EY760,0)</f>
        <v>0</v>
      </c>
    </row>
    <row r="761" spans="25:167" ht="15" customHeight="1" x14ac:dyDescent="0.2">
      <c r="AC761" s="43" t="s">
        <v>29</v>
      </c>
      <c r="AD761" s="39"/>
      <c r="AE761" s="39"/>
      <c r="AF761" s="39"/>
      <c r="AG761" s="39"/>
      <c r="AH761" s="39"/>
      <c r="AI761" s="39"/>
      <c r="AJ761" s="39"/>
      <c r="AK761" s="39"/>
      <c r="AL761" s="42"/>
      <c r="BC761" s="81">
        <v>102023.72</v>
      </c>
      <c r="BD761" s="82" t="s">
        <v>3</v>
      </c>
      <c r="BE761" s="83">
        <v>102140.04</v>
      </c>
      <c r="BF761" s="84"/>
      <c r="BG761" s="85"/>
      <c r="BH761" s="85"/>
      <c r="BI761" s="85"/>
      <c r="BJ761" s="85"/>
      <c r="BK761" s="85">
        <v>16.649999999999999</v>
      </c>
      <c r="BL761" s="85">
        <v>74.150000000000006</v>
      </c>
      <c r="BM761" s="85">
        <v>131.65</v>
      </c>
      <c r="BN761" s="85">
        <v>189.14</v>
      </c>
      <c r="BO761" s="85">
        <v>246.64</v>
      </c>
      <c r="BP761" s="85">
        <v>304.14</v>
      </c>
      <c r="BQ761" s="85">
        <v>361.64</v>
      </c>
      <c r="BR761" s="31">
        <f>IF(AND($E$3&gt;BC761,$E$3&lt;BE761,B$3=BF7),BF761,0)</f>
        <v>0</v>
      </c>
      <c r="BS761" s="31">
        <f>IF(AND($E$3&gt;BC761,$E$3&lt;BE761,B$3=BG7),BG761,0)</f>
        <v>0</v>
      </c>
      <c r="BT761" s="31">
        <f>IF(AND($E$3&gt;BC761,$E$3&lt;BE761,B$3=BH7),BH761,0)</f>
        <v>0</v>
      </c>
      <c r="BU761" s="31">
        <f>IF(AND($E$3&gt;BC761,$E$3&lt;BE761,B$3=BI7),BI761,0)</f>
        <v>0</v>
      </c>
      <c r="BV761" s="31">
        <f>IF(AND($E$3&gt;BC761,$E$3&lt;BE761,B$3=BJ7),BJ761,0)</f>
        <v>0</v>
      </c>
      <c r="BW761" s="31">
        <f>IF(AND($E$3&gt;BC761,$E$3&lt;BE761,B$3=BK7),BK761,0)</f>
        <v>0</v>
      </c>
      <c r="BX761" s="31">
        <f>IF(AND($E$3&gt;BC761,$E$3&lt;BE761,B$3=BL7),BL761,0)</f>
        <v>0</v>
      </c>
      <c r="BY761" s="31">
        <f>IF(AND($E$3&gt;BC761,$E$3&lt;BE761,B$3=BM7),BM761,0)</f>
        <v>0</v>
      </c>
      <c r="BZ761" s="31">
        <f>IF(AND($E$3&gt;BC761,$E$3&lt;BE761,B$3=BN7),BN761,0)</f>
        <v>0</v>
      </c>
      <c r="CA761" s="31">
        <f>IF(AND($E$3&gt;BC761,$E$3&lt;BE761,B$3=BO7),BO761,0)</f>
        <v>0</v>
      </c>
      <c r="CB761" s="31">
        <f>IF(AND($E$3&gt;BC761,$E$3&lt;BE761,B$3=BP7),BP761,0)</f>
        <v>0</v>
      </c>
      <c r="CC761" s="31">
        <f>IF(AND($E$3&gt;BC761,$E$3&lt;BE761,B$3=BQ7),BQ761,0)</f>
        <v>0</v>
      </c>
      <c r="CF761" s="21"/>
      <c r="CG761" s="21"/>
      <c r="CH761" s="21"/>
      <c r="CI761" s="21"/>
      <c r="CJ761" s="22"/>
      <c r="CK761" s="22"/>
      <c r="CL761" s="22"/>
      <c r="CM761" s="22"/>
      <c r="CN761" s="22"/>
      <c r="CO761" s="22"/>
      <c r="CP761" s="22"/>
      <c r="CQ761" s="22"/>
      <c r="CR761" s="22"/>
      <c r="CS761" s="22"/>
      <c r="CT761" s="22"/>
      <c r="CU761" s="31"/>
      <c r="CV761" s="31"/>
      <c r="CW761" s="31"/>
      <c r="CX761" s="31"/>
      <c r="CY761" s="31"/>
      <c r="CZ761" s="31"/>
      <c r="DA761" s="31"/>
      <c r="DB761" s="31"/>
      <c r="DC761" s="31"/>
      <c r="DD761" s="31"/>
      <c r="DE761" s="31"/>
      <c r="DF761" s="31"/>
      <c r="DH761" s="21"/>
      <c r="DI761" s="21"/>
      <c r="DJ761" s="21"/>
      <c r="DK761" s="21"/>
      <c r="DL761" s="22"/>
      <c r="DM761" s="22"/>
      <c r="DN761" s="22"/>
      <c r="DO761" s="22"/>
      <c r="DP761" s="22"/>
      <c r="DQ761" s="22"/>
      <c r="DR761" s="22"/>
      <c r="DS761" s="22"/>
      <c r="DT761" s="22"/>
      <c r="DU761" s="22"/>
      <c r="DV761" s="22"/>
      <c r="DW761" s="31"/>
      <c r="DX761" s="31"/>
      <c r="DY761" s="31"/>
      <c r="DZ761" s="31"/>
      <c r="EA761" s="31"/>
      <c r="EB761" s="31"/>
      <c r="EC761" s="31"/>
      <c r="ED761" s="31"/>
      <c r="EE761" s="31"/>
      <c r="EF761" s="31"/>
      <c r="EG761" s="31"/>
      <c r="EH761" s="31"/>
      <c r="EK761" s="81">
        <v>113424.31</v>
      </c>
      <c r="EL761" s="82" t="s">
        <v>3</v>
      </c>
      <c r="EM761" s="83">
        <v>113540.64</v>
      </c>
      <c r="EN761" s="84"/>
      <c r="EO761" s="85" t="s">
        <v>3</v>
      </c>
      <c r="EP761" s="85" t="s">
        <v>3</v>
      </c>
      <c r="EQ761" s="85" t="s">
        <v>3</v>
      </c>
      <c r="ER761" s="85" t="s">
        <v>3</v>
      </c>
      <c r="ES761" s="85" t="s">
        <v>3</v>
      </c>
      <c r="ET761" s="85">
        <v>31.07</v>
      </c>
      <c r="EU761" s="85">
        <v>98.23</v>
      </c>
      <c r="EV761" s="85">
        <v>165.39</v>
      </c>
      <c r="EW761" s="85">
        <v>232.55</v>
      </c>
      <c r="EX761" s="85">
        <v>299.70999999999998</v>
      </c>
      <c r="EY761" s="85">
        <v>366.87</v>
      </c>
      <c r="EZ761" s="31">
        <f>IF(AND($E$3&gt;EK761,$E$3&lt;EM761,CK$3=EN7),EN761,0)</f>
        <v>0</v>
      </c>
      <c r="FA761" s="31">
        <f>IF(AND($E$3&gt;EK761,$E$3&lt;EM761,CK$3=EO7),EO761,0)</f>
        <v>0</v>
      </c>
      <c r="FB761" s="31">
        <f>IF(AND($E$3&gt;EK761,$E$3&lt;EM761,CK$3=EP7),EP761,0)</f>
        <v>0</v>
      </c>
      <c r="FC761" s="31">
        <f>IF(AND($E$3&gt;EK761,$E$3&lt;EM761,CK$3=EQ7),EQ761,0)</f>
        <v>0</v>
      </c>
      <c r="FD761" s="31">
        <f>IF(AND($E$3&gt;EK761,$E$3&lt;EM761,CK$3=ER7),ER761,0)</f>
        <v>0</v>
      </c>
      <c r="FE761" s="31">
        <f>IF(AND($E$3&gt;EK761,$E$3&lt;EM761,CK$3=ES7),ES761,0)</f>
        <v>0</v>
      </c>
      <c r="FF761" s="31">
        <f>IF(AND($E$3&gt;EK761,$E$3&lt;EM761,CK$3=ET7),ET761,0)</f>
        <v>0</v>
      </c>
      <c r="FG761" s="31">
        <f>IF(AND($E$3&gt;EK761,$E$3&lt;EM761,CK$3=EU7),EU761,0)</f>
        <v>0</v>
      </c>
      <c r="FH761" s="31">
        <f>IF(AND($E$3&gt;EK761,$E$3&lt;EM761,CK$3=EV7),EV761,0)</f>
        <v>0</v>
      </c>
      <c r="FI761" s="31">
        <f>IF(AND($E$3&gt;EK761,$E$3&lt;EM761,CK$3=EW7),EW761,0)</f>
        <v>0</v>
      </c>
      <c r="FJ761" s="31">
        <f>IF(AND($E$3&gt;EK761,$E$3&lt;EM761,CK$3=EX7),EX761,0)</f>
        <v>0</v>
      </c>
      <c r="FK761" s="31">
        <f>IF(AND($E$3&gt;EK761,$E$3&lt;EM761,CK$3=EY7),EY761,0)</f>
        <v>0</v>
      </c>
    </row>
    <row r="762" spans="25:167" ht="18" customHeight="1" x14ac:dyDescent="0.2">
      <c r="AC762" s="44" t="s">
        <v>30</v>
      </c>
      <c r="AD762" s="45"/>
      <c r="AE762" s="45"/>
      <c r="AF762" s="45"/>
      <c r="AG762" s="45"/>
      <c r="AH762" s="45"/>
      <c r="AI762" s="45"/>
      <c r="AJ762" s="45"/>
      <c r="AK762" s="45"/>
      <c r="AL762" s="46"/>
      <c r="BC762" s="86">
        <v>102140.04999999999</v>
      </c>
      <c r="BD762" s="87" t="s">
        <v>3</v>
      </c>
      <c r="BE762" s="88">
        <v>102256.37</v>
      </c>
      <c r="BF762" s="89"/>
      <c r="BG762" s="90"/>
      <c r="BH762" s="90"/>
      <c r="BI762" s="90"/>
      <c r="BJ762" s="90"/>
      <c r="BK762" s="90">
        <v>16.440000000000001</v>
      </c>
      <c r="BL762" s="90">
        <v>73.91</v>
      </c>
      <c r="BM762" s="90">
        <v>131.37</v>
      </c>
      <c r="BN762" s="90">
        <v>188.84</v>
      </c>
      <c r="BO762" s="90">
        <v>246.3</v>
      </c>
      <c r="BP762" s="90">
        <v>303.77</v>
      </c>
      <c r="BQ762" s="90">
        <v>361.24</v>
      </c>
      <c r="BR762" s="31">
        <f>IF(AND($E$3&gt;BC762,$E$3&lt;BE762,B$3=BF7),BF762,0)</f>
        <v>0</v>
      </c>
      <c r="BS762" s="31">
        <f>IF(AND($E$3&gt;BC762,$E$3&lt;BE762,B$3=BG7),BG762,0)</f>
        <v>0</v>
      </c>
      <c r="BT762" s="31">
        <f>IF(AND($E$3&gt;BC762,$E$3&lt;BE762,B$3=BH7),BH762,0)</f>
        <v>0</v>
      </c>
      <c r="BU762" s="31">
        <f>IF(AND($E$3&gt;BC762,$E$3&lt;BE762,B$3=BI7),BI762,0)</f>
        <v>0</v>
      </c>
      <c r="BV762" s="31">
        <f>IF(AND($E$3&gt;BC762,$E$3&lt;BE762,B$3=BJ7),BJ762,0)</f>
        <v>0</v>
      </c>
      <c r="BW762" s="31">
        <f>IF(AND($E$3&gt;BC762,$E$3&lt;BE762,B$3=BK7),BK762,0)</f>
        <v>0</v>
      </c>
      <c r="BX762" s="31">
        <f>IF(AND($E$3&gt;BC762,$E$3&lt;BE762,B$3=BL7),BL762,0)</f>
        <v>0</v>
      </c>
      <c r="BY762" s="31">
        <f>IF(AND($E$3&gt;BC762,$E$3&lt;BE762,B$3=BM7),BM762,0)</f>
        <v>0</v>
      </c>
      <c r="BZ762" s="31">
        <f>IF(AND($E$3&gt;BC762,$E$3&lt;BE762,B$3=BN7),BN762,0)</f>
        <v>0</v>
      </c>
      <c r="CA762" s="31">
        <f>IF(AND($E$3&gt;BC762,$E$3&lt;BE762,B$3=BO7),BO762,0)</f>
        <v>0</v>
      </c>
      <c r="CB762" s="31">
        <f>IF(AND($E$3&gt;BC762,$E$3&lt;BE762,B$3=BP7),BP762,0)</f>
        <v>0</v>
      </c>
      <c r="CC762" s="31">
        <f>IF(AND($E$3&gt;BC762,$E$3&lt;BE762,B$3=BQ7),BQ762,0)</f>
        <v>0</v>
      </c>
      <c r="CF762" s="21"/>
      <c r="CG762" s="21"/>
      <c r="CH762" s="21"/>
      <c r="CI762" s="21"/>
      <c r="CJ762" s="22"/>
      <c r="CK762" s="22"/>
      <c r="CL762" s="22"/>
      <c r="CM762" s="22"/>
      <c r="CN762" s="22"/>
      <c r="CO762" s="22"/>
      <c r="CP762" s="22"/>
      <c r="CQ762" s="22"/>
      <c r="CR762" s="22"/>
      <c r="CS762" s="22"/>
      <c r="CT762" s="22"/>
      <c r="CU762" s="31"/>
      <c r="CV762" s="31"/>
      <c r="CW762" s="31"/>
      <c r="CX762" s="31"/>
      <c r="CY762" s="31"/>
      <c r="CZ762" s="31"/>
      <c r="DA762" s="31"/>
      <c r="DB762" s="31"/>
      <c r="DC762" s="31"/>
      <c r="DD762" s="31"/>
      <c r="DE762" s="31"/>
      <c r="DF762" s="31"/>
      <c r="DH762" s="21"/>
      <c r="DI762" s="21"/>
      <c r="DJ762" s="21"/>
      <c r="DK762" s="21"/>
      <c r="DL762" s="22"/>
      <c r="DM762" s="22"/>
      <c r="DN762" s="22"/>
      <c r="DO762" s="22"/>
      <c r="DP762" s="22"/>
      <c r="DQ762" s="22"/>
      <c r="DR762" s="22"/>
      <c r="DS762" s="22"/>
      <c r="DT762" s="22"/>
      <c r="DU762" s="22"/>
      <c r="DV762" s="22"/>
      <c r="DW762" s="31"/>
      <c r="DX762" s="31"/>
      <c r="DY762" s="31"/>
      <c r="DZ762" s="31"/>
      <c r="EA762" s="31"/>
      <c r="EB762" s="31"/>
      <c r="EC762" s="31"/>
      <c r="ED762" s="31"/>
      <c r="EE762" s="31"/>
      <c r="EF762" s="31"/>
      <c r="EG762" s="31"/>
      <c r="EH762" s="31"/>
      <c r="EK762" s="86">
        <v>113540.65</v>
      </c>
      <c r="EL762" s="91" t="s">
        <v>3</v>
      </c>
      <c r="EM762" s="88">
        <v>113656.97</v>
      </c>
      <c r="EN762" s="89"/>
      <c r="EO762" s="90" t="s">
        <v>3</v>
      </c>
      <c r="EP762" s="90" t="s">
        <v>3</v>
      </c>
      <c r="EQ762" s="90" t="s">
        <v>3</v>
      </c>
      <c r="ER762" s="90" t="s">
        <v>3</v>
      </c>
      <c r="ES762" s="90" t="s">
        <v>3</v>
      </c>
      <c r="ET762" s="90">
        <v>29.37</v>
      </c>
      <c r="EU762" s="90">
        <v>96.28</v>
      </c>
      <c r="EV762" s="90">
        <v>163.18</v>
      </c>
      <c r="EW762" s="90">
        <v>230.09</v>
      </c>
      <c r="EX762" s="90">
        <v>296.99</v>
      </c>
      <c r="EY762" s="90">
        <v>363.9</v>
      </c>
      <c r="EZ762" s="31">
        <f>IF(AND($E$3&gt;EK762,$E$3&lt;EM762,CK$3=EN7),EN762,0)</f>
        <v>0</v>
      </c>
      <c r="FA762" s="31">
        <f>IF(AND($E$3&gt;EK762,$E$3&lt;EM762,CK$3=EO7),EO762,0)</f>
        <v>0</v>
      </c>
      <c r="FB762" s="31">
        <f>IF(AND($E$3&gt;EK762,$E$3&lt;EM762,CK$3=EP7),EP762,0)</f>
        <v>0</v>
      </c>
      <c r="FC762" s="31">
        <f>IF(AND($E$3&gt;EK762,$E$3&lt;EM762,CK$3=EQ7),EQ762,0)</f>
        <v>0</v>
      </c>
      <c r="FD762" s="31">
        <f>IF(AND($E$3&gt;EK762,$E$3&lt;EM762,CK$3=ER7),ER762,0)</f>
        <v>0</v>
      </c>
      <c r="FE762" s="31">
        <f>IF(AND($E$3&gt;EK762,$E$3&lt;EM762,CK$3=ES7),ES762,0)</f>
        <v>0</v>
      </c>
      <c r="FF762" s="31">
        <f>IF(AND($E$3&gt;EK762,$E$3&lt;EM762,CK$3=ET7),ET762,0)</f>
        <v>0</v>
      </c>
      <c r="FG762" s="31">
        <f>IF(AND($E$3&gt;EK762,$E$3&lt;EM762,CK$3=EU7),EU762,0)</f>
        <v>0</v>
      </c>
      <c r="FH762" s="31">
        <f>IF(AND($E$3&gt;EK762,$E$3&lt;EM762,CK$3=EV7),EV762,0)</f>
        <v>0</v>
      </c>
      <c r="FI762" s="31">
        <f>IF(AND($E$3&gt;EK762,$E$3&lt;EM762,CK$3=EW7),EW762,0)</f>
        <v>0</v>
      </c>
      <c r="FJ762" s="31">
        <f>IF(AND($E$3&gt;EK762,$E$3&lt;EM762,CK$3=EX7),EX762,0)</f>
        <v>0</v>
      </c>
      <c r="FK762" s="31">
        <f>IF(AND($E$3&gt;EK762,$E$3&lt;EM762,CK$3=EY7),EY762,0)</f>
        <v>0</v>
      </c>
    </row>
    <row r="763" spans="25:167" x14ac:dyDescent="0.2">
      <c r="BC763" s="81">
        <v>102256.37999999999</v>
      </c>
      <c r="BD763" s="82" t="s">
        <v>3</v>
      </c>
      <c r="BE763" s="83">
        <v>102372.71</v>
      </c>
      <c r="BF763" s="84"/>
      <c r="BG763" s="84"/>
      <c r="BH763" s="85"/>
      <c r="BI763" s="85"/>
      <c r="BJ763" s="85"/>
      <c r="BK763" s="85">
        <v>16.23</v>
      </c>
      <c r="BL763" s="85">
        <v>73.66</v>
      </c>
      <c r="BM763" s="85">
        <v>131.1</v>
      </c>
      <c r="BN763" s="85">
        <v>188.53</v>
      </c>
      <c r="BO763" s="85">
        <v>245.97</v>
      </c>
      <c r="BP763" s="85">
        <v>303.39999999999998</v>
      </c>
      <c r="BQ763" s="85">
        <v>360.84</v>
      </c>
      <c r="BR763" s="31">
        <f>IF(AND($E$3&gt;BC763,$E$3&lt;BE763,B$3=BF7),BF763,0)</f>
        <v>0</v>
      </c>
      <c r="BS763" s="31">
        <f>IF(AND($E$3&gt;BC763,$E$3&lt;BE763,B$3=BG7),BG763,0)</f>
        <v>0</v>
      </c>
      <c r="BT763" s="31">
        <f>IF(AND($E$3&gt;BC763,$E$3&lt;BE763,B$3=BH7),BH763,0)</f>
        <v>0</v>
      </c>
      <c r="BU763" s="31">
        <f>IF(AND($E$3&gt;BC763,$E$3&lt;BE763,B$3=BI7),BI763,0)</f>
        <v>0</v>
      </c>
      <c r="BV763" s="31">
        <f>IF(AND($E$3&gt;BC763,$E$3&lt;BE763,B$3=BJ7),BJ763,0)</f>
        <v>0</v>
      </c>
      <c r="BW763" s="31">
        <f>IF(AND($E$3&gt;BC763,$E$3&lt;BE763,B$3=BK7),BK763,0)</f>
        <v>0</v>
      </c>
      <c r="BX763" s="31">
        <f>IF(AND($E$3&gt;BC763,$E$3&lt;BE763,B$3=BL7),BL763,0)</f>
        <v>0</v>
      </c>
      <c r="BY763" s="31">
        <f>IF(AND($E$3&gt;BC763,$E$3&lt;BE763,B$3=BM7),BM763,0)</f>
        <v>0</v>
      </c>
      <c r="BZ763" s="31">
        <f>IF(AND($E$3&gt;BC763,$E$3&lt;BE763,B$3=BN7),BN763,0)</f>
        <v>0</v>
      </c>
      <c r="CA763" s="31">
        <f>IF(AND($E$3&gt;BC763,$E$3&lt;BE763,B$3=BO7),BO763,0)</f>
        <v>0</v>
      </c>
      <c r="CB763" s="31">
        <f>IF(AND($E$3&gt;BC763,$E$3&lt;BE763,B$3=BP7),BP763,0)</f>
        <v>0</v>
      </c>
      <c r="CC763" s="31">
        <f>IF(AND($E$3&gt;BC763,$E$3&lt;BE763,B$3=BQ7),BQ763,0)</f>
        <v>0</v>
      </c>
      <c r="CF763" s="21"/>
      <c r="CG763" s="21"/>
      <c r="CH763" s="21"/>
      <c r="CI763" s="21"/>
      <c r="CJ763" s="21"/>
      <c r="CK763" s="22"/>
      <c r="CL763" s="22"/>
      <c r="CM763" s="22"/>
      <c r="CN763" s="22"/>
      <c r="CO763" s="22"/>
      <c r="CP763" s="22"/>
      <c r="CQ763" s="22"/>
      <c r="CR763" s="22"/>
      <c r="CS763" s="22"/>
      <c r="CT763" s="22"/>
      <c r="CU763" s="31"/>
      <c r="CV763" s="31"/>
      <c r="CW763" s="31"/>
      <c r="CX763" s="31"/>
      <c r="CY763" s="31"/>
      <c r="CZ763" s="31"/>
      <c r="DA763" s="31"/>
      <c r="DB763" s="31"/>
      <c r="DC763" s="31"/>
      <c r="DD763" s="31"/>
      <c r="DE763" s="31"/>
      <c r="DF763" s="31"/>
      <c r="DH763" s="21"/>
      <c r="DI763" s="21"/>
      <c r="DJ763" s="21"/>
      <c r="DK763" s="21"/>
      <c r="DL763" s="21"/>
      <c r="DM763" s="22"/>
      <c r="DN763" s="22"/>
      <c r="DO763" s="22"/>
      <c r="DP763" s="22"/>
      <c r="DQ763" s="22"/>
      <c r="DR763" s="22"/>
      <c r="DS763" s="22"/>
      <c r="DT763" s="22"/>
      <c r="DU763" s="22"/>
      <c r="DV763" s="22"/>
      <c r="DW763" s="31"/>
      <c r="DX763" s="31"/>
      <c r="DY763" s="31"/>
      <c r="DZ763" s="31"/>
      <c r="EA763" s="31"/>
      <c r="EB763" s="31"/>
      <c r="EC763" s="31"/>
      <c r="ED763" s="31"/>
      <c r="EE763" s="31"/>
      <c r="EF763" s="31"/>
      <c r="EG763" s="31"/>
      <c r="EH763" s="31"/>
      <c r="EK763" s="81">
        <v>113656.98</v>
      </c>
      <c r="EL763" s="82" t="s">
        <v>3</v>
      </c>
      <c r="EM763" s="83">
        <v>113773.31</v>
      </c>
      <c r="EN763" s="84"/>
      <c r="EO763" s="85" t="s">
        <v>3</v>
      </c>
      <c r="EP763" s="85" t="s">
        <v>3</v>
      </c>
      <c r="EQ763" s="85" t="s">
        <v>3</v>
      </c>
      <c r="ER763" s="85" t="s">
        <v>3</v>
      </c>
      <c r="ES763" s="85" t="s">
        <v>3</v>
      </c>
      <c r="ET763" s="85">
        <v>27.66</v>
      </c>
      <c r="EU763" s="85">
        <v>94.31</v>
      </c>
      <c r="EV763" s="85">
        <v>160.96</v>
      </c>
      <c r="EW763" s="85">
        <v>227.61</v>
      </c>
      <c r="EX763" s="85">
        <v>294.26</v>
      </c>
      <c r="EY763" s="85">
        <v>360.91</v>
      </c>
      <c r="EZ763" s="31">
        <f>IF(AND($E$3&gt;EK763,$E$3&lt;EM763,CK$3=EN7),EN763,0)</f>
        <v>0</v>
      </c>
      <c r="FA763" s="31">
        <f>IF(AND($E$3&gt;EK763,$E$3&lt;EM763,CK$3=EO7),EO763,0)</f>
        <v>0</v>
      </c>
      <c r="FB763" s="31">
        <f>IF(AND($E$3&gt;EK763,$E$3&lt;EM763,CK$3=EP7),EP763,0)</f>
        <v>0</v>
      </c>
      <c r="FC763" s="31">
        <f>IF(AND($E$3&gt;EK763,$E$3&lt;EM763,CK$3=EQ7),EQ763,0)</f>
        <v>0</v>
      </c>
      <c r="FD763" s="31">
        <f>IF(AND($E$3&gt;EK763,$E$3&lt;EM763,CK$3=ER7),ER763,0)</f>
        <v>0</v>
      </c>
      <c r="FE763" s="31">
        <f>IF(AND($E$3&gt;EK763,$E$3&lt;EM763,CK$3=ES7),ES763,0)</f>
        <v>0</v>
      </c>
      <c r="FF763" s="31">
        <f>IF(AND($E$3&gt;EK763,$E$3&lt;EM763,CK$3=ET7),ET763,0)</f>
        <v>0</v>
      </c>
      <c r="FG763" s="31">
        <f>IF(AND($E$3&gt;EK763,$E$3&lt;EM763,CK$3=EU7),EU763,0)</f>
        <v>0</v>
      </c>
      <c r="FH763" s="31">
        <f>IF(AND($E$3&gt;EK763,$E$3&lt;EM763,CK$3=EV7),EV763,0)</f>
        <v>0</v>
      </c>
      <c r="FI763" s="31">
        <f>IF(AND($E$3&gt;EK763,$E$3&lt;EM763,CK$3=EW7),EW763,0)</f>
        <v>0</v>
      </c>
      <c r="FJ763" s="31">
        <f>IF(AND($E$3&gt;EK763,$E$3&lt;EM763,CK$3=EX7),EX763,0)</f>
        <v>0</v>
      </c>
      <c r="FK763" s="31">
        <f>IF(AND($E$3&gt;EK763,$E$3&lt;EM763,CK$3=EY7),EY763,0)</f>
        <v>0</v>
      </c>
    </row>
    <row r="764" spans="25:167" ht="15.75" x14ac:dyDescent="0.2">
      <c r="BC764" s="86">
        <v>102372.72</v>
      </c>
      <c r="BD764" s="91" t="s">
        <v>3</v>
      </c>
      <c r="BE764" s="88">
        <v>102489.03</v>
      </c>
      <c r="BF764" s="89"/>
      <c r="BG764" s="90"/>
      <c r="BH764" s="90"/>
      <c r="BI764" s="90"/>
      <c r="BJ764" s="90"/>
      <c r="BK764" s="90">
        <v>16.03</v>
      </c>
      <c r="BL764" s="90">
        <v>73.430000000000007</v>
      </c>
      <c r="BM764" s="90">
        <v>130.84</v>
      </c>
      <c r="BN764" s="90">
        <v>188.24</v>
      </c>
      <c r="BO764" s="90">
        <v>245.65</v>
      </c>
      <c r="BP764" s="90">
        <v>303.05</v>
      </c>
      <c r="BQ764" s="90">
        <v>360.46</v>
      </c>
      <c r="BR764" s="31">
        <f>IF(AND($E$3&gt;BC764,$E$3&lt;BE764,B$3=BF7),BF764,0)</f>
        <v>0</v>
      </c>
      <c r="BS764" s="31">
        <f>IF(AND($E$3&gt;BC764,$E$3&lt;BE764,B$3=BG7),BG764,0)</f>
        <v>0</v>
      </c>
      <c r="BT764" s="31">
        <f>IF(AND($E$3&gt;BC764,$E$3&lt;BE764,B$3=BH7),BH764,0)</f>
        <v>0</v>
      </c>
      <c r="BU764" s="31">
        <f>IF(AND($E$3&gt;BC764,$E$3&lt;BE764,B$3=BI7),BI764,0)</f>
        <v>0</v>
      </c>
      <c r="BV764" s="31">
        <f>IF(AND($E$3&gt;BC764,$E$3&lt;BE764,B$3=BJ7),BJ764,0)</f>
        <v>0</v>
      </c>
      <c r="BW764" s="31">
        <f>IF(AND($E$3&gt;BC764,$E$3&lt;BE764,B$3=BK7),BK764,0)</f>
        <v>0</v>
      </c>
      <c r="BX764" s="31">
        <f>IF(AND($E$3&gt;BC764,$E$3&lt;BE764,B$3=BL7),BL764,0)</f>
        <v>0</v>
      </c>
      <c r="BY764" s="31">
        <f>IF(AND($E$3&gt;BC764,$E$3&lt;BE764,B$3=BM7),BM764,0)</f>
        <v>0</v>
      </c>
      <c r="BZ764" s="31">
        <f>IF(AND($E$3&gt;BC764,$E$3&lt;BE764,B$3=BN7),BN764,0)</f>
        <v>0</v>
      </c>
      <c r="CA764" s="31">
        <f>IF(AND($E$3&gt;BC764,$E$3&lt;BE764,B$3=BO7),BO764,0)</f>
        <v>0</v>
      </c>
      <c r="CB764" s="31">
        <f>IF(AND($E$3&gt;BC764,$E$3&lt;BE764,B$3=BP7),BP764,0)</f>
        <v>0</v>
      </c>
      <c r="CC764" s="31">
        <f>IF(AND($E$3&gt;BC764,$E$3&lt;BE764,B$3=BQ7),BQ764,0)</f>
        <v>0</v>
      </c>
      <c r="CF764" s="21"/>
      <c r="CG764" s="25"/>
      <c r="CH764" s="21"/>
      <c r="CI764" s="21"/>
      <c r="CJ764" s="22"/>
      <c r="CK764" s="22"/>
      <c r="CL764" s="22"/>
      <c r="CM764" s="22"/>
      <c r="CN764" s="22"/>
      <c r="CO764" s="22"/>
      <c r="CP764" s="22"/>
      <c r="CQ764" s="22"/>
      <c r="CR764" s="22"/>
      <c r="CS764" s="22"/>
      <c r="CT764" s="22"/>
      <c r="CU764" s="31"/>
      <c r="CV764" s="31"/>
      <c r="CW764" s="31"/>
      <c r="CX764" s="31"/>
      <c r="CY764" s="31"/>
      <c r="CZ764" s="31"/>
      <c r="DA764" s="31"/>
      <c r="DB764" s="31"/>
      <c r="DC764" s="31"/>
      <c r="DD764" s="31"/>
      <c r="DE764" s="31"/>
      <c r="DF764" s="31"/>
      <c r="DH764" s="21"/>
      <c r="DI764" s="25"/>
      <c r="DJ764" s="21"/>
      <c r="DK764" s="21"/>
      <c r="DL764" s="22"/>
      <c r="DM764" s="22"/>
      <c r="DN764" s="22"/>
      <c r="DO764" s="22"/>
      <c r="DP764" s="22"/>
      <c r="DQ764" s="22"/>
      <c r="DR764" s="22"/>
      <c r="DS764" s="22"/>
      <c r="DT764" s="22"/>
      <c r="DU764" s="22"/>
      <c r="DV764" s="22"/>
      <c r="DW764" s="31"/>
      <c r="DX764" s="31"/>
      <c r="DY764" s="31"/>
      <c r="DZ764" s="31"/>
      <c r="EA764" s="31"/>
      <c r="EB764" s="31"/>
      <c r="EC764" s="31"/>
      <c r="ED764" s="31"/>
      <c r="EE764" s="31"/>
      <c r="EF764" s="31"/>
      <c r="EG764" s="31"/>
      <c r="EH764" s="31"/>
      <c r="EK764" s="86">
        <v>113773.31999999999</v>
      </c>
      <c r="EL764" s="91" t="s">
        <v>3</v>
      </c>
      <c r="EM764" s="88">
        <v>113889.65</v>
      </c>
      <c r="EN764" s="89"/>
      <c r="EO764" s="90" t="s">
        <v>3</v>
      </c>
      <c r="EP764" s="90" t="s">
        <v>3</v>
      </c>
      <c r="EQ764" s="90" t="s">
        <v>3</v>
      </c>
      <c r="ER764" s="90" t="s">
        <v>3</v>
      </c>
      <c r="ES764" s="90" t="s">
        <v>3</v>
      </c>
      <c r="ET764" s="90">
        <v>25.96</v>
      </c>
      <c r="EU764" s="90">
        <v>92.35</v>
      </c>
      <c r="EV764" s="90">
        <v>158.75</v>
      </c>
      <c r="EW764" s="90">
        <v>225.14</v>
      </c>
      <c r="EX764" s="90">
        <v>291.54000000000002</v>
      </c>
      <c r="EY764" s="90">
        <v>357.93</v>
      </c>
      <c r="EZ764" s="31">
        <f>IF(AND($E$3&gt;EK764,$E$3&lt;EM764,CK$3=EN7),EN764,0)</f>
        <v>0</v>
      </c>
      <c r="FA764" s="31">
        <f>IF(AND($E$3&gt;EK764,$E$3&lt;EM764,CK$3=EO7),EO764,0)</f>
        <v>0</v>
      </c>
      <c r="FB764" s="31">
        <f>IF(AND($E$3&gt;EK764,$E$3&lt;EM764,CK$3=EP7),EP764,0)</f>
        <v>0</v>
      </c>
      <c r="FC764" s="31">
        <f>IF(AND($E$3&gt;EK764,$E$3&lt;EM764,CK$3=EQ7),EQ764,0)</f>
        <v>0</v>
      </c>
      <c r="FD764" s="31">
        <f>IF(AND($E$3&gt;EK764,$E$3&lt;EM764,CK$3=ER7),ER764,0)</f>
        <v>0</v>
      </c>
      <c r="FE764" s="31">
        <f>IF(AND($E$3&gt;EK764,$E$3&lt;EM764,CK$3=ES7),ES764,0)</f>
        <v>0</v>
      </c>
      <c r="FF764" s="31">
        <f>IF(AND($E$3&gt;EK764,$E$3&lt;EM764,CK$3=ET7),ET764,0)</f>
        <v>0</v>
      </c>
      <c r="FG764" s="31">
        <f>IF(AND($E$3&gt;EK764,$E$3&lt;EM764,CK$3=EU7),EU764,0)</f>
        <v>0</v>
      </c>
      <c r="FH764" s="31">
        <f>IF(AND($E$3&gt;EK764,$E$3&lt;EM764,CK$3=EV7),EV764,0)</f>
        <v>0</v>
      </c>
      <c r="FI764" s="31">
        <f>IF(AND($E$3&gt;EK764,$E$3&lt;EM764,CK$3=EW7),EW764,0)</f>
        <v>0</v>
      </c>
      <c r="FJ764" s="31">
        <f>IF(AND($E$3&gt;EK764,$E$3&lt;EM764,CK$3=EX7),EX764,0)</f>
        <v>0</v>
      </c>
      <c r="FK764" s="31">
        <f>IF(AND($E$3&gt;EK764,$E$3&lt;EM764,CK$3=EY7),EY764,0)</f>
        <v>0</v>
      </c>
    </row>
    <row r="765" spans="25:167" x14ac:dyDescent="0.2">
      <c r="BC765" s="81">
        <v>102489.04</v>
      </c>
      <c r="BD765" s="82" t="s">
        <v>3</v>
      </c>
      <c r="BE765" s="83">
        <v>102605.37</v>
      </c>
      <c r="BF765" s="84"/>
      <c r="BG765" s="85"/>
      <c r="BH765" s="85"/>
      <c r="BI765" s="85"/>
      <c r="BJ765" s="85"/>
      <c r="BK765" s="85">
        <v>15.82</v>
      </c>
      <c r="BL765" s="85">
        <v>73.19</v>
      </c>
      <c r="BM765" s="85">
        <v>130.57</v>
      </c>
      <c r="BN765" s="85">
        <v>187.94</v>
      </c>
      <c r="BO765" s="85">
        <v>245.31</v>
      </c>
      <c r="BP765" s="85">
        <v>302.69</v>
      </c>
      <c r="BQ765" s="85">
        <v>360.06</v>
      </c>
      <c r="BR765" s="31">
        <f>IF(AND($E$3&gt;BC765,$E$3&lt;BE765,B$3=BF7),BF765,0)</f>
        <v>0</v>
      </c>
      <c r="BS765" s="31">
        <f>IF(AND($E$3&gt;BC765,$E$3&lt;BE765,B$3=BG7),BG765,0)</f>
        <v>0</v>
      </c>
      <c r="BT765" s="31">
        <f>IF(AND($E$3&gt;BC765,$E$3&lt;BE765,B$3=BH7),BH765,0)</f>
        <v>0</v>
      </c>
      <c r="BU765" s="31">
        <f>IF(AND($E$3&gt;BC765,$E$3&lt;BE765,B$3=BI7),BI765,0)</f>
        <v>0</v>
      </c>
      <c r="BV765" s="31">
        <f>IF(AND($E$3&gt;BC765,$E$3&lt;BE765,B$3=BJ7),BJ765,0)</f>
        <v>0</v>
      </c>
      <c r="BW765" s="31">
        <f>IF(AND($E$3&gt;BC765,$E$3&lt;BE765,B$3=BK7),BK765,0)</f>
        <v>0</v>
      </c>
      <c r="BX765" s="31">
        <f>IF(AND($E$3&gt;BC765,$E$3&lt;BE765,B$3=BL7),BL765,0)</f>
        <v>0</v>
      </c>
      <c r="BY765" s="31">
        <f>IF(AND($E$3&gt;BC765,$E$3&lt;BE765,B$3=BM7),BM765,0)</f>
        <v>0</v>
      </c>
      <c r="BZ765" s="31">
        <f>IF(AND($E$3&gt;BC765,$E$3&lt;BE765,B$3=BN7),BN765,0)</f>
        <v>0</v>
      </c>
      <c r="CA765" s="31">
        <f>IF(AND($E$3&gt;BC765,$E$3&lt;BE765,B$3=BO7),BO765,0)</f>
        <v>0</v>
      </c>
      <c r="CB765" s="31">
        <f>IF(AND($E$3&gt;BC765,$E$3&lt;BE765,B$3=BP7),BP765,0)</f>
        <v>0</v>
      </c>
      <c r="CC765" s="31">
        <f>IF(AND($E$3&gt;BC765,$E$3&lt;BE765,B$3=BQ7),BQ765,0)</f>
        <v>0</v>
      </c>
      <c r="CF765" s="21"/>
      <c r="CG765" s="21"/>
      <c r="CH765" s="21"/>
      <c r="CI765" s="21"/>
      <c r="CJ765" s="22"/>
      <c r="CK765" s="22"/>
      <c r="CL765" s="22"/>
      <c r="CM765" s="22"/>
      <c r="CN765" s="22"/>
      <c r="CO765" s="22"/>
      <c r="CP765" s="22"/>
      <c r="CQ765" s="22"/>
      <c r="CR765" s="22"/>
      <c r="CS765" s="22"/>
      <c r="CT765" s="22"/>
      <c r="CU765" s="31"/>
      <c r="CV765" s="31"/>
      <c r="CW765" s="31"/>
      <c r="CX765" s="31"/>
      <c r="CY765" s="31"/>
      <c r="CZ765" s="31"/>
      <c r="DA765" s="31"/>
      <c r="DB765" s="31"/>
      <c r="DC765" s="31"/>
      <c r="DD765" s="31"/>
      <c r="DE765" s="31"/>
      <c r="DF765" s="31"/>
      <c r="DH765" s="21"/>
      <c r="DI765" s="21"/>
      <c r="DJ765" s="21"/>
      <c r="DK765" s="21"/>
      <c r="DL765" s="22"/>
      <c r="DM765" s="22"/>
      <c r="DN765" s="22"/>
      <c r="DO765" s="22"/>
      <c r="DP765" s="22"/>
      <c r="DQ765" s="22"/>
      <c r="DR765" s="22"/>
      <c r="DS765" s="22"/>
      <c r="DT765" s="22"/>
      <c r="DU765" s="22"/>
      <c r="DV765" s="22"/>
      <c r="DW765" s="31"/>
      <c r="DX765" s="31"/>
      <c r="DY765" s="31"/>
      <c r="DZ765" s="31"/>
      <c r="EA765" s="31"/>
      <c r="EB765" s="31"/>
      <c r="EC765" s="31"/>
      <c r="ED765" s="31"/>
      <c r="EE765" s="31"/>
      <c r="EF765" s="31"/>
      <c r="EG765" s="31"/>
      <c r="EH765" s="31"/>
      <c r="EK765" s="81">
        <v>113889.65999999999</v>
      </c>
      <c r="EL765" s="82" t="s">
        <v>3</v>
      </c>
      <c r="EM765" s="83">
        <v>114005.97</v>
      </c>
      <c r="EN765" s="84"/>
      <c r="EO765" s="85" t="s">
        <v>3</v>
      </c>
      <c r="EP765" s="85" t="s">
        <v>3</v>
      </c>
      <c r="EQ765" s="85" t="s">
        <v>3</v>
      </c>
      <c r="ER765" s="85" t="s">
        <v>3</v>
      </c>
      <c r="ES765" s="85" t="s">
        <v>3</v>
      </c>
      <c r="ET765" s="85">
        <v>24.25</v>
      </c>
      <c r="EU765" s="85">
        <v>90.39</v>
      </c>
      <c r="EV765" s="85">
        <v>156.53</v>
      </c>
      <c r="EW765" s="85">
        <v>222.66</v>
      </c>
      <c r="EX765" s="85">
        <v>288.8</v>
      </c>
      <c r="EY765" s="85">
        <v>354.94</v>
      </c>
      <c r="EZ765" s="31">
        <f>IF(AND($E$3&gt;EK765,$E$3&lt;EM765,CK$3=EN7),EN765,0)</f>
        <v>0</v>
      </c>
      <c r="FA765" s="31">
        <f>IF(AND($E$3&gt;EK765,$E$3&lt;EM765,CK$3=EO7),EO765,0)</f>
        <v>0</v>
      </c>
      <c r="FB765" s="31">
        <f>IF(AND($E$3&gt;EK765,$E$3&lt;EM765,CK$3=EP7),EP765,0)</f>
        <v>0</v>
      </c>
      <c r="FC765" s="31">
        <f>IF(AND($E$3&gt;EK765,$E$3&lt;EM765,CK$3=EQ7),EQ765,0)</f>
        <v>0</v>
      </c>
      <c r="FD765" s="31">
        <f>IF(AND($E$3&gt;EK765,$E$3&lt;EM765,CK$3=ER7),ER765,0)</f>
        <v>0</v>
      </c>
      <c r="FE765" s="31">
        <f>IF(AND($E$3&gt;EK765,$E$3&lt;EM765,CK$3=ES7),ES765,0)</f>
        <v>0</v>
      </c>
      <c r="FF765" s="31">
        <f>IF(AND($E$3&gt;EK765,$E$3&lt;EM765,CK$3=ET7),ET765,0)</f>
        <v>0</v>
      </c>
      <c r="FG765" s="31">
        <f>IF(AND($E$3&gt;EK765,$E$3&lt;EM765,CK$3=EU7),EU765,0)</f>
        <v>0</v>
      </c>
      <c r="FH765" s="31">
        <f>IF(AND($E$3&gt;EK765,$E$3&lt;EM765,CK$3=EV7),EV765,0)</f>
        <v>0</v>
      </c>
      <c r="FI765" s="31">
        <f>IF(AND($E$3&gt;EK765,$E$3&lt;EM765,CK$3=EW7),EW765,0)</f>
        <v>0</v>
      </c>
      <c r="FJ765" s="31">
        <f>IF(AND($E$3&gt;EK765,$E$3&lt;EM765,CK$3=EX7),EX765,0)</f>
        <v>0</v>
      </c>
      <c r="FK765" s="31">
        <f>IF(AND($E$3&gt;EK765,$E$3&lt;EM765,CK$3=EY7),EY765,0)</f>
        <v>0</v>
      </c>
    </row>
    <row r="766" spans="25:167" ht="15.75" x14ac:dyDescent="0.2">
      <c r="BC766" s="86">
        <v>102605.37999999999</v>
      </c>
      <c r="BD766" s="87" t="s">
        <v>3</v>
      </c>
      <c r="BE766" s="88">
        <v>102721.71</v>
      </c>
      <c r="BF766" s="89"/>
      <c r="BG766" s="90"/>
      <c r="BH766" s="90"/>
      <c r="BI766" s="90"/>
      <c r="BJ766" s="90"/>
      <c r="BK766" s="90">
        <v>15.61</v>
      </c>
      <c r="BL766" s="90">
        <v>72.95</v>
      </c>
      <c r="BM766" s="90">
        <v>130.29</v>
      </c>
      <c r="BN766" s="90">
        <v>187.63</v>
      </c>
      <c r="BO766" s="90">
        <v>244.98</v>
      </c>
      <c r="BP766" s="90">
        <v>302.32</v>
      </c>
      <c r="BQ766" s="90">
        <v>359.66</v>
      </c>
      <c r="BR766" s="31">
        <f>IF(AND($E$3&gt;BC766,$E$3&lt;BE766,B$3=BF7),BF766,0)</f>
        <v>0</v>
      </c>
      <c r="BS766" s="31">
        <f>IF(AND($E$3&gt;BC766,$E$3&lt;BE766,B$3=BG7),BG766,0)</f>
        <v>0</v>
      </c>
      <c r="BT766" s="31">
        <f>IF(AND($E$3&gt;BC766,$E$3&lt;BE766,B$3=BH7),BH766,0)</f>
        <v>0</v>
      </c>
      <c r="BU766" s="31">
        <f>IF(AND($E$3&gt;BC766,$E$3&lt;BE766,B$3=BI7),BI766,0)</f>
        <v>0</v>
      </c>
      <c r="BV766" s="31">
        <f>IF(AND($E$3&gt;BC766,$E$3&lt;BE766,B$3=BJ7),BJ766,0)</f>
        <v>0</v>
      </c>
      <c r="BW766" s="31">
        <f>IF(AND($E$3&gt;BC766,$E$3&lt;BE766,B$3=BK7),BK766,0)</f>
        <v>0</v>
      </c>
      <c r="BX766" s="31">
        <f>IF(AND($E$3&gt;BC766,$E$3&lt;BE766,B$3=BL7),BL766,0)</f>
        <v>0</v>
      </c>
      <c r="BY766" s="31">
        <f>IF(AND($E$3&gt;BC766,$E$3&lt;BE766,B$3=BM7),BM766,0)</f>
        <v>0</v>
      </c>
      <c r="BZ766" s="31">
        <f>IF(AND($E$3&gt;BC766,$E$3&lt;BE766,B$3=BN7),BN766,0)</f>
        <v>0</v>
      </c>
      <c r="CA766" s="31">
        <f>IF(AND($E$3&gt;BC766,$E$3&lt;BE766,B$3=BO7),BO766,0)</f>
        <v>0</v>
      </c>
      <c r="CB766" s="31">
        <f>IF(AND($E$3&gt;BC766,$E$3&lt;BE766,B$3=BP7),BP766,0)</f>
        <v>0</v>
      </c>
      <c r="CC766" s="31">
        <f>IF(AND($E$3&gt;BC766,$E$3&lt;BE766,B$3=BQ7),BQ766,0)</f>
        <v>0</v>
      </c>
      <c r="CF766" s="21"/>
      <c r="CG766" s="21"/>
      <c r="CH766" s="21"/>
      <c r="CI766" s="21"/>
      <c r="CJ766" s="22"/>
      <c r="CK766" s="22"/>
      <c r="CL766" s="22"/>
      <c r="CM766" s="22"/>
      <c r="CN766" s="22"/>
      <c r="CO766" s="22"/>
      <c r="CP766" s="22"/>
      <c r="CQ766" s="22"/>
      <c r="CR766" s="22"/>
      <c r="CS766" s="22"/>
      <c r="CT766" s="22"/>
      <c r="CU766" s="31"/>
      <c r="CV766" s="31"/>
      <c r="CW766" s="31"/>
      <c r="CX766" s="31"/>
      <c r="CY766" s="31"/>
      <c r="CZ766" s="31"/>
      <c r="DA766" s="31"/>
      <c r="DB766" s="31"/>
      <c r="DC766" s="31"/>
      <c r="DD766" s="31"/>
      <c r="DE766" s="31"/>
      <c r="DF766" s="31"/>
      <c r="DH766" s="21"/>
      <c r="DI766" s="21"/>
      <c r="DJ766" s="21"/>
      <c r="DK766" s="21"/>
      <c r="DL766" s="22"/>
      <c r="DM766" s="22"/>
      <c r="DN766" s="22"/>
      <c r="DO766" s="22"/>
      <c r="DP766" s="22"/>
      <c r="DQ766" s="22"/>
      <c r="DR766" s="22"/>
      <c r="DS766" s="22"/>
      <c r="DT766" s="22"/>
      <c r="DU766" s="22"/>
      <c r="DV766" s="22"/>
      <c r="DW766" s="31"/>
      <c r="DX766" s="31"/>
      <c r="DY766" s="31"/>
      <c r="DZ766" s="31"/>
      <c r="EA766" s="31"/>
      <c r="EB766" s="31"/>
      <c r="EC766" s="31"/>
      <c r="ED766" s="31"/>
      <c r="EE766" s="31"/>
      <c r="EF766" s="31"/>
      <c r="EG766" s="31"/>
      <c r="EH766" s="31"/>
      <c r="EK766" s="86">
        <v>114005.98</v>
      </c>
      <c r="EL766" s="91" t="s">
        <v>3</v>
      </c>
      <c r="EM766" s="88">
        <v>114122.32</v>
      </c>
      <c r="EN766" s="89"/>
      <c r="EO766" s="90" t="s">
        <v>3</v>
      </c>
      <c r="EP766" s="90" t="s">
        <v>3</v>
      </c>
      <c r="EQ766" s="90" t="s">
        <v>3</v>
      </c>
      <c r="ER766" s="90" t="s">
        <v>3</v>
      </c>
      <c r="ES766" s="90" t="s">
        <v>3</v>
      </c>
      <c r="ET766" s="90">
        <v>22.55</v>
      </c>
      <c r="EU766" s="90">
        <v>88.43</v>
      </c>
      <c r="EV766" s="90">
        <v>154.32</v>
      </c>
      <c r="EW766" s="90">
        <v>220.2</v>
      </c>
      <c r="EX766" s="90">
        <v>286.08</v>
      </c>
      <c r="EY766" s="90">
        <v>351.96</v>
      </c>
      <c r="EZ766" s="31">
        <f>IF(AND($E$3&gt;EK766,$E$3&lt;EM766,CK$3=EN7),EN766,0)</f>
        <v>0</v>
      </c>
      <c r="FA766" s="31">
        <f>IF(AND($E$3&gt;EK766,$E$3&lt;EM766,CK$3=EO7),EO766,0)</f>
        <v>0</v>
      </c>
      <c r="FB766" s="31">
        <f>IF(AND($E$3&gt;EK766,$E$3&lt;EM766,CK$3=EP7),EP766,0)</f>
        <v>0</v>
      </c>
      <c r="FC766" s="31">
        <f>IF(AND($E$3&gt;EK766,$E$3&lt;EM766,CK$3=EQ7),EQ766,0)</f>
        <v>0</v>
      </c>
      <c r="FD766" s="31">
        <f>IF(AND($E$3&gt;EK766,$E$3&lt;EM766,CK$3=ER7),ER766,0)</f>
        <v>0</v>
      </c>
      <c r="FE766" s="31">
        <f>IF(AND($E$3&gt;EK766,$E$3&lt;EM766,CK$3=ES7),ES766,0)</f>
        <v>0</v>
      </c>
      <c r="FF766" s="31">
        <f>IF(AND($E$3&gt;EK766,$E$3&lt;EM766,CK$3=ET7),ET766,0)</f>
        <v>0</v>
      </c>
      <c r="FG766" s="31">
        <f>IF(AND($E$3&gt;EK766,$E$3&lt;EM766,CK$3=EU7),EU766,0)</f>
        <v>0</v>
      </c>
      <c r="FH766" s="31">
        <f>IF(AND($E$3&gt;EK766,$E$3&lt;EM766,CK$3=EV7),EV766,0)</f>
        <v>0</v>
      </c>
      <c r="FI766" s="31">
        <f>IF(AND($E$3&gt;EK766,$E$3&lt;EM766,CK$3=EW7),EW766,0)</f>
        <v>0</v>
      </c>
      <c r="FJ766" s="31">
        <f>IF(AND($E$3&gt;EK766,$E$3&lt;EM766,CK$3=EX7),EX766,0)</f>
        <v>0</v>
      </c>
      <c r="FK766" s="31">
        <f>IF(AND($E$3&gt;EK766,$E$3&lt;EM766,CK$3=EY7),EY766,0)</f>
        <v>0</v>
      </c>
    </row>
    <row r="767" spans="25:167" x14ac:dyDescent="0.2">
      <c r="BC767" s="81">
        <v>102721.72</v>
      </c>
      <c r="BD767" s="82" t="s">
        <v>3</v>
      </c>
      <c r="BE767" s="83">
        <v>102838.05</v>
      </c>
      <c r="BF767" s="84"/>
      <c r="BG767" s="84"/>
      <c r="BH767" s="85"/>
      <c r="BI767" s="85"/>
      <c r="BJ767" s="85"/>
      <c r="BK767" s="85">
        <v>15.4</v>
      </c>
      <c r="BL767" s="85">
        <v>72.709999999999994</v>
      </c>
      <c r="BM767" s="85">
        <v>130.02000000000001</v>
      </c>
      <c r="BN767" s="85">
        <v>187.33</v>
      </c>
      <c r="BO767" s="85">
        <v>244.64</v>
      </c>
      <c r="BP767" s="85">
        <v>301.95</v>
      </c>
      <c r="BQ767" s="85">
        <v>359.26</v>
      </c>
      <c r="BR767" s="31">
        <f>IF(AND($E$3&gt;BC767,$E$3&lt;BE767,B$3=BF7),BF767,0)</f>
        <v>0</v>
      </c>
      <c r="BS767" s="31">
        <f>IF(AND($E$3&gt;BC767,$E$3&lt;BE767,B$3=BG7),BG767,0)</f>
        <v>0</v>
      </c>
      <c r="BT767" s="31">
        <f>IF(AND($E$3&gt;BC767,$E$3&lt;BE767,B$3=BH7),BH767,0)</f>
        <v>0</v>
      </c>
      <c r="BU767" s="31">
        <f>IF(AND($E$3&gt;BC767,$E$3&lt;BE767,B$3=BI7),BI767,0)</f>
        <v>0</v>
      </c>
      <c r="BV767" s="31">
        <f>IF(AND($E$3&gt;BC767,$E$3&lt;BE767,B$3=BJ7),BJ767,0)</f>
        <v>0</v>
      </c>
      <c r="BW767" s="31">
        <f>IF(AND($E$3&gt;BC767,$E$3&lt;BE767,B$3=BK7),BK767,0)</f>
        <v>0</v>
      </c>
      <c r="BX767" s="31">
        <f>IF(AND($E$3&gt;BC767,$E$3&lt;BE767,B$3=BL7),BL767,0)</f>
        <v>0</v>
      </c>
      <c r="BY767" s="31">
        <f>IF(AND($E$3&gt;BC767,$E$3&lt;BE767,B$3=BM7),BM767,0)</f>
        <v>0</v>
      </c>
      <c r="BZ767" s="31">
        <f>IF(AND($E$3&gt;BC767,$E$3&lt;BE767,B$3=BN7),BN767,0)</f>
        <v>0</v>
      </c>
      <c r="CA767" s="31">
        <f>IF(AND($E$3&gt;BC767,$E$3&lt;BE767,B$3=BO7),BO767,0)</f>
        <v>0</v>
      </c>
      <c r="CB767" s="31">
        <f>IF(AND($E$3&gt;BC767,$E$3&lt;BE767,B$3=BP7),BP767,0)</f>
        <v>0</v>
      </c>
      <c r="CC767" s="31">
        <f>IF(AND($E$3&gt;BC767,$E$3&lt;BE767,B$3=BQ7),BQ767,0)</f>
        <v>0</v>
      </c>
      <c r="CF767" s="21"/>
      <c r="CG767" s="21"/>
      <c r="CH767" s="21"/>
      <c r="CI767" s="21"/>
      <c r="CJ767" s="21"/>
      <c r="CK767" s="22"/>
      <c r="CL767" s="22"/>
      <c r="CM767" s="22"/>
      <c r="CN767" s="22"/>
      <c r="CO767" s="22"/>
      <c r="CP767" s="22"/>
      <c r="CQ767" s="22"/>
      <c r="CR767" s="22"/>
      <c r="CS767" s="22"/>
      <c r="CT767" s="22"/>
      <c r="CU767" s="31"/>
      <c r="CV767" s="31"/>
      <c r="CW767" s="31"/>
      <c r="CX767" s="31"/>
      <c r="CY767" s="31"/>
      <c r="CZ767" s="31"/>
      <c r="DA767" s="31"/>
      <c r="DB767" s="31"/>
      <c r="DC767" s="31"/>
      <c r="DD767" s="31"/>
      <c r="DE767" s="31"/>
      <c r="DF767" s="31"/>
      <c r="DH767" s="21"/>
      <c r="DI767" s="21"/>
      <c r="DJ767" s="21"/>
      <c r="DK767" s="21"/>
      <c r="DL767" s="21"/>
      <c r="DM767" s="22"/>
      <c r="DN767" s="22"/>
      <c r="DO767" s="22"/>
      <c r="DP767" s="22"/>
      <c r="DQ767" s="22"/>
      <c r="DR767" s="22"/>
      <c r="DS767" s="22"/>
      <c r="DT767" s="22"/>
      <c r="DU767" s="22"/>
      <c r="DV767" s="22"/>
      <c r="DW767" s="31"/>
      <c r="DX767" s="31"/>
      <c r="DY767" s="31"/>
      <c r="DZ767" s="31"/>
      <c r="EA767" s="31"/>
      <c r="EB767" s="31"/>
      <c r="EC767" s="31"/>
      <c r="ED767" s="31"/>
      <c r="EE767" s="31"/>
      <c r="EF767" s="31"/>
      <c r="EG767" s="31"/>
      <c r="EH767" s="31"/>
      <c r="EK767" s="81">
        <v>114122.33</v>
      </c>
      <c r="EL767" s="82" t="s">
        <v>3</v>
      </c>
      <c r="EM767" s="83">
        <v>114238.64</v>
      </c>
      <c r="EN767" s="84"/>
      <c r="EO767" s="85" t="s">
        <v>3</v>
      </c>
      <c r="EP767" s="85" t="s">
        <v>3</v>
      </c>
      <c r="EQ767" s="85" t="s">
        <v>3</v>
      </c>
      <c r="ER767" s="85" t="s">
        <v>3</v>
      </c>
      <c r="ES767" s="85" t="s">
        <v>3</v>
      </c>
      <c r="ET767" s="85">
        <v>20.84</v>
      </c>
      <c r="EU767" s="85">
        <v>86.47</v>
      </c>
      <c r="EV767" s="85">
        <v>152.09</v>
      </c>
      <c r="EW767" s="85">
        <v>217.72</v>
      </c>
      <c r="EX767" s="85">
        <v>283.33999999999997</v>
      </c>
      <c r="EY767" s="85">
        <v>348.97</v>
      </c>
      <c r="EZ767" s="31">
        <f>IF(AND($E$3&gt;EK767,$E$3&lt;EM767,CK$3=EN7),EN767,0)</f>
        <v>0</v>
      </c>
      <c r="FA767" s="31">
        <f>IF(AND($E$3&gt;EK767,$E$3&lt;EM767,CK$3=EO7),EO767,0)</f>
        <v>0</v>
      </c>
      <c r="FB767" s="31">
        <f>IF(AND($E$3&gt;EK767,$E$3&lt;EM767,CK$3=EP7),EP767,0)</f>
        <v>0</v>
      </c>
      <c r="FC767" s="31">
        <f>IF(AND($E$3&gt;EK767,$E$3&lt;EM767,CK$3=EQ7),EQ767,0)</f>
        <v>0</v>
      </c>
      <c r="FD767" s="31">
        <f>IF(AND($E$3&gt;EK767,$E$3&lt;EM767,CK$3=ER7),ER767,0)</f>
        <v>0</v>
      </c>
      <c r="FE767" s="31">
        <f>IF(AND($E$3&gt;EK767,$E$3&lt;EM767,CK$3=ES7),ES767,0)</f>
        <v>0</v>
      </c>
      <c r="FF767" s="31">
        <f>IF(AND($E$3&gt;EK767,$E$3&lt;EM767,CK$3=ET7),ET767,0)</f>
        <v>0</v>
      </c>
      <c r="FG767" s="31">
        <f>IF(AND($E$3&gt;EK767,$E$3&lt;EM767,CK$3=EU7),EU767,0)</f>
        <v>0</v>
      </c>
      <c r="FH767" s="31">
        <f>IF(AND($E$3&gt;EK767,$E$3&lt;EM767,CK$3=EV7),EV767,0)</f>
        <v>0</v>
      </c>
      <c r="FI767" s="31">
        <f>IF(AND($E$3&gt;EK767,$E$3&lt;EM767,CK$3=EW7),EW767,0)</f>
        <v>0</v>
      </c>
      <c r="FJ767" s="31">
        <f>IF(AND($E$3&gt;EK767,$E$3&lt;EM767,CK$3=EX7),EX767,0)</f>
        <v>0</v>
      </c>
      <c r="FK767" s="31">
        <f>IF(AND($E$3&gt;EK767,$E$3&lt;EM767,CK$3=EY7),EY767,0)</f>
        <v>0</v>
      </c>
    </row>
    <row r="768" spans="25:167" ht="15.75" x14ac:dyDescent="0.2">
      <c r="BC768" s="86">
        <v>102838.06</v>
      </c>
      <c r="BD768" s="91" t="s">
        <v>3</v>
      </c>
      <c r="BE768" s="88">
        <v>102954.38</v>
      </c>
      <c r="BF768" s="89"/>
      <c r="BG768" s="90"/>
      <c r="BH768" s="90"/>
      <c r="BI768" s="90"/>
      <c r="BJ768" s="90"/>
      <c r="BK768" s="90">
        <v>15.19</v>
      </c>
      <c r="BL768" s="90">
        <v>72.47</v>
      </c>
      <c r="BM768" s="90">
        <v>129.75</v>
      </c>
      <c r="BN768" s="90">
        <v>187.03</v>
      </c>
      <c r="BO768" s="90">
        <v>244.3</v>
      </c>
      <c r="BP768" s="90">
        <v>301.58</v>
      </c>
      <c r="BQ768" s="90">
        <v>358.86</v>
      </c>
      <c r="BR768" s="31">
        <f>IF(AND($E$3&gt;BC768,$E$3&lt;BE768,B$3=BF7),BF768,0)</f>
        <v>0</v>
      </c>
      <c r="BS768" s="31">
        <f>IF(AND($E$3&gt;BC768,$E$3&lt;BE768,B$3=BG7),BG768,0)</f>
        <v>0</v>
      </c>
      <c r="BT768" s="31">
        <f>IF(AND($E$3&gt;BC768,$E$3&lt;BE768,B$3=BH7),BH768,0)</f>
        <v>0</v>
      </c>
      <c r="BU768" s="31">
        <f>IF(AND($E$3&gt;BC768,$E$3&lt;BE768,B$3=BI7),BI768,0)</f>
        <v>0</v>
      </c>
      <c r="BV768" s="31">
        <f>IF(AND($E$3&gt;BC768,$E$3&lt;BE768,B$3=BJ7),BJ768,0)</f>
        <v>0</v>
      </c>
      <c r="BW768" s="31">
        <f>IF(AND($E$3&gt;BC768,$E$3&lt;BE768,B$3=BK7),BK768,0)</f>
        <v>0</v>
      </c>
      <c r="BX768" s="31">
        <f>IF(AND($E$3&gt;BC768,$E$3&lt;BE768,B$3=BL7),BL768,0)</f>
        <v>0</v>
      </c>
      <c r="BY768" s="31">
        <f>IF(AND($E$3&gt;BC768,$E$3&lt;BE768,B$3=BM7),BM768,0)</f>
        <v>0</v>
      </c>
      <c r="BZ768" s="31">
        <f>IF(AND($E$3&gt;BC768,$E$3&lt;BE768,B$3=BN7),BN768,0)</f>
        <v>0</v>
      </c>
      <c r="CA768" s="31">
        <f>IF(AND($E$3&gt;BC768,$E$3&lt;BE768,B$3=BO7),BO768,0)</f>
        <v>0</v>
      </c>
      <c r="CB768" s="31">
        <f>IF(AND($E$3&gt;BC768,$E$3&lt;BE768,B$3=BP7),BP768,0)</f>
        <v>0</v>
      </c>
      <c r="CC768" s="31">
        <f>IF(AND($E$3&gt;BC768,$E$3&lt;BE768,B$3=BQ7),BQ768,0)</f>
        <v>0</v>
      </c>
      <c r="CF768" s="21"/>
      <c r="CG768" s="25"/>
      <c r="CH768" s="21"/>
      <c r="CI768" s="21"/>
      <c r="CJ768" s="22"/>
      <c r="CK768" s="22"/>
      <c r="CL768" s="22"/>
      <c r="CM768" s="22"/>
      <c r="CN768" s="22"/>
      <c r="CO768" s="22"/>
      <c r="CP768" s="22"/>
      <c r="CQ768" s="22"/>
      <c r="CR768" s="22"/>
      <c r="CS768" s="22"/>
      <c r="CT768" s="22"/>
      <c r="CU768" s="31"/>
      <c r="CV768" s="31"/>
      <c r="CW768" s="31"/>
      <c r="CX768" s="31"/>
      <c r="CY768" s="31"/>
      <c r="CZ768" s="31"/>
      <c r="DA768" s="31"/>
      <c r="DB768" s="31"/>
      <c r="DC768" s="31"/>
      <c r="DD768" s="31"/>
      <c r="DE768" s="31"/>
      <c r="DF768" s="31"/>
      <c r="DH768" s="21"/>
      <c r="DI768" s="25"/>
      <c r="DJ768" s="21"/>
      <c r="DK768" s="21"/>
      <c r="DL768" s="22"/>
      <c r="DM768" s="22"/>
      <c r="DN768" s="22"/>
      <c r="DO768" s="22"/>
      <c r="DP768" s="22"/>
      <c r="DQ768" s="22"/>
      <c r="DR768" s="22"/>
      <c r="DS768" s="22"/>
      <c r="DT768" s="22"/>
      <c r="DU768" s="22"/>
      <c r="DV768" s="22"/>
      <c r="DW768" s="31"/>
      <c r="DX768" s="31"/>
      <c r="DY768" s="31"/>
      <c r="DZ768" s="31"/>
      <c r="EA768" s="31"/>
      <c r="EB768" s="31"/>
      <c r="EC768" s="31"/>
      <c r="ED768" s="31"/>
      <c r="EE768" s="31"/>
      <c r="EF768" s="31"/>
      <c r="EG768" s="31"/>
      <c r="EH768" s="31"/>
      <c r="EK768" s="86">
        <v>114238.65</v>
      </c>
      <c r="EL768" s="91" t="s">
        <v>3</v>
      </c>
      <c r="EM768" s="88">
        <v>114354.98</v>
      </c>
      <c r="EN768" s="89"/>
      <c r="EO768" s="90" t="s">
        <v>3</v>
      </c>
      <c r="EP768" s="90" t="s">
        <v>3</v>
      </c>
      <c r="EQ768" s="90" t="s">
        <v>3</v>
      </c>
      <c r="ER768" s="90" t="s">
        <v>3</v>
      </c>
      <c r="ES768" s="90" t="s">
        <v>3</v>
      </c>
      <c r="ET768" s="90">
        <v>19.14</v>
      </c>
      <c r="EU768" s="90">
        <v>84.51</v>
      </c>
      <c r="EV768" s="90">
        <v>149.88</v>
      </c>
      <c r="EW768" s="90">
        <v>215.25</v>
      </c>
      <c r="EX768" s="90">
        <v>280.62</v>
      </c>
      <c r="EY768" s="90">
        <v>346</v>
      </c>
      <c r="EZ768" s="31">
        <f>IF(AND($E$3&gt;EK768,$E$3&lt;EM768,CK$3=EN7),EN768,0)</f>
        <v>0</v>
      </c>
      <c r="FA768" s="31">
        <f>IF(AND($E$3&gt;EK768,$E$3&lt;EM768,CK$3=EO7),EO768,0)</f>
        <v>0</v>
      </c>
      <c r="FB768" s="31">
        <f>IF(AND($E$3&gt;EK768,$E$3&lt;EM768,CK$3=EP7),EP768,0)</f>
        <v>0</v>
      </c>
      <c r="FC768" s="31">
        <f>IF(AND($E$3&gt;EK768,$E$3&lt;EM768,CK$3=EQ7),EQ768,0)</f>
        <v>0</v>
      </c>
      <c r="FD768" s="31">
        <f>IF(AND($E$3&gt;EK768,$E$3&lt;EM768,CK$3=ER7),ER768,0)</f>
        <v>0</v>
      </c>
      <c r="FE768" s="31">
        <f>IF(AND($E$3&gt;EK768,$E$3&lt;EM768,CK$3=ES7),ES768,0)</f>
        <v>0</v>
      </c>
      <c r="FF768" s="31">
        <f>IF(AND($E$3&gt;EK768,$E$3&lt;EM768,CK$3=ET7),ET768,0)</f>
        <v>0</v>
      </c>
      <c r="FG768" s="31">
        <f>IF(AND($E$3&gt;EK768,$E$3&lt;EM768,CK$3=EU7),EU768,0)</f>
        <v>0</v>
      </c>
      <c r="FH768" s="31">
        <f>IF(AND($E$3&gt;EK768,$E$3&lt;EM768,CK$3=EV7),EV768,0)</f>
        <v>0</v>
      </c>
      <c r="FI768" s="31">
        <f>IF(AND($E$3&gt;EK768,$E$3&lt;EM768,CK$3=EW7),EW768,0)</f>
        <v>0</v>
      </c>
      <c r="FJ768" s="31">
        <f>IF(AND($E$3&gt;EK768,$E$3&lt;EM768,CK$3=EX7),EX768,0)</f>
        <v>0</v>
      </c>
      <c r="FK768" s="31">
        <f>IF(AND($E$3&gt;EK768,$E$3&lt;EM768,CK$3=EY7),EY768,0)</f>
        <v>0</v>
      </c>
    </row>
    <row r="769" spans="55:170" x14ac:dyDescent="0.2">
      <c r="BC769" s="81">
        <v>102954.39</v>
      </c>
      <c r="BD769" s="82" t="s">
        <v>3</v>
      </c>
      <c r="BE769" s="83">
        <v>103070.72</v>
      </c>
      <c r="BF769" s="84"/>
      <c r="BG769" s="85"/>
      <c r="BH769" s="85"/>
      <c r="BI769" s="85"/>
      <c r="BJ769" s="85"/>
      <c r="BK769" s="85">
        <v>14.98</v>
      </c>
      <c r="BL769" s="85">
        <v>72.23</v>
      </c>
      <c r="BM769" s="85">
        <v>129.47</v>
      </c>
      <c r="BN769" s="85">
        <v>186.72</v>
      </c>
      <c r="BO769" s="85">
        <v>243.97</v>
      </c>
      <c r="BP769" s="85">
        <v>301.22000000000003</v>
      </c>
      <c r="BQ769" s="85">
        <v>358.46</v>
      </c>
      <c r="BR769" s="31">
        <f>IF(AND($E$3&gt;BC769,$E$3&lt;BE769,B$3=BF7),BF769,0)</f>
        <v>0</v>
      </c>
      <c r="BS769" s="31">
        <f>IF(AND($E$3&gt;BC769,$E$3&lt;BE769,B$3=BG7),BG769,0)</f>
        <v>0</v>
      </c>
      <c r="BT769" s="31">
        <f>IF(AND($E$3&gt;BC769,$E$3&lt;BE769,B$3=BH7),BH769,0)</f>
        <v>0</v>
      </c>
      <c r="BU769" s="31">
        <f>IF(AND($E$3&gt;BC769,$E$3&lt;BE769,B$3=BI7),BI769,0)</f>
        <v>0</v>
      </c>
      <c r="BV769" s="31">
        <f>IF(AND($E$3&gt;BC769,$E$3&lt;BE769,B$3=BJ7),BJ769,0)</f>
        <v>0</v>
      </c>
      <c r="BW769" s="31">
        <f>IF(AND($E$3&gt;BC769,$E$3&lt;BE769,B$3=BK7),BK769,0)</f>
        <v>0</v>
      </c>
      <c r="BX769" s="31">
        <f>IF(AND($E$3&gt;BC769,$E$3&lt;BE769,B$3=BL7),BL769,0)</f>
        <v>0</v>
      </c>
      <c r="BY769" s="31">
        <f>IF(AND($E$3&gt;BC769,$E$3&lt;BE769,B$3=BM7),BM769,0)</f>
        <v>0</v>
      </c>
      <c r="BZ769" s="31">
        <f>IF(AND($E$3&gt;BC769,$E$3&lt;BE769,B$3=BN7),BN769,0)</f>
        <v>0</v>
      </c>
      <c r="CA769" s="31">
        <f>IF(AND($E$3&gt;BC769,$E$3&lt;BE769,B$3=BO7),BO769,0)</f>
        <v>0</v>
      </c>
      <c r="CB769" s="31">
        <f>IF(AND($E$3&gt;BC769,$E$3&lt;BE769,B$3=BP7),BP769,0)</f>
        <v>0</v>
      </c>
      <c r="CC769" s="31">
        <f>IF(AND($E$3&gt;BC769,$E$3&lt;BE769,B$3=BQ7),BQ769,0)</f>
        <v>0</v>
      </c>
      <c r="CF769" s="21"/>
      <c r="CG769" s="21"/>
      <c r="CH769" s="21"/>
      <c r="CI769" s="21"/>
      <c r="CJ769" s="22"/>
      <c r="CK769" s="22"/>
      <c r="CL769" s="22"/>
      <c r="CM769" s="22"/>
      <c r="CN769" s="22"/>
      <c r="CO769" s="22"/>
      <c r="CP769" s="22"/>
      <c r="CQ769" s="22"/>
      <c r="CR769" s="22"/>
      <c r="CS769" s="22"/>
      <c r="CT769" s="22"/>
      <c r="CU769" s="31"/>
      <c r="CV769" s="31"/>
      <c r="CW769" s="31"/>
      <c r="CX769" s="31"/>
      <c r="CY769" s="31"/>
      <c r="CZ769" s="31"/>
      <c r="DA769" s="31"/>
      <c r="DB769" s="31"/>
      <c r="DC769" s="31"/>
      <c r="DD769" s="31"/>
      <c r="DE769" s="31"/>
      <c r="DF769" s="31"/>
      <c r="DH769" s="21"/>
      <c r="DI769" s="21"/>
      <c r="DJ769" s="21"/>
      <c r="DK769" s="21"/>
      <c r="DL769" s="22"/>
      <c r="DM769" s="22"/>
      <c r="DN769" s="22"/>
      <c r="DO769" s="22"/>
      <c r="DP769" s="22"/>
      <c r="DQ769" s="22"/>
      <c r="DR769" s="22"/>
      <c r="DS769" s="22"/>
      <c r="DT769" s="22"/>
      <c r="DU769" s="22"/>
      <c r="DV769" s="22"/>
      <c r="DW769" s="31"/>
      <c r="DX769" s="31"/>
      <c r="DY769" s="31"/>
      <c r="DZ769" s="31"/>
      <c r="EA769" s="31"/>
      <c r="EB769" s="31"/>
      <c r="EC769" s="31"/>
      <c r="ED769" s="31"/>
      <c r="EE769" s="31"/>
      <c r="EF769" s="31"/>
      <c r="EG769" s="31"/>
      <c r="EH769" s="31"/>
      <c r="EK769" s="81">
        <v>114354.98999999999</v>
      </c>
      <c r="EL769" s="82" t="s">
        <v>3</v>
      </c>
      <c r="EM769" s="83">
        <v>114471.3</v>
      </c>
      <c r="EN769" s="84"/>
      <c r="EO769" s="85" t="s">
        <v>3</v>
      </c>
      <c r="EP769" s="85" t="s">
        <v>3</v>
      </c>
      <c r="EQ769" s="85" t="s">
        <v>3</v>
      </c>
      <c r="ER769" s="85" t="s">
        <v>3</v>
      </c>
      <c r="ES769" s="85" t="s">
        <v>3</v>
      </c>
      <c r="ET769" s="85">
        <v>17.43</v>
      </c>
      <c r="EU769" s="85">
        <v>82.54</v>
      </c>
      <c r="EV769" s="85">
        <v>147.66</v>
      </c>
      <c r="EW769" s="85">
        <v>212.77</v>
      </c>
      <c r="EX769" s="85">
        <v>277.89</v>
      </c>
      <c r="EY769" s="85">
        <v>343</v>
      </c>
      <c r="EZ769" s="31">
        <f>IF(AND($E$3&gt;EK769,$E$3&lt;EM769,CK$3=EN7),EN769,0)</f>
        <v>0</v>
      </c>
      <c r="FA769" s="31">
        <f>IF(AND($E$3&gt;EK769,$E$3&lt;EM769,CK$3=EO7),EO769,0)</f>
        <v>0</v>
      </c>
      <c r="FB769" s="31">
        <f>IF(AND($E$3&gt;EK769,$E$3&lt;EM769,CK$3=EP7),EP769,0)</f>
        <v>0</v>
      </c>
      <c r="FC769" s="31">
        <f>IF(AND($E$3&gt;EK769,$E$3&lt;EM769,CK$3=EQ7),EQ769,0)</f>
        <v>0</v>
      </c>
      <c r="FD769" s="31">
        <f>IF(AND($E$3&gt;EK769,$E$3&lt;EM769,CK$3=ER7),ER769,0)</f>
        <v>0</v>
      </c>
      <c r="FE769" s="31">
        <f>IF(AND($E$3&gt;EK769,$E$3&lt;EM769,CK$3=ES7),ES769,0)</f>
        <v>0</v>
      </c>
      <c r="FF769" s="31">
        <f>IF(AND($E$3&gt;EK769,$E$3&lt;EM769,CK$3=ET7),ET769,0)</f>
        <v>0</v>
      </c>
      <c r="FG769" s="31">
        <f>IF(AND($E$3&gt;EK769,$E$3&lt;EM769,CK$3=EU7),EU769,0)</f>
        <v>0</v>
      </c>
      <c r="FH769" s="31">
        <f>IF(AND($E$3&gt;EK769,$E$3&lt;EM769,CK$3=EV7),EV769,0)</f>
        <v>0</v>
      </c>
      <c r="FI769" s="31">
        <f>IF(AND($E$3&gt;EK769,$E$3&lt;EM769,CK$3=EW7),EW769,0)</f>
        <v>0</v>
      </c>
      <c r="FJ769" s="31">
        <f>IF(AND($E$3&gt;EK769,$E$3&lt;EM769,CK$3=EX7),EX769,0)</f>
        <v>0</v>
      </c>
      <c r="FK769" s="31">
        <f>IF(AND($E$3&gt;EK769,$E$3&lt;EM769,CK$3=EY7),EY769,0)</f>
        <v>0</v>
      </c>
    </row>
    <row r="770" spans="55:170" ht="15.75" x14ac:dyDescent="0.2">
      <c r="BC770" s="86">
        <v>103070.73</v>
      </c>
      <c r="BD770" s="87" t="s">
        <v>3</v>
      </c>
      <c r="BE770" s="88">
        <v>103187.04</v>
      </c>
      <c r="BF770" s="89"/>
      <c r="BG770" s="90"/>
      <c r="BH770" s="90"/>
      <c r="BI770" s="90"/>
      <c r="BJ770" s="90"/>
      <c r="BK770" s="90">
        <v>14.78</v>
      </c>
      <c r="BL770" s="90">
        <v>72</v>
      </c>
      <c r="BM770" s="90">
        <v>129.21</v>
      </c>
      <c r="BN770" s="90">
        <v>186.43</v>
      </c>
      <c r="BO770" s="90">
        <v>243.65</v>
      </c>
      <c r="BP770" s="90">
        <v>300.87</v>
      </c>
      <c r="BQ770" s="90">
        <v>358.08</v>
      </c>
      <c r="BR770" s="31">
        <f>IF(AND($E$3&gt;BC770,$E$3&lt;BE770,B$3=BF7),BF770,0)</f>
        <v>0</v>
      </c>
      <c r="BS770" s="31">
        <f>IF(AND($E$3&gt;BC770,$E$3&lt;BE770,B$3=BG7),BG770,0)</f>
        <v>0</v>
      </c>
      <c r="BT770" s="31">
        <f>IF(AND($E$3&gt;BC770,$E$3&lt;BE770,B$3=BH7),BH770,0)</f>
        <v>0</v>
      </c>
      <c r="BU770" s="31">
        <f>IF(AND($E$3&gt;BC770,$E$3&lt;BE770,B$3=BI7),BI770,0)</f>
        <v>0</v>
      </c>
      <c r="BV770" s="31">
        <f>IF(AND($E$3&gt;BC770,$E$3&lt;BE770,B$3=BJ7),BJ770,0)</f>
        <v>0</v>
      </c>
      <c r="BW770" s="31">
        <f>IF(AND($E$3&gt;BC770,$E$3&lt;BE770,B$3=BK7),BK770,0)</f>
        <v>0</v>
      </c>
      <c r="BX770" s="31">
        <f>IF(AND($E$3&gt;BC770,$E$3&lt;BE770,B$3=BL7),BL770,0)</f>
        <v>0</v>
      </c>
      <c r="BY770" s="31">
        <f>IF(AND($E$3&gt;BC770,$E$3&lt;BE770,B$3=BM7),BM770,0)</f>
        <v>0</v>
      </c>
      <c r="BZ770" s="31">
        <f>IF(AND($E$3&gt;BC770,$E$3&lt;BE770,B$3=BN7),BN770,0)</f>
        <v>0</v>
      </c>
      <c r="CA770" s="31">
        <f>IF(AND($E$3&gt;BC770,$E$3&lt;BE770,B$3=BO7),BO770,0)</f>
        <v>0</v>
      </c>
      <c r="CB770" s="31">
        <f>IF(AND($E$3&gt;BC770,$E$3&lt;BE770,B$3=BP7),BP770,0)</f>
        <v>0</v>
      </c>
      <c r="CC770" s="31">
        <f>IF(AND($E$3&gt;BC770,$E$3&lt;BE770,B$3=BQ7),BQ770,0)</f>
        <v>0</v>
      </c>
      <c r="CF770" s="21"/>
      <c r="CG770" s="21"/>
      <c r="CH770" s="21"/>
      <c r="CI770" s="21"/>
      <c r="CJ770" s="22"/>
      <c r="CK770" s="22"/>
      <c r="CL770" s="22"/>
      <c r="CM770" s="22"/>
      <c r="CN770" s="22"/>
      <c r="CO770" s="22"/>
      <c r="CP770" s="22"/>
      <c r="CQ770" s="22"/>
      <c r="CR770" s="22"/>
      <c r="CS770" s="22"/>
      <c r="CT770" s="22"/>
      <c r="CU770" s="31"/>
      <c r="CV770" s="31"/>
      <c r="CW770" s="31"/>
      <c r="CX770" s="31"/>
      <c r="CY770" s="31"/>
      <c r="CZ770" s="31"/>
      <c r="DA770" s="31"/>
      <c r="DB770" s="31"/>
      <c r="DC770" s="31"/>
      <c r="DD770" s="31"/>
      <c r="DE770" s="31"/>
      <c r="DF770" s="31"/>
      <c r="DH770" s="21"/>
      <c r="DI770" s="21"/>
      <c r="DJ770" s="21"/>
      <c r="DK770" s="21"/>
      <c r="DL770" s="22"/>
      <c r="DM770" s="22"/>
      <c r="DN770" s="22"/>
      <c r="DO770" s="22"/>
      <c r="DP770" s="22"/>
      <c r="DQ770" s="22"/>
      <c r="DR770" s="22"/>
      <c r="DS770" s="22"/>
      <c r="DT770" s="22"/>
      <c r="DU770" s="22"/>
      <c r="DV770" s="22"/>
      <c r="DW770" s="31"/>
      <c r="DX770" s="31"/>
      <c r="DY770" s="31"/>
      <c r="DZ770" s="31"/>
      <c r="EA770" s="31"/>
      <c r="EB770" s="31"/>
      <c r="EC770" s="31"/>
      <c r="ED770" s="31"/>
      <c r="EE770" s="31"/>
      <c r="EF770" s="31"/>
      <c r="EG770" s="31"/>
      <c r="EH770" s="31"/>
      <c r="EK770" s="86">
        <v>114471.31</v>
      </c>
      <c r="EL770" s="91" t="s">
        <v>3</v>
      </c>
      <c r="EM770" s="88">
        <v>114587.63</v>
      </c>
      <c r="EN770" s="89"/>
      <c r="EO770" s="90" t="s">
        <v>3</v>
      </c>
      <c r="EP770" s="90" t="s">
        <v>3</v>
      </c>
      <c r="EQ770" s="90" t="s">
        <v>3</v>
      </c>
      <c r="ER770" s="90" t="s">
        <v>3</v>
      </c>
      <c r="ES770" s="90" t="s">
        <v>3</v>
      </c>
      <c r="ET770" s="90">
        <v>15.73</v>
      </c>
      <c r="EU770" s="90">
        <v>80.59</v>
      </c>
      <c r="EV770" s="90">
        <v>145.44999999999999</v>
      </c>
      <c r="EW770" s="90">
        <v>210.31</v>
      </c>
      <c r="EX770" s="90">
        <v>275.17</v>
      </c>
      <c r="EY770" s="90">
        <v>340.03</v>
      </c>
      <c r="EZ770" s="31">
        <f>IF(AND($E$3&gt;EK770,$E$3&lt;EM770,CK$3=EN7),EN770,0)</f>
        <v>0</v>
      </c>
      <c r="FA770" s="31">
        <f>IF(AND($E$3&gt;EK770,$E$3&lt;EM770,CK$3=EO7),EO770,0)</f>
        <v>0</v>
      </c>
      <c r="FB770" s="31">
        <f>IF(AND($E$3&gt;EK770,$E$3&lt;EM770,CK$3=EP7),EP770,0)</f>
        <v>0</v>
      </c>
      <c r="FC770" s="31">
        <f>IF(AND($E$3&gt;EK770,$E$3&lt;EM770,CK$3=EQ7),EQ770,0)</f>
        <v>0</v>
      </c>
      <c r="FD770" s="31">
        <f>IF(AND($E$3&gt;EK770,$E$3&lt;EM770,CK$3=ER7),ER770,0)</f>
        <v>0</v>
      </c>
      <c r="FE770" s="31">
        <f>IF(AND($E$3&gt;EK770,$E$3&lt;EM770,CK$3=ES7),ES770,0)</f>
        <v>0</v>
      </c>
      <c r="FF770" s="31">
        <f>IF(AND($E$3&gt;EK770,$E$3&lt;EM770,CK$3=ET7),ET770,0)</f>
        <v>0</v>
      </c>
      <c r="FG770" s="31">
        <f>IF(AND($E$3&gt;EK770,$E$3&lt;EM770,CK$3=EU7),EU770,0)</f>
        <v>0</v>
      </c>
      <c r="FH770" s="31">
        <f>IF(AND($E$3&gt;EK770,$E$3&lt;EM770,CK$3=EV7),EV770,0)</f>
        <v>0</v>
      </c>
      <c r="FI770" s="31">
        <f>IF(AND($E$3&gt;EK770,$E$3&lt;EM770,CK$3=EW7),EW770,0)</f>
        <v>0</v>
      </c>
      <c r="FJ770" s="31">
        <f>IF(AND($E$3&gt;EK770,$E$3&lt;EM770,CK$3=EX7),EX770,0)</f>
        <v>0</v>
      </c>
      <c r="FK770" s="31">
        <f>IF(AND($E$3&gt;EK770,$E$3&lt;EM770,CK$3=EY7),EY770,0)</f>
        <v>0</v>
      </c>
    </row>
    <row r="771" spans="55:170" x14ac:dyDescent="0.2">
      <c r="BC771" s="81">
        <v>103187.04999999999</v>
      </c>
      <c r="BD771" s="82" t="s">
        <v>3</v>
      </c>
      <c r="BE771" s="83">
        <v>103303.38</v>
      </c>
      <c r="BF771" s="84"/>
      <c r="BG771" s="84"/>
      <c r="BH771" s="85"/>
      <c r="BI771" s="85"/>
      <c r="BJ771" s="85"/>
      <c r="BK771" s="85">
        <v>14.57</v>
      </c>
      <c r="BL771" s="85">
        <v>71.760000000000005</v>
      </c>
      <c r="BM771" s="85">
        <v>128.94</v>
      </c>
      <c r="BN771" s="85">
        <v>186.13</v>
      </c>
      <c r="BO771" s="85">
        <v>243.31</v>
      </c>
      <c r="BP771" s="85">
        <v>300.5</v>
      </c>
      <c r="BQ771" s="85">
        <v>357.68</v>
      </c>
      <c r="BR771" s="31">
        <f>IF(AND($E$3&gt;BC771,$E$3&lt;BE771,B$3=BF7),BF771,0)</f>
        <v>0</v>
      </c>
      <c r="BS771" s="31">
        <f>IF(AND($E$3&gt;BC771,$E$3&lt;BE771,B$3=BG7),BG771,0)</f>
        <v>0</v>
      </c>
      <c r="BT771" s="31">
        <f>IF(AND($E$3&gt;BC771,$E$3&lt;BE771,B$3=BH7),BH771,0)</f>
        <v>0</v>
      </c>
      <c r="BU771" s="31">
        <f>IF(AND($E$3&gt;BC771,$E$3&lt;BE771,B$3=BI7),BI771,0)</f>
        <v>0</v>
      </c>
      <c r="BV771" s="31">
        <f>IF(AND($E$3&gt;BC771,$E$3&lt;BE771,B$3=BJ7),BJ771,0)</f>
        <v>0</v>
      </c>
      <c r="BW771" s="31">
        <f>IF(AND($E$3&gt;BC771,$E$3&lt;BE771,B$3=BK7),BK771,0)</f>
        <v>0</v>
      </c>
      <c r="BX771" s="31">
        <f>IF(AND($E$3&gt;BC771,$E$3&lt;BE771,B$3=BL7),BL771,0)</f>
        <v>0</v>
      </c>
      <c r="BY771" s="31">
        <f>IF(AND($E$3&gt;BC771,$E$3&lt;BE771,B$3=BM7),BM771,0)</f>
        <v>0</v>
      </c>
      <c r="BZ771" s="31">
        <f>IF(AND($E$3&gt;BC771,$E$3&lt;BE771,B$3=BN7),BN771,0)</f>
        <v>0</v>
      </c>
      <c r="CA771" s="31">
        <f>IF(AND($E$3&gt;BC771,$E$3&lt;BE771,B$3=BO7),BO771,0)</f>
        <v>0</v>
      </c>
      <c r="CB771" s="31">
        <f>IF(AND($E$3&gt;BC771,$E$3&lt;BE771,B$3=BP7),BP771,0)</f>
        <v>0</v>
      </c>
      <c r="CC771" s="31">
        <f>IF(AND($E$3&gt;BC771,$E$3&lt;BE771,B$3=BQ7),BQ771,0)</f>
        <v>0</v>
      </c>
      <c r="CF771" s="21"/>
      <c r="CG771" s="21"/>
      <c r="CH771" s="21"/>
      <c r="CI771" s="21"/>
      <c r="CJ771" s="21"/>
      <c r="CK771" s="22"/>
      <c r="CL771" s="22"/>
      <c r="CM771" s="22"/>
      <c r="CN771" s="22"/>
      <c r="CO771" s="22"/>
      <c r="CP771" s="22"/>
      <c r="CQ771" s="22"/>
      <c r="CR771" s="22"/>
      <c r="CS771" s="22"/>
      <c r="CT771" s="22"/>
      <c r="CU771" s="31"/>
      <c r="CV771" s="31"/>
      <c r="CW771" s="31"/>
      <c r="CX771" s="31"/>
      <c r="CY771" s="31"/>
      <c r="CZ771" s="31"/>
      <c r="DA771" s="31"/>
      <c r="DB771" s="31"/>
      <c r="DC771" s="31"/>
      <c r="DD771" s="31"/>
      <c r="DE771" s="31"/>
      <c r="DF771" s="31"/>
      <c r="DH771" s="21"/>
      <c r="DI771" s="21"/>
      <c r="DJ771" s="21"/>
      <c r="DK771" s="21"/>
      <c r="DL771" s="21"/>
      <c r="DM771" s="22"/>
      <c r="DN771" s="22"/>
      <c r="DO771" s="22"/>
      <c r="DP771" s="22"/>
      <c r="DQ771" s="22"/>
      <c r="DR771" s="22"/>
      <c r="DS771" s="22"/>
      <c r="DT771" s="22"/>
      <c r="DU771" s="22"/>
      <c r="DV771" s="22"/>
      <c r="DW771" s="31"/>
      <c r="DX771" s="31"/>
      <c r="DY771" s="31"/>
      <c r="DZ771" s="31"/>
      <c r="EA771" s="31"/>
      <c r="EB771" s="31"/>
      <c r="EC771" s="31"/>
      <c r="ED771" s="31"/>
      <c r="EE771" s="31"/>
      <c r="EF771" s="31"/>
      <c r="EG771" s="31"/>
      <c r="EH771" s="31"/>
      <c r="EK771" s="81">
        <v>114587.64</v>
      </c>
      <c r="EL771" s="82" t="s">
        <v>3</v>
      </c>
      <c r="EM771" s="83">
        <v>114703.97</v>
      </c>
      <c r="EN771" s="84"/>
      <c r="EO771" s="85" t="s">
        <v>3</v>
      </c>
      <c r="EP771" s="85" t="s">
        <v>3</v>
      </c>
      <c r="EQ771" s="85" t="s">
        <v>3</v>
      </c>
      <c r="ER771" s="85" t="s">
        <v>3</v>
      </c>
      <c r="ES771" s="85" t="s">
        <v>3</v>
      </c>
      <c r="ET771" s="85">
        <v>14.02</v>
      </c>
      <c r="EU771" s="85">
        <v>78.62</v>
      </c>
      <c r="EV771" s="85">
        <v>143.22999999999999</v>
      </c>
      <c r="EW771" s="85">
        <v>207.83</v>
      </c>
      <c r="EX771" s="85">
        <v>272.43</v>
      </c>
      <c r="EY771" s="85">
        <v>337.04</v>
      </c>
      <c r="EZ771" s="31">
        <f>IF(AND($E$3&gt;EK771,$E$3&lt;EM771,CK$3=EN7),EN771,0)</f>
        <v>0</v>
      </c>
      <c r="FA771" s="31">
        <f>IF(AND($E$3&gt;EK771,$E$3&lt;EM771,CK$3=EO7),EO771,0)</f>
        <v>0</v>
      </c>
      <c r="FB771" s="31">
        <f>IF(AND($E$3&gt;EK771,$E$3&lt;EM771,CK$3=EP7),EP771,0)</f>
        <v>0</v>
      </c>
      <c r="FC771" s="31">
        <f>IF(AND($E$3&gt;EK771,$E$3&lt;EM771,CK$3=EQ7),EQ771,0)</f>
        <v>0</v>
      </c>
      <c r="FD771" s="31">
        <f>IF(AND($E$3&gt;EK771,$E$3&lt;EM771,CK$3=ER7),ER771,0)</f>
        <v>0</v>
      </c>
      <c r="FE771" s="31">
        <f>IF(AND($E$3&gt;EK771,$E$3&lt;EM771,CK$3=ES7),ES771,0)</f>
        <v>0</v>
      </c>
      <c r="FF771" s="31">
        <f>IF(AND($E$3&gt;EK771,$E$3&lt;EM771,CK$3=ET7),ET771,0)</f>
        <v>0</v>
      </c>
      <c r="FG771" s="31">
        <f>IF(AND($E$3&gt;EK771,$E$3&lt;EM771,CK$3=EU7),EU771,0)</f>
        <v>0</v>
      </c>
      <c r="FH771" s="31">
        <f>IF(AND($E$3&gt;EK771,$E$3&lt;EM771,CK$3=EV7),EV771,0)</f>
        <v>0</v>
      </c>
      <c r="FI771" s="31">
        <f>IF(AND($E$3&gt;EK771,$E$3&lt;EM771,CK$3=EW7),EW771,0)</f>
        <v>0</v>
      </c>
      <c r="FJ771" s="31">
        <f>IF(AND($E$3&gt;EK771,$E$3&lt;EM771,CK$3=EX7),EX771,0)</f>
        <v>0</v>
      </c>
      <c r="FK771" s="31">
        <f>IF(AND($E$3&gt;EK771,$E$3&lt;EM771,CK$3=EY7),EY771,0)</f>
        <v>0</v>
      </c>
    </row>
    <row r="772" spans="55:170" ht="15.75" x14ac:dyDescent="0.2">
      <c r="BC772" s="86">
        <v>103303.39</v>
      </c>
      <c r="BD772" s="91" t="s">
        <v>3</v>
      </c>
      <c r="BE772" s="88">
        <v>103419.69</v>
      </c>
      <c r="BF772" s="89"/>
      <c r="BG772" s="90"/>
      <c r="BH772" s="90"/>
      <c r="BI772" s="90"/>
      <c r="BJ772" s="90"/>
      <c r="BK772" s="90">
        <v>14.36</v>
      </c>
      <c r="BL772" s="90">
        <v>71.510000000000005</v>
      </c>
      <c r="BM772" s="90">
        <v>128.66999999999999</v>
      </c>
      <c r="BN772" s="90">
        <v>185.82</v>
      </c>
      <c r="BO772" s="90">
        <v>242.98</v>
      </c>
      <c r="BP772" s="90">
        <v>300.13</v>
      </c>
      <c r="BQ772" s="90">
        <v>357.28</v>
      </c>
      <c r="BR772" s="31">
        <f>IF(AND($E$3&gt;BC772,$E$3&lt;BE772,B$3=BF7),BF772,0)</f>
        <v>0</v>
      </c>
      <c r="BS772" s="31">
        <f>IF(AND($E$3&gt;BC772,$E$3&lt;BE772,B$3=BG7),BG772,0)</f>
        <v>0</v>
      </c>
      <c r="BT772" s="31">
        <f>IF(AND($E$3&gt;BC772,$E$3&lt;BE772,B$3=BH7),BH772,0)</f>
        <v>0</v>
      </c>
      <c r="BU772" s="31">
        <f>IF(AND($E$3&gt;BC772,$E$3&lt;BE772,B$3=BI7),BI772,0)</f>
        <v>0</v>
      </c>
      <c r="BV772" s="31">
        <f>IF(AND($E$3&gt;BC772,$E$3&lt;BE772,B$3=BJ7),BJ772,0)</f>
        <v>0</v>
      </c>
      <c r="BW772" s="31">
        <f>IF(AND($E$3&gt;BC772,$E$3&lt;BE772,B$3=BK7),BK772,0)</f>
        <v>0</v>
      </c>
      <c r="BX772" s="31">
        <f>IF(AND($E$3&gt;BC772,$E$3&lt;BE772,B$3=BL7),BL772,0)</f>
        <v>0</v>
      </c>
      <c r="BY772" s="31">
        <f>IF(AND($E$3&gt;BC772,$E$3&lt;BE772,B$3=BM7),BM772,0)</f>
        <v>0</v>
      </c>
      <c r="BZ772" s="31">
        <f>IF(AND($E$3&gt;BC772,$E$3&lt;BE772,B$3=BN7),BN772,0)</f>
        <v>0</v>
      </c>
      <c r="CA772" s="31">
        <f>IF(AND($E$3&gt;BC772,$E$3&lt;BE772,B$3=BO7),BO772,0)</f>
        <v>0</v>
      </c>
      <c r="CB772" s="31">
        <f>IF(AND($E$3&gt;BC772,$E$3&lt;BE772,B$3=BP7),BP772,0)</f>
        <v>0</v>
      </c>
      <c r="CC772" s="31">
        <f>IF(AND($E$3&gt;BC772,$E$3&lt;BE772,B$3=BQ7),BQ772,0)</f>
        <v>0</v>
      </c>
      <c r="CF772" s="21"/>
      <c r="CG772" s="25"/>
      <c r="CH772" s="21"/>
      <c r="CI772" s="21"/>
      <c r="CJ772" s="22"/>
      <c r="CK772" s="22"/>
      <c r="CL772" s="22"/>
      <c r="CM772" s="22"/>
      <c r="CN772" s="22"/>
      <c r="CO772" s="22"/>
      <c r="CP772" s="22"/>
      <c r="CQ772" s="22"/>
      <c r="CR772" s="22"/>
      <c r="CS772" s="22"/>
      <c r="CT772" s="22"/>
      <c r="CU772" s="31"/>
      <c r="CV772" s="31"/>
      <c r="CW772" s="31"/>
      <c r="CX772" s="31"/>
      <c r="CY772" s="31"/>
      <c r="CZ772" s="31"/>
      <c r="DA772" s="31"/>
      <c r="DB772" s="31"/>
      <c r="DC772" s="31"/>
      <c r="DD772" s="31"/>
      <c r="DE772" s="31"/>
      <c r="DF772" s="31"/>
      <c r="DH772" s="21"/>
      <c r="DI772" s="25"/>
      <c r="DJ772" s="21"/>
      <c r="DK772" s="21"/>
      <c r="DL772" s="22"/>
      <c r="DM772" s="22"/>
      <c r="DN772" s="22"/>
      <c r="DO772" s="22"/>
      <c r="DP772" s="22"/>
      <c r="DQ772" s="22"/>
      <c r="DR772" s="22"/>
      <c r="DS772" s="22"/>
      <c r="DT772" s="22"/>
      <c r="DU772" s="22"/>
      <c r="DV772" s="22"/>
      <c r="DW772" s="31"/>
      <c r="DX772" s="31"/>
      <c r="DY772" s="31"/>
      <c r="DZ772" s="31"/>
      <c r="EA772" s="31"/>
      <c r="EB772" s="31"/>
      <c r="EC772" s="31"/>
      <c r="ED772" s="31"/>
      <c r="EE772" s="31"/>
      <c r="EF772" s="31"/>
      <c r="EG772" s="31"/>
      <c r="EH772" s="31"/>
      <c r="EK772" s="86">
        <v>114703.98</v>
      </c>
      <c r="EL772" s="91" t="s">
        <v>3</v>
      </c>
      <c r="EM772" s="88">
        <v>114820.29</v>
      </c>
      <c r="EN772" s="89"/>
      <c r="EO772" s="90" t="s">
        <v>3</v>
      </c>
      <c r="EP772" s="90" t="s">
        <v>3</v>
      </c>
      <c r="EQ772" s="90" t="s">
        <v>3</v>
      </c>
      <c r="ER772" s="90" t="s">
        <v>3</v>
      </c>
      <c r="ES772" s="90" t="s">
        <v>3</v>
      </c>
      <c r="ET772" s="90">
        <v>12.32</v>
      </c>
      <c r="EU772" s="90">
        <v>76.67</v>
      </c>
      <c r="EV772" s="90">
        <v>141.02000000000001</v>
      </c>
      <c r="EW772" s="90">
        <v>205.36</v>
      </c>
      <c r="EX772" s="90">
        <v>269.70999999999998</v>
      </c>
      <c r="EY772" s="90">
        <v>334.06</v>
      </c>
      <c r="EZ772" s="31">
        <f>IF(AND($E$3&gt;EK772,$E$3&lt;EM772,CK$3=EN7),EN772,0)</f>
        <v>0</v>
      </c>
      <c r="FA772" s="31">
        <f>IF(AND($E$3&gt;EK772,$E$3&lt;EM772,CK$3=EO7),EO772,0)</f>
        <v>0</v>
      </c>
      <c r="FB772" s="31">
        <f>IF(AND($E$3&gt;EK772,$E$3&lt;EM772,CK$3=EP7),EP772,0)</f>
        <v>0</v>
      </c>
      <c r="FC772" s="31">
        <f>IF(AND($E$3&gt;EK772,$E$3&lt;EM772,CK$3=EQ7),EQ772,0)</f>
        <v>0</v>
      </c>
      <c r="FD772" s="31">
        <f>IF(AND($E$3&gt;EK772,$E$3&lt;EM772,CK$3=ER7),ER772,0)</f>
        <v>0</v>
      </c>
      <c r="FE772" s="31">
        <f>IF(AND($E$3&gt;EK772,$E$3&lt;EM772,CK$3=ES7),ES772,0)</f>
        <v>0</v>
      </c>
      <c r="FF772" s="31">
        <f>IF(AND($E$3&gt;EK772,$E$3&lt;EM772,CK$3=ET7),ET772,0)</f>
        <v>0</v>
      </c>
      <c r="FG772" s="31">
        <f>IF(AND($E$3&gt;EK772,$E$3&lt;EM772,CK$3=EU7),EU772,0)</f>
        <v>0</v>
      </c>
      <c r="FH772" s="31">
        <f>IF(AND($E$3&gt;EK772,$E$3&lt;EM772,CK$3=EV7),EV772,0)</f>
        <v>0</v>
      </c>
      <c r="FI772" s="31">
        <f>IF(AND($E$3&gt;EK772,$E$3&lt;EM772,CK$3=EW7),EW772,0)</f>
        <v>0</v>
      </c>
      <c r="FJ772" s="31">
        <f>IF(AND($E$3&gt;EK772,$E$3&lt;EM772,CK$3=EX7),EX772,0)</f>
        <v>0</v>
      </c>
      <c r="FK772" s="31">
        <f>IF(AND($E$3&gt;EK772,$E$3&lt;EM772,CK$3=EY7),EY772,0)</f>
        <v>0</v>
      </c>
    </row>
    <row r="773" spans="55:170" x14ac:dyDescent="0.2">
      <c r="BC773" s="81">
        <v>103419.7</v>
      </c>
      <c r="BD773" s="82" t="s">
        <v>3</v>
      </c>
      <c r="BE773" s="83">
        <v>103536.03</v>
      </c>
      <c r="BF773" s="84"/>
      <c r="BG773" s="85"/>
      <c r="BH773" s="85"/>
      <c r="BI773" s="85"/>
      <c r="BJ773" s="85"/>
      <c r="BK773" s="85">
        <v>14.15</v>
      </c>
      <c r="BL773" s="85">
        <v>71.27</v>
      </c>
      <c r="BM773" s="85">
        <v>128.4</v>
      </c>
      <c r="BN773" s="85">
        <v>185.52</v>
      </c>
      <c r="BO773" s="85">
        <v>242.64</v>
      </c>
      <c r="BP773" s="85">
        <v>299.76</v>
      </c>
      <c r="BQ773" s="85">
        <v>356.89</v>
      </c>
      <c r="BR773" s="31">
        <f>IF(AND($E$3&gt;BC773,$E$3&lt;BE773,B$3=BF7),BF773,0)</f>
        <v>0</v>
      </c>
      <c r="BS773" s="31">
        <f>IF(AND($E$3&gt;BC773,$E$3&lt;BE773,B$3=BG7),BG773,0)</f>
        <v>0</v>
      </c>
      <c r="BT773" s="31">
        <f>IF(AND($E$3&gt;BC773,$E$3&lt;BE773,B$3=BH7),BH773,0)</f>
        <v>0</v>
      </c>
      <c r="BU773" s="31">
        <f>IF(AND($E$3&gt;BC773,$E$3&lt;BE773,B$3=BI7),BI773,0)</f>
        <v>0</v>
      </c>
      <c r="BV773" s="31">
        <f>IF(AND($E$3&gt;BC773,$E$3&lt;BE773,B$3=BJ7),BJ773,0)</f>
        <v>0</v>
      </c>
      <c r="BW773" s="31">
        <f>IF(AND($E$3&gt;BC773,$E$3&lt;BE773,B$3=BK7),BK773,0)</f>
        <v>0</v>
      </c>
      <c r="BX773" s="31">
        <f>IF(AND($E$3&gt;BC773,$E$3&lt;BE773,B$3=BL7),BL773,0)</f>
        <v>0</v>
      </c>
      <c r="BY773" s="31">
        <f>IF(AND($E$3&gt;BC773,$E$3&lt;BE773,B$3=BM7),BM773,0)</f>
        <v>0</v>
      </c>
      <c r="BZ773" s="31">
        <f>IF(AND($E$3&gt;BC773,$E$3&lt;BE773,B$3=BN7),BN773,0)</f>
        <v>0</v>
      </c>
      <c r="CA773" s="31">
        <f>IF(AND($E$3&gt;BC773,$E$3&lt;BE773,B$3=BO7),BO773,0)</f>
        <v>0</v>
      </c>
      <c r="CB773" s="31">
        <f>IF(AND($E$3&gt;BC773,$E$3&lt;BE773,B$3=BP7),BP773,0)</f>
        <v>0</v>
      </c>
      <c r="CC773" s="31">
        <f>IF(AND($E$3&gt;BC773,$E$3&lt;BE773,B$3=BQ7),BQ773,0)</f>
        <v>0</v>
      </c>
      <c r="CF773" s="21"/>
      <c r="CG773" s="21"/>
      <c r="CH773" s="21"/>
      <c r="CI773" s="21"/>
      <c r="CJ773" s="22"/>
      <c r="CK773" s="22"/>
      <c r="CL773" s="22"/>
      <c r="CM773" s="22"/>
      <c r="CN773" s="22"/>
      <c r="CO773" s="22"/>
      <c r="CP773" s="22"/>
      <c r="CQ773" s="22"/>
      <c r="CR773" s="22"/>
      <c r="CS773" s="22"/>
      <c r="CT773" s="22"/>
      <c r="CU773" s="31"/>
      <c r="CV773" s="31"/>
      <c r="CW773" s="31"/>
      <c r="CX773" s="31"/>
      <c r="CY773" s="31"/>
      <c r="CZ773" s="31"/>
      <c r="DA773" s="31"/>
      <c r="DB773" s="31"/>
      <c r="DC773" s="31"/>
      <c r="DD773" s="31"/>
      <c r="DE773" s="31"/>
      <c r="DF773" s="31"/>
      <c r="DH773" s="21"/>
      <c r="DI773" s="21"/>
      <c r="DJ773" s="21"/>
      <c r="DK773" s="21"/>
      <c r="DL773" s="22"/>
      <c r="DM773" s="22"/>
      <c r="DN773" s="22"/>
      <c r="DO773" s="22"/>
      <c r="DP773" s="22"/>
      <c r="DQ773" s="22"/>
      <c r="DR773" s="22"/>
      <c r="DS773" s="22"/>
      <c r="DT773" s="22"/>
      <c r="DU773" s="22"/>
      <c r="DV773" s="22"/>
      <c r="DW773" s="31"/>
      <c r="DX773" s="31"/>
      <c r="DY773" s="31"/>
      <c r="DZ773" s="31"/>
      <c r="EA773" s="31"/>
      <c r="EB773" s="31"/>
      <c r="EC773" s="31"/>
      <c r="ED773" s="31"/>
      <c r="EE773" s="31"/>
      <c r="EF773" s="31"/>
      <c r="EG773" s="31"/>
      <c r="EH773" s="31"/>
      <c r="EK773" s="81">
        <v>114820.29999999999</v>
      </c>
      <c r="EL773" s="82" t="s">
        <v>3</v>
      </c>
      <c r="EM773" s="83">
        <v>114936.63</v>
      </c>
      <c r="EN773" s="84"/>
      <c r="EO773" s="85" t="s">
        <v>3</v>
      </c>
      <c r="EP773" s="85" t="s">
        <v>3</v>
      </c>
      <c r="EQ773" s="85" t="s">
        <v>3</v>
      </c>
      <c r="ER773" s="85" t="s">
        <v>3</v>
      </c>
      <c r="ES773" s="85" t="s">
        <v>3</v>
      </c>
      <c r="ET773" s="85">
        <v>10.61</v>
      </c>
      <c r="EU773" s="85">
        <v>74.7</v>
      </c>
      <c r="EV773" s="85">
        <v>138.79</v>
      </c>
      <c r="EW773" s="85">
        <v>202.88</v>
      </c>
      <c r="EX773" s="85">
        <v>266.98</v>
      </c>
      <c r="EY773" s="85">
        <v>331.07</v>
      </c>
      <c r="EZ773" s="31">
        <f>IF(AND($E$3&gt;EK773,$E$3&lt;EM773,CK$3=EN7),EN773,0)</f>
        <v>0</v>
      </c>
      <c r="FA773" s="31">
        <f>IF(AND($E$3&gt;EK773,$E$3&lt;EM773,CK$3=EO7),EO773,0)</f>
        <v>0</v>
      </c>
      <c r="FB773" s="31">
        <f>IF(AND($E$3&gt;EK773,$E$3&lt;EM773,CK$3=EP7),EP773,0)</f>
        <v>0</v>
      </c>
      <c r="FC773" s="31">
        <f>IF(AND($E$3&gt;EK773,$E$3&lt;EM773,CK$3=EQ7),EQ773,0)</f>
        <v>0</v>
      </c>
      <c r="FD773" s="31">
        <f>IF(AND($E$3&gt;EK773,$E$3&lt;EM773,CK$3=ER7),ER773,0)</f>
        <v>0</v>
      </c>
      <c r="FE773" s="31">
        <f>IF(AND($E$3&gt;EK773,$E$3&lt;EM773,CK$3=ES7),ES773,0)</f>
        <v>0</v>
      </c>
      <c r="FF773" s="31">
        <f>IF(AND($E$3&gt;EK773,$E$3&lt;EM773,CK$3=ET7),ET773,0)</f>
        <v>0</v>
      </c>
      <c r="FG773" s="31">
        <f>IF(AND($E$3&gt;EK773,$E$3&lt;EM773,CK$3=EU7),EU773,0)</f>
        <v>0</v>
      </c>
      <c r="FH773" s="31">
        <f>IF(AND($E$3&gt;EK773,$E$3&lt;EM773,CK$3=EV7),EV773,0)</f>
        <v>0</v>
      </c>
      <c r="FI773" s="31">
        <f>IF(AND($E$3&gt;EK773,$E$3&lt;EM773,CK$3=EW7),EW773,0)</f>
        <v>0</v>
      </c>
      <c r="FJ773" s="31">
        <f>IF(AND($E$3&gt;EK773,$E$3&lt;EM773,CK$3=EX7),EX773,0)</f>
        <v>0</v>
      </c>
      <c r="FK773" s="31">
        <f>IF(AND($E$3&gt;EK773,$E$3&lt;EM773,CK$3=EY7),EY773,0)</f>
        <v>0</v>
      </c>
    </row>
    <row r="774" spans="55:170" ht="15.75" x14ac:dyDescent="0.2">
      <c r="BC774" s="86">
        <v>103536.04</v>
      </c>
      <c r="BD774" s="87" t="s">
        <v>3</v>
      </c>
      <c r="BE774" s="88">
        <v>103652.36</v>
      </c>
      <c r="BF774" s="89"/>
      <c r="BG774" s="90"/>
      <c r="BH774" s="90"/>
      <c r="BI774" s="90"/>
      <c r="BJ774" s="90"/>
      <c r="BK774" s="90">
        <v>13.94</v>
      </c>
      <c r="BL774" s="90">
        <v>71.03</v>
      </c>
      <c r="BM774" s="90">
        <v>128.12</v>
      </c>
      <c r="BN774" s="90">
        <v>185.21</v>
      </c>
      <c r="BO774" s="90">
        <v>242.3</v>
      </c>
      <c r="BP774" s="90">
        <v>299.39999999999998</v>
      </c>
      <c r="BQ774" s="90">
        <v>356.49</v>
      </c>
      <c r="BR774" s="31">
        <f>IF(AND($E$3&gt;BC774,$E$3&lt;BE774,B$3=BF7),BF774,0)</f>
        <v>0</v>
      </c>
      <c r="BS774" s="31">
        <f>IF(AND($E$3&gt;BC774,$E$3&lt;BE774,B$3=BG7),BG774,0)</f>
        <v>0</v>
      </c>
      <c r="BT774" s="31">
        <f>IF(AND($E$3&gt;BC774,$E$3&lt;BE774,B$3=BH7),BH774,0)</f>
        <v>0</v>
      </c>
      <c r="BU774" s="31">
        <f>IF(AND($E$3&gt;BC774,$E$3&lt;BE774,B$3=BI7),BI774,0)</f>
        <v>0</v>
      </c>
      <c r="BV774" s="31">
        <f>IF(AND($E$3&gt;BC774,$E$3&lt;BE774,B$3=BJ7),BJ774,0)</f>
        <v>0</v>
      </c>
      <c r="BW774" s="31">
        <f>IF(AND($E$3&gt;BC774,$E$3&lt;BE774,B$3=BK7),BK774,0)</f>
        <v>0</v>
      </c>
      <c r="BX774" s="31">
        <f>IF(AND($E$3&gt;BC774,$E$3&lt;BE774,B$3=BL7),BL774,0)</f>
        <v>0</v>
      </c>
      <c r="BY774" s="31">
        <f>IF(AND($E$3&gt;BC774,$E$3&lt;BE774,B$3=BM7),BM774,0)</f>
        <v>0</v>
      </c>
      <c r="BZ774" s="31">
        <f>IF(AND($E$3&gt;BC774,$E$3&lt;BE774,B$3=BN7),BN774,0)</f>
        <v>0</v>
      </c>
      <c r="CA774" s="31">
        <f>IF(AND($E$3&gt;BC774,$E$3&lt;BE774,B$3=BO7),BO774,0)</f>
        <v>0</v>
      </c>
      <c r="CB774" s="31">
        <f>IF(AND($E$3&gt;BC774,$E$3&lt;BE774,B$3=BP7),BP774,0)</f>
        <v>0</v>
      </c>
      <c r="CC774" s="31">
        <f>IF(AND($E$3&gt;BC774,$E$3&lt;BE774,B$3=BQ7),BQ774,0)</f>
        <v>0</v>
      </c>
      <c r="CF774" s="21"/>
      <c r="CG774" s="21"/>
      <c r="CH774" s="21"/>
      <c r="CI774" s="21"/>
      <c r="CJ774" s="22"/>
      <c r="CK774" s="22"/>
      <c r="CL774" s="22"/>
      <c r="CM774" s="22"/>
      <c r="CN774" s="22"/>
      <c r="CO774" s="22"/>
      <c r="CP774" s="22"/>
      <c r="CQ774" s="22"/>
      <c r="CR774" s="22"/>
      <c r="CS774" s="22"/>
      <c r="CT774" s="22"/>
      <c r="CU774" s="31"/>
      <c r="CV774" s="31"/>
      <c r="CW774" s="31"/>
      <c r="CX774" s="31"/>
      <c r="CY774" s="31"/>
      <c r="CZ774" s="31"/>
      <c r="DA774" s="31"/>
      <c r="DB774" s="31"/>
      <c r="DC774" s="31"/>
      <c r="DD774" s="31"/>
      <c r="DE774" s="31"/>
      <c r="DF774" s="31"/>
      <c r="DH774" s="21"/>
      <c r="DI774" s="21"/>
      <c r="DJ774" s="21"/>
      <c r="DK774" s="21"/>
      <c r="DL774" s="22"/>
      <c r="DM774" s="22"/>
      <c r="DN774" s="22"/>
      <c r="DO774" s="22"/>
      <c r="DP774" s="22"/>
      <c r="DQ774" s="22"/>
      <c r="DR774" s="22"/>
      <c r="DS774" s="22"/>
      <c r="DT774" s="22"/>
      <c r="DU774" s="22"/>
      <c r="DV774" s="22"/>
      <c r="DW774" s="31"/>
      <c r="DX774" s="31"/>
      <c r="DY774" s="31"/>
      <c r="DZ774" s="31"/>
      <c r="EA774" s="31"/>
      <c r="EB774" s="31"/>
      <c r="EC774" s="31"/>
      <c r="ED774" s="31"/>
      <c r="EE774" s="31"/>
      <c r="EF774" s="31"/>
      <c r="EG774" s="31"/>
      <c r="EH774" s="31"/>
      <c r="EK774" s="86">
        <v>114936.64</v>
      </c>
      <c r="EL774" s="91" t="s">
        <v>3</v>
      </c>
      <c r="EM774" s="88">
        <v>115052.96</v>
      </c>
      <c r="EN774" s="89"/>
      <c r="EO774" s="90" t="s">
        <v>3</v>
      </c>
      <c r="EP774" s="90" t="s">
        <v>3</v>
      </c>
      <c r="EQ774" s="90" t="s">
        <v>3</v>
      </c>
      <c r="ER774" s="90" t="s">
        <v>3</v>
      </c>
      <c r="ES774" s="90" t="s">
        <v>3</v>
      </c>
      <c r="ET774" s="90">
        <v>8.91</v>
      </c>
      <c r="EU774" s="90">
        <v>72.75</v>
      </c>
      <c r="EV774" s="90">
        <v>136.58000000000001</v>
      </c>
      <c r="EW774" s="90">
        <v>200.42</v>
      </c>
      <c r="EX774" s="90">
        <v>264.26</v>
      </c>
      <c r="EY774" s="90">
        <v>328.09</v>
      </c>
      <c r="EZ774" s="31">
        <f>IF(AND($E$3&gt;EK774,$E$3&lt;EM774,CK$3=EN7),EN774,0)</f>
        <v>0</v>
      </c>
      <c r="FA774" s="31">
        <f>IF(AND($E$3&gt;EK774,$E$3&lt;EM774,CK$3=EO7),EO774,0)</f>
        <v>0</v>
      </c>
      <c r="FB774" s="31">
        <f>IF(AND($E$3&gt;EK774,$E$3&lt;EM774,CK$3=EP7),EP774,0)</f>
        <v>0</v>
      </c>
      <c r="FC774" s="31">
        <f>IF(AND($E$3&gt;EK774,$E$3&lt;EM774,CK$3=EQ7),EQ774,0)</f>
        <v>0</v>
      </c>
      <c r="FD774" s="31">
        <f>IF(AND($E$3&gt;EK774,$E$3&lt;EM774,CK$3=ER7),ER774,0)</f>
        <v>0</v>
      </c>
      <c r="FE774" s="31">
        <f>IF(AND($E$3&gt;EK774,$E$3&lt;EM774,CK$3=ES7),ES774,0)</f>
        <v>0</v>
      </c>
      <c r="FF774" s="31">
        <f>IF(AND($E$3&gt;EK774,$E$3&lt;EM774,CK$3=ET7),ET774,0)</f>
        <v>0</v>
      </c>
      <c r="FG774" s="31">
        <f>IF(AND($E$3&gt;EK774,$E$3&lt;EM774,CK$3=EU7),EU774,0)</f>
        <v>0</v>
      </c>
      <c r="FH774" s="31">
        <f>IF(AND($E$3&gt;EK774,$E$3&lt;EM774,CK$3=EV7),EV774,0)</f>
        <v>0</v>
      </c>
      <c r="FI774" s="31">
        <f>IF(AND($E$3&gt;EK774,$E$3&lt;EM774,CK$3=EW7),EW774,0)</f>
        <v>0</v>
      </c>
      <c r="FJ774" s="31">
        <f>IF(AND($E$3&gt;EK774,$E$3&lt;EM774,CK$3=EX7),EX774,0)</f>
        <v>0</v>
      </c>
      <c r="FK774" s="31">
        <f>IF(AND($E$3&gt;EK774,$E$3&lt;EM774,CK$3=EY7),EY774,0)</f>
        <v>0</v>
      </c>
    </row>
    <row r="775" spans="55:170" x14ac:dyDescent="0.2">
      <c r="BC775" s="81">
        <v>103652.37</v>
      </c>
      <c r="BD775" s="82" t="s">
        <v>3</v>
      </c>
      <c r="BE775" s="83">
        <v>103768.7</v>
      </c>
      <c r="BF775" s="84"/>
      <c r="BG775" s="84"/>
      <c r="BH775" s="85"/>
      <c r="BI775" s="85"/>
      <c r="BJ775" s="85"/>
      <c r="BK775" s="85">
        <v>13.73</v>
      </c>
      <c r="BL775" s="85">
        <v>70.790000000000006</v>
      </c>
      <c r="BM775" s="85">
        <v>127.85</v>
      </c>
      <c r="BN775" s="85">
        <v>184.91</v>
      </c>
      <c r="BO775" s="85">
        <v>241.97</v>
      </c>
      <c r="BP775" s="85">
        <v>299.02999999999997</v>
      </c>
      <c r="BQ775" s="85">
        <v>356.09</v>
      </c>
      <c r="BR775" s="31">
        <f>IF(AND($E$3&gt;BC775,$E$3&lt;BE775,B$3=BF7),BF775,0)</f>
        <v>0</v>
      </c>
      <c r="BS775" s="31">
        <f>IF(AND($E$3&gt;BC775,$E$3&lt;BE775,B$3=BG7),BG775,0)</f>
        <v>0</v>
      </c>
      <c r="BT775" s="31">
        <f>IF(AND($E$3&gt;BC775,$E$3&lt;BE775,B$3=BH7),BH775,0)</f>
        <v>0</v>
      </c>
      <c r="BU775" s="31">
        <f>IF(AND($E$3&gt;BC775,$E$3&lt;BE775,B$3=BI7),BI775,0)</f>
        <v>0</v>
      </c>
      <c r="BV775" s="31">
        <f>IF(AND($E$3&gt;BC775,$E$3&lt;BE775,B$3=BJ7),BJ775,0)</f>
        <v>0</v>
      </c>
      <c r="BW775" s="31">
        <f>IF(AND($E$3&gt;BC775,$E$3&lt;BE775,B$3=BK7),BK775,0)</f>
        <v>0</v>
      </c>
      <c r="BX775" s="31">
        <f>IF(AND($E$3&gt;BC775,$E$3&lt;BE775,B$3=BL7),BL775,0)</f>
        <v>0</v>
      </c>
      <c r="BY775" s="31">
        <f>IF(AND($E$3&gt;BC775,$E$3&lt;BE775,B$3=BM7),BM775,0)</f>
        <v>0</v>
      </c>
      <c r="BZ775" s="31">
        <f>IF(AND($E$3&gt;BC775,$E$3&lt;BE775,B$3=BN7),BN775,0)</f>
        <v>0</v>
      </c>
      <c r="CA775" s="31">
        <f>IF(AND($E$3&gt;BC775,$E$3&lt;BE775,B$3=BO7),BO775,0)</f>
        <v>0</v>
      </c>
      <c r="CB775" s="31">
        <f>IF(AND($E$3&gt;BC775,$E$3&lt;BE775,B$3=BP7),BP775,0)</f>
        <v>0</v>
      </c>
      <c r="CC775" s="31">
        <f>IF(AND($E$3&gt;BC775,$E$3&lt;BE775,B$3=BQ7),BQ775,0)</f>
        <v>0</v>
      </c>
      <c r="CF775" s="21"/>
      <c r="CG775" s="21"/>
      <c r="CH775" s="21"/>
      <c r="CI775" s="21"/>
      <c r="CJ775" s="21"/>
      <c r="CK775" s="22"/>
      <c r="CL775" s="22"/>
      <c r="CM775" s="22"/>
      <c r="CN775" s="22"/>
      <c r="CO775" s="22"/>
      <c r="CP775" s="22"/>
      <c r="CQ775" s="22"/>
      <c r="CR775" s="22"/>
      <c r="CS775" s="22"/>
      <c r="CT775" s="22"/>
      <c r="CU775" s="31"/>
      <c r="CV775" s="31"/>
      <c r="CW775" s="31"/>
      <c r="CX775" s="31"/>
      <c r="CY775" s="31"/>
      <c r="CZ775" s="31"/>
      <c r="DA775" s="31"/>
      <c r="DB775" s="31"/>
      <c r="DC775" s="31"/>
      <c r="DD775" s="31"/>
      <c r="DE775" s="31"/>
      <c r="DF775" s="31"/>
      <c r="DH775" s="21"/>
      <c r="DI775" s="21"/>
      <c r="DJ775" s="21"/>
      <c r="DK775" s="21"/>
      <c r="DL775" s="21"/>
      <c r="DM775" s="22"/>
      <c r="DN775" s="22"/>
      <c r="DO775" s="22"/>
      <c r="DP775" s="22"/>
      <c r="DQ775" s="22"/>
      <c r="DR775" s="22"/>
      <c r="DS775" s="22"/>
      <c r="DT775" s="22"/>
      <c r="DU775" s="22"/>
      <c r="DV775" s="22"/>
      <c r="DW775" s="31"/>
      <c r="DX775" s="31"/>
      <c r="DY775" s="31"/>
      <c r="DZ775" s="31"/>
      <c r="EA775" s="31"/>
      <c r="EB775" s="31"/>
      <c r="EC775" s="31"/>
      <c r="ED775" s="31"/>
      <c r="EE775" s="31"/>
      <c r="EF775" s="31"/>
      <c r="EG775" s="31"/>
      <c r="EH775" s="31"/>
      <c r="EK775" s="81">
        <v>115052.97</v>
      </c>
      <c r="EL775" s="82" t="s">
        <v>3</v>
      </c>
      <c r="EM775" s="83">
        <v>115169.31</v>
      </c>
      <c r="EN775" s="84"/>
      <c r="EO775" s="85" t="s">
        <v>3</v>
      </c>
      <c r="EP775" s="85" t="s">
        <v>3</v>
      </c>
      <c r="EQ775" s="85" t="s">
        <v>3</v>
      </c>
      <c r="ER775" s="85" t="s">
        <v>3</v>
      </c>
      <c r="ES775" s="85" t="s">
        <v>3</v>
      </c>
      <c r="ET775" s="85">
        <v>7.2</v>
      </c>
      <c r="EU775" s="85">
        <v>70.78</v>
      </c>
      <c r="EV775" s="85">
        <v>134.36000000000001</v>
      </c>
      <c r="EW775" s="85">
        <v>197.94</v>
      </c>
      <c r="EX775" s="85">
        <v>261.52</v>
      </c>
      <c r="EY775" s="85">
        <v>325.10000000000002</v>
      </c>
      <c r="EZ775" s="31">
        <f>IF(AND($E$3&gt;EK775,$E$3&lt;EM775,CK$3=EN7),EN775,0)</f>
        <v>0</v>
      </c>
      <c r="FA775" s="31">
        <f>IF(AND($E$3&gt;EK775,$E$3&lt;EM775,CK$3=EO7),EO775,0)</f>
        <v>0</v>
      </c>
      <c r="FB775" s="31">
        <f>IF(AND($E$3&gt;EK775,$E$3&lt;EM775,CK$3=EP7),EP775,0)</f>
        <v>0</v>
      </c>
      <c r="FC775" s="31">
        <f>IF(AND($E$3&gt;EK775,$E$3&lt;EM775,CK$3=EQ7),EQ775,0)</f>
        <v>0</v>
      </c>
      <c r="FD775" s="31">
        <f>IF(AND($E$3&gt;EK775,$E$3&lt;EM775,CK$3=ER7),ER775,0)</f>
        <v>0</v>
      </c>
      <c r="FE775" s="31">
        <f>IF(AND($E$3&gt;EK775,$E$3&lt;EM775,CK$3=ES7),ES775,0)</f>
        <v>0</v>
      </c>
      <c r="FF775" s="31">
        <f>IF(AND($E$3&gt;EK775,$E$3&lt;EM775,CK$3=ET7),ET775,0)</f>
        <v>0</v>
      </c>
      <c r="FG775" s="31">
        <f>IF(AND($E$3&gt;EK775,$E$3&lt;EM775,CK$3=EU7),EU775,0)</f>
        <v>0</v>
      </c>
      <c r="FH775" s="31">
        <f>IF(AND($E$3&gt;EK775,$E$3&lt;EM775,CK$3=EV7),EV775,0)</f>
        <v>0</v>
      </c>
      <c r="FI775" s="31">
        <f>IF(AND($E$3&gt;EK775,$E$3&lt;EM775,CK$3=EW7),EW775,0)</f>
        <v>0</v>
      </c>
      <c r="FJ775" s="31">
        <f>IF(AND($E$3&gt;EK775,$E$3&lt;EM775,CK$3=EX7),EX775,0)</f>
        <v>0</v>
      </c>
      <c r="FK775" s="31">
        <f>IF(AND($E$3&gt;EK775,$E$3&lt;EM775,CK$3=EY7),EY775,0)</f>
        <v>0</v>
      </c>
    </row>
    <row r="776" spans="55:170" ht="15.75" x14ac:dyDescent="0.2">
      <c r="BC776" s="86">
        <v>103768.70999999999</v>
      </c>
      <c r="BD776" s="91" t="s">
        <v>3</v>
      </c>
      <c r="BE776" s="88">
        <v>103885.03</v>
      </c>
      <c r="BF776" s="89"/>
      <c r="BG776" s="90"/>
      <c r="BH776" s="90"/>
      <c r="BI776" s="90"/>
      <c r="BJ776" s="90"/>
      <c r="BK776" s="90">
        <v>13.53</v>
      </c>
      <c r="BL776" s="90">
        <v>70.56</v>
      </c>
      <c r="BM776" s="90">
        <v>127.59</v>
      </c>
      <c r="BN776" s="90">
        <v>184.62</v>
      </c>
      <c r="BO776" s="90">
        <v>241.65</v>
      </c>
      <c r="BP776" s="90">
        <v>298.68</v>
      </c>
      <c r="BQ776" s="90">
        <v>355.71</v>
      </c>
      <c r="BR776" s="31">
        <f>IF(AND($E$3&gt;BC776,$E$3&lt;BE776,B$3=BF7),BF776,0)</f>
        <v>0</v>
      </c>
      <c r="BS776" s="31">
        <f>IF(AND($E$3&gt;BC776,$E$3&lt;BE776,B$3=BG7),BG776,0)</f>
        <v>0</v>
      </c>
      <c r="BT776" s="31">
        <f>IF(AND($E$3&gt;BC776,$E$3&lt;BE776,B$3=BH7),BH776,0)</f>
        <v>0</v>
      </c>
      <c r="BU776" s="31">
        <f>IF(AND($E$3&gt;BC776,$E$3&lt;BE776,B$3=BI7),BI776,0)</f>
        <v>0</v>
      </c>
      <c r="BV776" s="31">
        <f>IF(AND($E$3&gt;BC776,$E$3&lt;BE776,B$3=BJ7),BJ776,0)</f>
        <v>0</v>
      </c>
      <c r="BW776" s="31">
        <f>IF(AND($E$3&gt;BC776,$E$3&lt;BE776,B$3=BK7),BK776,0)</f>
        <v>0</v>
      </c>
      <c r="BX776" s="31">
        <f>IF(AND($E$3&gt;BC776,$E$3&lt;BE776,B$3=BL7),BL776,0)</f>
        <v>0</v>
      </c>
      <c r="BY776" s="31">
        <f>IF(AND($E$3&gt;BC776,$E$3&lt;BE776,B$3=BM7),BM776,0)</f>
        <v>0</v>
      </c>
      <c r="BZ776" s="31">
        <f>IF(AND($E$3&gt;BC776,$E$3&lt;BE776,B$3=BN7),BN776,0)</f>
        <v>0</v>
      </c>
      <c r="CA776" s="31">
        <f>IF(AND($E$3&gt;BC776,$E$3&lt;BE776,B$3=BO7),BO776,0)</f>
        <v>0</v>
      </c>
      <c r="CB776" s="31">
        <f>IF(AND($E$3&gt;BC776,$E$3&lt;BE776,B$3=BP7),BP776,0)</f>
        <v>0</v>
      </c>
      <c r="CC776" s="31">
        <f>IF(AND($E$3&gt;BC776,$E$3&lt;BE776,B$3=BQ7),BQ776,0)</f>
        <v>0</v>
      </c>
      <c r="CF776" s="21"/>
      <c r="CG776" s="25"/>
      <c r="CH776" s="21"/>
      <c r="CI776" s="21"/>
      <c r="CJ776" s="22"/>
      <c r="CK776" s="22"/>
      <c r="CL776" s="22"/>
      <c r="CM776" s="22"/>
      <c r="CN776" s="22"/>
      <c r="CO776" s="22"/>
      <c r="CP776" s="22"/>
      <c r="CQ776" s="22"/>
      <c r="CR776" s="22"/>
      <c r="CS776" s="22"/>
      <c r="CT776" s="22"/>
      <c r="CU776" s="31"/>
      <c r="CV776" s="31"/>
      <c r="CW776" s="31"/>
      <c r="CX776" s="31"/>
      <c r="CY776" s="31"/>
      <c r="CZ776" s="31"/>
      <c r="DA776" s="31"/>
      <c r="DB776" s="31"/>
      <c r="DC776" s="31"/>
      <c r="DD776" s="31"/>
      <c r="DE776" s="31"/>
      <c r="DF776" s="31"/>
      <c r="DH776" s="21"/>
      <c r="DI776" s="25"/>
      <c r="DJ776" s="21"/>
      <c r="DK776" s="21"/>
      <c r="DL776" s="22"/>
      <c r="DM776" s="22"/>
      <c r="DN776" s="22"/>
      <c r="DO776" s="22"/>
      <c r="DP776" s="22"/>
      <c r="DQ776" s="22"/>
      <c r="DR776" s="22"/>
      <c r="DS776" s="22"/>
      <c r="DT776" s="22"/>
      <c r="DU776" s="22"/>
      <c r="DV776" s="22"/>
      <c r="DW776" s="31"/>
      <c r="DX776" s="31"/>
      <c r="DY776" s="31"/>
      <c r="DZ776" s="31"/>
      <c r="EA776" s="31"/>
      <c r="EB776" s="31"/>
      <c r="EC776" s="31"/>
      <c r="ED776" s="31"/>
      <c r="EE776" s="31"/>
      <c r="EF776" s="31"/>
      <c r="EG776" s="31"/>
      <c r="EH776" s="31"/>
      <c r="EK776" s="86">
        <v>115169.31999999999</v>
      </c>
      <c r="EL776" s="91" t="s">
        <v>3</v>
      </c>
      <c r="EM776" s="88">
        <v>115285.64</v>
      </c>
      <c r="EN776" s="89"/>
      <c r="EO776" s="90" t="s">
        <v>3</v>
      </c>
      <c r="EP776" s="90" t="s">
        <v>3</v>
      </c>
      <c r="EQ776" s="90" t="s">
        <v>3</v>
      </c>
      <c r="ER776" s="90" t="s">
        <v>3</v>
      </c>
      <c r="ES776" s="90" t="s">
        <v>3</v>
      </c>
      <c r="ET776" s="90">
        <v>5.5</v>
      </c>
      <c r="EU776" s="90">
        <v>68.83</v>
      </c>
      <c r="EV776" s="90">
        <v>132.15</v>
      </c>
      <c r="EW776" s="90">
        <v>195.48</v>
      </c>
      <c r="EX776" s="90">
        <v>258.8</v>
      </c>
      <c r="EY776" s="90">
        <v>322.13</v>
      </c>
      <c r="EZ776" s="31">
        <f>IF(AND($E$3&gt;EK776,$E$3&lt;EM776,CK$3=EN7),EN776,0)</f>
        <v>0</v>
      </c>
      <c r="FA776" s="31">
        <f>IF(AND($E$3&gt;EK776,$E$3&lt;EM776,CK$3=EO7),EO776,0)</f>
        <v>0</v>
      </c>
      <c r="FB776" s="31">
        <f>IF(AND($E$3&gt;EK776,$E$3&lt;EM776,CK$3=EP7),EP776,0)</f>
        <v>0</v>
      </c>
      <c r="FC776" s="31">
        <f>IF(AND($E$3&gt;EK776,$E$3&lt;EM776,CK$3=EQ7),EQ776,0)</f>
        <v>0</v>
      </c>
      <c r="FD776" s="31">
        <f>IF(AND($E$3&gt;EK776,$E$3&lt;EM776,CK$3=ER7),ER776,0)</f>
        <v>0</v>
      </c>
      <c r="FE776" s="31">
        <f>IF(AND($E$3&gt;EK776,$E$3&lt;EM776,CK$3=ES7),ES776,0)</f>
        <v>0</v>
      </c>
      <c r="FF776" s="31">
        <f>IF(AND($E$3&gt;EK776,$E$3&lt;EM776,CK$3=ET7),ET776,0)</f>
        <v>0</v>
      </c>
      <c r="FG776" s="31">
        <f>IF(AND($E$3&gt;EK776,$E$3&lt;EM776,CK$3=EU7),EU776,0)</f>
        <v>0</v>
      </c>
      <c r="FH776" s="31">
        <f>IF(AND($E$3&gt;EK776,$E$3&lt;EM776,CK$3=EV7),EV776,0)</f>
        <v>0</v>
      </c>
      <c r="FI776" s="31">
        <f>IF(AND($E$3&gt;EK776,$E$3&lt;EM776,CK$3=EW7),EW776,0)</f>
        <v>0</v>
      </c>
      <c r="FJ776" s="31">
        <f>IF(AND($E$3&gt;EK776,$E$3&lt;EM776,CK$3=EX7),EX776,0)</f>
        <v>0</v>
      </c>
      <c r="FK776" s="31">
        <f>IF(AND($E$3&gt;EK776,$E$3&lt;EM776,CK$3=EY7),EY776,0)</f>
        <v>0</v>
      </c>
    </row>
    <row r="777" spans="55:170" x14ac:dyDescent="0.2">
      <c r="BC777" s="81">
        <v>103885.04</v>
      </c>
      <c r="BD777" s="82" t="s">
        <v>3</v>
      </c>
      <c r="BE777" s="83">
        <v>104001.36</v>
      </c>
      <c r="BF777" s="84"/>
      <c r="BG777" s="85"/>
      <c r="BH777" s="85"/>
      <c r="BI777" s="85"/>
      <c r="BJ777" s="85"/>
      <c r="BK777" s="85">
        <v>13.32</v>
      </c>
      <c r="BL777" s="85">
        <v>70.319999999999993</v>
      </c>
      <c r="BM777" s="85">
        <v>127.32</v>
      </c>
      <c r="BN777" s="85">
        <v>184.31</v>
      </c>
      <c r="BO777" s="85">
        <v>241.31</v>
      </c>
      <c r="BP777" s="85">
        <v>298.31</v>
      </c>
      <c r="BQ777" s="85">
        <v>355.31</v>
      </c>
      <c r="BR777" s="31">
        <f>IF(AND($E$3&gt;BC777,$E$3&lt;BE777,B$3=BF7),BF777,0)</f>
        <v>0</v>
      </c>
      <c r="BS777" s="31">
        <f>IF(AND($E$3&gt;BC777,$E$3&lt;BE777,B$3=BG7),BG777,0)</f>
        <v>0</v>
      </c>
      <c r="BT777" s="31">
        <f>IF(AND($E$3&gt;BC777,$E$3&lt;BE777,B$3=BH7),BH777,0)</f>
        <v>0</v>
      </c>
      <c r="BU777" s="31">
        <f>IF(AND($E$3&gt;BC777,$E$3&lt;BE777,B$3=BI7),BI777,0)</f>
        <v>0</v>
      </c>
      <c r="BV777" s="31">
        <f>IF(AND($E$3&gt;BC777,$E$3&lt;BE777,B$3=BJ7),BJ777,0)</f>
        <v>0</v>
      </c>
      <c r="BW777" s="31">
        <f>IF(AND($E$3&gt;BC777,$E$3&lt;BE777,B$3=BK7),BK777,0)</f>
        <v>0</v>
      </c>
      <c r="BX777" s="31">
        <f>IF(AND($E$3&gt;BC777,$E$3&lt;BE777,B$3=BL7),BL777,0)</f>
        <v>0</v>
      </c>
      <c r="BY777" s="31">
        <f>IF(AND($E$3&gt;BC777,$E$3&lt;BE777,B$3=BM7),BM777,0)</f>
        <v>0</v>
      </c>
      <c r="BZ777" s="31">
        <f>IF(AND($E$3&gt;BC777,$E$3&lt;BE777,B$3=BN7),BN777,0)</f>
        <v>0</v>
      </c>
      <c r="CA777" s="31">
        <f>IF(AND($E$3&gt;BC777,$E$3&lt;BE777,B$3=BO7),BO777,0)</f>
        <v>0</v>
      </c>
      <c r="CB777" s="31">
        <f>IF(AND($E$3&gt;BC777,$E$3&lt;BE777,B$3=BP7),BP777,0)</f>
        <v>0</v>
      </c>
      <c r="CC777" s="31">
        <f>IF(AND($E$3&gt;BC777,$E$3&lt;BE777,B$3=BQ7),BQ777,0)</f>
        <v>0</v>
      </c>
      <c r="CF777" s="21"/>
      <c r="CG777" s="21"/>
      <c r="CH777" s="21"/>
      <c r="CI777" s="21"/>
      <c r="CJ777" s="22"/>
      <c r="CK777" s="22"/>
      <c r="CL777" s="22"/>
      <c r="CM777" s="22"/>
      <c r="CN777" s="22"/>
      <c r="CO777" s="22"/>
      <c r="CP777" s="22"/>
      <c r="CQ777" s="22"/>
      <c r="CR777" s="22"/>
      <c r="CS777" s="22"/>
      <c r="CT777" s="22"/>
      <c r="CU777" s="31"/>
      <c r="CV777" s="31"/>
      <c r="CW777" s="31"/>
      <c r="CX777" s="31"/>
      <c r="CY777" s="31"/>
      <c r="CZ777" s="31"/>
      <c r="DA777" s="31"/>
      <c r="DB777" s="31"/>
      <c r="DC777" s="31"/>
      <c r="DD777" s="31"/>
      <c r="DE777" s="31"/>
      <c r="DF777" s="31"/>
      <c r="DH777" s="21"/>
      <c r="DI777" s="21"/>
      <c r="DJ777" s="21"/>
      <c r="DK777" s="21"/>
      <c r="DL777" s="22"/>
      <c r="DM777" s="22"/>
      <c r="DN777" s="22"/>
      <c r="DO777" s="22"/>
      <c r="DP777" s="22"/>
      <c r="DQ777" s="22"/>
      <c r="DR777" s="22"/>
      <c r="DS777" s="22"/>
      <c r="DT777" s="22"/>
      <c r="DU777" s="22"/>
      <c r="DV777" s="22"/>
      <c r="DW777" s="31"/>
      <c r="DX777" s="31"/>
      <c r="DY777" s="31"/>
      <c r="DZ777" s="31"/>
      <c r="EA777" s="31"/>
      <c r="EB777" s="31"/>
      <c r="EC777" s="31"/>
      <c r="ED777" s="31"/>
      <c r="EE777" s="31"/>
      <c r="EF777" s="31"/>
      <c r="EG777" s="31"/>
      <c r="EH777" s="31"/>
      <c r="EK777" s="81">
        <v>115285.65</v>
      </c>
      <c r="EL777" s="82" t="s">
        <v>3</v>
      </c>
      <c r="EM777" s="83">
        <v>115401.96</v>
      </c>
      <c r="EN777" s="84"/>
      <c r="EO777" s="85" t="s">
        <v>3</v>
      </c>
      <c r="EP777" s="85" t="s">
        <v>3</v>
      </c>
      <c r="EQ777" s="85" t="s">
        <v>3</v>
      </c>
      <c r="ER777" s="85" t="s">
        <v>3</v>
      </c>
      <c r="ES777" s="85" t="s">
        <v>3</v>
      </c>
      <c r="ET777" s="85">
        <v>3.79</v>
      </c>
      <c r="EU777" s="85">
        <v>66.86</v>
      </c>
      <c r="EV777" s="85">
        <v>129.93</v>
      </c>
      <c r="EW777" s="85">
        <v>193</v>
      </c>
      <c r="EX777" s="85">
        <v>256.06</v>
      </c>
      <c r="EY777" s="85">
        <v>319.13</v>
      </c>
      <c r="EZ777" s="31">
        <f>IF(AND($E$3&gt;EK777,$E$3&lt;EM777,CK$3=EN7),EN777,0)</f>
        <v>0</v>
      </c>
      <c r="FA777" s="31">
        <f>IF(AND($E$3&gt;EK777,$E$3&lt;EM777,CK$3=EO7),EO777,0)</f>
        <v>0</v>
      </c>
      <c r="FB777" s="31">
        <f>IF(AND($E$3&gt;EK777,$E$3&lt;EM777,CK$3=EP7),EP777,0)</f>
        <v>0</v>
      </c>
      <c r="FC777" s="31">
        <f>IF(AND($E$3&gt;EK777,$E$3&lt;EM777,CK$3=EQ7),EQ777,0)</f>
        <v>0</v>
      </c>
      <c r="FD777" s="31">
        <f>IF(AND($E$3&gt;EK777,$E$3&lt;EM777,CK$3=ER7),ER777,0)</f>
        <v>0</v>
      </c>
      <c r="FE777" s="31">
        <f>IF(AND($E$3&gt;EK777,$E$3&lt;EM777,CK$3=ES7),ES777,0)</f>
        <v>0</v>
      </c>
      <c r="FF777" s="31">
        <f>IF(AND($E$3&gt;EK777,$E$3&lt;EM777,CK$3=ET7),ET777,0)</f>
        <v>0</v>
      </c>
      <c r="FG777" s="31">
        <f>IF(AND($E$3&gt;EK777,$E$3&lt;EM777,CK$3=EU7),EU777,0)</f>
        <v>0</v>
      </c>
      <c r="FH777" s="31">
        <f>IF(AND($E$3&gt;EK777,$E$3&lt;EM777,CK$3=EV7),EV777,0)</f>
        <v>0</v>
      </c>
      <c r="FI777" s="31">
        <f>IF(AND($E$3&gt;EK777,$E$3&lt;EM777,CK$3=EW7),EW777,0)</f>
        <v>0</v>
      </c>
      <c r="FJ777" s="31">
        <f>IF(AND($E$3&gt;EK777,$E$3&lt;EM777,CK$3=EX7),EX777,0)</f>
        <v>0</v>
      </c>
      <c r="FK777" s="31">
        <f>IF(AND($E$3&gt;EK777,$E$3&lt;EM777,CK$3=EY7),EY777,0)</f>
        <v>0</v>
      </c>
    </row>
    <row r="778" spans="55:170" ht="15.75" x14ac:dyDescent="0.2">
      <c r="BC778" s="86">
        <v>104001.37</v>
      </c>
      <c r="BD778" s="87" t="s">
        <v>3</v>
      </c>
      <c r="BE778" s="88">
        <v>104117.7</v>
      </c>
      <c r="BF778" s="89"/>
      <c r="BG778" s="90"/>
      <c r="BH778" s="90"/>
      <c r="BI778" s="90"/>
      <c r="BJ778" s="90"/>
      <c r="BK778" s="90">
        <v>13.11</v>
      </c>
      <c r="BL778" s="90">
        <v>70.08</v>
      </c>
      <c r="BM778" s="90">
        <v>127.04</v>
      </c>
      <c r="BN778" s="90">
        <v>184.01</v>
      </c>
      <c r="BO778" s="90">
        <v>240.98</v>
      </c>
      <c r="BP778" s="90">
        <v>297.94</v>
      </c>
      <c r="BQ778" s="90">
        <v>354.91</v>
      </c>
      <c r="BR778" s="31">
        <f>IF(AND($E$3&gt;BC778,$E$3&lt;BE778,B$3=BF7),BF778,0)</f>
        <v>0</v>
      </c>
      <c r="BS778" s="31">
        <f>IF(AND($E$3&gt;BC778,$E$3&lt;BE778,B$3=BG7),BG778,0)</f>
        <v>0</v>
      </c>
      <c r="BT778" s="31">
        <f>IF(AND($E$3&gt;BC778,$E$3&lt;BE778,B$3=BH7),BH778,0)</f>
        <v>0</v>
      </c>
      <c r="BU778" s="31">
        <f>IF(AND($E$3&gt;BC778,$E$3&lt;BE778,B$3=BI7),BI778,0)</f>
        <v>0</v>
      </c>
      <c r="BV778" s="31">
        <f>IF(AND($E$3&gt;BC778,$E$3&lt;BE778,B$3=BJ7),BJ778,0)</f>
        <v>0</v>
      </c>
      <c r="BW778" s="31">
        <f>IF(AND($E$3&gt;BC778,$E$3&lt;BE778,B$3=BK7),BK778,0)</f>
        <v>0</v>
      </c>
      <c r="BX778" s="31">
        <f>IF(AND($E$3&gt;BC778,$E$3&lt;BE778,B$3=BL7),BL778,0)</f>
        <v>0</v>
      </c>
      <c r="BY778" s="31">
        <f>IF(AND($E$3&gt;BC778,$E$3&lt;BE778,B$3=BM7),BM778,0)</f>
        <v>0</v>
      </c>
      <c r="BZ778" s="31">
        <f>IF(AND($E$3&gt;BC778,$E$3&lt;BE778,B$3=BN7),BN778,0)</f>
        <v>0</v>
      </c>
      <c r="CA778" s="31">
        <f>IF(AND($E$3&gt;BC778,$E$3&lt;BE778,B$3=BO7),BO778,0)</f>
        <v>0</v>
      </c>
      <c r="CB778" s="31">
        <f>IF(AND($E$3&gt;BC778,$E$3&lt;BE778,B$3=BP7),BP778,0)</f>
        <v>0</v>
      </c>
      <c r="CC778" s="31">
        <f>IF(AND($E$3&gt;BC778,$E$3&lt;BE778,B$3=BQ7),BQ778,0)</f>
        <v>0</v>
      </c>
      <c r="CF778" s="21"/>
      <c r="CG778" s="21"/>
      <c r="CH778" s="21"/>
      <c r="CI778" s="21"/>
      <c r="CJ778" s="22"/>
      <c r="CK778" s="22"/>
      <c r="CL778" s="22"/>
      <c r="CM778" s="22"/>
      <c r="CN778" s="22"/>
      <c r="CO778" s="22"/>
      <c r="CP778" s="22"/>
      <c r="CQ778" s="22"/>
      <c r="CR778" s="22"/>
      <c r="CS778" s="22"/>
      <c r="CT778" s="22"/>
      <c r="CU778" s="31"/>
      <c r="CV778" s="31"/>
      <c r="CW778" s="31"/>
      <c r="CX778" s="31"/>
      <c r="CY778" s="31"/>
      <c r="CZ778" s="31"/>
      <c r="DA778" s="31"/>
      <c r="DB778" s="31"/>
      <c r="DC778" s="31"/>
      <c r="DD778" s="31"/>
      <c r="DE778" s="31"/>
      <c r="DF778" s="31"/>
      <c r="DH778" s="21"/>
      <c r="DI778" s="21"/>
      <c r="DJ778" s="21"/>
      <c r="DK778" s="21"/>
      <c r="DL778" s="22"/>
      <c r="DM778" s="22"/>
      <c r="DN778" s="22"/>
      <c r="DO778" s="22"/>
      <c r="DP778" s="22"/>
      <c r="DQ778" s="22"/>
      <c r="DR778" s="22"/>
      <c r="DS778" s="22"/>
      <c r="DT778" s="22"/>
      <c r="DU778" s="22"/>
      <c r="DV778" s="22"/>
      <c r="DW778" s="31"/>
      <c r="DX778" s="31"/>
      <c r="DY778" s="31"/>
      <c r="DZ778" s="31"/>
      <c r="EA778" s="31"/>
      <c r="EB778" s="31"/>
      <c r="EC778" s="31"/>
      <c r="ED778" s="31"/>
      <c r="EE778" s="31"/>
      <c r="EF778" s="31"/>
      <c r="EG778" s="31"/>
      <c r="EH778" s="31"/>
      <c r="EK778" s="86">
        <v>115401.97</v>
      </c>
      <c r="EL778" s="91" t="s">
        <v>3</v>
      </c>
      <c r="EM778" s="88">
        <v>115518.31</v>
      </c>
      <c r="EN778" s="89"/>
      <c r="EO778" s="90" t="s">
        <v>3</v>
      </c>
      <c r="EP778" s="90" t="s">
        <v>3</v>
      </c>
      <c r="EQ778" s="90" t="s">
        <v>3</v>
      </c>
      <c r="ER778" s="90" t="s">
        <v>3</v>
      </c>
      <c r="ES778" s="90" t="s">
        <v>3</v>
      </c>
      <c r="ET778" s="90">
        <v>2.09</v>
      </c>
      <c r="EU778" s="90">
        <v>64.900000000000006</v>
      </c>
      <c r="EV778" s="90">
        <v>127.72</v>
      </c>
      <c r="EW778" s="90">
        <v>190.53</v>
      </c>
      <c r="EX778" s="90">
        <v>253.34</v>
      </c>
      <c r="EY778" s="90">
        <v>316.16000000000003</v>
      </c>
      <c r="EZ778" s="31">
        <f>IF(AND($E$3&gt;EK778,$E$3&lt;EM778,CK$3=EN7),EN778,0)</f>
        <v>0</v>
      </c>
      <c r="FA778" s="31">
        <f>IF(AND($E$3&gt;EK778,$E$3&lt;EM778,CK$3=EO7),EO778,0)</f>
        <v>0</v>
      </c>
      <c r="FB778" s="31">
        <f>IF(AND($E$3&gt;EK778,$E$3&lt;EM778,CK$3=EP7),EP778,0)</f>
        <v>0</v>
      </c>
      <c r="FC778" s="31">
        <f>IF(AND($E$3&gt;EK778,$E$3&lt;EM778,CK$3=EQ7),EQ778,0)</f>
        <v>0</v>
      </c>
      <c r="FD778" s="31">
        <f>IF(AND($E$3&gt;EK778,$E$3&lt;EM778,CK$3=ER7),ER778,0)</f>
        <v>0</v>
      </c>
      <c r="FE778" s="31">
        <f>IF(AND($E$3&gt;EK778,$E$3&lt;EM778,CK$3=ES7),ES778,0)</f>
        <v>0</v>
      </c>
      <c r="FF778" s="31">
        <f>IF(AND($E$3&gt;EK778,$E$3&lt;EM778,CK$3=ET7),ET778,0)</f>
        <v>0</v>
      </c>
      <c r="FG778" s="31">
        <f>IF(AND($E$3&gt;EK778,$E$3&lt;EM778,CK$3=EU7),EU778,0)</f>
        <v>0</v>
      </c>
      <c r="FH778" s="31">
        <f>IF(AND($E$3&gt;EK778,$E$3&lt;EM778,CK$3=EV7),EV778,0)</f>
        <v>0</v>
      </c>
      <c r="FI778" s="31">
        <f>IF(AND($E$3&gt;EK778,$E$3&lt;EM778,CK$3=EW7),EW778,0)</f>
        <v>0</v>
      </c>
      <c r="FJ778" s="31">
        <f>IF(AND($E$3&gt;EK778,$E$3&lt;EM778,CK$3=EX7),EX778,0)</f>
        <v>0</v>
      </c>
      <c r="FK778" s="31">
        <f>IF(AND($E$3&gt;EK778,$E$3&lt;EM778,CK$3=EY7),EY778,0)</f>
        <v>0</v>
      </c>
    </row>
    <row r="779" spans="55:170" ht="13.5" thickBot="1" x14ac:dyDescent="0.25">
      <c r="BC779" s="81">
        <v>104117.70999999999</v>
      </c>
      <c r="BD779" s="82" t="s">
        <v>3</v>
      </c>
      <c r="BE779" s="83">
        <v>104234.03</v>
      </c>
      <c r="BF779" s="84"/>
      <c r="BG779" s="84"/>
      <c r="BH779" s="85"/>
      <c r="BI779" s="85"/>
      <c r="BJ779" s="85"/>
      <c r="BK779" s="85">
        <v>12.9</v>
      </c>
      <c r="BL779" s="85">
        <v>69.84</v>
      </c>
      <c r="BM779" s="85">
        <v>126.77</v>
      </c>
      <c r="BN779" s="85">
        <v>183.71</v>
      </c>
      <c r="BO779" s="85">
        <v>240.64</v>
      </c>
      <c r="BP779" s="85">
        <v>297.58</v>
      </c>
      <c r="BQ779" s="85">
        <v>354.51</v>
      </c>
      <c r="BR779" s="31">
        <f>IF(AND($E$3&gt;BC779,$E$3&lt;BE779,B$3=BF7),BF779,0)</f>
        <v>0</v>
      </c>
      <c r="BS779" s="31">
        <f>IF(AND($E$3&gt;BC779,$E$3&lt;BE779,B$3=BG7),BG779,0)</f>
        <v>0</v>
      </c>
      <c r="BT779" s="31">
        <f>IF(AND($E$3&gt;BC779,$E$3&lt;BE779,B$3=BH7),BH779,0)</f>
        <v>0</v>
      </c>
      <c r="BU779" s="31">
        <f>IF(AND($E$3&gt;BC779,$E$3&lt;BE779,B$3=BI7),BI779,0)</f>
        <v>0</v>
      </c>
      <c r="BV779" s="31">
        <f>IF(AND($E$3&gt;BC779,$E$3&lt;BE779,B$3=BJ7),BJ779,0)</f>
        <v>0</v>
      </c>
      <c r="BW779" s="31">
        <f>IF(AND($E$3&gt;BC779,$E$3&lt;BE779,B$3=BK7),BK779,0)</f>
        <v>0</v>
      </c>
      <c r="BX779" s="31">
        <f>IF(AND($E$3&gt;BC779,$E$3&lt;BE779,B$3=BL7),BL779,0)</f>
        <v>0</v>
      </c>
      <c r="BY779" s="31">
        <f>IF(AND($E$3&gt;BC779,$E$3&lt;BE779,B$3=BM7),BM779,0)</f>
        <v>0</v>
      </c>
      <c r="BZ779" s="31">
        <f>IF(AND($E$3&gt;BC779,$E$3&lt;BE779,B$3=BN7),BN779,0)</f>
        <v>0</v>
      </c>
      <c r="CA779" s="31">
        <f>IF(AND($E$3&gt;BC779,$E$3&lt;BE779,B$3=BO7),BO779,0)</f>
        <v>0</v>
      </c>
      <c r="CB779" s="31">
        <f>IF(AND($E$3&gt;BC779,$E$3&lt;BE779,B$3=BP7),BP779,0)</f>
        <v>0</v>
      </c>
      <c r="CC779" s="31">
        <f>IF(AND($E$3&gt;BC779,$E$3&lt;BE779,B$3=BQ7),BQ779,0)</f>
        <v>0</v>
      </c>
      <c r="CF779" s="21"/>
      <c r="CG779" s="21"/>
      <c r="CH779" s="21"/>
      <c r="CI779" s="21"/>
      <c r="CJ779" s="21"/>
      <c r="CK779" s="22"/>
      <c r="CL779" s="22"/>
      <c r="CM779" s="22"/>
      <c r="CN779" s="22"/>
      <c r="CO779" s="22"/>
      <c r="CP779" s="22"/>
      <c r="CQ779" s="22"/>
      <c r="CR779" s="22"/>
      <c r="CS779" s="22"/>
      <c r="CT779" s="22"/>
      <c r="CU779" s="31"/>
      <c r="CV779" s="31"/>
      <c r="CW779" s="31"/>
      <c r="CX779" s="31"/>
      <c r="CY779" s="31"/>
      <c r="CZ779" s="31"/>
      <c r="DA779" s="31"/>
      <c r="DB779" s="31"/>
      <c r="DC779" s="31"/>
      <c r="DD779" s="31"/>
      <c r="DE779" s="31"/>
      <c r="DF779" s="31"/>
      <c r="DH779" s="21"/>
      <c r="DI779" s="21"/>
      <c r="DJ779" s="21"/>
      <c r="DK779" s="21"/>
      <c r="DL779" s="21"/>
      <c r="DM779" s="22"/>
      <c r="DN779" s="22"/>
      <c r="DO779" s="22"/>
      <c r="DP779" s="22"/>
      <c r="DQ779" s="22"/>
      <c r="DR779" s="22"/>
      <c r="DS779" s="22"/>
      <c r="DT779" s="22"/>
      <c r="DU779" s="22"/>
      <c r="DV779" s="22"/>
      <c r="DW779" s="31"/>
      <c r="DX779" s="31"/>
      <c r="DY779" s="31"/>
      <c r="DZ779" s="31"/>
      <c r="EA779" s="31"/>
      <c r="EB779" s="31"/>
      <c r="EC779" s="31"/>
      <c r="ED779" s="31"/>
      <c r="EE779" s="31"/>
      <c r="EF779" s="31"/>
      <c r="EG779" s="31"/>
      <c r="EH779" s="31"/>
      <c r="EK779" s="81">
        <v>115518.31999999999</v>
      </c>
      <c r="EL779" s="82" t="s">
        <v>3</v>
      </c>
      <c r="EM779" s="83">
        <v>115634.63</v>
      </c>
      <c r="EN779" s="84"/>
      <c r="EO779" s="85" t="s">
        <v>3</v>
      </c>
      <c r="EP779" s="85" t="s">
        <v>3</v>
      </c>
      <c r="EQ779" s="85" t="s">
        <v>3</v>
      </c>
      <c r="ER779" s="85" t="s">
        <v>3</v>
      </c>
      <c r="ES779" s="85" t="s">
        <v>3</v>
      </c>
      <c r="ET779" s="85">
        <v>0.38</v>
      </c>
      <c r="EU779" s="85">
        <v>62.94</v>
      </c>
      <c r="EV779" s="85">
        <v>125.49</v>
      </c>
      <c r="EW779" s="85">
        <v>188.05</v>
      </c>
      <c r="EX779" s="85">
        <v>250.61</v>
      </c>
      <c r="EY779" s="85">
        <v>313.17</v>
      </c>
      <c r="EZ779" s="31">
        <f>IF(AND($E$3&gt;EK779,$E$3&lt;EM779,CK$3=EN7),EN779,0)</f>
        <v>0</v>
      </c>
      <c r="FA779" s="31">
        <f>IF(AND($E$3&gt;EK779,$E$3&lt;EM779,CK$3=EO7),EO779,0)</f>
        <v>0</v>
      </c>
      <c r="FB779" s="31">
        <f>IF(AND($E$3&gt;EK779,$E$3&lt;EM779,CK$3=EP7),EP779,0)</f>
        <v>0</v>
      </c>
      <c r="FC779" s="31">
        <f>IF(AND($E$3&gt;EK779,$E$3&lt;EM779,CK$3=EQ7),EQ779,0)</f>
        <v>0</v>
      </c>
      <c r="FD779" s="31">
        <f>IF(AND($E$3&gt;EK779,$E$3&lt;EM779,CK$3=ER7),ER779,0)</f>
        <v>0</v>
      </c>
      <c r="FE779" s="31">
        <f>IF(AND($E$3&gt;EK779,$E$3&lt;EM779,CK$3=ES7),ES779,0)</f>
        <v>0</v>
      </c>
      <c r="FF779" s="31">
        <f>IF(AND($E$3&gt;EK779,$E$3&lt;EM779,CK$3=ET7),ET779,0)</f>
        <v>0</v>
      </c>
      <c r="FG779" s="31">
        <f>IF(AND($E$3&gt;EK779,$E$3&lt;EM779,CK$3=EU7),EU779,0)</f>
        <v>0</v>
      </c>
      <c r="FH779" s="31">
        <f>IF(AND($E$3&gt;EK779,$E$3&lt;EM779,CK$3=EV7),EV779,0)</f>
        <v>0</v>
      </c>
      <c r="FI779" s="31">
        <f>IF(AND($E$3&gt;EK779,$E$3&lt;EM779,CK$3=EW7),EW779,0)</f>
        <v>0</v>
      </c>
      <c r="FJ779" s="31">
        <f>IF(AND($E$3&gt;EK779,$E$3&lt;EM779,CK$3=EX7),EX779,0)</f>
        <v>0</v>
      </c>
      <c r="FK779" s="31">
        <f>IF(AND($E$3&gt;EK779,$E$3&lt;EM779,CK$3=EY7),EY779,0)</f>
        <v>0</v>
      </c>
    </row>
    <row r="780" spans="55:170" ht="16.5" customHeight="1" thickBot="1" x14ac:dyDescent="0.25">
      <c r="BC780" s="86">
        <v>104234.04</v>
      </c>
      <c r="BD780" s="91" t="s">
        <v>3</v>
      </c>
      <c r="BE780" s="88">
        <v>104350.38</v>
      </c>
      <c r="BF780" s="89"/>
      <c r="BG780" s="90"/>
      <c r="BH780" s="90"/>
      <c r="BI780" s="90"/>
      <c r="BJ780" s="90"/>
      <c r="BK780" s="90">
        <v>12.69</v>
      </c>
      <c r="BL780" s="90">
        <v>69.59</v>
      </c>
      <c r="BM780" s="90">
        <v>126.5</v>
      </c>
      <c r="BN780" s="90">
        <v>183.4</v>
      </c>
      <c r="BO780" s="90">
        <v>240.3</v>
      </c>
      <c r="BP780" s="90">
        <v>297.20999999999998</v>
      </c>
      <c r="BQ780" s="90">
        <v>354.11</v>
      </c>
      <c r="BR780" s="31">
        <f>IF(AND($E$3&gt;BC780,$E$3&lt;BE780,B$3=BF7),BF780,0)</f>
        <v>0</v>
      </c>
      <c r="BS780" s="31">
        <f>IF(AND($E$3&gt;BC780,$E$3&lt;BE780,B$3=BG7),BG780,0)</f>
        <v>0</v>
      </c>
      <c r="BT780" s="31">
        <f>IF(AND($E$3&gt;BC780,$E$3&lt;BE780,B$3=BH7),BH780,0)</f>
        <v>0</v>
      </c>
      <c r="BU780" s="31">
        <f>IF(AND($E$3&gt;BC780,$E$3&lt;BE780,B$3=BI7),BI780,0)</f>
        <v>0</v>
      </c>
      <c r="BV780" s="31">
        <f>IF(AND($E$3&gt;BC780,$E$3&lt;BE780,B$3=BJ7),BJ780,0)</f>
        <v>0</v>
      </c>
      <c r="BW780" s="31">
        <f>IF(AND($E$3&gt;BC780,$E$3&lt;BE780,B$3=BK7),BK780,0)</f>
        <v>0</v>
      </c>
      <c r="BX780" s="31">
        <f>IF(AND($E$3&gt;BC780,$E$3&lt;BE780,B$3=BL7),BL780,0)</f>
        <v>0</v>
      </c>
      <c r="BY780" s="31">
        <f>IF(AND($E$3&gt;BC780,$E$3&lt;BE780,B$3=BM7),BM780,0)</f>
        <v>0</v>
      </c>
      <c r="BZ780" s="31">
        <f>IF(AND($E$3&gt;BC780,$E$3&lt;BE780,B$3=BN7),BN780,0)</f>
        <v>0</v>
      </c>
      <c r="CA780" s="31">
        <f>IF(AND($E$3&gt;BC780,$E$3&lt;BE780,B$3=BO7),BO780,0)</f>
        <v>0</v>
      </c>
      <c r="CB780" s="31">
        <f>IF(AND($E$3&gt;BC780,$E$3&lt;BE780,B$3=BP7),BP780,0)</f>
        <v>0</v>
      </c>
      <c r="CC780" s="31">
        <f>IF(AND($E$3&gt;BC780,$E$3&lt;BE780,B$3=BQ7),BQ780,0)</f>
        <v>0</v>
      </c>
      <c r="CF780" s="21"/>
      <c r="CG780" s="25"/>
      <c r="CH780" s="21"/>
      <c r="CI780" s="21"/>
      <c r="CJ780" s="22"/>
      <c r="CK780" s="22"/>
      <c r="CL780" s="22"/>
      <c r="CM780" s="22"/>
      <c r="CN780" s="22"/>
      <c r="CO780" s="22"/>
      <c r="CP780" s="22"/>
      <c r="CQ780" s="22"/>
      <c r="CR780" s="22"/>
      <c r="CS780" s="22"/>
      <c r="CT780" s="22"/>
      <c r="CU780" s="31"/>
      <c r="CV780" s="31"/>
      <c r="CW780" s="31"/>
      <c r="CX780" s="31"/>
      <c r="CY780" s="31"/>
      <c r="CZ780" s="31"/>
      <c r="DA780" s="31"/>
      <c r="DB780" s="31"/>
      <c r="DC780" s="31"/>
      <c r="DD780" s="31"/>
      <c r="DE780" s="31"/>
      <c r="DF780" s="31"/>
      <c r="DH780" s="21"/>
      <c r="DI780" s="25"/>
      <c r="DJ780" s="21"/>
      <c r="DK780" s="21"/>
      <c r="DL780" s="22"/>
      <c r="DM780" s="22"/>
      <c r="DN780" s="22"/>
      <c r="DO780" s="22"/>
      <c r="DP780" s="22"/>
      <c r="DQ780" s="22"/>
      <c r="DR780" s="22"/>
      <c r="DS780" s="22"/>
      <c r="DT780" s="22"/>
      <c r="DU780" s="22"/>
      <c r="DV780" s="22"/>
      <c r="DW780" s="31"/>
      <c r="DX780" s="31"/>
      <c r="DY780" s="31"/>
      <c r="DZ780" s="31"/>
      <c r="EA780" s="31"/>
      <c r="EB780" s="31"/>
      <c r="EC780" s="31"/>
      <c r="ED780" s="31"/>
      <c r="EE780" s="31"/>
      <c r="EF780" s="31"/>
      <c r="EG780" s="31"/>
      <c r="EH780" s="31"/>
      <c r="EK780" s="249" t="s">
        <v>41</v>
      </c>
      <c r="EL780" s="250"/>
      <c r="EM780" s="250"/>
      <c r="EN780" s="250"/>
      <c r="EO780" s="250"/>
      <c r="EP780" s="250"/>
      <c r="EQ780" s="250"/>
      <c r="ER780" s="250"/>
      <c r="ES780" s="250"/>
      <c r="ET780" s="250"/>
      <c r="EU780" s="251"/>
      <c r="EV780" s="251"/>
      <c r="EW780" s="251"/>
      <c r="EX780" s="251"/>
      <c r="EY780" s="252"/>
      <c r="EZ780" s="47">
        <f>SUM(EZ8:EZ779)</f>
        <v>0</v>
      </c>
      <c r="FA780" s="47">
        <f t="shared" ref="FA780:FK780" si="187">SUM(FA8:FA779)</f>
        <v>0</v>
      </c>
      <c r="FB780" s="47">
        <f t="shared" si="187"/>
        <v>0</v>
      </c>
      <c r="FC780" s="47">
        <f t="shared" si="187"/>
        <v>0</v>
      </c>
      <c r="FD780" s="47">
        <f t="shared" si="187"/>
        <v>0</v>
      </c>
      <c r="FE780" s="47">
        <f t="shared" si="187"/>
        <v>0</v>
      </c>
      <c r="FF780" s="47">
        <f t="shared" si="187"/>
        <v>0</v>
      </c>
      <c r="FG780" s="47">
        <f t="shared" si="187"/>
        <v>0</v>
      </c>
      <c r="FH780" s="47">
        <f t="shared" si="187"/>
        <v>0</v>
      </c>
      <c r="FI780" s="47">
        <f t="shared" si="187"/>
        <v>0</v>
      </c>
      <c r="FJ780" s="47">
        <f t="shared" si="187"/>
        <v>0</v>
      </c>
      <c r="FK780" s="47">
        <f t="shared" si="187"/>
        <v>0</v>
      </c>
      <c r="FL780" s="48">
        <f>IF(EK3=$H$2,SUM(EZ780:FK780),0)</f>
        <v>0</v>
      </c>
      <c r="FM780" s="48"/>
      <c r="FN780" s="48"/>
    </row>
    <row r="781" spans="55:170" x14ac:dyDescent="0.2">
      <c r="BC781" s="81">
        <v>104350.39</v>
      </c>
      <c r="BD781" s="82" t="s">
        <v>3</v>
      </c>
      <c r="BE781" s="83">
        <v>104466.7</v>
      </c>
      <c r="BF781" s="84"/>
      <c r="BG781" s="85"/>
      <c r="BH781" s="85"/>
      <c r="BI781" s="85"/>
      <c r="BJ781" s="85"/>
      <c r="BK781" s="85">
        <v>12.48</v>
      </c>
      <c r="BL781" s="85">
        <v>69.349999999999994</v>
      </c>
      <c r="BM781" s="85">
        <v>126.22</v>
      </c>
      <c r="BN781" s="85">
        <v>183.1</v>
      </c>
      <c r="BO781" s="85">
        <v>239.97</v>
      </c>
      <c r="BP781" s="85">
        <v>296.83999999999997</v>
      </c>
      <c r="BQ781" s="85">
        <v>353.71</v>
      </c>
      <c r="BR781" s="31">
        <f>IF(AND($E$3&gt;BC781,$E$3&lt;BE781,B$3=BF7),BF781,0)</f>
        <v>0</v>
      </c>
      <c r="BS781" s="31">
        <f>IF(AND($E$3&gt;BC781,$E$3&lt;BE781,B$3=BG7),BG781,0)</f>
        <v>0</v>
      </c>
      <c r="BT781" s="31">
        <f>IF(AND($E$3&gt;BC781,$E$3&lt;BE781,B$3=BH7),BH781,0)</f>
        <v>0</v>
      </c>
      <c r="BU781" s="31">
        <f>IF(AND($E$3&gt;BC781,$E$3&lt;BE781,B$3=BI7),BI781,0)</f>
        <v>0</v>
      </c>
      <c r="BV781" s="31">
        <f>IF(AND($E$3&gt;BC781,$E$3&lt;BE781,B$3=BJ7),BJ781,0)</f>
        <v>0</v>
      </c>
      <c r="BW781" s="31">
        <f>IF(AND($E$3&gt;BC781,$E$3&lt;BE781,B$3=BK7),BK781,0)</f>
        <v>0</v>
      </c>
      <c r="BX781" s="31">
        <f>IF(AND($E$3&gt;BC781,$E$3&lt;BE781,B$3=BL7),BL781,0)</f>
        <v>0</v>
      </c>
      <c r="BY781" s="31">
        <f>IF(AND($E$3&gt;BC781,$E$3&lt;BE781,B$3=BM7),BM781,0)</f>
        <v>0</v>
      </c>
      <c r="BZ781" s="31">
        <f>IF(AND($E$3&gt;BC781,$E$3&lt;BE781,B$3=BN7),BN781,0)</f>
        <v>0</v>
      </c>
      <c r="CA781" s="31">
        <f>IF(AND($E$3&gt;BC781,$E$3&lt;BE781,B$3=BO7),BO781,0)</f>
        <v>0</v>
      </c>
      <c r="CB781" s="31">
        <f>IF(AND($E$3&gt;BC781,$E$3&lt;BE781,B$3=BP7),BP781,0)</f>
        <v>0</v>
      </c>
      <c r="CC781" s="31">
        <f>IF(AND($E$3&gt;BC781,$E$3&lt;BE781,B$3=BQ7),BQ781,0)</f>
        <v>0</v>
      </c>
      <c r="CF781" s="21"/>
      <c r="CG781" s="21"/>
      <c r="CH781" s="21"/>
      <c r="CI781" s="21"/>
      <c r="CJ781" s="22"/>
      <c r="CK781" s="22"/>
      <c r="CL781" s="22"/>
      <c r="CM781" s="22"/>
      <c r="CN781" s="22"/>
      <c r="CO781" s="22"/>
      <c r="CP781" s="22"/>
      <c r="CQ781" s="22"/>
      <c r="CR781" s="22"/>
      <c r="CS781" s="22"/>
      <c r="CT781" s="22"/>
      <c r="CU781" s="31"/>
      <c r="CV781" s="31"/>
      <c r="CW781" s="31"/>
      <c r="CX781" s="31"/>
      <c r="CY781" s="31"/>
      <c r="CZ781" s="31"/>
      <c r="DA781" s="31"/>
      <c r="DB781" s="31"/>
      <c r="DC781" s="31"/>
      <c r="DD781" s="31"/>
      <c r="DE781" s="31"/>
      <c r="DF781" s="31"/>
      <c r="DH781" s="21"/>
      <c r="DI781" s="21"/>
      <c r="DJ781" s="21"/>
      <c r="DK781" s="21"/>
      <c r="DL781" s="22"/>
      <c r="DM781" s="22"/>
      <c r="DN781" s="22"/>
      <c r="DO781" s="22"/>
      <c r="DP781" s="22"/>
      <c r="DQ781" s="22"/>
      <c r="DR781" s="22"/>
      <c r="DS781" s="22"/>
      <c r="DT781" s="22"/>
      <c r="DU781" s="22"/>
      <c r="DV781" s="22"/>
      <c r="DW781" s="31"/>
      <c r="DX781" s="31"/>
      <c r="DY781" s="31"/>
      <c r="DZ781" s="31"/>
      <c r="EA781" s="31"/>
      <c r="EB781" s="31"/>
      <c r="EC781" s="31"/>
      <c r="ED781" s="31"/>
      <c r="EE781" s="31"/>
      <c r="EF781" s="31"/>
      <c r="EG781" s="31"/>
      <c r="EH781" s="31"/>
      <c r="EK781" s="21"/>
      <c r="EL781" s="21"/>
      <c r="EM781" s="21"/>
      <c r="EN781" s="21"/>
      <c r="EO781" s="22"/>
      <c r="EP781" s="22"/>
      <c r="EQ781" s="22"/>
      <c r="ER781" s="22"/>
      <c r="ES781" s="22"/>
      <c r="ET781" s="22"/>
      <c r="EU781" s="22"/>
      <c r="EV781" s="22"/>
      <c r="EW781" s="22"/>
      <c r="EX781" s="22"/>
      <c r="EY781" s="22"/>
      <c r="EZ781" s="49"/>
      <c r="FA781" s="49"/>
      <c r="FB781" s="49"/>
      <c r="FC781" s="49"/>
      <c r="FD781" s="49"/>
      <c r="FE781" s="49"/>
      <c r="FF781" s="49"/>
      <c r="FG781" s="49"/>
      <c r="FH781" s="49"/>
      <c r="FI781" s="49"/>
      <c r="FJ781" s="49"/>
      <c r="FK781" s="49"/>
      <c r="FL781" s="23"/>
      <c r="FM781" s="23"/>
      <c r="FN781" s="23"/>
    </row>
    <row r="782" spans="55:170" x14ac:dyDescent="0.2">
      <c r="BC782" s="86">
        <v>104466.70999999999</v>
      </c>
      <c r="BD782" s="87" t="s">
        <v>3</v>
      </c>
      <c r="BE782" s="88">
        <v>104583.03999999999</v>
      </c>
      <c r="BF782" s="89"/>
      <c r="BG782" s="90"/>
      <c r="BH782" s="90"/>
      <c r="BI782" s="90"/>
      <c r="BJ782" s="90"/>
      <c r="BK782" s="90">
        <v>12.28</v>
      </c>
      <c r="BL782" s="90">
        <v>69.12</v>
      </c>
      <c r="BM782" s="90">
        <v>125.96</v>
      </c>
      <c r="BN782" s="90">
        <v>182.81</v>
      </c>
      <c r="BO782" s="90">
        <v>239.65</v>
      </c>
      <c r="BP782" s="90">
        <v>296.49</v>
      </c>
      <c r="BQ782" s="90">
        <v>353.33</v>
      </c>
      <c r="BR782" s="31">
        <f>IF(AND($E$3&gt;BC782,$E$3&lt;BE782,B$3=BF7),BF782,0)</f>
        <v>0</v>
      </c>
      <c r="BS782" s="31">
        <f>IF(AND($E$3&gt;BC782,$E$3&lt;BE782,B$3=BG7),BG782,0)</f>
        <v>0</v>
      </c>
      <c r="BT782" s="31">
        <f>IF(AND($E$3&gt;BC782,$E$3&lt;BE782,B$3=BH7),BH782,0)</f>
        <v>0</v>
      </c>
      <c r="BU782" s="31">
        <f>IF(AND($E$3&gt;BC782,$E$3&lt;BE782,B$3=BI7),BI782,0)</f>
        <v>0</v>
      </c>
      <c r="BV782" s="31">
        <f>IF(AND($E$3&gt;BC782,$E$3&lt;BE782,B$3=BJ7),BJ782,0)</f>
        <v>0</v>
      </c>
      <c r="BW782" s="31">
        <f>IF(AND($E$3&gt;BC782,$E$3&lt;BE782,B$3=BK7),BK782,0)</f>
        <v>0</v>
      </c>
      <c r="BX782" s="31">
        <f>IF(AND($E$3&gt;BC782,$E$3&lt;BE782,B$3=BL7),BL782,0)</f>
        <v>0</v>
      </c>
      <c r="BY782" s="31">
        <f>IF(AND($E$3&gt;BC782,$E$3&lt;BE782,B$3=BM7),BM782,0)</f>
        <v>0</v>
      </c>
      <c r="BZ782" s="31">
        <f>IF(AND($E$3&gt;BC782,$E$3&lt;BE782,B$3=BN7),BN782,0)</f>
        <v>0</v>
      </c>
      <c r="CA782" s="31">
        <f>IF(AND($E$3&gt;BC782,$E$3&lt;BE782,B$3=BO7),BO782,0)</f>
        <v>0</v>
      </c>
      <c r="CB782" s="31">
        <f>IF(AND($E$3&gt;BC782,$E$3&lt;BE782,B$3=BP7),BP782,0)</f>
        <v>0</v>
      </c>
      <c r="CC782" s="31">
        <f>IF(AND($E$3&gt;BC782,$E$3&lt;BE782,B$3=BQ7),BQ782,0)</f>
        <v>0</v>
      </c>
      <c r="CF782" s="21"/>
      <c r="CG782" s="21"/>
      <c r="CH782" s="21"/>
      <c r="CI782" s="21"/>
      <c r="CJ782" s="22"/>
      <c r="CK782" s="22"/>
      <c r="CL782" s="22"/>
      <c r="CM782" s="22"/>
      <c r="CN782" s="22"/>
      <c r="CO782" s="22"/>
      <c r="CP782" s="22"/>
      <c r="CQ782" s="22"/>
      <c r="CR782" s="22"/>
      <c r="CS782" s="22"/>
      <c r="CT782" s="22"/>
      <c r="CU782" s="31"/>
      <c r="CV782" s="31"/>
      <c r="CW782" s="31"/>
      <c r="CX782" s="31"/>
      <c r="CY782" s="31"/>
      <c r="CZ782" s="31"/>
      <c r="DA782" s="31"/>
      <c r="DB782" s="31"/>
      <c r="DC782" s="31"/>
      <c r="DD782" s="31"/>
      <c r="DE782" s="31"/>
      <c r="DF782" s="31"/>
      <c r="DH782" s="21"/>
      <c r="DI782" s="21"/>
      <c r="DJ782" s="21"/>
      <c r="DK782" s="21"/>
      <c r="DL782" s="22"/>
      <c r="DM782" s="22"/>
      <c r="DN782" s="22"/>
      <c r="DO782" s="22"/>
      <c r="DP782" s="22"/>
      <c r="DQ782" s="22"/>
      <c r="DR782" s="22"/>
      <c r="DS782" s="22"/>
      <c r="DT782" s="22"/>
      <c r="DU782" s="22"/>
      <c r="DV782" s="22"/>
      <c r="DW782" s="31"/>
      <c r="DX782" s="31"/>
      <c r="DY782" s="31"/>
      <c r="DZ782" s="31"/>
      <c r="EA782" s="31"/>
      <c r="EB782" s="31"/>
      <c r="EC782" s="31"/>
      <c r="ED782" s="31"/>
      <c r="EE782" s="31"/>
      <c r="EF782" s="31"/>
      <c r="EG782" s="31"/>
      <c r="EH782" s="31"/>
      <c r="EK782" s="21"/>
      <c r="EL782" s="21"/>
      <c r="EM782" s="21"/>
      <c r="EN782" s="21"/>
      <c r="EO782" s="22"/>
      <c r="EP782" s="22"/>
      <c r="EQ782" s="22"/>
      <c r="ER782" s="22"/>
      <c r="ES782" s="22"/>
      <c r="ET782" s="22"/>
      <c r="EU782" s="22"/>
      <c r="EV782" s="22"/>
      <c r="EW782" s="22"/>
      <c r="EX782" s="22"/>
      <c r="EY782" s="22"/>
      <c r="EZ782" s="49"/>
      <c r="FA782" s="49"/>
      <c r="FB782" s="49"/>
      <c r="FC782" s="49"/>
      <c r="FD782" s="49"/>
      <c r="FE782" s="49"/>
      <c r="FF782" s="49"/>
      <c r="FG782" s="49"/>
      <c r="FH782" s="49"/>
      <c r="FI782" s="49"/>
      <c r="FJ782" s="49"/>
      <c r="FK782" s="49"/>
      <c r="FL782" s="23"/>
      <c r="FM782" s="23"/>
      <c r="FN782" s="23"/>
    </row>
    <row r="783" spans="55:170" x14ac:dyDescent="0.2">
      <c r="BC783" s="81">
        <v>104583.04999999999</v>
      </c>
      <c r="BD783" s="82" t="s">
        <v>3</v>
      </c>
      <c r="BE783" s="83">
        <v>104699.36</v>
      </c>
      <c r="BF783" s="84"/>
      <c r="BG783" s="84"/>
      <c r="BH783" s="85"/>
      <c r="BI783" s="85"/>
      <c r="BJ783" s="85"/>
      <c r="BK783" s="85">
        <v>12.07</v>
      </c>
      <c r="BL783" s="85">
        <v>68.88</v>
      </c>
      <c r="BM783" s="85">
        <v>125.69</v>
      </c>
      <c r="BN783" s="85">
        <v>182.5</v>
      </c>
      <c r="BO783" s="85">
        <v>239.31</v>
      </c>
      <c r="BP783" s="85">
        <v>296.12</v>
      </c>
      <c r="BQ783" s="85">
        <v>352.93</v>
      </c>
      <c r="BR783" s="31">
        <f>IF(AND($E$3&gt;BC783,$E$3&lt;BE783,B$3=BF7),BF783,0)</f>
        <v>0</v>
      </c>
      <c r="BS783" s="31">
        <f>IF(AND($E$3&gt;BC783,$E$3&lt;BE783,B$3=BG7),BG783,0)</f>
        <v>0</v>
      </c>
      <c r="BT783" s="31">
        <f>IF(AND($E$3&gt;BC783,$E$3&lt;BE783,B$3=BH7),BH783,0)</f>
        <v>0</v>
      </c>
      <c r="BU783" s="31">
        <f>IF(AND($E$3&gt;BC783,$E$3&lt;BE783,B$3=BI7),BI783,0)</f>
        <v>0</v>
      </c>
      <c r="BV783" s="31">
        <f>IF(AND($E$3&gt;BC783,$E$3&lt;BE783,B$3=BJ7),BJ783,0)</f>
        <v>0</v>
      </c>
      <c r="BW783" s="31">
        <f>IF(AND($E$3&gt;BC783,$E$3&lt;BE783,B$3=BK7),BK783,0)</f>
        <v>0</v>
      </c>
      <c r="BX783" s="31">
        <f>IF(AND($E$3&gt;BC783,$E$3&lt;BE783,B$3=BL7),BL783,0)</f>
        <v>0</v>
      </c>
      <c r="BY783" s="31">
        <f>IF(AND($E$3&gt;BC783,$E$3&lt;BE783,B$3=BM7),BM783,0)</f>
        <v>0</v>
      </c>
      <c r="BZ783" s="31">
        <f>IF(AND($E$3&gt;BC783,$E$3&lt;BE783,B$3=BN7),BN783,0)</f>
        <v>0</v>
      </c>
      <c r="CA783" s="31">
        <f>IF(AND($E$3&gt;BC783,$E$3&lt;BE783,B$3=BO7),BO783,0)</f>
        <v>0</v>
      </c>
      <c r="CB783" s="31">
        <f>IF(AND($E$3&gt;BC783,$E$3&lt;BE783,B$3=BP7),BP783,0)</f>
        <v>0</v>
      </c>
      <c r="CC783" s="31">
        <f>IF(AND($E$3&gt;BC783,$E$3&lt;BE783,B$3=BQ7),BQ783,0)</f>
        <v>0</v>
      </c>
      <c r="CF783" s="21"/>
      <c r="CG783" s="21"/>
      <c r="CH783" s="21"/>
      <c r="CI783" s="21"/>
      <c r="CJ783" s="21"/>
      <c r="CK783" s="22"/>
      <c r="CL783" s="22"/>
      <c r="CM783" s="22"/>
      <c r="CN783" s="22"/>
      <c r="CO783" s="22"/>
      <c r="CP783" s="22"/>
      <c r="CQ783" s="22"/>
      <c r="CR783" s="22"/>
      <c r="CS783" s="22"/>
      <c r="CT783" s="22"/>
      <c r="CU783" s="31"/>
      <c r="CV783" s="31"/>
      <c r="CW783" s="31"/>
      <c r="CX783" s="31"/>
      <c r="CY783" s="31"/>
      <c r="CZ783" s="31"/>
      <c r="DA783" s="31"/>
      <c r="DB783" s="31"/>
      <c r="DC783" s="31"/>
      <c r="DD783" s="31"/>
      <c r="DE783" s="31"/>
      <c r="DF783" s="31"/>
      <c r="DH783" s="21"/>
      <c r="DI783" s="21"/>
      <c r="DJ783" s="21"/>
      <c r="DK783" s="21"/>
      <c r="DL783" s="21"/>
      <c r="DM783" s="22"/>
      <c r="DN783" s="22"/>
      <c r="DO783" s="22"/>
      <c r="DP783" s="22"/>
      <c r="DQ783" s="22"/>
      <c r="DR783" s="22"/>
      <c r="DS783" s="22"/>
      <c r="DT783" s="22"/>
      <c r="DU783" s="22"/>
      <c r="DV783" s="22"/>
      <c r="DW783" s="31"/>
      <c r="DX783" s="31"/>
      <c r="DY783" s="31"/>
      <c r="DZ783" s="31"/>
      <c r="EA783" s="31"/>
      <c r="EB783" s="31"/>
      <c r="EC783" s="31"/>
      <c r="ED783" s="31"/>
      <c r="EE783" s="31"/>
      <c r="EF783" s="31"/>
      <c r="EG783" s="31"/>
      <c r="EH783" s="31"/>
      <c r="EK783" s="21"/>
      <c r="EL783" s="21"/>
      <c r="EM783" s="21"/>
      <c r="EN783" s="21"/>
      <c r="EO783" s="21"/>
      <c r="EP783" s="22"/>
      <c r="EQ783" s="22"/>
      <c r="ER783" s="22"/>
      <c r="ES783" s="22"/>
      <c r="ET783" s="22"/>
      <c r="EU783" s="22"/>
      <c r="EV783" s="22"/>
      <c r="EW783" s="22"/>
      <c r="EX783" s="22"/>
      <c r="EY783" s="22"/>
      <c r="EZ783" s="49"/>
      <c r="FA783" s="49"/>
      <c r="FB783" s="49"/>
      <c r="FC783" s="49"/>
      <c r="FD783" s="49"/>
      <c r="FE783" s="49"/>
      <c r="FF783" s="49"/>
      <c r="FG783" s="49"/>
      <c r="FH783" s="49"/>
      <c r="FI783" s="49"/>
      <c r="FJ783" s="49"/>
      <c r="FK783" s="49"/>
      <c r="FL783" s="23"/>
      <c r="FM783" s="23"/>
      <c r="FN783" s="23"/>
    </row>
    <row r="784" spans="55:170" ht="15.75" x14ac:dyDescent="0.2">
      <c r="BC784" s="86">
        <v>104699.37</v>
      </c>
      <c r="BD784" s="91" t="s">
        <v>3</v>
      </c>
      <c r="BE784" s="88">
        <v>104815.7</v>
      </c>
      <c r="BF784" s="89"/>
      <c r="BG784" s="90"/>
      <c r="BH784" s="90"/>
      <c r="BI784" s="90"/>
      <c r="BJ784" s="90"/>
      <c r="BK784" s="90">
        <v>11.86</v>
      </c>
      <c r="BL784" s="90">
        <v>68.64</v>
      </c>
      <c r="BM784" s="90">
        <v>125.42</v>
      </c>
      <c r="BN784" s="90">
        <v>182.2</v>
      </c>
      <c r="BO784" s="90">
        <v>238.98</v>
      </c>
      <c r="BP784" s="90">
        <v>295.76</v>
      </c>
      <c r="BQ784" s="90">
        <v>352.53</v>
      </c>
      <c r="BR784" s="31">
        <f>IF(AND($E$3&gt;BC784,$E$3&lt;BE784,B$3=BF7),BF784,0)</f>
        <v>0</v>
      </c>
      <c r="BS784" s="31">
        <f>IF(AND($E$3&gt;BC784,$E$3&lt;BE784,B$3=BG7),BG784,0)</f>
        <v>0</v>
      </c>
      <c r="BT784" s="31">
        <f>IF(AND($E$3&gt;BC784,$E$3&lt;BE784,B$3=BH7),BH784,0)</f>
        <v>0</v>
      </c>
      <c r="BU784" s="31">
        <f>IF(AND($E$3&gt;BC784,$E$3&lt;BE784,B$3=BI7),BI784,0)</f>
        <v>0</v>
      </c>
      <c r="BV784" s="31">
        <f>IF(AND($E$3&gt;BC784,$E$3&lt;BE784,B$3=BJ7),BJ784,0)</f>
        <v>0</v>
      </c>
      <c r="BW784" s="31">
        <f>IF(AND($E$3&gt;BC784,$E$3&lt;BE784,B$3=BK7),BK784,0)</f>
        <v>0</v>
      </c>
      <c r="BX784" s="31">
        <f>IF(AND($E$3&gt;BC784,$E$3&lt;BE784,B$3=BL7),BL784,0)</f>
        <v>0</v>
      </c>
      <c r="BY784" s="31">
        <f>IF(AND($E$3&gt;BC784,$E$3&lt;BE784,B$3=BM7),BM784,0)</f>
        <v>0</v>
      </c>
      <c r="BZ784" s="31">
        <f>IF(AND($E$3&gt;BC784,$E$3&lt;BE784,B$3=BN7),BN784,0)</f>
        <v>0</v>
      </c>
      <c r="CA784" s="31">
        <f>IF(AND($E$3&gt;BC784,$E$3&lt;BE784,B$3=BO7),BO784,0)</f>
        <v>0</v>
      </c>
      <c r="CB784" s="31">
        <f>IF(AND($E$3&gt;BC784,$E$3&lt;BE784,B$3=BP7),BP784,0)</f>
        <v>0</v>
      </c>
      <c r="CC784" s="31">
        <f>IF(AND($E$3&gt;BC784,$E$3&lt;BE784,B$3=BQ7),BQ784,0)</f>
        <v>0</v>
      </c>
      <c r="CF784" s="21"/>
      <c r="CG784" s="25"/>
      <c r="CH784" s="21"/>
      <c r="CI784" s="21"/>
      <c r="CJ784" s="22"/>
      <c r="CK784" s="22"/>
      <c r="CL784" s="22"/>
      <c r="CM784" s="22"/>
      <c r="CN784" s="22"/>
      <c r="CO784" s="22"/>
      <c r="CP784" s="22"/>
      <c r="CQ784" s="22"/>
      <c r="CR784" s="22"/>
      <c r="CS784" s="22"/>
      <c r="CT784" s="22"/>
      <c r="CU784" s="31"/>
      <c r="CV784" s="31"/>
      <c r="CW784" s="31"/>
      <c r="CX784" s="31"/>
      <c r="CY784" s="31"/>
      <c r="CZ784" s="31"/>
      <c r="DA784" s="31"/>
      <c r="DB784" s="31"/>
      <c r="DC784" s="31"/>
      <c r="DD784" s="31"/>
      <c r="DE784" s="31"/>
      <c r="DF784" s="31"/>
      <c r="DH784" s="21"/>
      <c r="DI784" s="25"/>
      <c r="DJ784" s="21"/>
      <c r="DK784" s="21"/>
      <c r="DL784" s="22"/>
      <c r="DM784" s="22"/>
      <c r="DN784" s="22"/>
      <c r="DO784" s="22"/>
      <c r="DP784" s="22"/>
      <c r="DQ784" s="22"/>
      <c r="DR784" s="22"/>
      <c r="DS784" s="22"/>
      <c r="DT784" s="22"/>
      <c r="DU784" s="22"/>
      <c r="DV784" s="22"/>
      <c r="DW784" s="31"/>
      <c r="DX784" s="31"/>
      <c r="DY784" s="31"/>
      <c r="DZ784" s="31"/>
      <c r="EA784" s="31"/>
      <c r="EB784" s="31"/>
      <c r="EC784" s="31"/>
      <c r="ED784" s="31"/>
      <c r="EE784" s="31"/>
      <c r="EF784" s="31"/>
      <c r="EG784" s="31"/>
      <c r="EH784" s="31"/>
      <c r="EK784" s="21"/>
      <c r="EL784" s="25"/>
      <c r="EM784" s="21"/>
      <c r="EN784" s="21"/>
      <c r="EO784" s="22"/>
      <c r="EP784" s="22"/>
      <c r="EQ784" s="22"/>
      <c r="ER784" s="22"/>
      <c r="ES784" s="22"/>
      <c r="ET784" s="22"/>
      <c r="EU784" s="22"/>
      <c r="EV784" s="22"/>
      <c r="EW784" s="22"/>
      <c r="EX784" s="22"/>
      <c r="EY784" s="22"/>
      <c r="EZ784" s="49"/>
      <c r="FA784" s="49"/>
      <c r="FB784" s="49"/>
      <c r="FC784" s="49"/>
      <c r="FD784" s="49"/>
      <c r="FE784" s="49"/>
      <c r="FF784" s="49"/>
      <c r="FG784" s="49"/>
      <c r="FH784" s="49"/>
      <c r="FI784" s="49"/>
      <c r="FJ784" s="49"/>
      <c r="FK784" s="49"/>
      <c r="FL784" s="23"/>
      <c r="FM784" s="23"/>
      <c r="FN784" s="23"/>
    </row>
    <row r="785" spans="55:170" x14ac:dyDescent="0.2">
      <c r="BC785" s="81">
        <v>104815.70999999999</v>
      </c>
      <c r="BD785" s="82" t="s">
        <v>3</v>
      </c>
      <c r="BE785" s="83">
        <v>104932.02</v>
      </c>
      <c r="BF785" s="84"/>
      <c r="BG785" s="85"/>
      <c r="BH785" s="85"/>
      <c r="BI785" s="85"/>
      <c r="BJ785" s="85"/>
      <c r="BK785" s="85">
        <v>11.65</v>
      </c>
      <c r="BL785" s="85">
        <v>68.400000000000006</v>
      </c>
      <c r="BM785" s="85">
        <v>125.15</v>
      </c>
      <c r="BN785" s="85">
        <v>181.89</v>
      </c>
      <c r="BO785" s="85">
        <v>238.64</v>
      </c>
      <c r="BP785" s="85">
        <v>295.39</v>
      </c>
      <c r="BQ785" s="85">
        <v>352.14</v>
      </c>
      <c r="BR785" s="31">
        <f>IF(AND($E$3&gt;BC785,$E$3&lt;BE785,B$3=BF7),BF785,0)</f>
        <v>0</v>
      </c>
      <c r="BS785" s="31">
        <f>IF(AND($E$3&gt;BC785,$E$3&lt;BE785,B$3=BG7),BG785,0)</f>
        <v>0</v>
      </c>
      <c r="BT785" s="31">
        <f>IF(AND($E$3&gt;BC785,$E$3&lt;BE785,B$3=BH7),BH785,0)</f>
        <v>0</v>
      </c>
      <c r="BU785" s="31">
        <f>IF(AND($E$3&gt;BC785,$E$3&lt;BE785,B$3=BI7),BI785,0)</f>
        <v>0</v>
      </c>
      <c r="BV785" s="31">
        <f>IF(AND($E$3&gt;BC785,$E$3&lt;BE785,B$3=BJ7),BJ785,0)</f>
        <v>0</v>
      </c>
      <c r="BW785" s="31">
        <f>IF(AND($E$3&gt;BC785,$E$3&lt;BE785,B$3=BK7),BK785,0)</f>
        <v>0</v>
      </c>
      <c r="BX785" s="31">
        <f>IF(AND($E$3&gt;BC785,$E$3&lt;BE785,B$3=BL7),BL785,0)</f>
        <v>0</v>
      </c>
      <c r="BY785" s="31">
        <f>IF(AND($E$3&gt;BC785,$E$3&lt;BE785,B$3=BM7),BM785,0)</f>
        <v>0</v>
      </c>
      <c r="BZ785" s="31">
        <f>IF(AND($E$3&gt;BC785,$E$3&lt;BE785,B$3=BN7),BN785,0)</f>
        <v>0</v>
      </c>
      <c r="CA785" s="31">
        <f>IF(AND($E$3&gt;BC785,$E$3&lt;BE785,B$3=BO7),BO785,0)</f>
        <v>0</v>
      </c>
      <c r="CB785" s="31">
        <f>IF(AND($E$3&gt;BC785,$E$3&lt;BE785,B$3=BP7),BP785,0)</f>
        <v>0</v>
      </c>
      <c r="CC785" s="31">
        <f>IF(AND($E$3&gt;BC785,$E$3&lt;BE785,B$3=BQ7),BQ785,0)</f>
        <v>0</v>
      </c>
      <c r="CF785" s="21"/>
      <c r="CG785" s="21"/>
      <c r="CH785" s="21"/>
      <c r="CI785" s="21"/>
      <c r="CJ785" s="22"/>
      <c r="CK785" s="22"/>
      <c r="CL785" s="22"/>
      <c r="CM785" s="22"/>
      <c r="CN785" s="22"/>
      <c r="CO785" s="22"/>
      <c r="CP785" s="22"/>
      <c r="CQ785" s="22"/>
      <c r="CR785" s="22"/>
      <c r="CS785" s="22"/>
      <c r="CT785" s="22"/>
      <c r="CU785" s="31"/>
      <c r="CV785" s="31"/>
      <c r="CW785" s="31"/>
      <c r="CX785" s="31"/>
      <c r="CY785" s="31"/>
      <c r="CZ785" s="31"/>
      <c r="DA785" s="31"/>
      <c r="DB785" s="31"/>
      <c r="DC785" s="31"/>
      <c r="DD785" s="31"/>
      <c r="DE785" s="31"/>
      <c r="DF785" s="31"/>
      <c r="DH785" s="21"/>
      <c r="DI785" s="21"/>
      <c r="DJ785" s="21"/>
      <c r="DK785" s="21"/>
      <c r="DL785" s="22"/>
      <c r="DM785" s="22"/>
      <c r="DN785" s="22"/>
      <c r="DO785" s="22"/>
      <c r="DP785" s="22"/>
      <c r="DQ785" s="22"/>
      <c r="DR785" s="22"/>
      <c r="DS785" s="22"/>
      <c r="DT785" s="22"/>
      <c r="DU785" s="22"/>
      <c r="DV785" s="22"/>
      <c r="DW785" s="31"/>
      <c r="DX785" s="31"/>
      <c r="DY785" s="31"/>
      <c r="DZ785" s="31"/>
      <c r="EA785" s="31"/>
      <c r="EB785" s="31"/>
      <c r="EC785" s="31"/>
      <c r="ED785" s="31"/>
      <c r="EE785" s="31"/>
      <c r="EF785" s="31"/>
      <c r="EG785" s="31"/>
      <c r="EH785" s="31"/>
      <c r="EK785" s="21"/>
      <c r="EL785" s="21"/>
      <c r="EM785" s="21"/>
      <c r="EN785" s="21"/>
      <c r="EO785" s="22"/>
      <c r="EP785" s="22"/>
      <c r="EQ785" s="22"/>
      <c r="ER785" s="22"/>
      <c r="ES785" s="22"/>
      <c r="ET785" s="22"/>
      <c r="EU785" s="22"/>
      <c r="EV785" s="22"/>
      <c r="EW785" s="22"/>
      <c r="EX785" s="22"/>
      <c r="EY785" s="22"/>
      <c r="EZ785" s="49"/>
      <c r="FA785" s="49"/>
      <c r="FB785" s="49"/>
      <c r="FC785" s="49"/>
      <c r="FD785" s="49"/>
      <c r="FE785" s="49"/>
      <c r="FF785" s="49"/>
      <c r="FG785" s="49"/>
      <c r="FH785" s="49"/>
      <c r="FI785" s="49"/>
      <c r="FJ785" s="49"/>
      <c r="FK785" s="49"/>
      <c r="FL785" s="23"/>
      <c r="FM785" s="23"/>
      <c r="FN785" s="23"/>
    </row>
    <row r="786" spans="55:170" x14ac:dyDescent="0.2">
      <c r="BC786" s="86">
        <v>104932.03</v>
      </c>
      <c r="BD786" s="87" t="s">
        <v>3</v>
      </c>
      <c r="BE786" s="88">
        <v>105048.37</v>
      </c>
      <c r="BF786" s="89"/>
      <c r="BG786" s="90"/>
      <c r="BH786" s="90"/>
      <c r="BI786" s="90"/>
      <c r="BJ786" s="90"/>
      <c r="BK786" s="90">
        <v>11.44</v>
      </c>
      <c r="BL786" s="90">
        <v>68.16</v>
      </c>
      <c r="BM786" s="90">
        <v>124.87</v>
      </c>
      <c r="BN786" s="90">
        <v>181.59</v>
      </c>
      <c r="BO786" s="90">
        <v>238.3</v>
      </c>
      <c r="BP786" s="90">
        <v>295.02</v>
      </c>
      <c r="BQ786" s="90">
        <v>351.74</v>
      </c>
      <c r="BR786" s="31">
        <f>IF(AND($E$3&gt;BC786,$E$3&lt;BE786,B$3=BF7),BF786,0)</f>
        <v>0</v>
      </c>
      <c r="BS786" s="31">
        <f>IF(AND($E$3&gt;BC786,$E$3&lt;BE786,B$3=BG7),BG786,0)</f>
        <v>0</v>
      </c>
      <c r="BT786" s="31">
        <f>IF(AND($E$3&gt;BC786,$E$3&lt;BE786,B$3=BH7),BH786,0)</f>
        <v>0</v>
      </c>
      <c r="BU786" s="31">
        <f>IF(AND($E$3&gt;BC786,$E$3&lt;BE786,B$3=BI7),BI786,0)</f>
        <v>0</v>
      </c>
      <c r="BV786" s="31">
        <f>IF(AND($E$3&gt;BC786,$E$3&lt;BE786,B$3=BJ7),BJ786,0)</f>
        <v>0</v>
      </c>
      <c r="BW786" s="31">
        <f>IF(AND($E$3&gt;BC786,$E$3&lt;BE786,B$3=BK7),BK786,0)</f>
        <v>0</v>
      </c>
      <c r="BX786" s="31">
        <f>IF(AND($E$3&gt;BC786,$E$3&lt;BE786,B$3=BL7),BL786,0)</f>
        <v>0</v>
      </c>
      <c r="BY786" s="31">
        <f>IF(AND($E$3&gt;BC786,$E$3&lt;BE786,B$3=BM7),BM786,0)</f>
        <v>0</v>
      </c>
      <c r="BZ786" s="31">
        <f>IF(AND($E$3&gt;BC786,$E$3&lt;BE786,B$3=BN7),BN786,0)</f>
        <v>0</v>
      </c>
      <c r="CA786" s="31">
        <f>IF(AND($E$3&gt;BC786,$E$3&lt;BE786,B$3=BO7),BO786,0)</f>
        <v>0</v>
      </c>
      <c r="CB786" s="31">
        <f>IF(AND($E$3&gt;BC786,$E$3&lt;BE786,B$3=BP7),BP786,0)</f>
        <v>0</v>
      </c>
      <c r="CC786" s="31">
        <f>IF(AND($E$3&gt;BC786,$E$3&lt;BE786,B$3=BQ7),BQ786,0)</f>
        <v>0</v>
      </c>
      <c r="CF786" s="21"/>
      <c r="CG786" s="21"/>
      <c r="CH786" s="21"/>
      <c r="CI786" s="21"/>
      <c r="CJ786" s="22"/>
      <c r="CK786" s="22"/>
      <c r="CL786" s="22"/>
      <c r="CM786" s="22"/>
      <c r="CN786" s="22"/>
      <c r="CO786" s="22"/>
      <c r="CP786" s="22"/>
      <c r="CQ786" s="22"/>
      <c r="CR786" s="22"/>
      <c r="CS786" s="22"/>
      <c r="CT786" s="22"/>
      <c r="CU786" s="31"/>
      <c r="CV786" s="31"/>
      <c r="CW786" s="31"/>
      <c r="CX786" s="31"/>
      <c r="CY786" s="31"/>
      <c r="CZ786" s="31"/>
      <c r="DA786" s="31"/>
      <c r="DB786" s="31"/>
      <c r="DC786" s="31"/>
      <c r="DD786" s="31"/>
      <c r="DE786" s="31"/>
      <c r="DF786" s="31"/>
      <c r="DH786" s="21"/>
      <c r="DI786" s="21"/>
      <c r="DJ786" s="21"/>
      <c r="DK786" s="21"/>
      <c r="DL786" s="22"/>
      <c r="DM786" s="22"/>
      <c r="DN786" s="22"/>
      <c r="DO786" s="22"/>
      <c r="DP786" s="22"/>
      <c r="DQ786" s="22"/>
      <c r="DR786" s="22"/>
      <c r="DS786" s="22"/>
      <c r="DT786" s="22"/>
      <c r="DU786" s="22"/>
      <c r="DV786" s="22"/>
      <c r="DW786" s="31"/>
      <c r="DX786" s="31"/>
      <c r="DY786" s="31"/>
      <c r="DZ786" s="31"/>
      <c r="EA786" s="31"/>
      <c r="EB786" s="31"/>
      <c r="EC786" s="31"/>
      <c r="ED786" s="31"/>
      <c r="EE786" s="31"/>
      <c r="EF786" s="31"/>
      <c r="EG786" s="31"/>
      <c r="EH786" s="31"/>
      <c r="EK786" s="21"/>
      <c r="EL786" s="21"/>
      <c r="EM786" s="21"/>
      <c r="EN786" s="21"/>
      <c r="EO786" s="22"/>
      <c r="EP786" s="22"/>
      <c r="EQ786" s="22"/>
      <c r="ER786" s="22"/>
      <c r="ES786" s="22"/>
      <c r="ET786" s="22"/>
      <c r="EU786" s="22"/>
      <c r="EV786" s="22"/>
      <c r="EW786" s="22"/>
      <c r="EX786" s="22"/>
      <c r="EY786" s="22"/>
      <c r="EZ786" s="49"/>
      <c r="FA786" s="49"/>
      <c r="FB786" s="49"/>
      <c r="FC786" s="49"/>
      <c r="FD786" s="49"/>
      <c r="FE786" s="49"/>
      <c r="FF786" s="49"/>
      <c r="FG786" s="49"/>
      <c r="FH786" s="49"/>
      <c r="FI786" s="49"/>
      <c r="FJ786" s="49"/>
      <c r="FK786" s="49"/>
      <c r="FL786" s="23"/>
      <c r="FM786" s="23"/>
      <c r="FN786" s="23"/>
    </row>
    <row r="787" spans="55:170" x14ac:dyDescent="0.2">
      <c r="BC787" s="81">
        <v>105048.37999999999</v>
      </c>
      <c r="BD787" s="82" t="s">
        <v>3</v>
      </c>
      <c r="BE787" s="83">
        <v>105164.71</v>
      </c>
      <c r="BF787" s="84"/>
      <c r="BG787" s="84"/>
      <c r="BH787" s="85"/>
      <c r="BI787" s="85"/>
      <c r="BJ787" s="85"/>
      <c r="BK787" s="85">
        <v>11.23</v>
      </c>
      <c r="BL787" s="85">
        <v>67.91</v>
      </c>
      <c r="BM787" s="85">
        <v>124.6</v>
      </c>
      <c r="BN787" s="85">
        <v>181.28</v>
      </c>
      <c r="BO787" s="85">
        <v>237.97</v>
      </c>
      <c r="BP787" s="85">
        <v>294.64999999999998</v>
      </c>
      <c r="BQ787" s="85">
        <v>351.34</v>
      </c>
      <c r="BR787" s="31">
        <f>IF(AND($E$3&gt;BC787,$E$3&lt;BE787,B$3=BF7),BF787,0)</f>
        <v>0</v>
      </c>
      <c r="BS787" s="31">
        <f>IF(AND($E$3&gt;BC787,$E$3&lt;BE787,B$3=BG7),BG787,0)</f>
        <v>0</v>
      </c>
      <c r="BT787" s="31">
        <f>IF(AND($E$3&gt;BC787,$E$3&lt;BE787,B$3=BH7),BH787,0)</f>
        <v>0</v>
      </c>
      <c r="BU787" s="31">
        <f>IF(AND($E$3&gt;BC787,$E$3&lt;BE787,B$3=BI7),BI787,0)</f>
        <v>0</v>
      </c>
      <c r="BV787" s="31">
        <f>IF(AND($E$3&gt;BC787,$E$3&lt;BE787,B$3=BJ7),BJ787,0)</f>
        <v>0</v>
      </c>
      <c r="BW787" s="31">
        <f>IF(AND($E$3&gt;BC787,$E$3&lt;BE787,B$3=BK7),BK787,0)</f>
        <v>0</v>
      </c>
      <c r="BX787" s="31">
        <f>IF(AND($E$3&gt;BC787,$E$3&lt;BE787,B$3=BL7),BL787,0)</f>
        <v>0</v>
      </c>
      <c r="BY787" s="31">
        <f>IF(AND($E$3&gt;BC787,$E$3&lt;BE787,B$3=BM7),BM787,0)</f>
        <v>0</v>
      </c>
      <c r="BZ787" s="31">
        <f>IF(AND($E$3&gt;BC787,$E$3&lt;BE787,B$3=BN7),BN787,0)</f>
        <v>0</v>
      </c>
      <c r="CA787" s="31">
        <f>IF(AND($E$3&gt;BC787,$E$3&lt;BE787,B$3=BO7),BO787,0)</f>
        <v>0</v>
      </c>
      <c r="CB787" s="31">
        <f>IF(AND($E$3&gt;BC787,$E$3&lt;BE787,B$3=BP7),BP787,0)</f>
        <v>0</v>
      </c>
      <c r="CC787" s="31">
        <f>IF(AND($E$3&gt;BC787,$E$3&lt;BE787,B$3=BQ7),BQ787,0)</f>
        <v>0</v>
      </c>
      <c r="CF787" s="21"/>
      <c r="CG787" s="21"/>
      <c r="CH787" s="21"/>
      <c r="CI787" s="21"/>
      <c r="CJ787" s="21"/>
      <c r="CK787" s="22"/>
      <c r="CL787" s="22"/>
      <c r="CM787" s="22"/>
      <c r="CN787" s="22"/>
      <c r="CO787" s="22"/>
      <c r="CP787" s="22"/>
      <c r="CQ787" s="22"/>
      <c r="CR787" s="22"/>
      <c r="CS787" s="22"/>
      <c r="CT787" s="22"/>
      <c r="CU787" s="31"/>
      <c r="CV787" s="31"/>
      <c r="CW787" s="31"/>
      <c r="CX787" s="31"/>
      <c r="CY787" s="31"/>
      <c r="CZ787" s="31"/>
      <c r="DA787" s="31"/>
      <c r="DB787" s="31"/>
      <c r="DC787" s="31"/>
      <c r="DD787" s="31"/>
      <c r="DE787" s="31"/>
      <c r="DF787" s="31"/>
      <c r="DH787" s="21"/>
      <c r="DI787" s="21"/>
      <c r="DJ787" s="21"/>
      <c r="DK787" s="21"/>
      <c r="DL787" s="21"/>
      <c r="DM787" s="22"/>
      <c r="DN787" s="22"/>
      <c r="DO787" s="22"/>
      <c r="DP787" s="22"/>
      <c r="DQ787" s="22"/>
      <c r="DR787" s="22"/>
      <c r="DS787" s="22"/>
      <c r="DT787" s="22"/>
      <c r="DU787" s="22"/>
      <c r="DV787" s="22"/>
      <c r="DW787" s="31"/>
      <c r="DX787" s="31"/>
      <c r="DY787" s="31"/>
      <c r="DZ787" s="31"/>
      <c r="EA787" s="31"/>
      <c r="EB787" s="31"/>
      <c r="EC787" s="31"/>
      <c r="ED787" s="31"/>
      <c r="EE787" s="31"/>
      <c r="EF787" s="31"/>
      <c r="EG787" s="31"/>
      <c r="EH787" s="31"/>
      <c r="EK787" s="21"/>
      <c r="EL787" s="21"/>
      <c r="EM787" s="21"/>
      <c r="EN787" s="21"/>
      <c r="EO787" s="21"/>
      <c r="EP787" s="22"/>
      <c r="EQ787" s="22"/>
      <c r="ER787" s="22"/>
      <c r="ES787" s="22"/>
      <c r="ET787" s="22"/>
      <c r="EU787" s="22"/>
      <c r="EV787" s="22"/>
      <c r="EW787" s="22"/>
      <c r="EX787" s="22"/>
      <c r="EY787" s="22"/>
      <c r="EZ787" s="49"/>
      <c r="FA787" s="49"/>
      <c r="FB787" s="49"/>
      <c r="FC787" s="49"/>
      <c r="FD787" s="49"/>
      <c r="FE787" s="49"/>
      <c r="FF787" s="49"/>
      <c r="FG787" s="49"/>
      <c r="FH787" s="49"/>
      <c r="FI787" s="49"/>
      <c r="FJ787" s="49"/>
      <c r="FK787" s="49"/>
      <c r="FL787" s="23"/>
      <c r="FM787" s="23"/>
      <c r="FN787" s="23"/>
    </row>
    <row r="788" spans="55:170" ht="15.75" x14ac:dyDescent="0.2">
      <c r="BC788" s="86">
        <v>105164.72</v>
      </c>
      <c r="BD788" s="91" t="s">
        <v>3</v>
      </c>
      <c r="BE788" s="88">
        <v>105281.03</v>
      </c>
      <c r="BF788" s="89"/>
      <c r="BG788" s="90"/>
      <c r="BH788" s="90"/>
      <c r="BI788" s="90"/>
      <c r="BJ788" s="90"/>
      <c r="BK788" s="90">
        <v>11.03</v>
      </c>
      <c r="BL788" s="90">
        <v>67.680000000000007</v>
      </c>
      <c r="BM788" s="90">
        <v>124.34</v>
      </c>
      <c r="BN788" s="90">
        <v>180.99</v>
      </c>
      <c r="BO788" s="90">
        <v>237.65</v>
      </c>
      <c r="BP788" s="90">
        <v>294.3</v>
      </c>
      <c r="BQ788" s="90">
        <v>350.96</v>
      </c>
      <c r="BR788" s="31">
        <f>IF(AND($E$3&gt;BC788,$E$3&lt;BE788,B$3=BF7),BF788,0)</f>
        <v>0</v>
      </c>
      <c r="BS788" s="31">
        <f>IF(AND($E$3&gt;BC788,$E$3&lt;BE788,B$3=BG7),BG788,0)</f>
        <v>0</v>
      </c>
      <c r="BT788" s="31">
        <f>IF(AND($E$3&gt;BC788,$E$3&lt;BE788,B$3=BH7),BH788,0)</f>
        <v>0</v>
      </c>
      <c r="BU788" s="31">
        <f>IF(AND($E$3&gt;BC788,$E$3&lt;BE788,B$3=BI7),BI788,0)</f>
        <v>0</v>
      </c>
      <c r="BV788" s="31">
        <f>IF(AND($E$3&gt;BC788,$E$3&lt;BE788,B$3=BJ7),BJ788,0)</f>
        <v>0</v>
      </c>
      <c r="BW788" s="31">
        <f>IF(AND($E$3&gt;BC788,$E$3&lt;BE788,B$3=BK7),BK788,0)</f>
        <v>0</v>
      </c>
      <c r="BX788" s="31">
        <f>IF(AND($E$3&gt;BC788,$E$3&lt;BE788,B$3=BL7),BL788,0)</f>
        <v>0</v>
      </c>
      <c r="BY788" s="31">
        <f>IF(AND($E$3&gt;BC788,$E$3&lt;BE788,B$3=BM7),BM788,0)</f>
        <v>0</v>
      </c>
      <c r="BZ788" s="31">
        <f>IF(AND($E$3&gt;BC788,$E$3&lt;BE788,B$3=BN7),BN788,0)</f>
        <v>0</v>
      </c>
      <c r="CA788" s="31">
        <f>IF(AND($E$3&gt;BC788,$E$3&lt;BE788,B$3=BO7),BO788,0)</f>
        <v>0</v>
      </c>
      <c r="CB788" s="31">
        <f>IF(AND($E$3&gt;BC788,$E$3&lt;BE788,B$3=BP7),BP788,0)</f>
        <v>0</v>
      </c>
      <c r="CC788" s="31">
        <f>IF(AND($E$3&gt;BC788,$E$3&lt;BE788,B$3=BQ7),BQ788,0)</f>
        <v>0</v>
      </c>
      <c r="CF788" s="21"/>
      <c r="CG788" s="25"/>
      <c r="CH788" s="21"/>
      <c r="CI788" s="21"/>
      <c r="CJ788" s="22"/>
      <c r="CK788" s="22"/>
      <c r="CL788" s="22"/>
      <c r="CM788" s="22"/>
      <c r="CN788" s="22"/>
      <c r="CO788" s="22"/>
      <c r="CP788" s="22"/>
      <c r="CQ788" s="22"/>
      <c r="CR788" s="22"/>
      <c r="CS788" s="22"/>
      <c r="CT788" s="22"/>
      <c r="CU788" s="31"/>
      <c r="CV788" s="31"/>
      <c r="CW788" s="31"/>
      <c r="CX788" s="31"/>
      <c r="CY788" s="31"/>
      <c r="CZ788" s="31"/>
      <c r="DA788" s="31"/>
      <c r="DB788" s="31"/>
      <c r="DC788" s="31"/>
      <c r="DD788" s="31"/>
      <c r="DE788" s="31"/>
      <c r="DF788" s="31"/>
      <c r="DH788" s="21"/>
      <c r="DI788" s="25"/>
      <c r="DJ788" s="21"/>
      <c r="DK788" s="21"/>
      <c r="DL788" s="22"/>
      <c r="DM788" s="22"/>
      <c r="DN788" s="22"/>
      <c r="DO788" s="22"/>
      <c r="DP788" s="22"/>
      <c r="DQ788" s="22"/>
      <c r="DR788" s="22"/>
      <c r="DS788" s="22"/>
      <c r="DT788" s="22"/>
      <c r="DU788" s="22"/>
      <c r="DV788" s="22"/>
      <c r="DW788" s="31"/>
      <c r="DX788" s="31"/>
      <c r="DY788" s="31"/>
      <c r="DZ788" s="31"/>
      <c r="EA788" s="31"/>
      <c r="EB788" s="31"/>
      <c r="EC788" s="31"/>
      <c r="ED788" s="31"/>
      <c r="EE788" s="31"/>
      <c r="EF788" s="31"/>
      <c r="EG788" s="31"/>
      <c r="EH788" s="31"/>
      <c r="EK788" s="21"/>
      <c r="EL788" s="25"/>
      <c r="EM788" s="21"/>
      <c r="EN788" s="21"/>
      <c r="EO788" s="22"/>
      <c r="EP788" s="22"/>
      <c r="EQ788" s="22"/>
      <c r="ER788" s="22"/>
      <c r="ES788" s="22"/>
      <c r="ET788" s="22"/>
      <c r="EU788" s="22"/>
      <c r="EV788" s="22"/>
      <c r="EW788" s="22"/>
      <c r="EX788" s="22"/>
      <c r="EY788" s="22"/>
      <c r="EZ788" s="49"/>
      <c r="FA788" s="49"/>
      <c r="FB788" s="49"/>
      <c r="FC788" s="49"/>
      <c r="FD788" s="49"/>
      <c r="FE788" s="49"/>
      <c r="FF788" s="49"/>
      <c r="FG788" s="49"/>
      <c r="FH788" s="49"/>
      <c r="FI788" s="49"/>
      <c r="FJ788" s="49"/>
      <c r="FK788" s="49"/>
      <c r="FL788" s="23"/>
      <c r="FM788" s="23"/>
      <c r="FN788" s="23"/>
    </row>
    <row r="789" spans="55:170" x14ac:dyDescent="0.2">
      <c r="BC789" s="81">
        <v>105281.04</v>
      </c>
      <c r="BD789" s="82" t="s">
        <v>3</v>
      </c>
      <c r="BE789" s="83">
        <v>105397.37</v>
      </c>
      <c r="BF789" s="84"/>
      <c r="BG789" s="85"/>
      <c r="BH789" s="85"/>
      <c r="BI789" s="85"/>
      <c r="BJ789" s="85"/>
      <c r="BK789" s="85">
        <v>10.82</v>
      </c>
      <c r="BL789" s="85">
        <v>67.44</v>
      </c>
      <c r="BM789" s="85">
        <v>124.07</v>
      </c>
      <c r="BN789" s="85">
        <v>180.69</v>
      </c>
      <c r="BO789" s="85">
        <v>237.31</v>
      </c>
      <c r="BP789" s="85">
        <v>293.94</v>
      </c>
      <c r="BQ789" s="85">
        <v>350.56</v>
      </c>
      <c r="BR789" s="31">
        <f>IF(AND($E$3&gt;BC789,$E$3&lt;BE789,B$3=BF7),BF789,0)</f>
        <v>0</v>
      </c>
      <c r="BS789" s="31">
        <f>IF(AND($E$3&gt;BC789,$E$3&lt;BE789,B$3=BG7),BG789,0)</f>
        <v>0</v>
      </c>
      <c r="BT789" s="31">
        <f>IF(AND($E$3&gt;BC789,$E$3&lt;BE789,B$3=BH7),BH789,0)</f>
        <v>0</v>
      </c>
      <c r="BU789" s="31">
        <f>IF(AND($E$3&gt;BC789,$E$3&lt;BE789,B$3=BI7),BI789,0)</f>
        <v>0</v>
      </c>
      <c r="BV789" s="31">
        <f>IF(AND($E$3&gt;BC789,$E$3&lt;BE789,B$3=BJ7),BJ789,0)</f>
        <v>0</v>
      </c>
      <c r="BW789" s="31">
        <f>IF(AND($E$3&gt;BC789,$E$3&lt;BE789,B$3=BK7),BK789,0)</f>
        <v>0</v>
      </c>
      <c r="BX789" s="31">
        <f>IF(AND($E$3&gt;BC789,$E$3&lt;BE789,B$3=BL7),BL789,0)</f>
        <v>0</v>
      </c>
      <c r="BY789" s="31">
        <f>IF(AND($E$3&gt;BC789,$E$3&lt;BE789,B$3=BM7),BM789,0)</f>
        <v>0</v>
      </c>
      <c r="BZ789" s="31">
        <f>IF(AND($E$3&gt;BC789,$E$3&lt;BE789,B$3=BN7),BN789,0)</f>
        <v>0</v>
      </c>
      <c r="CA789" s="31">
        <f>IF(AND($E$3&gt;BC789,$E$3&lt;BE789,B$3=BO7),BO789,0)</f>
        <v>0</v>
      </c>
      <c r="CB789" s="31">
        <f>IF(AND($E$3&gt;BC789,$E$3&lt;BE789,B$3=BP7),BP789,0)</f>
        <v>0</v>
      </c>
      <c r="CC789" s="31">
        <f>IF(AND($E$3&gt;BC789,$E$3&lt;BE789,B$3=BQ7),BQ789,0)</f>
        <v>0</v>
      </c>
      <c r="CF789" s="21"/>
      <c r="CG789" s="21"/>
      <c r="CH789" s="21"/>
      <c r="CI789" s="21"/>
      <c r="CJ789" s="22"/>
      <c r="CK789" s="22"/>
      <c r="CL789" s="22"/>
      <c r="CM789" s="22"/>
      <c r="CN789" s="22"/>
      <c r="CO789" s="22"/>
      <c r="CP789" s="22"/>
      <c r="CQ789" s="22"/>
      <c r="CR789" s="22"/>
      <c r="CS789" s="22"/>
      <c r="CT789" s="22"/>
      <c r="CU789" s="31"/>
      <c r="CV789" s="31"/>
      <c r="CW789" s="31"/>
      <c r="CX789" s="31"/>
      <c r="CY789" s="31"/>
      <c r="CZ789" s="31"/>
      <c r="DA789" s="31"/>
      <c r="DB789" s="31"/>
      <c r="DC789" s="31"/>
      <c r="DD789" s="31"/>
      <c r="DE789" s="31"/>
      <c r="DF789" s="31"/>
      <c r="DH789" s="21"/>
      <c r="DI789" s="21"/>
      <c r="DJ789" s="21"/>
      <c r="DK789" s="21"/>
      <c r="DL789" s="22"/>
      <c r="DM789" s="22"/>
      <c r="DN789" s="22"/>
      <c r="DO789" s="22"/>
      <c r="DP789" s="22"/>
      <c r="DQ789" s="22"/>
      <c r="DR789" s="22"/>
      <c r="DS789" s="22"/>
      <c r="DT789" s="22"/>
      <c r="DU789" s="22"/>
      <c r="DV789" s="22"/>
      <c r="DW789" s="31"/>
      <c r="DX789" s="31"/>
      <c r="DY789" s="31"/>
      <c r="DZ789" s="31"/>
      <c r="EA789" s="31"/>
      <c r="EB789" s="31"/>
      <c r="EC789" s="31"/>
      <c r="ED789" s="31"/>
      <c r="EE789" s="31"/>
      <c r="EF789" s="31"/>
      <c r="EG789" s="31"/>
      <c r="EH789" s="31"/>
      <c r="EK789" s="21"/>
      <c r="EL789" s="21"/>
      <c r="EM789" s="21"/>
      <c r="EN789" s="21"/>
      <c r="EO789" s="22"/>
      <c r="EP789" s="22"/>
      <c r="EQ789" s="22"/>
      <c r="ER789" s="22"/>
      <c r="ES789" s="22"/>
      <c r="ET789" s="22"/>
      <c r="EU789" s="22"/>
      <c r="EV789" s="22"/>
      <c r="EW789" s="22"/>
      <c r="EX789" s="22"/>
      <c r="EY789" s="22"/>
      <c r="EZ789" s="49"/>
      <c r="FA789" s="49"/>
      <c r="FB789" s="49"/>
      <c r="FC789" s="49"/>
      <c r="FD789" s="49"/>
      <c r="FE789" s="49"/>
      <c r="FF789" s="49"/>
      <c r="FG789" s="49"/>
      <c r="FH789" s="49"/>
      <c r="FI789" s="49"/>
      <c r="FJ789" s="49"/>
      <c r="FK789" s="49"/>
      <c r="FL789" s="23"/>
      <c r="FM789" s="23"/>
      <c r="FN789" s="23"/>
    </row>
    <row r="790" spans="55:170" x14ac:dyDescent="0.2">
      <c r="BC790" s="86">
        <v>105397.37999999999</v>
      </c>
      <c r="BD790" s="87" t="s">
        <v>3</v>
      </c>
      <c r="BE790" s="88">
        <v>105513.68</v>
      </c>
      <c r="BF790" s="89"/>
      <c r="BG790" s="90"/>
      <c r="BH790" s="90"/>
      <c r="BI790" s="90"/>
      <c r="BJ790" s="90"/>
      <c r="BK790" s="90">
        <v>10.61</v>
      </c>
      <c r="BL790" s="90">
        <v>67.2</v>
      </c>
      <c r="BM790" s="90">
        <v>123.79</v>
      </c>
      <c r="BN790" s="90">
        <v>180.38</v>
      </c>
      <c r="BO790" s="90">
        <v>236.98</v>
      </c>
      <c r="BP790" s="90">
        <v>293.57</v>
      </c>
      <c r="BQ790" s="90">
        <v>350.16</v>
      </c>
      <c r="BR790" s="31">
        <f>IF(AND($E$3&gt;BC790,$E$3&lt;BE790,B$3=BF7),BF790,0)</f>
        <v>0</v>
      </c>
      <c r="BS790" s="31">
        <f>IF(AND($E$3&gt;BC790,$E$3&lt;BE790,B$3=BG7),BG790,0)</f>
        <v>0</v>
      </c>
      <c r="BT790" s="31">
        <f>IF(AND($E$3&gt;BC790,$E$3&lt;BE790,B$3=BH7),BH790,0)</f>
        <v>0</v>
      </c>
      <c r="BU790" s="31">
        <f>IF(AND($E$3&gt;BC790,$E$3&lt;BE790,B$3=BI7),BI790,0)</f>
        <v>0</v>
      </c>
      <c r="BV790" s="31">
        <f>IF(AND($E$3&gt;BC790,$E$3&lt;BE790,B$3=BJ7),BJ790,0)</f>
        <v>0</v>
      </c>
      <c r="BW790" s="31">
        <f>IF(AND($E$3&gt;BC790,$E$3&lt;BE790,B$3=BK7),BK790,0)</f>
        <v>0</v>
      </c>
      <c r="BX790" s="31">
        <f>IF(AND($E$3&gt;BC790,$E$3&lt;BE790,B$3=BL7),BL790,0)</f>
        <v>0</v>
      </c>
      <c r="BY790" s="31">
        <f>IF(AND($E$3&gt;BC790,$E$3&lt;BE790,B$3=BM7),BM790,0)</f>
        <v>0</v>
      </c>
      <c r="BZ790" s="31">
        <f>IF(AND($E$3&gt;BC790,$E$3&lt;BE790,B$3=BN7),BN790,0)</f>
        <v>0</v>
      </c>
      <c r="CA790" s="31">
        <f>IF(AND($E$3&gt;BC790,$E$3&lt;BE790,B$3=BO7),BO790,0)</f>
        <v>0</v>
      </c>
      <c r="CB790" s="31">
        <f>IF(AND($E$3&gt;BC790,$E$3&lt;BE790,B$3=BP7),BP790,0)</f>
        <v>0</v>
      </c>
      <c r="CC790" s="31">
        <f>IF(AND($E$3&gt;BC790,$E$3&lt;BE790,B$3=BQ7),BQ790,0)</f>
        <v>0</v>
      </c>
      <c r="CF790" s="21"/>
      <c r="CG790" s="21"/>
      <c r="CH790" s="21"/>
      <c r="CI790" s="21"/>
      <c r="CJ790" s="22"/>
      <c r="CK790" s="22"/>
      <c r="CL790" s="22"/>
      <c r="CM790" s="22"/>
      <c r="CN790" s="22"/>
      <c r="CO790" s="22"/>
      <c r="CP790" s="22"/>
      <c r="CQ790" s="22"/>
      <c r="CR790" s="22"/>
      <c r="CS790" s="22"/>
      <c r="CT790" s="22"/>
      <c r="CU790" s="31"/>
      <c r="CV790" s="31"/>
      <c r="CW790" s="31"/>
      <c r="CX790" s="31"/>
      <c r="CY790" s="31"/>
      <c r="CZ790" s="31"/>
      <c r="DA790" s="31"/>
      <c r="DB790" s="31"/>
      <c r="DC790" s="31"/>
      <c r="DD790" s="31"/>
      <c r="DE790" s="31"/>
      <c r="DF790" s="31"/>
      <c r="DH790" s="21"/>
      <c r="DI790" s="21"/>
      <c r="DJ790" s="21"/>
      <c r="DK790" s="21"/>
      <c r="DL790" s="22"/>
      <c r="DM790" s="22"/>
      <c r="DN790" s="22"/>
      <c r="DO790" s="22"/>
      <c r="DP790" s="22"/>
      <c r="DQ790" s="22"/>
      <c r="DR790" s="22"/>
      <c r="DS790" s="22"/>
      <c r="DT790" s="22"/>
      <c r="DU790" s="22"/>
      <c r="DV790" s="22"/>
      <c r="DW790" s="31"/>
      <c r="DX790" s="31"/>
      <c r="DY790" s="31"/>
      <c r="DZ790" s="31"/>
      <c r="EA790" s="31"/>
      <c r="EB790" s="31"/>
      <c r="EC790" s="31"/>
      <c r="ED790" s="31"/>
      <c r="EE790" s="31"/>
      <c r="EF790" s="31"/>
      <c r="EG790" s="31"/>
      <c r="EH790" s="31"/>
      <c r="EK790" s="21"/>
      <c r="EL790" s="21"/>
      <c r="EM790" s="21"/>
      <c r="EN790" s="21"/>
      <c r="EO790" s="22"/>
      <c r="EP790" s="22"/>
      <c r="EQ790" s="22"/>
      <c r="ER790" s="22"/>
      <c r="ES790" s="22"/>
      <c r="ET790" s="22"/>
      <c r="EU790" s="22"/>
      <c r="EV790" s="22"/>
      <c r="EW790" s="22"/>
      <c r="EX790" s="22"/>
      <c r="EY790" s="22"/>
      <c r="EZ790" s="49"/>
      <c r="FA790" s="49"/>
      <c r="FB790" s="49"/>
      <c r="FC790" s="49"/>
      <c r="FD790" s="49"/>
      <c r="FE790" s="49"/>
      <c r="FF790" s="49"/>
      <c r="FG790" s="49"/>
      <c r="FH790" s="49"/>
      <c r="FI790" s="49"/>
      <c r="FJ790" s="49"/>
      <c r="FK790" s="49"/>
      <c r="FL790" s="23"/>
      <c r="FM790" s="23"/>
      <c r="FN790" s="23"/>
    </row>
    <row r="791" spans="55:170" x14ac:dyDescent="0.2">
      <c r="BC791" s="81">
        <v>105513.68999999999</v>
      </c>
      <c r="BD791" s="82" t="s">
        <v>3</v>
      </c>
      <c r="BE791" s="83">
        <v>105630.02</v>
      </c>
      <c r="BF791" s="84"/>
      <c r="BG791" s="84"/>
      <c r="BH791" s="85"/>
      <c r="BI791" s="85"/>
      <c r="BJ791" s="85"/>
      <c r="BK791" s="85">
        <v>10.4</v>
      </c>
      <c r="BL791" s="85">
        <v>66.959999999999994</v>
      </c>
      <c r="BM791" s="85">
        <v>123.52</v>
      </c>
      <c r="BN791" s="85">
        <v>180.08</v>
      </c>
      <c r="BO791" s="85">
        <v>236.64</v>
      </c>
      <c r="BP791" s="85">
        <v>293.2</v>
      </c>
      <c r="BQ791" s="85">
        <v>349.76</v>
      </c>
      <c r="BR791" s="31">
        <f>IF(AND($E$3&gt;BC791,$E$3&lt;BE791,B$3=BF7),BF791,0)</f>
        <v>0</v>
      </c>
      <c r="BS791" s="31">
        <f>IF(AND($E$3&gt;BC791,$E$3&lt;BE791,B$3=BG7),BG791,0)</f>
        <v>0</v>
      </c>
      <c r="BT791" s="31">
        <f>IF(AND($E$3&gt;BC791,$E$3&lt;BE791,B$3=BH7),BH791,0)</f>
        <v>0</v>
      </c>
      <c r="BU791" s="31">
        <f>IF(AND($E$3&gt;BC791,$E$3&lt;BE791,B$3=BI7),BI791,0)</f>
        <v>0</v>
      </c>
      <c r="BV791" s="31">
        <f>IF(AND($E$3&gt;BC791,$E$3&lt;BE791,B$3=BJ7),BJ791,0)</f>
        <v>0</v>
      </c>
      <c r="BW791" s="31">
        <f>IF(AND($E$3&gt;BC791,$E$3&lt;BE791,B$3=BK7),BK791,0)</f>
        <v>0</v>
      </c>
      <c r="BX791" s="31">
        <f>IF(AND($E$3&gt;BC791,$E$3&lt;BE791,B$3=BL7),BL791,0)</f>
        <v>0</v>
      </c>
      <c r="BY791" s="31">
        <f>IF(AND($E$3&gt;BC791,$E$3&lt;BE791,B$3=BM7),BM791,0)</f>
        <v>0</v>
      </c>
      <c r="BZ791" s="31">
        <f>IF(AND($E$3&gt;BC791,$E$3&lt;BE791,B$3=BN7),BN791,0)</f>
        <v>0</v>
      </c>
      <c r="CA791" s="31">
        <f>IF(AND($E$3&gt;BC791,$E$3&lt;BE791,B$3=BO7),BO791,0)</f>
        <v>0</v>
      </c>
      <c r="CB791" s="31">
        <f>IF(AND($E$3&gt;BC791,$E$3&lt;BE791,B$3=BP7),BP791,0)</f>
        <v>0</v>
      </c>
      <c r="CC791" s="31">
        <f>IF(AND($E$3&gt;BC791,$E$3&lt;BE791,B$3=BQ7),BQ791,0)</f>
        <v>0</v>
      </c>
      <c r="CF791" s="21"/>
      <c r="CG791" s="21"/>
      <c r="CH791" s="21"/>
      <c r="CI791" s="21"/>
      <c r="CJ791" s="21"/>
      <c r="CK791" s="22"/>
      <c r="CL791" s="22"/>
      <c r="CM791" s="22"/>
      <c r="CN791" s="22"/>
      <c r="CO791" s="22"/>
      <c r="CP791" s="22"/>
      <c r="CQ791" s="22"/>
      <c r="CR791" s="22"/>
      <c r="CS791" s="22"/>
      <c r="CT791" s="22"/>
      <c r="CU791" s="31"/>
      <c r="CV791" s="31"/>
      <c r="CW791" s="31"/>
      <c r="CX791" s="31"/>
      <c r="CY791" s="31"/>
      <c r="CZ791" s="31"/>
      <c r="DA791" s="31"/>
      <c r="DB791" s="31"/>
      <c r="DC791" s="31"/>
      <c r="DD791" s="31"/>
      <c r="DE791" s="31"/>
      <c r="DF791" s="31"/>
      <c r="DH791" s="21"/>
      <c r="DI791" s="21"/>
      <c r="DJ791" s="21"/>
      <c r="DK791" s="21"/>
      <c r="DL791" s="21"/>
      <c r="DM791" s="22"/>
      <c r="DN791" s="22"/>
      <c r="DO791" s="22"/>
      <c r="DP791" s="22"/>
      <c r="DQ791" s="22"/>
      <c r="DR791" s="22"/>
      <c r="DS791" s="22"/>
      <c r="DT791" s="22"/>
      <c r="DU791" s="22"/>
      <c r="DV791" s="22"/>
      <c r="DW791" s="31"/>
      <c r="DX791" s="31"/>
      <c r="DY791" s="31"/>
      <c r="DZ791" s="31"/>
      <c r="EA791" s="31"/>
      <c r="EB791" s="31"/>
      <c r="EC791" s="31"/>
      <c r="ED791" s="31"/>
      <c r="EE791" s="31"/>
      <c r="EF791" s="31"/>
      <c r="EG791" s="31"/>
      <c r="EH791" s="31"/>
      <c r="EK791" s="21"/>
      <c r="EL791" s="21"/>
      <c r="EM791" s="21"/>
      <c r="EN791" s="21"/>
      <c r="EO791" s="21"/>
      <c r="EP791" s="22"/>
      <c r="EQ791" s="22"/>
      <c r="ER791" s="22"/>
      <c r="ES791" s="22"/>
      <c r="ET791" s="22"/>
      <c r="EU791" s="22"/>
      <c r="EV791" s="22"/>
      <c r="EW791" s="22"/>
      <c r="EX791" s="22"/>
      <c r="EY791" s="22"/>
      <c r="EZ791" s="49"/>
      <c r="FA791" s="49"/>
      <c r="FB791" s="49"/>
      <c r="FC791" s="49"/>
      <c r="FD791" s="49"/>
      <c r="FE791" s="49"/>
      <c r="FF791" s="49"/>
      <c r="FG791" s="49"/>
      <c r="FH791" s="49"/>
      <c r="FI791" s="49"/>
      <c r="FJ791" s="49"/>
      <c r="FK791" s="49"/>
      <c r="FL791" s="23"/>
      <c r="FM791" s="23"/>
      <c r="FN791" s="23"/>
    </row>
    <row r="792" spans="55:170" ht="15.75" x14ac:dyDescent="0.2">
      <c r="BC792" s="86">
        <v>105630.03</v>
      </c>
      <c r="BD792" s="91" t="s">
        <v>3</v>
      </c>
      <c r="BE792" s="88">
        <v>105746.34</v>
      </c>
      <c r="BF792" s="89"/>
      <c r="BG792" s="90"/>
      <c r="BH792" s="90"/>
      <c r="BI792" s="90"/>
      <c r="BJ792" s="90"/>
      <c r="BK792" s="90">
        <v>10.19</v>
      </c>
      <c r="BL792" s="90">
        <v>66.72</v>
      </c>
      <c r="BM792" s="90">
        <v>123.25</v>
      </c>
      <c r="BN792" s="90">
        <v>179.78</v>
      </c>
      <c r="BO792" s="90">
        <v>236.3</v>
      </c>
      <c r="BP792" s="90">
        <v>292.83</v>
      </c>
      <c r="BQ792" s="90">
        <v>349.36</v>
      </c>
      <c r="BR792" s="31">
        <f>IF(AND($E$3&gt;BC792,$E$3&lt;BE792,B$3=BF7),BF792,0)</f>
        <v>0</v>
      </c>
      <c r="BS792" s="31">
        <f>IF(AND($E$3&gt;BC792,$E$3&lt;BE792,B$3=BG7),BG792,0)</f>
        <v>0</v>
      </c>
      <c r="BT792" s="31">
        <f>IF(AND($E$3&gt;BC792,$E$3&lt;BE792,B$3=BH7),BH792,0)</f>
        <v>0</v>
      </c>
      <c r="BU792" s="31">
        <f>IF(AND($E$3&gt;BC792,$E$3&lt;BE792,B$3=BI7),BI792,0)</f>
        <v>0</v>
      </c>
      <c r="BV792" s="31">
        <f>IF(AND($E$3&gt;BC792,$E$3&lt;BE792,B$3=BJ7),BJ792,0)</f>
        <v>0</v>
      </c>
      <c r="BW792" s="31">
        <f>IF(AND($E$3&gt;BC792,$E$3&lt;BE792,B$3=BK7),BK792,0)</f>
        <v>0</v>
      </c>
      <c r="BX792" s="31">
        <f>IF(AND($E$3&gt;BC792,$E$3&lt;BE792,B$3=BL7),BL792,0)</f>
        <v>0</v>
      </c>
      <c r="BY792" s="31">
        <f>IF(AND($E$3&gt;BC792,$E$3&lt;BE792,B$3=BM7),BM792,0)</f>
        <v>0</v>
      </c>
      <c r="BZ792" s="31">
        <f>IF(AND($E$3&gt;BC792,$E$3&lt;BE792,B$3=BN7),BN792,0)</f>
        <v>0</v>
      </c>
      <c r="CA792" s="31">
        <f>IF(AND($E$3&gt;BC792,$E$3&lt;BE792,B$3=BO7),BO792,0)</f>
        <v>0</v>
      </c>
      <c r="CB792" s="31">
        <f>IF(AND($E$3&gt;BC792,$E$3&lt;BE792,B$3=BP7),BP792,0)</f>
        <v>0</v>
      </c>
      <c r="CC792" s="31">
        <f>IF(AND($E$3&gt;BC792,$E$3&lt;BE792,B$3=BQ7),BQ792,0)</f>
        <v>0</v>
      </c>
      <c r="CF792" s="21"/>
      <c r="CG792" s="25"/>
      <c r="CH792" s="21"/>
      <c r="CI792" s="21"/>
      <c r="CJ792" s="22"/>
      <c r="CK792" s="22"/>
      <c r="CL792" s="22"/>
      <c r="CM792" s="22"/>
      <c r="CN792" s="22"/>
      <c r="CO792" s="22"/>
      <c r="CP792" s="22"/>
      <c r="CQ792" s="22"/>
      <c r="CR792" s="22"/>
      <c r="CS792" s="22"/>
      <c r="CT792" s="22"/>
      <c r="CU792" s="31"/>
      <c r="CV792" s="31"/>
      <c r="CW792" s="31"/>
      <c r="CX792" s="31"/>
      <c r="CY792" s="31"/>
      <c r="CZ792" s="31"/>
      <c r="DA792" s="31"/>
      <c r="DB792" s="31"/>
      <c r="DC792" s="31"/>
      <c r="DD792" s="31"/>
      <c r="DE792" s="31"/>
      <c r="DF792" s="31"/>
      <c r="DH792" s="21"/>
      <c r="DI792" s="25"/>
      <c r="DJ792" s="21"/>
      <c r="DK792" s="21"/>
      <c r="DL792" s="22"/>
      <c r="DM792" s="22"/>
      <c r="DN792" s="22"/>
      <c r="DO792" s="22"/>
      <c r="DP792" s="22"/>
      <c r="DQ792" s="22"/>
      <c r="DR792" s="22"/>
      <c r="DS792" s="22"/>
      <c r="DT792" s="22"/>
      <c r="DU792" s="22"/>
      <c r="DV792" s="22"/>
      <c r="DW792" s="31"/>
      <c r="DX792" s="31"/>
      <c r="DY792" s="31"/>
      <c r="DZ792" s="31"/>
      <c r="EA792" s="31"/>
      <c r="EB792" s="31"/>
      <c r="EC792" s="31"/>
      <c r="ED792" s="31"/>
      <c r="EE792" s="31"/>
      <c r="EF792" s="31"/>
      <c r="EG792" s="31"/>
      <c r="EH792" s="31"/>
      <c r="EK792" s="21"/>
      <c r="EL792" s="25"/>
      <c r="EM792" s="21"/>
      <c r="EN792" s="21"/>
      <c r="EO792" s="22"/>
      <c r="EP792" s="22"/>
      <c r="EQ792" s="22"/>
      <c r="ER792" s="22"/>
      <c r="ES792" s="22"/>
      <c r="ET792" s="22"/>
      <c r="EU792" s="22"/>
      <c r="EV792" s="22"/>
      <c r="EW792" s="22"/>
      <c r="EX792" s="22"/>
      <c r="EY792" s="22"/>
      <c r="EZ792" s="49"/>
      <c r="FA792" s="49"/>
      <c r="FB792" s="49"/>
      <c r="FC792" s="49"/>
      <c r="FD792" s="49"/>
      <c r="FE792" s="49"/>
      <c r="FF792" s="49"/>
      <c r="FG792" s="49"/>
      <c r="FH792" s="49"/>
      <c r="FI792" s="49"/>
      <c r="FJ792" s="49"/>
      <c r="FK792" s="49"/>
      <c r="FL792" s="23"/>
      <c r="FM792" s="23"/>
      <c r="FN792" s="23"/>
    </row>
    <row r="793" spans="55:170" x14ac:dyDescent="0.2">
      <c r="BC793" s="81">
        <v>105746.34999999999</v>
      </c>
      <c r="BD793" s="82" t="s">
        <v>3</v>
      </c>
      <c r="BE793" s="83">
        <v>105862.68</v>
      </c>
      <c r="BF793" s="84"/>
      <c r="BG793" s="85"/>
      <c r="BH793" s="85"/>
      <c r="BI793" s="85"/>
      <c r="BJ793" s="85"/>
      <c r="BK793" s="85">
        <v>9.98</v>
      </c>
      <c r="BL793" s="85">
        <v>66.48</v>
      </c>
      <c r="BM793" s="85">
        <v>122.97</v>
      </c>
      <c r="BN793" s="85">
        <v>179.47</v>
      </c>
      <c r="BO793" s="85">
        <v>235.97</v>
      </c>
      <c r="BP793" s="85">
        <v>292.47000000000003</v>
      </c>
      <c r="BQ793" s="85">
        <v>348.96</v>
      </c>
      <c r="BR793" s="31">
        <f>IF(AND($E$3&gt;BC793,$E$3&lt;BE793,B$3=BF7),BF793,0)</f>
        <v>0</v>
      </c>
      <c r="BS793" s="31">
        <f>IF(AND($E$3&gt;BC793,$E$3&lt;BE793,B$3=BG7),BG793,0)</f>
        <v>0</v>
      </c>
      <c r="BT793" s="31">
        <f>IF(AND($E$3&gt;BC793,$E$3&lt;BE793,B$3=BH7),BH793,0)</f>
        <v>0</v>
      </c>
      <c r="BU793" s="31">
        <f>IF(AND($E$3&gt;BC793,$E$3&lt;BE793,B$3=BI7),BI793,0)</f>
        <v>0</v>
      </c>
      <c r="BV793" s="31">
        <f>IF(AND($E$3&gt;BC793,$E$3&lt;BE793,B$3=BJ7),BJ793,0)</f>
        <v>0</v>
      </c>
      <c r="BW793" s="31">
        <f>IF(AND($E$3&gt;BC793,$E$3&lt;BE793,B$3=BK7),BK793,0)</f>
        <v>0</v>
      </c>
      <c r="BX793" s="31">
        <f>IF(AND($E$3&gt;BC793,$E$3&lt;BE793,B$3=BL7),BL793,0)</f>
        <v>0</v>
      </c>
      <c r="BY793" s="31">
        <f>IF(AND($E$3&gt;BC793,$E$3&lt;BE793,B$3=BM7),BM793,0)</f>
        <v>0</v>
      </c>
      <c r="BZ793" s="31">
        <f>IF(AND($E$3&gt;BC793,$E$3&lt;BE793,B$3=BN7),BN793,0)</f>
        <v>0</v>
      </c>
      <c r="CA793" s="31">
        <f>IF(AND($E$3&gt;BC793,$E$3&lt;BE793,B$3=BO7),BO793,0)</f>
        <v>0</v>
      </c>
      <c r="CB793" s="31">
        <f>IF(AND($E$3&gt;BC793,$E$3&lt;BE793,B$3=BP7),BP793,0)</f>
        <v>0</v>
      </c>
      <c r="CC793" s="31">
        <f>IF(AND($E$3&gt;BC793,$E$3&lt;BE793,B$3=BQ7),BQ793,0)</f>
        <v>0</v>
      </c>
      <c r="CF793" s="21"/>
      <c r="CG793" s="21"/>
      <c r="CH793" s="21"/>
      <c r="CI793" s="21"/>
      <c r="CJ793" s="22"/>
      <c r="CK793" s="22"/>
      <c r="CL793" s="22"/>
      <c r="CM793" s="22"/>
      <c r="CN793" s="22"/>
      <c r="CO793" s="22"/>
      <c r="CP793" s="22"/>
      <c r="CQ793" s="22"/>
      <c r="CR793" s="22"/>
      <c r="CS793" s="22"/>
      <c r="CT793" s="22"/>
      <c r="CU793" s="31"/>
      <c r="CV793" s="31"/>
      <c r="CW793" s="31"/>
      <c r="CX793" s="31"/>
      <c r="CY793" s="31"/>
      <c r="CZ793" s="31"/>
      <c r="DA793" s="31"/>
      <c r="DB793" s="31"/>
      <c r="DC793" s="31"/>
      <c r="DD793" s="31"/>
      <c r="DE793" s="31"/>
      <c r="DF793" s="31"/>
      <c r="DH793" s="21"/>
      <c r="DI793" s="21"/>
      <c r="DJ793" s="21"/>
      <c r="DK793" s="21"/>
      <c r="DL793" s="22"/>
      <c r="DM793" s="22"/>
      <c r="DN793" s="22"/>
      <c r="DO793" s="22"/>
      <c r="DP793" s="22"/>
      <c r="DQ793" s="22"/>
      <c r="DR793" s="22"/>
      <c r="DS793" s="22"/>
      <c r="DT793" s="22"/>
      <c r="DU793" s="22"/>
      <c r="DV793" s="22"/>
      <c r="DW793" s="31"/>
      <c r="DX793" s="31"/>
      <c r="DY793" s="31"/>
      <c r="DZ793" s="31"/>
      <c r="EA793" s="31"/>
      <c r="EB793" s="31"/>
      <c r="EC793" s="31"/>
      <c r="ED793" s="31"/>
      <c r="EE793" s="31"/>
      <c r="EF793" s="31"/>
      <c r="EG793" s="31"/>
      <c r="EH793" s="31"/>
      <c r="EK793" s="21"/>
      <c r="EL793" s="21"/>
      <c r="EM793" s="21"/>
      <c r="EN793" s="21"/>
      <c r="EO793" s="22"/>
      <c r="EP793" s="22"/>
      <c r="EQ793" s="22"/>
      <c r="ER793" s="22"/>
      <c r="ES793" s="22"/>
      <c r="ET793" s="22"/>
      <c r="EU793" s="22"/>
      <c r="EV793" s="22"/>
      <c r="EW793" s="22"/>
      <c r="EX793" s="22"/>
      <c r="EY793" s="22"/>
      <c r="EZ793" s="49"/>
      <c r="FA793" s="49"/>
      <c r="FB793" s="49"/>
      <c r="FC793" s="49"/>
      <c r="FD793" s="49"/>
      <c r="FE793" s="49"/>
      <c r="FF793" s="49"/>
      <c r="FG793" s="49"/>
      <c r="FH793" s="49"/>
      <c r="FI793" s="49"/>
      <c r="FJ793" s="49"/>
      <c r="FK793" s="49"/>
      <c r="FL793" s="23"/>
      <c r="FM793" s="23"/>
      <c r="FN793" s="23"/>
    </row>
    <row r="794" spans="55:170" x14ac:dyDescent="0.2">
      <c r="BC794" s="86">
        <v>105862.68999999999</v>
      </c>
      <c r="BD794" s="87" t="s">
        <v>3</v>
      </c>
      <c r="BE794" s="88">
        <v>105979.02</v>
      </c>
      <c r="BF794" s="89"/>
      <c r="BG794" s="90"/>
      <c r="BH794" s="90"/>
      <c r="BI794" s="90"/>
      <c r="BJ794" s="90"/>
      <c r="BK794" s="90">
        <v>9.7799999999999994</v>
      </c>
      <c r="BL794" s="90">
        <v>66.25</v>
      </c>
      <c r="BM794" s="90">
        <v>122.71</v>
      </c>
      <c r="BN794" s="90">
        <v>179.18</v>
      </c>
      <c r="BO794" s="90">
        <v>235.65</v>
      </c>
      <c r="BP794" s="90">
        <v>292.12</v>
      </c>
      <c r="BQ794" s="90">
        <v>348.58</v>
      </c>
      <c r="BR794" s="31">
        <f>IF(AND($E$3&gt;BC794,$E$3&lt;BE794,B$3=BF7),BF794,0)</f>
        <v>0</v>
      </c>
      <c r="BS794" s="31">
        <f>IF(AND($E$3&gt;BC794,$E$3&lt;BE794,B$3=BG7),BG794,0)</f>
        <v>0</v>
      </c>
      <c r="BT794" s="31">
        <f>IF(AND($E$3&gt;BC794,$E$3&lt;BE794,B$3=BH7),BH794,0)</f>
        <v>0</v>
      </c>
      <c r="BU794" s="31">
        <f>IF(AND($E$3&gt;BC794,$E$3&lt;BE794,B$3=BI7),BI794,0)</f>
        <v>0</v>
      </c>
      <c r="BV794" s="31">
        <f>IF(AND($E$3&gt;BC794,$E$3&lt;BE794,B$3=BJ7),BJ794,0)</f>
        <v>0</v>
      </c>
      <c r="BW794" s="31">
        <f>IF(AND($E$3&gt;BC794,$E$3&lt;BE794,B$3=BK7),BK794,0)</f>
        <v>0</v>
      </c>
      <c r="BX794" s="31">
        <f>IF(AND($E$3&gt;BC794,$E$3&lt;BE794,B$3=BL7),BL794,0)</f>
        <v>0</v>
      </c>
      <c r="BY794" s="31">
        <f>IF(AND($E$3&gt;BC794,$E$3&lt;BE794,B$3=BM7),BM794,0)</f>
        <v>0</v>
      </c>
      <c r="BZ794" s="31">
        <f>IF(AND($E$3&gt;BC794,$E$3&lt;BE794,B$3=BN7),BN794,0)</f>
        <v>0</v>
      </c>
      <c r="CA794" s="31">
        <f>IF(AND($E$3&gt;BC794,$E$3&lt;BE794,B$3=BO7),BO794,0)</f>
        <v>0</v>
      </c>
      <c r="CB794" s="31">
        <f>IF(AND($E$3&gt;BC794,$E$3&lt;BE794,B$3=BP7),BP794,0)</f>
        <v>0</v>
      </c>
      <c r="CC794" s="31">
        <f>IF(AND($E$3&gt;BC794,$E$3&lt;BE794,B$3=BQ7),BQ794,0)</f>
        <v>0</v>
      </c>
      <c r="CF794" s="21"/>
      <c r="CG794" s="21"/>
      <c r="CH794" s="21"/>
      <c r="CI794" s="21"/>
      <c r="CJ794" s="22"/>
      <c r="CK794" s="22"/>
      <c r="CL794" s="22"/>
      <c r="CM794" s="22"/>
      <c r="CN794" s="22"/>
      <c r="CO794" s="22"/>
      <c r="CP794" s="22"/>
      <c r="CQ794" s="22"/>
      <c r="CR794" s="22"/>
      <c r="CS794" s="22"/>
      <c r="CT794" s="22"/>
      <c r="CU794" s="31"/>
      <c r="CV794" s="31"/>
      <c r="CW794" s="31"/>
      <c r="CX794" s="31"/>
      <c r="CY794" s="31"/>
      <c r="CZ794" s="31"/>
      <c r="DA794" s="31"/>
      <c r="DB794" s="31"/>
      <c r="DC794" s="31"/>
      <c r="DD794" s="31"/>
      <c r="DE794" s="31"/>
      <c r="DF794" s="31"/>
      <c r="DH794" s="21"/>
      <c r="DI794" s="21"/>
      <c r="DJ794" s="21"/>
      <c r="DK794" s="21"/>
      <c r="DL794" s="22"/>
      <c r="DM794" s="22"/>
      <c r="DN794" s="22"/>
      <c r="DO794" s="22"/>
      <c r="DP794" s="22"/>
      <c r="DQ794" s="22"/>
      <c r="DR794" s="22"/>
      <c r="DS794" s="22"/>
      <c r="DT794" s="22"/>
      <c r="DU794" s="22"/>
      <c r="DV794" s="22"/>
      <c r="DW794" s="31"/>
      <c r="DX794" s="31"/>
      <c r="DY794" s="31"/>
      <c r="DZ794" s="31"/>
      <c r="EA794" s="31"/>
      <c r="EB794" s="31"/>
      <c r="EC794" s="31"/>
      <c r="ED794" s="31"/>
      <c r="EE794" s="31"/>
      <c r="EF794" s="31"/>
      <c r="EG794" s="31"/>
      <c r="EH794" s="31"/>
      <c r="EK794" s="21"/>
      <c r="EL794" s="21"/>
      <c r="EM794" s="21"/>
      <c r="EN794" s="21"/>
      <c r="EO794" s="22"/>
      <c r="EP794" s="22"/>
      <c r="EQ794" s="22"/>
      <c r="ER794" s="22"/>
      <c r="ES794" s="22"/>
      <c r="ET794" s="22"/>
      <c r="EU794" s="22"/>
      <c r="EV794" s="22"/>
      <c r="EW794" s="22"/>
      <c r="EX794" s="22"/>
      <c r="EY794" s="22"/>
      <c r="EZ794" s="49"/>
      <c r="FA794" s="49"/>
      <c r="FB794" s="49"/>
      <c r="FC794" s="49"/>
      <c r="FD794" s="49"/>
      <c r="FE794" s="49"/>
      <c r="FF794" s="49"/>
      <c r="FG794" s="49"/>
      <c r="FH794" s="49"/>
      <c r="FI794" s="49"/>
      <c r="FJ794" s="49"/>
      <c r="FK794" s="49"/>
      <c r="FL794" s="23"/>
      <c r="FM794" s="23"/>
      <c r="FN794" s="23"/>
    </row>
    <row r="795" spans="55:170" x14ac:dyDescent="0.2">
      <c r="BC795" s="81">
        <v>105979.03</v>
      </c>
      <c r="BD795" s="82" t="s">
        <v>3</v>
      </c>
      <c r="BE795" s="83">
        <v>106095.35</v>
      </c>
      <c r="BF795" s="84"/>
      <c r="BG795" s="84"/>
      <c r="BH795" s="85"/>
      <c r="BI795" s="85"/>
      <c r="BJ795" s="85"/>
      <c r="BK795" s="85">
        <v>9.57</v>
      </c>
      <c r="BL795" s="85">
        <v>66.010000000000005</v>
      </c>
      <c r="BM795" s="85">
        <v>122.44</v>
      </c>
      <c r="BN795" s="85">
        <v>178.88</v>
      </c>
      <c r="BO795" s="85">
        <v>235.31</v>
      </c>
      <c r="BP795" s="85">
        <v>291.75</v>
      </c>
      <c r="BQ795" s="85">
        <v>348.18</v>
      </c>
      <c r="BR795" s="31">
        <f>IF(AND($E$3&gt;BC795,$E$3&lt;BE795,B$3=BF7),BF795,0)</f>
        <v>0</v>
      </c>
      <c r="BS795" s="31">
        <f>IF(AND($E$3&gt;BC795,$E$3&lt;BE795,B$3=BG7),BG795,0)</f>
        <v>0</v>
      </c>
      <c r="BT795" s="31">
        <f>IF(AND($E$3&gt;BC795,$E$3&lt;BE795,B$3=BH7),BH795,0)</f>
        <v>0</v>
      </c>
      <c r="BU795" s="31">
        <f>IF(AND($E$3&gt;BC795,$E$3&lt;BE795,B$3=BI7),BI795,0)</f>
        <v>0</v>
      </c>
      <c r="BV795" s="31">
        <f>IF(AND($E$3&gt;BC795,$E$3&lt;BE795,B$3=BJ7),BJ795,0)</f>
        <v>0</v>
      </c>
      <c r="BW795" s="31">
        <f>IF(AND($E$3&gt;BC795,$E$3&lt;BE795,B$3=BK7),BK795,0)</f>
        <v>0</v>
      </c>
      <c r="BX795" s="31">
        <f>IF(AND($E$3&gt;BC795,$E$3&lt;BE795,B$3=BL7),BL795,0)</f>
        <v>0</v>
      </c>
      <c r="BY795" s="31">
        <f>IF(AND($E$3&gt;BC795,$E$3&lt;BE795,B$3=BM7),BM795,0)</f>
        <v>0</v>
      </c>
      <c r="BZ795" s="31">
        <f>IF(AND($E$3&gt;BC795,$E$3&lt;BE795,B$3=BN7),BN795,0)</f>
        <v>0</v>
      </c>
      <c r="CA795" s="31">
        <f>IF(AND($E$3&gt;BC795,$E$3&lt;BE795,B$3=BO7),BO795,0)</f>
        <v>0</v>
      </c>
      <c r="CB795" s="31">
        <f>IF(AND($E$3&gt;BC795,$E$3&lt;BE795,B$3=BP7),BP795,0)</f>
        <v>0</v>
      </c>
      <c r="CC795" s="31">
        <f>IF(AND($E$3&gt;BC795,$E$3&lt;BE795,B$3=BQ7),BQ795,0)</f>
        <v>0</v>
      </c>
      <c r="CF795" s="21"/>
      <c r="CG795" s="21"/>
      <c r="CH795" s="21"/>
      <c r="CI795" s="21"/>
      <c r="CJ795" s="21"/>
      <c r="CK795" s="22"/>
      <c r="CL795" s="22"/>
      <c r="CM795" s="22"/>
      <c r="CN795" s="22"/>
      <c r="CO795" s="22"/>
      <c r="CP795" s="22"/>
      <c r="CQ795" s="22"/>
      <c r="CR795" s="22"/>
      <c r="CS795" s="22"/>
      <c r="CT795" s="22"/>
      <c r="CU795" s="31"/>
      <c r="CV795" s="31"/>
      <c r="CW795" s="31"/>
      <c r="CX795" s="31"/>
      <c r="CY795" s="31"/>
      <c r="CZ795" s="31"/>
      <c r="DA795" s="31"/>
      <c r="DB795" s="31"/>
      <c r="DC795" s="31"/>
      <c r="DD795" s="31"/>
      <c r="DE795" s="31"/>
      <c r="DF795" s="31"/>
      <c r="DH795" s="21"/>
      <c r="DI795" s="21"/>
      <c r="DJ795" s="21"/>
      <c r="DK795" s="21"/>
      <c r="DL795" s="21"/>
      <c r="DM795" s="22"/>
      <c r="DN795" s="22"/>
      <c r="DO795" s="22"/>
      <c r="DP795" s="22"/>
      <c r="DQ795" s="22"/>
      <c r="DR795" s="22"/>
      <c r="DS795" s="22"/>
      <c r="DT795" s="22"/>
      <c r="DU795" s="22"/>
      <c r="DV795" s="22"/>
      <c r="DW795" s="31"/>
      <c r="DX795" s="31"/>
      <c r="DY795" s="31"/>
      <c r="DZ795" s="31"/>
      <c r="EA795" s="31"/>
      <c r="EB795" s="31"/>
      <c r="EC795" s="31"/>
      <c r="ED795" s="31"/>
      <c r="EE795" s="31"/>
      <c r="EF795" s="31"/>
      <c r="EG795" s="31"/>
      <c r="EH795" s="31"/>
      <c r="EK795" s="21"/>
      <c r="EL795" s="21"/>
      <c r="EM795" s="21"/>
      <c r="EN795" s="21"/>
      <c r="EO795" s="21"/>
      <c r="EP795" s="22"/>
      <c r="EQ795" s="22"/>
      <c r="ER795" s="22"/>
      <c r="ES795" s="22"/>
      <c r="ET795" s="22"/>
      <c r="EU795" s="22"/>
      <c r="EV795" s="22"/>
      <c r="EW795" s="22"/>
      <c r="EX795" s="22"/>
      <c r="EY795" s="22"/>
      <c r="EZ795" s="49"/>
      <c r="FA795" s="49"/>
      <c r="FB795" s="49"/>
      <c r="FC795" s="49"/>
      <c r="FD795" s="49"/>
      <c r="FE795" s="49"/>
      <c r="FF795" s="49"/>
      <c r="FG795" s="49"/>
      <c r="FH795" s="49"/>
      <c r="FI795" s="49"/>
      <c r="FJ795" s="49"/>
      <c r="FK795" s="49"/>
      <c r="FL795" s="23"/>
      <c r="FM795" s="23"/>
      <c r="FN795" s="23"/>
    </row>
    <row r="796" spans="55:170" ht="15.75" x14ac:dyDescent="0.2">
      <c r="BC796" s="86">
        <v>106095.36</v>
      </c>
      <c r="BD796" s="91" t="s">
        <v>3</v>
      </c>
      <c r="BE796" s="88">
        <v>106211.69</v>
      </c>
      <c r="BF796" s="89"/>
      <c r="BG796" s="90"/>
      <c r="BH796" s="90"/>
      <c r="BI796" s="90"/>
      <c r="BJ796" s="90"/>
      <c r="BK796" s="90">
        <v>9.36</v>
      </c>
      <c r="BL796" s="90">
        <v>65.760000000000005</v>
      </c>
      <c r="BM796" s="90">
        <v>122.17</v>
      </c>
      <c r="BN796" s="90">
        <v>178.57</v>
      </c>
      <c r="BO796" s="90">
        <v>234.98</v>
      </c>
      <c r="BP796" s="90">
        <v>291.38</v>
      </c>
      <c r="BQ796" s="90">
        <v>347.78</v>
      </c>
      <c r="BR796" s="31">
        <f>IF(AND($E$3&gt;BC796,$E$3&lt;BE796,B$3=BF7),BF796,0)</f>
        <v>0</v>
      </c>
      <c r="BS796" s="31">
        <f>IF(AND($E$3&gt;BC796,$E$3&lt;BE796,B$3=BG7),BG796,0)</f>
        <v>0</v>
      </c>
      <c r="BT796" s="31">
        <f>IF(AND($E$3&gt;BC796,$E$3&lt;BE796,B$3=BH7),BH796,0)</f>
        <v>0</v>
      </c>
      <c r="BU796" s="31">
        <f>IF(AND($E$3&gt;BC796,$E$3&lt;BE796,B$3=BI7),BI796,0)</f>
        <v>0</v>
      </c>
      <c r="BV796" s="31">
        <f>IF(AND($E$3&gt;BC796,$E$3&lt;BE796,B$3=BJ7),BJ796,0)</f>
        <v>0</v>
      </c>
      <c r="BW796" s="31">
        <f>IF(AND($E$3&gt;BC796,$E$3&lt;BE796,B$3=BK7),BK796,0)</f>
        <v>0</v>
      </c>
      <c r="BX796" s="31">
        <f>IF(AND($E$3&gt;BC796,$E$3&lt;BE796,B$3=BL7),BL796,0)</f>
        <v>0</v>
      </c>
      <c r="BY796" s="31">
        <f>IF(AND($E$3&gt;BC796,$E$3&lt;BE796,B$3=BM7),BM796,0)</f>
        <v>0</v>
      </c>
      <c r="BZ796" s="31">
        <f>IF(AND($E$3&gt;BC796,$E$3&lt;BE796,B$3=BN7),BN796,0)</f>
        <v>0</v>
      </c>
      <c r="CA796" s="31">
        <f>IF(AND($E$3&gt;BC796,$E$3&lt;BE796,B$3=BO7),BO796,0)</f>
        <v>0</v>
      </c>
      <c r="CB796" s="31">
        <f>IF(AND($E$3&gt;BC796,$E$3&lt;BE796,B$3=BP7),BP796,0)</f>
        <v>0</v>
      </c>
      <c r="CC796" s="31">
        <f>IF(AND($E$3&gt;BC796,$E$3&lt;BE796,B$3=BQ7),BQ796,0)</f>
        <v>0</v>
      </c>
      <c r="CF796" s="21"/>
      <c r="CG796" s="25"/>
      <c r="CH796" s="21"/>
      <c r="CI796" s="21"/>
      <c r="CJ796" s="22"/>
      <c r="CK796" s="22"/>
      <c r="CL796" s="22"/>
      <c r="CM796" s="22"/>
      <c r="CN796" s="22"/>
      <c r="CO796" s="22"/>
      <c r="CP796" s="22"/>
      <c r="CQ796" s="22"/>
      <c r="CR796" s="22"/>
      <c r="CS796" s="22"/>
      <c r="CT796" s="22"/>
      <c r="CU796" s="31"/>
      <c r="CV796" s="31"/>
      <c r="CW796" s="31"/>
      <c r="CX796" s="31"/>
      <c r="CY796" s="31"/>
      <c r="CZ796" s="31"/>
      <c r="DA796" s="31"/>
      <c r="DB796" s="31"/>
      <c r="DC796" s="31"/>
      <c r="DD796" s="31"/>
      <c r="DE796" s="31"/>
      <c r="DF796" s="31"/>
      <c r="DH796" s="21"/>
      <c r="DI796" s="25"/>
      <c r="DJ796" s="21"/>
      <c r="DK796" s="21"/>
      <c r="DL796" s="22"/>
      <c r="DM796" s="22"/>
      <c r="DN796" s="22"/>
      <c r="DO796" s="22"/>
      <c r="DP796" s="22"/>
      <c r="DQ796" s="22"/>
      <c r="DR796" s="22"/>
      <c r="DS796" s="22"/>
      <c r="DT796" s="22"/>
      <c r="DU796" s="22"/>
      <c r="DV796" s="22"/>
      <c r="DW796" s="31"/>
      <c r="DX796" s="31"/>
      <c r="DY796" s="31"/>
      <c r="DZ796" s="31"/>
      <c r="EA796" s="31"/>
      <c r="EB796" s="31"/>
      <c r="EC796" s="31"/>
      <c r="ED796" s="31"/>
      <c r="EE796" s="31"/>
      <c r="EF796" s="31"/>
      <c r="EG796" s="31"/>
      <c r="EH796" s="31"/>
      <c r="EK796" s="21"/>
      <c r="EL796" s="25"/>
      <c r="EM796" s="21"/>
      <c r="EN796" s="21"/>
      <c r="EO796" s="22"/>
      <c r="EP796" s="22"/>
      <c r="EQ796" s="22"/>
      <c r="ER796" s="22"/>
      <c r="ES796" s="22"/>
      <c r="ET796" s="22"/>
      <c r="EU796" s="22"/>
      <c r="EV796" s="22"/>
      <c r="EW796" s="22"/>
      <c r="EX796" s="22"/>
      <c r="EY796" s="22"/>
      <c r="EZ796" s="49"/>
      <c r="FA796" s="49"/>
      <c r="FB796" s="49"/>
      <c r="FC796" s="49"/>
      <c r="FD796" s="49"/>
      <c r="FE796" s="49"/>
      <c r="FF796" s="49"/>
      <c r="FG796" s="49"/>
      <c r="FH796" s="49"/>
      <c r="FI796" s="49"/>
      <c r="FJ796" s="49"/>
      <c r="FK796" s="49"/>
      <c r="FL796" s="23"/>
      <c r="FM796" s="23"/>
      <c r="FN796" s="23"/>
    </row>
    <row r="797" spans="55:170" x14ac:dyDescent="0.2">
      <c r="BC797" s="81">
        <v>106211.7</v>
      </c>
      <c r="BD797" s="82" t="s">
        <v>3</v>
      </c>
      <c r="BE797" s="83">
        <v>106328.02</v>
      </c>
      <c r="BF797" s="84"/>
      <c r="BG797" s="85"/>
      <c r="BH797" s="85"/>
      <c r="BI797" s="85"/>
      <c r="BJ797" s="85"/>
      <c r="BK797" s="85">
        <v>9.15</v>
      </c>
      <c r="BL797" s="85">
        <v>65.52</v>
      </c>
      <c r="BM797" s="85">
        <v>121.9</v>
      </c>
      <c r="BN797" s="85">
        <v>178.27</v>
      </c>
      <c r="BO797" s="85">
        <v>234.64</v>
      </c>
      <c r="BP797" s="85">
        <v>291.01</v>
      </c>
      <c r="BQ797" s="85">
        <v>347.39</v>
      </c>
      <c r="BR797" s="31">
        <f>IF(AND($E$3&gt;BC797,$E$3&lt;BE797,B$3=BF7),BF797,0)</f>
        <v>0</v>
      </c>
      <c r="BS797" s="31">
        <f>IF(AND($E$3&gt;BC797,$E$3&lt;BE797,B$3=BG7),BG797,0)</f>
        <v>0</v>
      </c>
      <c r="BT797" s="31">
        <f>IF(AND($E$3&gt;BC797,$E$3&lt;BE797,B$3=BH7),BH797,0)</f>
        <v>0</v>
      </c>
      <c r="BU797" s="31">
        <f>IF(AND($E$3&gt;BC797,$E$3&lt;BE797,B$3=BI7),BI797,0)</f>
        <v>0</v>
      </c>
      <c r="BV797" s="31">
        <f>IF(AND($E$3&gt;BC797,$E$3&lt;BE797,B$3=BJ7),BJ797,0)</f>
        <v>0</v>
      </c>
      <c r="BW797" s="31">
        <f>IF(AND($E$3&gt;BC797,$E$3&lt;BE797,B$3=BK7),BK797,0)</f>
        <v>0</v>
      </c>
      <c r="BX797" s="31">
        <f>IF(AND($E$3&gt;BC797,$E$3&lt;BE797,B$3=BL7),BL797,0)</f>
        <v>0</v>
      </c>
      <c r="BY797" s="31">
        <f>IF(AND($E$3&gt;BC797,$E$3&lt;BE797,B$3=BM7),BM797,0)</f>
        <v>0</v>
      </c>
      <c r="BZ797" s="31">
        <f>IF(AND($E$3&gt;BC797,$E$3&lt;BE797,B$3=BN7),BN797,0)</f>
        <v>0</v>
      </c>
      <c r="CA797" s="31">
        <f>IF(AND($E$3&gt;BC797,$E$3&lt;BE797,B$3=BO7),BO797,0)</f>
        <v>0</v>
      </c>
      <c r="CB797" s="31">
        <f>IF(AND($E$3&gt;BC797,$E$3&lt;BE797,B$3=BP7),BP797,0)</f>
        <v>0</v>
      </c>
      <c r="CC797" s="31">
        <f>IF(AND($E$3&gt;BC797,$E$3&lt;BE797,B$3=BQ7),BQ797,0)</f>
        <v>0</v>
      </c>
      <c r="CF797" s="21"/>
      <c r="CG797" s="21"/>
      <c r="CH797" s="21"/>
      <c r="CI797" s="21"/>
      <c r="CJ797" s="22"/>
      <c r="CK797" s="22"/>
      <c r="CL797" s="22"/>
      <c r="CM797" s="22"/>
      <c r="CN797" s="22"/>
      <c r="CO797" s="22"/>
      <c r="CP797" s="22"/>
      <c r="CQ797" s="22"/>
      <c r="CR797" s="22"/>
      <c r="CS797" s="22"/>
      <c r="CT797" s="22"/>
      <c r="CU797" s="31"/>
      <c r="CV797" s="31"/>
      <c r="CW797" s="31"/>
      <c r="CX797" s="31"/>
      <c r="CY797" s="31"/>
      <c r="CZ797" s="31"/>
      <c r="DA797" s="31"/>
      <c r="DB797" s="31"/>
      <c r="DC797" s="31"/>
      <c r="DD797" s="31"/>
      <c r="DE797" s="31"/>
      <c r="DF797" s="31"/>
      <c r="DH797" s="21"/>
      <c r="DI797" s="21"/>
      <c r="DJ797" s="21"/>
      <c r="DK797" s="21"/>
      <c r="DL797" s="22"/>
      <c r="DM797" s="22"/>
      <c r="DN797" s="22"/>
      <c r="DO797" s="22"/>
      <c r="DP797" s="22"/>
      <c r="DQ797" s="22"/>
      <c r="DR797" s="22"/>
      <c r="DS797" s="22"/>
      <c r="DT797" s="22"/>
      <c r="DU797" s="22"/>
      <c r="DV797" s="22"/>
      <c r="DW797" s="31"/>
      <c r="DX797" s="31"/>
      <c r="DY797" s="31"/>
      <c r="DZ797" s="31"/>
      <c r="EA797" s="31"/>
      <c r="EB797" s="31"/>
      <c r="EC797" s="31"/>
      <c r="ED797" s="31"/>
      <c r="EE797" s="31"/>
      <c r="EF797" s="31"/>
      <c r="EG797" s="31"/>
      <c r="EH797" s="31"/>
      <c r="EK797" s="21"/>
      <c r="EL797" s="21"/>
      <c r="EM797" s="21"/>
      <c r="EN797" s="21"/>
      <c r="EO797" s="22"/>
      <c r="EP797" s="22"/>
      <c r="EQ797" s="22"/>
      <c r="ER797" s="22"/>
      <c r="ES797" s="22"/>
      <c r="ET797" s="22"/>
      <c r="EU797" s="22"/>
      <c r="EV797" s="22"/>
      <c r="EW797" s="22"/>
      <c r="EX797" s="22"/>
      <c r="EY797" s="22"/>
      <c r="EZ797" s="49"/>
      <c r="FA797" s="49"/>
      <c r="FB797" s="49"/>
      <c r="FC797" s="49"/>
      <c r="FD797" s="49"/>
      <c r="FE797" s="49"/>
      <c r="FF797" s="49"/>
      <c r="FG797" s="49"/>
      <c r="FH797" s="49"/>
      <c r="FI797" s="49"/>
      <c r="FJ797" s="49"/>
      <c r="FK797" s="49"/>
      <c r="FL797" s="23"/>
      <c r="FM797" s="23"/>
      <c r="FN797" s="23"/>
    </row>
    <row r="798" spans="55:170" x14ac:dyDescent="0.2">
      <c r="BC798" s="86">
        <v>106328.03</v>
      </c>
      <c r="BD798" s="87" t="s">
        <v>3</v>
      </c>
      <c r="BE798" s="88">
        <v>106444.36</v>
      </c>
      <c r="BF798" s="89"/>
      <c r="BG798" s="90"/>
      <c r="BH798" s="90"/>
      <c r="BI798" s="90"/>
      <c r="BJ798" s="90"/>
      <c r="BK798" s="90">
        <v>8.94</v>
      </c>
      <c r="BL798" s="90">
        <v>65.28</v>
      </c>
      <c r="BM798" s="90">
        <v>121.62</v>
      </c>
      <c r="BN798" s="90">
        <v>177.96</v>
      </c>
      <c r="BO798" s="90">
        <v>234.3</v>
      </c>
      <c r="BP798" s="90">
        <v>290.64999999999998</v>
      </c>
      <c r="BQ798" s="90">
        <v>346.99</v>
      </c>
      <c r="BR798" s="31">
        <f>IF(AND($E$3&gt;BC798,$E$3&lt;BE798,B$3=BF7),BF798,0)</f>
        <v>0</v>
      </c>
      <c r="BS798" s="31">
        <f>IF(AND($E$3&gt;BC798,$E$3&lt;BE798,B$3=BG7),BG798,0)</f>
        <v>0</v>
      </c>
      <c r="BT798" s="31">
        <f>IF(AND($E$3&gt;BC798,$E$3&lt;BE798,B$3=BH7),BH798,0)</f>
        <v>0</v>
      </c>
      <c r="BU798" s="31">
        <f>IF(AND($E$3&gt;BC798,$E$3&lt;BE798,B$3=BI7),BI798,0)</f>
        <v>0</v>
      </c>
      <c r="BV798" s="31">
        <f>IF(AND($E$3&gt;BC798,$E$3&lt;BE798,B$3=BJ7),BJ798,0)</f>
        <v>0</v>
      </c>
      <c r="BW798" s="31">
        <f>IF(AND($E$3&gt;BC798,$E$3&lt;BE798,B$3=BK7),BK798,0)</f>
        <v>0</v>
      </c>
      <c r="BX798" s="31">
        <f>IF(AND($E$3&gt;BC798,$E$3&lt;BE798,B$3=BL7),BL798,0)</f>
        <v>0</v>
      </c>
      <c r="BY798" s="31">
        <f>IF(AND($E$3&gt;BC798,$E$3&lt;BE798,B$3=BM7),BM798,0)</f>
        <v>0</v>
      </c>
      <c r="BZ798" s="31">
        <f>IF(AND($E$3&gt;BC798,$E$3&lt;BE798,B$3=BN7),BN798,0)</f>
        <v>0</v>
      </c>
      <c r="CA798" s="31">
        <f>IF(AND($E$3&gt;BC798,$E$3&lt;BE798,B$3=BO7),BO798,0)</f>
        <v>0</v>
      </c>
      <c r="CB798" s="31">
        <f>IF(AND($E$3&gt;BC798,$E$3&lt;BE798,B$3=BP7),BP798,0)</f>
        <v>0</v>
      </c>
      <c r="CC798" s="31">
        <f>IF(AND($E$3&gt;BC798,$E$3&lt;BE798,B$3=BQ7),BQ798,0)</f>
        <v>0</v>
      </c>
      <c r="CF798" s="21"/>
      <c r="CG798" s="21"/>
      <c r="CH798" s="21"/>
      <c r="CI798" s="21"/>
      <c r="CJ798" s="22"/>
      <c r="CK798" s="22"/>
      <c r="CL798" s="22"/>
      <c r="CM798" s="22"/>
      <c r="CN798" s="22"/>
      <c r="CO798" s="22"/>
      <c r="CP798" s="22"/>
      <c r="CQ798" s="22"/>
      <c r="CR798" s="22"/>
      <c r="CS798" s="22"/>
      <c r="CT798" s="22"/>
      <c r="CU798" s="31"/>
      <c r="CV798" s="31"/>
      <c r="CW798" s="31"/>
      <c r="CX798" s="31"/>
      <c r="CY798" s="31"/>
      <c r="CZ798" s="31"/>
      <c r="DA798" s="31"/>
      <c r="DB798" s="31"/>
      <c r="DC798" s="31"/>
      <c r="DD798" s="31"/>
      <c r="DE798" s="31"/>
      <c r="DF798" s="31"/>
      <c r="DH798" s="21"/>
      <c r="DI798" s="21"/>
      <c r="DJ798" s="21"/>
      <c r="DK798" s="21"/>
      <c r="DL798" s="22"/>
      <c r="DM798" s="22"/>
      <c r="DN798" s="22"/>
      <c r="DO798" s="22"/>
      <c r="DP798" s="22"/>
      <c r="DQ798" s="22"/>
      <c r="DR798" s="22"/>
      <c r="DS798" s="22"/>
      <c r="DT798" s="22"/>
      <c r="DU798" s="22"/>
      <c r="DV798" s="22"/>
      <c r="DW798" s="31"/>
      <c r="DX798" s="31"/>
      <c r="DY798" s="31"/>
      <c r="DZ798" s="31"/>
      <c r="EA798" s="31"/>
      <c r="EB798" s="31"/>
      <c r="EC798" s="31"/>
      <c r="ED798" s="31"/>
      <c r="EE798" s="31"/>
      <c r="EF798" s="31"/>
      <c r="EG798" s="31"/>
      <c r="EH798" s="31"/>
      <c r="EK798" s="21"/>
      <c r="EL798" s="21"/>
      <c r="EM798" s="21"/>
      <c r="EN798" s="21"/>
      <c r="EO798" s="22"/>
      <c r="EP798" s="22"/>
      <c r="EQ798" s="22"/>
      <c r="ER798" s="22"/>
      <c r="ES798" s="22"/>
      <c r="ET798" s="22"/>
      <c r="EU798" s="22"/>
      <c r="EV798" s="22"/>
      <c r="EW798" s="22"/>
      <c r="EX798" s="22"/>
      <c r="EY798" s="22"/>
      <c r="EZ798" s="49"/>
      <c r="FA798" s="49"/>
      <c r="FB798" s="49"/>
      <c r="FC798" s="49"/>
      <c r="FD798" s="49"/>
      <c r="FE798" s="49"/>
      <c r="FF798" s="49"/>
      <c r="FG798" s="49"/>
      <c r="FH798" s="49"/>
      <c r="FI798" s="49"/>
      <c r="FJ798" s="49"/>
      <c r="FK798" s="49"/>
      <c r="FL798" s="23"/>
      <c r="FM798" s="23"/>
      <c r="FN798" s="23"/>
    </row>
    <row r="799" spans="55:170" x14ac:dyDescent="0.2">
      <c r="BC799" s="81">
        <v>106444.37</v>
      </c>
      <c r="BD799" s="82" t="s">
        <v>3</v>
      </c>
      <c r="BE799" s="83">
        <v>106560.68</v>
      </c>
      <c r="BF799" s="84"/>
      <c r="BG799" s="84"/>
      <c r="BH799" s="85"/>
      <c r="BI799" s="85"/>
      <c r="BJ799" s="85"/>
      <c r="BK799" s="85">
        <v>8.73</v>
      </c>
      <c r="BL799" s="85">
        <v>65.040000000000006</v>
      </c>
      <c r="BM799" s="85">
        <v>121.35</v>
      </c>
      <c r="BN799" s="85">
        <v>177.66</v>
      </c>
      <c r="BO799" s="85">
        <v>233.97</v>
      </c>
      <c r="BP799" s="85">
        <v>290.27999999999997</v>
      </c>
      <c r="BQ799" s="85">
        <v>346.59</v>
      </c>
      <c r="BR799" s="31">
        <f>IF(AND($E$3&gt;BC799,$E$3&lt;BE799,B$3=BF7),BF799,0)</f>
        <v>0</v>
      </c>
      <c r="BS799" s="31">
        <f>IF(AND($E$3&gt;BC799,$E$3&lt;BE799,B$3=BG7),BG799,0)</f>
        <v>0</v>
      </c>
      <c r="BT799" s="31">
        <f>IF(AND($E$3&gt;BC799,$E$3&lt;BE799,B$3=BH7),BH799,0)</f>
        <v>0</v>
      </c>
      <c r="BU799" s="31">
        <f>IF(AND($E$3&gt;BC799,$E$3&lt;BE799,B$3=BI7),BI799,0)</f>
        <v>0</v>
      </c>
      <c r="BV799" s="31">
        <f>IF(AND($E$3&gt;BC799,$E$3&lt;BE799,B$3=BJ7),BJ799,0)</f>
        <v>0</v>
      </c>
      <c r="BW799" s="31">
        <f>IF(AND($E$3&gt;BC799,$E$3&lt;BE799,B$3=BK7),BK799,0)</f>
        <v>0</v>
      </c>
      <c r="BX799" s="31">
        <f>IF(AND($E$3&gt;BC799,$E$3&lt;BE799,B$3=BL7),BL799,0)</f>
        <v>0</v>
      </c>
      <c r="BY799" s="31">
        <f>IF(AND($E$3&gt;BC799,$E$3&lt;BE799,B$3=BM7),BM799,0)</f>
        <v>0</v>
      </c>
      <c r="BZ799" s="31">
        <f>IF(AND($E$3&gt;BC799,$E$3&lt;BE799,B$3=BN7),BN799,0)</f>
        <v>0</v>
      </c>
      <c r="CA799" s="31">
        <f>IF(AND($E$3&gt;BC799,$E$3&lt;BE799,B$3=BO7),BO799,0)</f>
        <v>0</v>
      </c>
      <c r="CB799" s="31">
        <f>IF(AND($E$3&gt;BC799,$E$3&lt;BE799,B$3=BP7),BP799,0)</f>
        <v>0</v>
      </c>
      <c r="CC799" s="31">
        <f>IF(AND($E$3&gt;BC799,$E$3&lt;BE799,B$3=BQ7),BQ799,0)</f>
        <v>0</v>
      </c>
      <c r="CF799" s="21"/>
      <c r="CG799" s="21"/>
      <c r="CH799" s="21"/>
      <c r="CI799" s="21"/>
      <c r="CJ799" s="21"/>
      <c r="CK799" s="22"/>
      <c r="CL799" s="22"/>
      <c r="CM799" s="22"/>
      <c r="CN799" s="22"/>
      <c r="CO799" s="22"/>
      <c r="CP799" s="22"/>
      <c r="CQ799" s="22"/>
      <c r="CR799" s="22"/>
      <c r="CS799" s="22"/>
      <c r="CT799" s="22"/>
      <c r="CU799" s="31"/>
      <c r="CV799" s="31"/>
      <c r="CW799" s="31"/>
      <c r="CX799" s="31"/>
      <c r="CY799" s="31"/>
      <c r="CZ799" s="31"/>
      <c r="DA799" s="31"/>
      <c r="DB799" s="31"/>
      <c r="DC799" s="31"/>
      <c r="DD799" s="31"/>
      <c r="DE799" s="31"/>
      <c r="DF799" s="31"/>
      <c r="DH799" s="21"/>
      <c r="DI799" s="21"/>
      <c r="DJ799" s="21"/>
      <c r="DK799" s="21"/>
      <c r="DL799" s="21"/>
      <c r="DM799" s="22"/>
      <c r="DN799" s="22"/>
      <c r="DO799" s="22"/>
      <c r="DP799" s="22"/>
      <c r="DQ799" s="22"/>
      <c r="DR799" s="22"/>
      <c r="DS799" s="22"/>
      <c r="DT799" s="22"/>
      <c r="DU799" s="22"/>
      <c r="DV799" s="22"/>
      <c r="DW799" s="31"/>
      <c r="DX799" s="31"/>
      <c r="DY799" s="31"/>
      <c r="DZ799" s="31"/>
      <c r="EA799" s="31"/>
      <c r="EB799" s="31"/>
      <c r="EC799" s="31"/>
      <c r="ED799" s="31"/>
      <c r="EE799" s="31"/>
      <c r="EF799" s="31"/>
      <c r="EG799" s="31"/>
      <c r="EH799" s="31"/>
      <c r="EK799" s="21"/>
      <c r="EL799" s="21"/>
      <c r="EM799" s="21"/>
      <c r="EN799" s="21"/>
      <c r="EO799" s="21"/>
      <c r="EP799" s="22"/>
      <c r="EQ799" s="22"/>
      <c r="ER799" s="22"/>
      <c r="ES799" s="22"/>
      <c r="ET799" s="22"/>
      <c r="EU799" s="22"/>
      <c r="EV799" s="22"/>
      <c r="EW799" s="22"/>
      <c r="EX799" s="22"/>
      <c r="EY799" s="22"/>
      <c r="EZ799" s="49"/>
      <c r="FA799" s="49"/>
      <c r="FB799" s="49"/>
      <c r="FC799" s="49"/>
      <c r="FD799" s="49"/>
      <c r="FE799" s="49"/>
      <c r="FF799" s="49"/>
      <c r="FG799" s="49"/>
      <c r="FH799" s="49"/>
      <c r="FI799" s="49"/>
      <c r="FJ799" s="49"/>
      <c r="FK799" s="49"/>
      <c r="FL799" s="23"/>
      <c r="FM799" s="23"/>
      <c r="FN799" s="23"/>
    </row>
    <row r="800" spans="55:170" ht="15.75" x14ac:dyDescent="0.2">
      <c r="BC800" s="86">
        <v>106560.68999999999</v>
      </c>
      <c r="BD800" s="91" t="s">
        <v>3</v>
      </c>
      <c r="BE800" s="88">
        <v>106677.01</v>
      </c>
      <c r="BF800" s="89"/>
      <c r="BG800" s="90"/>
      <c r="BH800" s="90"/>
      <c r="BI800" s="90"/>
      <c r="BJ800" s="90"/>
      <c r="BK800" s="90">
        <v>8.5299999999999994</v>
      </c>
      <c r="BL800" s="90">
        <v>64.81</v>
      </c>
      <c r="BM800" s="90">
        <v>121.09</v>
      </c>
      <c r="BN800" s="90">
        <v>177.37</v>
      </c>
      <c r="BO800" s="90">
        <v>233.65</v>
      </c>
      <c r="BP800" s="90">
        <v>289.93</v>
      </c>
      <c r="BQ800" s="90">
        <v>346.21</v>
      </c>
      <c r="BR800" s="31">
        <f>IF(AND($E$3&gt;BC800,$E$3&lt;BE800,B$3=BF7),BF800,0)</f>
        <v>0</v>
      </c>
      <c r="BS800" s="31">
        <f>IF(AND($E$3&gt;BC800,$E$3&lt;BE800,B$3=BG7),BG800,0)</f>
        <v>0</v>
      </c>
      <c r="BT800" s="31">
        <f>IF(AND($E$3&gt;BC800,$E$3&lt;BE800,B$3=BH7),BH800,0)</f>
        <v>0</v>
      </c>
      <c r="BU800" s="31">
        <f>IF(AND($E$3&gt;BC800,$E$3&lt;BE800,B$3=BI7),BI800,0)</f>
        <v>0</v>
      </c>
      <c r="BV800" s="31">
        <f>IF(AND($E$3&gt;BC800,$E$3&lt;BE800,B$3=BJ7),BJ800,0)</f>
        <v>0</v>
      </c>
      <c r="BW800" s="31">
        <f>IF(AND($E$3&gt;BC800,$E$3&lt;BE800,B$3=BK7),BK800,0)</f>
        <v>0</v>
      </c>
      <c r="BX800" s="31">
        <f>IF(AND($E$3&gt;BC800,$E$3&lt;BE800,B$3=BL7),BL800,0)</f>
        <v>0</v>
      </c>
      <c r="BY800" s="31">
        <f>IF(AND($E$3&gt;BC800,$E$3&lt;BE800,B$3=BM7),BM800,0)</f>
        <v>0</v>
      </c>
      <c r="BZ800" s="31">
        <f>IF(AND($E$3&gt;BC800,$E$3&lt;BE800,B$3=BN7),BN800,0)</f>
        <v>0</v>
      </c>
      <c r="CA800" s="31">
        <f>IF(AND($E$3&gt;BC800,$E$3&lt;BE800,B$3=BO7),BO800,0)</f>
        <v>0</v>
      </c>
      <c r="CB800" s="31">
        <f>IF(AND($E$3&gt;BC800,$E$3&lt;BE800,B$3=BP7),BP800,0)</f>
        <v>0</v>
      </c>
      <c r="CC800" s="31">
        <f>IF(AND($E$3&gt;BC800,$E$3&lt;BE800,B$3=BQ7),BQ800,0)</f>
        <v>0</v>
      </c>
      <c r="CF800" s="21"/>
      <c r="CG800" s="25"/>
      <c r="CH800" s="21"/>
      <c r="CI800" s="21"/>
      <c r="CJ800" s="22"/>
      <c r="CK800" s="22"/>
      <c r="CL800" s="22"/>
      <c r="CM800" s="22"/>
      <c r="CN800" s="22"/>
      <c r="CO800" s="22"/>
      <c r="CP800" s="22"/>
      <c r="CQ800" s="22"/>
      <c r="CR800" s="22"/>
      <c r="CS800" s="22"/>
      <c r="CT800" s="22"/>
      <c r="CU800" s="31"/>
      <c r="CV800" s="31"/>
      <c r="CW800" s="31"/>
      <c r="CX800" s="31"/>
      <c r="CY800" s="31"/>
      <c r="CZ800" s="31"/>
      <c r="DA800" s="31"/>
      <c r="DB800" s="31"/>
      <c r="DC800" s="31"/>
      <c r="DD800" s="31"/>
      <c r="DE800" s="31"/>
      <c r="DF800" s="31"/>
      <c r="DH800" s="21"/>
      <c r="DI800" s="25"/>
      <c r="DJ800" s="21"/>
      <c r="DK800" s="21"/>
      <c r="DL800" s="22"/>
      <c r="DM800" s="22"/>
      <c r="DN800" s="22"/>
      <c r="DO800" s="22"/>
      <c r="DP800" s="22"/>
      <c r="DQ800" s="22"/>
      <c r="DR800" s="22"/>
      <c r="DS800" s="22"/>
      <c r="DT800" s="22"/>
      <c r="DU800" s="22"/>
      <c r="DV800" s="22"/>
      <c r="DW800" s="31"/>
      <c r="DX800" s="31"/>
      <c r="DY800" s="31"/>
      <c r="DZ800" s="31"/>
      <c r="EA800" s="31"/>
      <c r="EB800" s="31"/>
      <c r="EC800" s="31"/>
      <c r="ED800" s="31"/>
      <c r="EE800" s="31"/>
      <c r="EF800" s="31"/>
      <c r="EG800" s="31"/>
      <c r="EH800" s="31"/>
      <c r="EK800" s="21"/>
      <c r="EL800" s="25"/>
      <c r="EM800" s="21"/>
      <c r="EN800" s="21"/>
      <c r="EO800" s="22"/>
      <c r="EP800" s="22"/>
      <c r="EQ800" s="22"/>
      <c r="ER800" s="22"/>
      <c r="ES800" s="22"/>
      <c r="ET800" s="22"/>
      <c r="EU800" s="22"/>
      <c r="EV800" s="22"/>
      <c r="EW800" s="22"/>
      <c r="EX800" s="22"/>
      <c r="EY800" s="22"/>
      <c r="EZ800" s="49"/>
      <c r="FA800" s="49"/>
      <c r="FB800" s="49"/>
      <c r="FC800" s="49"/>
      <c r="FD800" s="49"/>
      <c r="FE800" s="49"/>
      <c r="FF800" s="49"/>
      <c r="FG800" s="49"/>
      <c r="FH800" s="49"/>
      <c r="FI800" s="49"/>
      <c r="FJ800" s="49"/>
      <c r="FK800" s="49"/>
      <c r="FL800" s="23"/>
      <c r="FM800" s="23"/>
      <c r="FN800" s="23"/>
    </row>
    <row r="801" spans="55:170" x14ac:dyDescent="0.2">
      <c r="BC801" s="81">
        <v>106677.01999999999</v>
      </c>
      <c r="BD801" s="82" t="s">
        <v>3</v>
      </c>
      <c r="BE801" s="83">
        <v>106793.35</v>
      </c>
      <c r="BF801" s="84"/>
      <c r="BG801" s="85"/>
      <c r="BH801" s="85"/>
      <c r="BI801" s="85"/>
      <c r="BJ801" s="85"/>
      <c r="BK801" s="85">
        <v>8.32</v>
      </c>
      <c r="BL801" s="85">
        <v>64.569999999999993</v>
      </c>
      <c r="BM801" s="85">
        <v>120.82</v>
      </c>
      <c r="BN801" s="85">
        <v>177.06</v>
      </c>
      <c r="BO801" s="85">
        <v>233.31</v>
      </c>
      <c r="BP801" s="85">
        <v>289.56</v>
      </c>
      <c r="BQ801" s="85">
        <v>345.81</v>
      </c>
      <c r="BR801" s="31">
        <f>IF(AND($E$3&gt;BC801,$E$3&lt;BE801,B$3=BF7),BF801,0)</f>
        <v>0</v>
      </c>
      <c r="BS801" s="31">
        <f>IF(AND($E$3&gt;BC801,$E$3&lt;BE801,B$3=BG7),BG801,0)</f>
        <v>0</v>
      </c>
      <c r="BT801" s="31">
        <f>IF(AND($E$3&gt;BC801,$E$3&lt;BE801,B$3=BH7),BH801,0)</f>
        <v>0</v>
      </c>
      <c r="BU801" s="31">
        <f>IF(AND($E$3&gt;BC801,$E$3&lt;BE801,B$3=BI7),BI801,0)</f>
        <v>0</v>
      </c>
      <c r="BV801" s="31">
        <f>IF(AND($E$3&gt;BC801,$E$3&lt;BE801,B$3=BJ7),BJ801,0)</f>
        <v>0</v>
      </c>
      <c r="BW801" s="31">
        <f>IF(AND($E$3&gt;BC801,$E$3&lt;BE801,B$3=BK7),BK801,0)</f>
        <v>0</v>
      </c>
      <c r="BX801" s="31">
        <f>IF(AND($E$3&gt;BC801,$E$3&lt;BE801,B$3=BL7),BL801,0)</f>
        <v>0</v>
      </c>
      <c r="BY801" s="31">
        <f>IF(AND($E$3&gt;BC801,$E$3&lt;BE801,B$3=BM7),BM801,0)</f>
        <v>0</v>
      </c>
      <c r="BZ801" s="31">
        <f>IF(AND($E$3&gt;BC801,$E$3&lt;BE801,B$3=BN7),BN801,0)</f>
        <v>0</v>
      </c>
      <c r="CA801" s="31">
        <f>IF(AND($E$3&gt;BC801,$E$3&lt;BE801,B$3=BO7),BO801,0)</f>
        <v>0</v>
      </c>
      <c r="CB801" s="31">
        <f>IF(AND($E$3&gt;BC801,$E$3&lt;BE801,B$3=BP7),BP801,0)</f>
        <v>0</v>
      </c>
      <c r="CC801" s="31">
        <f>IF(AND($E$3&gt;BC801,$E$3&lt;BE801,B$3=BQ7),BQ801,0)</f>
        <v>0</v>
      </c>
      <c r="CF801" s="21"/>
      <c r="CG801" s="21"/>
      <c r="CH801" s="21"/>
      <c r="CI801" s="21"/>
      <c r="CJ801" s="22"/>
      <c r="CK801" s="22"/>
      <c r="CL801" s="22"/>
      <c r="CM801" s="22"/>
      <c r="CN801" s="22"/>
      <c r="CO801" s="22"/>
      <c r="CP801" s="22"/>
      <c r="CQ801" s="22"/>
      <c r="CR801" s="22"/>
      <c r="CS801" s="22"/>
      <c r="CT801" s="22"/>
      <c r="CU801" s="31"/>
      <c r="CV801" s="31"/>
      <c r="CW801" s="31"/>
      <c r="CX801" s="31"/>
      <c r="CY801" s="31"/>
      <c r="CZ801" s="31"/>
      <c r="DA801" s="31"/>
      <c r="DB801" s="31"/>
      <c r="DC801" s="31"/>
      <c r="DD801" s="31"/>
      <c r="DE801" s="31"/>
      <c r="DF801" s="31"/>
      <c r="DH801" s="21"/>
      <c r="DI801" s="21"/>
      <c r="DJ801" s="21"/>
      <c r="DK801" s="21"/>
      <c r="DL801" s="22"/>
      <c r="DM801" s="22"/>
      <c r="DN801" s="22"/>
      <c r="DO801" s="22"/>
      <c r="DP801" s="22"/>
      <c r="DQ801" s="22"/>
      <c r="DR801" s="22"/>
      <c r="DS801" s="22"/>
      <c r="DT801" s="22"/>
      <c r="DU801" s="22"/>
      <c r="DV801" s="22"/>
      <c r="DW801" s="31"/>
      <c r="DX801" s="31"/>
      <c r="DY801" s="31"/>
      <c r="DZ801" s="31"/>
      <c r="EA801" s="31"/>
      <c r="EB801" s="31"/>
      <c r="EC801" s="31"/>
      <c r="ED801" s="31"/>
      <c r="EE801" s="31"/>
      <c r="EF801" s="31"/>
      <c r="EG801" s="31"/>
      <c r="EH801" s="31"/>
      <c r="EK801" s="21"/>
      <c r="EL801" s="21"/>
      <c r="EM801" s="21"/>
      <c r="EN801" s="21"/>
      <c r="EO801" s="22"/>
      <c r="EP801" s="22"/>
      <c r="EQ801" s="22"/>
      <c r="ER801" s="22"/>
      <c r="ES801" s="22"/>
      <c r="ET801" s="22"/>
      <c r="EU801" s="22"/>
      <c r="EV801" s="22"/>
      <c r="EW801" s="22"/>
      <c r="EX801" s="22"/>
      <c r="EY801" s="22"/>
      <c r="EZ801" s="49"/>
      <c r="FA801" s="49"/>
      <c r="FB801" s="49"/>
      <c r="FC801" s="49"/>
      <c r="FD801" s="49"/>
      <c r="FE801" s="49"/>
      <c r="FF801" s="49"/>
      <c r="FG801" s="49"/>
      <c r="FH801" s="49"/>
      <c r="FI801" s="49"/>
      <c r="FJ801" s="49"/>
      <c r="FK801" s="49"/>
      <c r="FL801" s="23"/>
      <c r="FM801" s="23"/>
      <c r="FN801" s="23"/>
    </row>
    <row r="802" spans="55:170" x14ac:dyDescent="0.2">
      <c r="BC802" s="86">
        <v>106793.36</v>
      </c>
      <c r="BD802" s="87" t="s">
        <v>3</v>
      </c>
      <c r="BE802" s="88">
        <v>106909.67</v>
      </c>
      <c r="BF802" s="89"/>
      <c r="BG802" s="90"/>
      <c r="BH802" s="90"/>
      <c r="BI802" s="90"/>
      <c r="BJ802" s="90"/>
      <c r="BK802" s="90">
        <v>8.11</v>
      </c>
      <c r="BL802" s="90">
        <v>64.33</v>
      </c>
      <c r="BM802" s="90">
        <v>120.54</v>
      </c>
      <c r="BN802" s="90">
        <v>176.76</v>
      </c>
      <c r="BO802" s="90">
        <v>232.98</v>
      </c>
      <c r="BP802" s="90">
        <v>289.19</v>
      </c>
      <c r="BQ802" s="90">
        <v>345.41</v>
      </c>
      <c r="BR802" s="31">
        <f>IF(AND($E$3&gt;BC802,$E$3&lt;BE802,B$3=BF7),BF802,0)</f>
        <v>0</v>
      </c>
      <c r="BS802" s="31">
        <f>IF(AND($E$3&gt;BC802,$E$3&lt;BE802,B$3=BG7),BG802,0)</f>
        <v>0</v>
      </c>
      <c r="BT802" s="31">
        <f>IF(AND($E$3&gt;BC802,$E$3&lt;BE802,B$3=BH7),BH802,0)</f>
        <v>0</v>
      </c>
      <c r="BU802" s="31">
        <f>IF(AND($E$3&gt;BC802,$E$3&lt;BE802,B$3=BI7),BI802,0)</f>
        <v>0</v>
      </c>
      <c r="BV802" s="31">
        <f>IF(AND($E$3&gt;BC802,$E$3&lt;BE802,B$3=BJ7),BJ802,0)</f>
        <v>0</v>
      </c>
      <c r="BW802" s="31">
        <f>IF(AND($E$3&gt;BC802,$E$3&lt;BE802,B$3=BK7),BK802,0)</f>
        <v>0</v>
      </c>
      <c r="BX802" s="31">
        <f>IF(AND($E$3&gt;BC802,$E$3&lt;BE802,B$3=BL7),BL802,0)</f>
        <v>0</v>
      </c>
      <c r="BY802" s="31">
        <f>IF(AND($E$3&gt;BC802,$E$3&lt;BE802,B$3=BM7),BM802,0)</f>
        <v>0</v>
      </c>
      <c r="BZ802" s="31">
        <f>IF(AND($E$3&gt;BC802,$E$3&lt;BE802,B$3=BN7),BN802,0)</f>
        <v>0</v>
      </c>
      <c r="CA802" s="31">
        <f>IF(AND($E$3&gt;BC802,$E$3&lt;BE802,B$3=BO7),BO802,0)</f>
        <v>0</v>
      </c>
      <c r="CB802" s="31">
        <f>IF(AND($E$3&gt;BC802,$E$3&lt;BE802,B$3=BP7),BP802,0)</f>
        <v>0</v>
      </c>
      <c r="CC802" s="31">
        <f>IF(AND($E$3&gt;BC802,$E$3&lt;BE802,B$3=BQ7),BQ802,0)</f>
        <v>0</v>
      </c>
      <c r="CF802" s="21"/>
      <c r="CG802" s="21"/>
      <c r="CH802" s="21"/>
      <c r="CI802" s="21"/>
      <c r="CJ802" s="22"/>
      <c r="CK802" s="22"/>
      <c r="CL802" s="22"/>
      <c r="CM802" s="22"/>
      <c r="CN802" s="22"/>
      <c r="CO802" s="22"/>
      <c r="CP802" s="22"/>
      <c r="CQ802" s="22"/>
      <c r="CR802" s="22"/>
      <c r="CS802" s="22"/>
      <c r="CT802" s="22"/>
      <c r="CU802" s="31"/>
      <c r="CV802" s="31"/>
      <c r="CW802" s="31"/>
      <c r="CX802" s="31"/>
      <c r="CY802" s="31"/>
      <c r="CZ802" s="31"/>
      <c r="DA802" s="31"/>
      <c r="DB802" s="31"/>
      <c r="DC802" s="31"/>
      <c r="DD802" s="31"/>
      <c r="DE802" s="31"/>
      <c r="DF802" s="31"/>
      <c r="DH802" s="21"/>
      <c r="DI802" s="21"/>
      <c r="DJ802" s="21"/>
      <c r="DK802" s="21"/>
      <c r="DL802" s="22"/>
      <c r="DM802" s="22"/>
      <c r="DN802" s="22"/>
      <c r="DO802" s="22"/>
      <c r="DP802" s="22"/>
      <c r="DQ802" s="22"/>
      <c r="DR802" s="22"/>
      <c r="DS802" s="22"/>
      <c r="DT802" s="22"/>
      <c r="DU802" s="22"/>
      <c r="DV802" s="22"/>
      <c r="DW802" s="31"/>
      <c r="DX802" s="31"/>
      <c r="DY802" s="31"/>
      <c r="DZ802" s="31"/>
      <c r="EA802" s="31"/>
      <c r="EB802" s="31"/>
      <c r="EC802" s="31"/>
      <c r="ED802" s="31"/>
      <c r="EE802" s="31"/>
      <c r="EF802" s="31"/>
      <c r="EG802" s="31"/>
      <c r="EH802" s="31"/>
      <c r="EK802" s="21"/>
      <c r="EL802" s="21"/>
      <c r="EM802" s="21"/>
      <c r="EN802" s="21"/>
      <c r="EO802" s="22"/>
      <c r="EP802" s="22"/>
      <c r="EQ802" s="22"/>
      <c r="ER802" s="22"/>
      <c r="ES802" s="22"/>
      <c r="ET802" s="22"/>
      <c r="EU802" s="22"/>
      <c r="EV802" s="22"/>
      <c r="EW802" s="22"/>
      <c r="EX802" s="22"/>
      <c r="EY802" s="22"/>
      <c r="EZ802" s="49"/>
      <c r="FA802" s="49"/>
      <c r="FB802" s="49"/>
      <c r="FC802" s="49"/>
      <c r="FD802" s="49"/>
      <c r="FE802" s="49"/>
      <c r="FF802" s="49"/>
      <c r="FG802" s="49"/>
      <c r="FH802" s="49"/>
      <c r="FI802" s="49"/>
      <c r="FJ802" s="49"/>
      <c r="FK802" s="49"/>
      <c r="FL802" s="23"/>
      <c r="FM802" s="23"/>
      <c r="FN802" s="23"/>
    </row>
    <row r="803" spans="55:170" x14ac:dyDescent="0.2">
      <c r="BC803" s="81">
        <v>106909.68</v>
      </c>
      <c r="BD803" s="82" t="s">
        <v>3</v>
      </c>
      <c r="BE803" s="83">
        <v>107026.02</v>
      </c>
      <c r="BF803" s="84"/>
      <c r="BG803" s="84"/>
      <c r="BH803" s="85"/>
      <c r="BI803" s="85"/>
      <c r="BJ803" s="85"/>
      <c r="BK803" s="85">
        <v>7.9</v>
      </c>
      <c r="BL803" s="85">
        <v>64.09</v>
      </c>
      <c r="BM803" s="85">
        <v>120.27</v>
      </c>
      <c r="BN803" s="85">
        <v>176.46</v>
      </c>
      <c r="BO803" s="85">
        <v>232.64</v>
      </c>
      <c r="BP803" s="85">
        <v>288.83</v>
      </c>
      <c r="BQ803" s="85">
        <v>345.01</v>
      </c>
      <c r="BR803" s="31">
        <f>IF(AND($E$3&gt;BC803,$E$3&lt;BE803,B$3=BF7),BF803,0)</f>
        <v>0</v>
      </c>
      <c r="BS803" s="31">
        <f>IF(AND($E$3&gt;BC803,$E$3&lt;BE803,B$3=BG7),BG803,0)</f>
        <v>0</v>
      </c>
      <c r="BT803" s="31">
        <f>IF(AND($E$3&gt;BC803,$E$3&lt;BE803,B$3=BH7),BH803,0)</f>
        <v>0</v>
      </c>
      <c r="BU803" s="31">
        <f>IF(AND($E$3&gt;BC803,$E$3&lt;BE803,B$3=BI7),BI803,0)</f>
        <v>0</v>
      </c>
      <c r="BV803" s="31">
        <f>IF(AND($E$3&gt;BC803,$E$3&lt;BE803,B$3=BJ7),BJ803,0)</f>
        <v>0</v>
      </c>
      <c r="BW803" s="31">
        <f>IF(AND($E$3&gt;BC803,$E$3&lt;BE803,B$3=BK7),BK803,0)</f>
        <v>0</v>
      </c>
      <c r="BX803" s="31">
        <f>IF(AND($E$3&gt;BC803,$E$3&lt;BE803,B$3=BL7),BL803,0)</f>
        <v>0</v>
      </c>
      <c r="BY803" s="31">
        <f>IF(AND($E$3&gt;BC803,$E$3&lt;BE803,B$3=BM7),BM803,0)</f>
        <v>0</v>
      </c>
      <c r="BZ803" s="31">
        <f>IF(AND($E$3&gt;BC803,$E$3&lt;BE803,B$3=BN7),BN803,0)</f>
        <v>0</v>
      </c>
      <c r="CA803" s="31">
        <f>IF(AND($E$3&gt;BC803,$E$3&lt;BE803,B$3=BO7),BO803,0)</f>
        <v>0</v>
      </c>
      <c r="CB803" s="31">
        <f>IF(AND($E$3&gt;BC803,$E$3&lt;BE803,B$3=BP7),BP803,0)</f>
        <v>0</v>
      </c>
      <c r="CC803" s="31">
        <f>IF(AND($E$3&gt;BC803,$E$3&lt;BE803,B$3=BQ7),BQ803,0)</f>
        <v>0</v>
      </c>
      <c r="CF803" s="21"/>
      <c r="CG803" s="21"/>
      <c r="CH803" s="21"/>
      <c r="CI803" s="21"/>
      <c r="CJ803" s="21"/>
      <c r="CK803" s="22"/>
      <c r="CL803" s="22"/>
      <c r="CM803" s="22"/>
      <c r="CN803" s="22"/>
      <c r="CO803" s="22"/>
      <c r="CP803" s="22"/>
      <c r="CQ803" s="22"/>
      <c r="CR803" s="22"/>
      <c r="CS803" s="22"/>
      <c r="CT803" s="22"/>
      <c r="CU803" s="31"/>
      <c r="CV803" s="31"/>
      <c r="CW803" s="31"/>
      <c r="CX803" s="31"/>
      <c r="CY803" s="31"/>
      <c r="CZ803" s="31"/>
      <c r="DA803" s="31"/>
      <c r="DB803" s="31"/>
      <c r="DC803" s="31"/>
      <c r="DD803" s="31"/>
      <c r="DE803" s="31"/>
      <c r="DF803" s="31"/>
      <c r="DH803" s="21"/>
      <c r="DI803" s="21"/>
      <c r="DJ803" s="21"/>
      <c r="DK803" s="21"/>
      <c r="DL803" s="21"/>
      <c r="DM803" s="22"/>
      <c r="DN803" s="22"/>
      <c r="DO803" s="22"/>
      <c r="DP803" s="22"/>
      <c r="DQ803" s="22"/>
      <c r="DR803" s="22"/>
      <c r="DS803" s="22"/>
      <c r="DT803" s="22"/>
      <c r="DU803" s="22"/>
      <c r="DV803" s="22"/>
      <c r="DW803" s="31"/>
      <c r="DX803" s="31"/>
      <c r="DY803" s="31"/>
      <c r="DZ803" s="31"/>
      <c r="EA803" s="31"/>
      <c r="EB803" s="31"/>
      <c r="EC803" s="31"/>
      <c r="ED803" s="31"/>
      <c r="EE803" s="31"/>
      <c r="EF803" s="31"/>
      <c r="EG803" s="31"/>
      <c r="EH803" s="31"/>
      <c r="EK803" s="21"/>
      <c r="EL803" s="21"/>
      <c r="EM803" s="21"/>
      <c r="EN803" s="21"/>
      <c r="EO803" s="21"/>
      <c r="EP803" s="22"/>
      <c r="EQ803" s="22"/>
      <c r="ER803" s="22"/>
      <c r="ES803" s="22"/>
      <c r="ET803" s="22"/>
      <c r="EU803" s="22"/>
      <c r="EV803" s="22"/>
      <c r="EW803" s="22"/>
      <c r="EX803" s="22"/>
      <c r="EY803" s="22"/>
      <c r="EZ803" s="49"/>
      <c r="FA803" s="49"/>
      <c r="FB803" s="49"/>
      <c r="FC803" s="49"/>
      <c r="FD803" s="49"/>
      <c r="FE803" s="49"/>
      <c r="FF803" s="49"/>
      <c r="FG803" s="49"/>
      <c r="FH803" s="49"/>
      <c r="FI803" s="49"/>
      <c r="FJ803" s="49"/>
      <c r="FK803" s="49"/>
      <c r="FL803" s="23"/>
      <c r="FM803" s="23"/>
      <c r="FN803" s="23"/>
    </row>
    <row r="804" spans="55:170" ht="15.75" x14ac:dyDescent="0.2">
      <c r="BC804" s="86">
        <v>107026.03</v>
      </c>
      <c r="BD804" s="91" t="s">
        <v>3</v>
      </c>
      <c r="BE804" s="88">
        <v>107142.34</v>
      </c>
      <c r="BF804" s="89"/>
      <c r="BG804" s="90"/>
      <c r="BH804" s="90"/>
      <c r="BI804" s="90"/>
      <c r="BJ804" s="90"/>
      <c r="BK804" s="90">
        <v>7.69</v>
      </c>
      <c r="BL804" s="90">
        <v>63.84</v>
      </c>
      <c r="BM804" s="90">
        <v>120</v>
      </c>
      <c r="BN804" s="90">
        <v>176.15</v>
      </c>
      <c r="BO804" s="90">
        <v>232.3</v>
      </c>
      <c r="BP804" s="90">
        <v>288.45999999999998</v>
      </c>
      <c r="BQ804" s="90">
        <v>344.61</v>
      </c>
      <c r="BR804" s="31">
        <f>IF(AND($E$3&gt;BC804,$E$3&lt;BE804,B$3=BF7),BF804,0)</f>
        <v>0</v>
      </c>
      <c r="BS804" s="31">
        <f>IF(AND($E$3&gt;BC804,$E$3&lt;BE804,B$3=BG7),BG804,0)</f>
        <v>0</v>
      </c>
      <c r="BT804" s="31">
        <f>IF(AND($E$3&gt;BC804,$E$3&lt;BE804,B$3=BH7),BH804,0)</f>
        <v>0</v>
      </c>
      <c r="BU804" s="31">
        <f>IF(AND($E$3&gt;BC804,$E$3&lt;BE804,B$3=BI7),BI804,0)</f>
        <v>0</v>
      </c>
      <c r="BV804" s="31">
        <f>IF(AND($E$3&gt;BC804,$E$3&lt;BE804,B$3=BJ7),BJ804,0)</f>
        <v>0</v>
      </c>
      <c r="BW804" s="31">
        <f>IF(AND($E$3&gt;BC804,$E$3&lt;BE804,B$3=BK7),BK804,0)</f>
        <v>0</v>
      </c>
      <c r="BX804" s="31">
        <f>IF(AND($E$3&gt;BC804,$E$3&lt;BE804,B$3=BL7),BL804,0)</f>
        <v>0</v>
      </c>
      <c r="BY804" s="31">
        <f>IF(AND($E$3&gt;BC804,$E$3&lt;BE804,B$3=BM7),BM804,0)</f>
        <v>0</v>
      </c>
      <c r="BZ804" s="31">
        <f>IF(AND($E$3&gt;BC804,$E$3&lt;BE804,B$3=BN7),BN804,0)</f>
        <v>0</v>
      </c>
      <c r="CA804" s="31">
        <f>IF(AND($E$3&gt;BC804,$E$3&lt;BE804,B$3=BO7),BO804,0)</f>
        <v>0</v>
      </c>
      <c r="CB804" s="31">
        <f>IF(AND($E$3&gt;BC804,$E$3&lt;BE804,B$3=BP7),BP804,0)</f>
        <v>0</v>
      </c>
      <c r="CC804" s="31">
        <f>IF(AND($E$3&gt;BC804,$E$3&lt;BE804,B$3=BQ7),BQ804,0)</f>
        <v>0</v>
      </c>
      <c r="CF804" s="21"/>
      <c r="CG804" s="25"/>
      <c r="CH804" s="21"/>
      <c r="CI804" s="21"/>
      <c r="CJ804" s="22"/>
      <c r="CK804" s="22"/>
      <c r="CL804" s="22"/>
      <c r="CM804" s="22"/>
      <c r="CN804" s="22"/>
      <c r="CO804" s="22"/>
      <c r="CP804" s="22"/>
      <c r="CQ804" s="22"/>
      <c r="CR804" s="22"/>
      <c r="CS804" s="22"/>
      <c r="CT804" s="22"/>
      <c r="CU804" s="31"/>
      <c r="CV804" s="31"/>
      <c r="CW804" s="31"/>
      <c r="CX804" s="31"/>
      <c r="CY804" s="31"/>
      <c r="CZ804" s="31"/>
      <c r="DA804" s="31"/>
      <c r="DB804" s="31"/>
      <c r="DC804" s="31"/>
      <c r="DD804" s="31"/>
      <c r="DE804" s="31"/>
      <c r="DF804" s="31"/>
      <c r="DH804" s="21"/>
      <c r="DI804" s="25"/>
      <c r="DJ804" s="21"/>
      <c r="DK804" s="21"/>
      <c r="DL804" s="22"/>
      <c r="DM804" s="22"/>
      <c r="DN804" s="22"/>
      <c r="DO804" s="22"/>
      <c r="DP804" s="22"/>
      <c r="DQ804" s="22"/>
      <c r="DR804" s="22"/>
      <c r="DS804" s="22"/>
      <c r="DT804" s="22"/>
      <c r="DU804" s="22"/>
      <c r="DV804" s="22"/>
      <c r="DW804" s="31"/>
      <c r="DX804" s="31"/>
      <c r="DY804" s="31"/>
      <c r="DZ804" s="31"/>
      <c r="EA804" s="31"/>
      <c r="EB804" s="31"/>
      <c r="EC804" s="31"/>
      <c r="ED804" s="31"/>
      <c r="EE804" s="31"/>
      <c r="EF804" s="31"/>
      <c r="EG804" s="31"/>
      <c r="EH804" s="31"/>
      <c r="EK804" s="21"/>
      <c r="EL804" s="25"/>
      <c r="EM804" s="21"/>
      <c r="EN804" s="21"/>
      <c r="EO804" s="22"/>
      <c r="EP804" s="22"/>
      <c r="EQ804" s="22"/>
      <c r="ER804" s="22"/>
      <c r="ES804" s="22"/>
      <c r="ET804" s="22"/>
      <c r="EU804" s="22"/>
      <c r="EV804" s="22"/>
      <c r="EW804" s="22"/>
      <c r="EX804" s="22"/>
      <c r="EY804" s="22"/>
      <c r="EZ804" s="49"/>
      <c r="FA804" s="49"/>
      <c r="FB804" s="49"/>
      <c r="FC804" s="49"/>
      <c r="FD804" s="49"/>
      <c r="FE804" s="49"/>
      <c r="FF804" s="49"/>
      <c r="FG804" s="49"/>
      <c r="FH804" s="49"/>
      <c r="FI804" s="49"/>
      <c r="FJ804" s="49"/>
      <c r="FK804" s="49"/>
      <c r="FL804" s="23"/>
      <c r="FM804" s="23"/>
      <c r="FN804" s="23"/>
    </row>
    <row r="805" spans="55:170" x14ac:dyDescent="0.2">
      <c r="BC805" s="81">
        <v>107142.34999999999</v>
      </c>
      <c r="BD805" s="82" t="s">
        <v>3</v>
      </c>
      <c r="BE805" s="83">
        <v>107258.7</v>
      </c>
      <c r="BF805" s="84"/>
      <c r="BG805" s="85"/>
      <c r="BH805" s="85"/>
      <c r="BI805" s="85"/>
      <c r="BJ805" s="85"/>
      <c r="BK805" s="85">
        <v>7.48</v>
      </c>
      <c r="BL805" s="85">
        <v>63.6</v>
      </c>
      <c r="BM805" s="85">
        <v>119.72</v>
      </c>
      <c r="BN805" s="85">
        <v>175.85</v>
      </c>
      <c r="BO805" s="85">
        <v>231.97</v>
      </c>
      <c r="BP805" s="85">
        <v>288.08999999999997</v>
      </c>
      <c r="BQ805" s="85">
        <v>344.21</v>
      </c>
      <c r="BR805" s="31">
        <f>IF(AND($E$3&gt;BC805,$E$3&lt;BE805,B$3=BF7),BF805,0)</f>
        <v>0</v>
      </c>
      <c r="BS805" s="31">
        <f>IF(AND($E$3&gt;BC805,$E$3&lt;BE805,B$3=BG7),BG805,0)</f>
        <v>0</v>
      </c>
      <c r="BT805" s="31">
        <f>IF(AND($E$3&gt;BC805,$E$3&lt;BE805,B$3=BH7),BH805,0)</f>
        <v>0</v>
      </c>
      <c r="BU805" s="31">
        <f>IF(AND($E$3&gt;BC805,$E$3&lt;BE805,B$3=BI7),BI805,0)</f>
        <v>0</v>
      </c>
      <c r="BV805" s="31">
        <f>IF(AND($E$3&gt;BC805,$E$3&lt;BE805,B$3=BJ7),BJ805,0)</f>
        <v>0</v>
      </c>
      <c r="BW805" s="31">
        <f>IF(AND($E$3&gt;BC805,$E$3&lt;BE805,B$3=BK7),BK805,0)</f>
        <v>0</v>
      </c>
      <c r="BX805" s="31">
        <f>IF(AND($E$3&gt;BC805,$E$3&lt;BE805,B$3=BL7),BL805,0)</f>
        <v>0</v>
      </c>
      <c r="BY805" s="31">
        <f>IF(AND($E$3&gt;BC805,$E$3&lt;BE805,B$3=BM7),BM805,0)</f>
        <v>0</v>
      </c>
      <c r="BZ805" s="31">
        <f>IF(AND($E$3&gt;BC805,$E$3&lt;BE805,B$3=BN7),BN805,0)</f>
        <v>0</v>
      </c>
      <c r="CA805" s="31">
        <f>IF(AND($E$3&gt;BC805,$E$3&lt;BE805,B$3=BO7),BO805,0)</f>
        <v>0</v>
      </c>
      <c r="CB805" s="31">
        <f>IF(AND($E$3&gt;BC805,$E$3&lt;BE805,B$3=BP7),BP805,0)</f>
        <v>0</v>
      </c>
      <c r="CC805" s="31">
        <f>IF(AND($E$3&gt;BC805,$E$3&lt;BE805,B$3=BQ7),BQ805,0)</f>
        <v>0</v>
      </c>
      <c r="CF805" s="21"/>
      <c r="CG805" s="21"/>
      <c r="CH805" s="21"/>
      <c r="CI805" s="21"/>
      <c r="CJ805" s="22"/>
      <c r="CK805" s="22"/>
      <c r="CL805" s="22"/>
      <c r="CM805" s="22"/>
      <c r="CN805" s="22"/>
      <c r="CO805" s="22"/>
      <c r="CP805" s="22"/>
      <c r="CQ805" s="22"/>
      <c r="CR805" s="22"/>
      <c r="CS805" s="22"/>
      <c r="CT805" s="22"/>
      <c r="CU805" s="31"/>
      <c r="CV805" s="31"/>
      <c r="CW805" s="31"/>
      <c r="CX805" s="31"/>
      <c r="CY805" s="31"/>
      <c r="CZ805" s="31"/>
      <c r="DA805" s="31"/>
      <c r="DB805" s="31"/>
      <c r="DC805" s="31"/>
      <c r="DD805" s="31"/>
      <c r="DE805" s="31"/>
      <c r="DF805" s="31"/>
      <c r="DH805" s="21"/>
      <c r="DI805" s="21"/>
      <c r="DJ805" s="21"/>
      <c r="DK805" s="21"/>
      <c r="DL805" s="22"/>
      <c r="DM805" s="22"/>
      <c r="DN805" s="22"/>
      <c r="DO805" s="22"/>
      <c r="DP805" s="22"/>
      <c r="DQ805" s="22"/>
      <c r="DR805" s="22"/>
      <c r="DS805" s="22"/>
      <c r="DT805" s="22"/>
      <c r="DU805" s="22"/>
      <c r="DV805" s="22"/>
      <c r="DW805" s="31"/>
      <c r="DX805" s="31"/>
      <c r="DY805" s="31"/>
      <c r="DZ805" s="31"/>
      <c r="EA805" s="31"/>
      <c r="EB805" s="31"/>
      <c r="EC805" s="31"/>
      <c r="ED805" s="31"/>
      <c r="EE805" s="31"/>
      <c r="EF805" s="31"/>
      <c r="EG805" s="31"/>
      <c r="EH805" s="31"/>
      <c r="EK805" s="21"/>
      <c r="EL805" s="21"/>
      <c r="EM805" s="21"/>
      <c r="EN805" s="21"/>
      <c r="EO805" s="22"/>
      <c r="EP805" s="22"/>
      <c r="EQ805" s="22"/>
      <c r="ER805" s="22"/>
      <c r="ES805" s="22"/>
      <c r="ET805" s="22"/>
      <c r="EU805" s="22"/>
      <c r="EV805" s="22"/>
      <c r="EW805" s="22"/>
      <c r="EX805" s="22"/>
      <c r="EY805" s="22"/>
      <c r="EZ805" s="49"/>
      <c r="FA805" s="49"/>
      <c r="FB805" s="49"/>
      <c r="FC805" s="49"/>
      <c r="FD805" s="49"/>
      <c r="FE805" s="49"/>
      <c r="FF805" s="49"/>
      <c r="FG805" s="49"/>
      <c r="FH805" s="49"/>
      <c r="FI805" s="49"/>
      <c r="FJ805" s="49"/>
      <c r="FK805" s="49"/>
      <c r="FL805" s="23"/>
      <c r="FM805" s="23"/>
      <c r="FN805" s="23"/>
    </row>
    <row r="806" spans="55:170" x14ac:dyDescent="0.2">
      <c r="BC806" s="86">
        <v>107258.70999999999</v>
      </c>
      <c r="BD806" s="87" t="s">
        <v>3</v>
      </c>
      <c r="BE806" s="88">
        <v>107375.02</v>
      </c>
      <c r="BF806" s="89"/>
      <c r="BG806" s="90"/>
      <c r="BH806" s="90"/>
      <c r="BI806" s="90"/>
      <c r="BJ806" s="90"/>
      <c r="BK806" s="90">
        <v>7.28</v>
      </c>
      <c r="BL806" s="90">
        <v>63.37</v>
      </c>
      <c r="BM806" s="90">
        <v>119.46</v>
      </c>
      <c r="BN806" s="90">
        <v>175.56</v>
      </c>
      <c r="BO806" s="90">
        <v>231.65</v>
      </c>
      <c r="BP806" s="90">
        <v>287.74</v>
      </c>
      <c r="BQ806" s="90">
        <v>343.83</v>
      </c>
      <c r="BR806" s="31">
        <f>IF(AND($E$3&gt;BC806,$E$3&lt;BE806,B$3=BF7),BF806,0)</f>
        <v>0</v>
      </c>
      <c r="BS806" s="31">
        <f>IF(AND($E$3&gt;BC806,$E$3&lt;BE806,B$3=BG7),BG806,0)</f>
        <v>0</v>
      </c>
      <c r="BT806" s="31">
        <f>IF(AND($E$3&gt;BC806,$E$3&lt;BE806,B$3=BH7),BH806,0)</f>
        <v>0</v>
      </c>
      <c r="BU806" s="31">
        <f>IF(AND($E$3&gt;BC806,$E$3&lt;BE806,B$3=BI7),BI806,0)</f>
        <v>0</v>
      </c>
      <c r="BV806" s="31">
        <f>IF(AND($E$3&gt;BC806,$E$3&lt;BE806,B$3=BJ7),BJ806,0)</f>
        <v>0</v>
      </c>
      <c r="BW806" s="31">
        <f>IF(AND($E$3&gt;BC806,$E$3&lt;BE806,B$3=BK7),BK806,0)</f>
        <v>0</v>
      </c>
      <c r="BX806" s="31">
        <f>IF(AND($E$3&gt;BC806,$E$3&lt;BE806,B$3=BL7),BL806,0)</f>
        <v>0</v>
      </c>
      <c r="BY806" s="31">
        <f>IF(AND($E$3&gt;BC806,$E$3&lt;BE806,B$3=BM7),BM806,0)</f>
        <v>0</v>
      </c>
      <c r="BZ806" s="31">
        <f>IF(AND($E$3&gt;BC806,$E$3&lt;BE806,B$3=BN7),BN806,0)</f>
        <v>0</v>
      </c>
      <c r="CA806" s="31">
        <f>IF(AND($E$3&gt;BC806,$E$3&lt;BE806,B$3=BO7),BO806,0)</f>
        <v>0</v>
      </c>
      <c r="CB806" s="31">
        <f>IF(AND($E$3&gt;BC806,$E$3&lt;BE806,B$3=BP7),BP806,0)</f>
        <v>0</v>
      </c>
      <c r="CC806" s="31">
        <f>IF(AND($E$3&gt;BC806,$E$3&lt;BE806,B$3=BQ7),BQ806,0)</f>
        <v>0</v>
      </c>
      <c r="CF806" s="21"/>
      <c r="CG806" s="21"/>
      <c r="CH806" s="21"/>
      <c r="CI806" s="21"/>
      <c r="CJ806" s="22"/>
      <c r="CK806" s="22"/>
      <c r="CL806" s="22"/>
      <c r="CM806" s="22"/>
      <c r="CN806" s="22"/>
      <c r="CO806" s="22"/>
      <c r="CP806" s="22"/>
      <c r="CQ806" s="22"/>
      <c r="CR806" s="22"/>
      <c r="CS806" s="22"/>
      <c r="CT806" s="22"/>
      <c r="CU806" s="31"/>
      <c r="CV806" s="31"/>
      <c r="CW806" s="31"/>
      <c r="CX806" s="31"/>
      <c r="CY806" s="31"/>
      <c r="CZ806" s="31"/>
      <c r="DA806" s="31"/>
      <c r="DB806" s="31"/>
      <c r="DC806" s="31"/>
      <c r="DD806" s="31"/>
      <c r="DE806" s="31"/>
      <c r="DF806" s="31"/>
      <c r="DH806" s="21"/>
      <c r="DI806" s="21"/>
      <c r="DJ806" s="21"/>
      <c r="DK806" s="21"/>
      <c r="DL806" s="22"/>
      <c r="DM806" s="22"/>
      <c r="DN806" s="22"/>
      <c r="DO806" s="22"/>
      <c r="DP806" s="22"/>
      <c r="DQ806" s="22"/>
      <c r="DR806" s="22"/>
      <c r="DS806" s="22"/>
      <c r="DT806" s="22"/>
      <c r="DU806" s="22"/>
      <c r="DV806" s="22"/>
      <c r="DW806" s="31"/>
      <c r="DX806" s="31"/>
      <c r="DY806" s="31"/>
      <c r="DZ806" s="31"/>
      <c r="EA806" s="31"/>
      <c r="EB806" s="31"/>
      <c r="EC806" s="31"/>
      <c r="ED806" s="31"/>
      <c r="EE806" s="31"/>
      <c r="EF806" s="31"/>
      <c r="EG806" s="31"/>
      <c r="EH806" s="31"/>
      <c r="EK806" s="21"/>
      <c r="EL806" s="21"/>
      <c r="EM806" s="21"/>
      <c r="EN806" s="21"/>
      <c r="EO806" s="22"/>
      <c r="EP806" s="22"/>
      <c r="EQ806" s="22"/>
      <c r="ER806" s="22"/>
      <c r="ES806" s="22"/>
      <c r="ET806" s="22"/>
      <c r="EU806" s="22"/>
      <c r="EV806" s="22"/>
      <c r="EW806" s="22"/>
      <c r="EX806" s="22"/>
      <c r="EY806" s="22"/>
      <c r="EZ806" s="49"/>
      <c r="FA806" s="49"/>
      <c r="FB806" s="49"/>
      <c r="FC806" s="49"/>
      <c r="FD806" s="49"/>
      <c r="FE806" s="49"/>
      <c r="FF806" s="49"/>
      <c r="FG806" s="49"/>
      <c r="FH806" s="49"/>
      <c r="FI806" s="49"/>
      <c r="FJ806" s="49"/>
      <c r="FK806" s="49"/>
      <c r="FL806" s="23"/>
      <c r="FM806" s="23"/>
      <c r="FN806" s="23"/>
    </row>
    <row r="807" spans="55:170" x14ac:dyDescent="0.2">
      <c r="BC807" s="81">
        <v>107375.03</v>
      </c>
      <c r="BD807" s="82" t="s">
        <v>3</v>
      </c>
      <c r="BE807" s="83">
        <v>107491.36</v>
      </c>
      <c r="BF807" s="84"/>
      <c r="BG807" s="84"/>
      <c r="BH807" s="85"/>
      <c r="BI807" s="85"/>
      <c r="BJ807" s="85"/>
      <c r="BK807" s="85">
        <v>7.07</v>
      </c>
      <c r="BL807" s="85">
        <v>63.13</v>
      </c>
      <c r="BM807" s="85">
        <v>119.19</v>
      </c>
      <c r="BN807" s="85">
        <v>175.25</v>
      </c>
      <c r="BO807" s="85">
        <v>231.31</v>
      </c>
      <c r="BP807" s="85">
        <v>287.37</v>
      </c>
      <c r="BQ807" s="85">
        <v>343.43</v>
      </c>
      <c r="BR807" s="31">
        <f>IF(AND($E$3&gt;BC807,$E$3&lt;BE807,B$3=BF7),BF807,0)</f>
        <v>0</v>
      </c>
      <c r="BS807" s="31">
        <f>IF(AND($E$3&gt;BC807,$E$3&lt;BE807,B$3=BG7),BG807,0)</f>
        <v>0</v>
      </c>
      <c r="BT807" s="31">
        <f>IF(AND($E$3&gt;BC807,$E$3&lt;BE807,B$3=BH7),BH807,0)</f>
        <v>0</v>
      </c>
      <c r="BU807" s="31">
        <f>IF(AND($E$3&gt;BC807,$E$3&lt;BE807,B$3=BI7),BI807,0)</f>
        <v>0</v>
      </c>
      <c r="BV807" s="31">
        <f>IF(AND($E$3&gt;BC807,$E$3&lt;BE807,B$3=BJ7),BJ807,0)</f>
        <v>0</v>
      </c>
      <c r="BW807" s="31">
        <f>IF(AND($E$3&gt;BC807,$E$3&lt;BE807,B$3=BK7),BK807,0)</f>
        <v>0</v>
      </c>
      <c r="BX807" s="31">
        <f>IF(AND($E$3&gt;BC807,$E$3&lt;BE807,B$3=BL7),BL807,0)</f>
        <v>0</v>
      </c>
      <c r="BY807" s="31">
        <f>IF(AND($E$3&gt;BC807,$E$3&lt;BE807,B$3=BM7),BM807,0)</f>
        <v>0</v>
      </c>
      <c r="BZ807" s="31">
        <f>IF(AND($E$3&gt;BC807,$E$3&lt;BE807,B$3=BN7),BN807,0)</f>
        <v>0</v>
      </c>
      <c r="CA807" s="31">
        <f>IF(AND($E$3&gt;BC807,$E$3&lt;BE807,B$3=BO7),BO807,0)</f>
        <v>0</v>
      </c>
      <c r="CB807" s="31">
        <f>IF(AND($E$3&gt;BC807,$E$3&lt;BE807,B$3=BP7),BP807,0)</f>
        <v>0</v>
      </c>
      <c r="CC807" s="31">
        <f>IF(AND($E$3&gt;BC807,$E$3&lt;BE807,B$3=BQ7),BQ807,0)</f>
        <v>0</v>
      </c>
      <c r="CF807" s="21"/>
      <c r="CG807" s="21"/>
      <c r="CH807" s="21"/>
      <c r="CI807" s="21"/>
      <c r="CJ807" s="21"/>
      <c r="CK807" s="22"/>
      <c r="CL807" s="22"/>
      <c r="CM807" s="22"/>
      <c r="CN807" s="22"/>
      <c r="CO807" s="22"/>
      <c r="CP807" s="22"/>
      <c r="CQ807" s="22"/>
      <c r="CR807" s="22"/>
      <c r="CS807" s="22"/>
      <c r="CT807" s="22"/>
      <c r="CU807" s="31"/>
      <c r="CV807" s="31"/>
      <c r="CW807" s="31"/>
      <c r="CX807" s="31"/>
      <c r="CY807" s="31"/>
      <c r="CZ807" s="31"/>
      <c r="DA807" s="31"/>
      <c r="DB807" s="31"/>
      <c r="DC807" s="31"/>
      <c r="DD807" s="31"/>
      <c r="DE807" s="31"/>
      <c r="DF807" s="31"/>
      <c r="DH807" s="21"/>
      <c r="DI807" s="21"/>
      <c r="DJ807" s="21"/>
      <c r="DK807" s="21"/>
      <c r="DL807" s="21"/>
      <c r="DM807" s="22"/>
      <c r="DN807" s="22"/>
      <c r="DO807" s="22"/>
      <c r="DP807" s="22"/>
      <c r="DQ807" s="22"/>
      <c r="DR807" s="22"/>
      <c r="DS807" s="22"/>
      <c r="DT807" s="22"/>
      <c r="DU807" s="22"/>
      <c r="DV807" s="22"/>
      <c r="DW807" s="31"/>
      <c r="DX807" s="31"/>
      <c r="DY807" s="31"/>
      <c r="DZ807" s="31"/>
      <c r="EA807" s="31"/>
      <c r="EB807" s="31"/>
      <c r="EC807" s="31"/>
      <c r="ED807" s="31"/>
      <c r="EE807" s="31"/>
      <c r="EF807" s="31"/>
      <c r="EG807" s="31"/>
      <c r="EH807" s="31"/>
      <c r="EK807" s="21"/>
      <c r="EL807" s="21"/>
      <c r="EM807" s="21"/>
      <c r="EN807" s="21"/>
      <c r="EO807" s="21"/>
      <c r="EP807" s="22"/>
      <c r="EQ807" s="22"/>
      <c r="ER807" s="22"/>
      <c r="ES807" s="22"/>
      <c r="ET807" s="22"/>
      <c r="EU807" s="22"/>
      <c r="EV807" s="22"/>
      <c r="EW807" s="22"/>
      <c r="EX807" s="22"/>
      <c r="EY807" s="22"/>
      <c r="EZ807" s="49"/>
      <c r="FA807" s="49"/>
      <c r="FB807" s="49"/>
      <c r="FC807" s="49"/>
      <c r="FD807" s="49"/>
      <c r="FE807" s="49"/>
      <c r="FF807" s="49"/>
      <c r="FG807" s="49"/>
      <c r="FH807" s="49"/>
      <c r="FI807" s="49"/>
      <c r="FJ807" s="49"/>
      <c r="FK807" s="49"/>
      <c r="FL807" s="23"/>
      <c r="FM807" s="23"/>
      <c r="FN807" s="23"/>
    </row>
    <row r="808" spans="55:170" ht="15.75" x14ac:dyDescent="0.2">
      <c r="BC808" s="86">
        <v>107491.37</v>
      </c>
      <c r="BD808" s="91" t="s">
        <v>3</v>
      </c>
      <c r="BE808" s="88">
        <v>107607.69</v>
      </c>
      <c r="BF808" s="89"/>
      <c r="BG808" s="90"/>
      <c r="BH808" s="90"/>
      <c r="BI808" s="90"/>
      <c r="BJ808" s="90"/>
      <c r="BK808" s="90">
        <v>6.86</v>
      </c>
      <c r="BL808" s="90">
        <v>62.89</v>
      </c>
      <c r="BM808" s="90">
        <v>118.92</v>
      </c>
      <c r="BN808" s="90">
        <v>174.95</v>
      </c>
      <c r="BO808" s="90">
        <v>230.98</v>
      </c>
      <c r="BP808" s="90">
        <v>287.01</v>
      </c>
      <c r="BQ808" s="90">
        <v>343.03</v>
      </c>
      <c r="BR808" s="31">
        <f>IF(AND($E$3&gt;BC808,$E$3&lt;BE808,B$3=BF7),BF808,0)</f>
        <v>0</v>
      </c>
      <c r="BS808" s="31">
        <f>IF(AND($E$3&gt;BC808,$E$3&lt;BE808,B$3=BG7),BG808,0)</f>
        <v>0</v>
      </c>
      <c r="BT808" s="31">
        <f>IF(AND($E$3&gt;BC808,$E$3&lt;BE808,B$3=BH7),BH808,0)</f>
        <v>0</v>
      </c>
      <c r="BU808" s="31">
        <f>IF(AND($E$3&gt;BC808,$E$3&lt;BE808,B$3=BI7),BI808,0)</f>
        <v>0</v>
      </c>
      <c r="BV808" s="31">
        <f>IF(AND($E$3&gt;BC808,$E$3&lt;BE808,B$3=BJ7),BJ808,0)</f>
        <v>0</v>
      </c>
      <c r="BW808" s="31">
        <f>IF(AND($E$3&gt;BC808,$E$3&lt;BE808,B$3=BK7),BK808,0)</f>
        <v>0</v>
      </c>
      <c r="BX808" s="31">
        <f>IF(AND($E$3&gt;BC808,$E$3&lt;BE808,B$3=BL7),BL808,0)</f>
        <v>0</v>
      </c>
      <c r="BY808" s="31">
        <f>IF(AND($E$3&gt;BC808,$E$3&lt;BE808,B$3=BM7),BM808,0)</f>
        <v>0</v>
      </c>
      <c r="BZ808" s="31">
        <f>IF(AND($E$3&gt;BC808,$E$3&lt;BE808,B$3=BN7),BN808,0)</f>
        <v>0</v>
      </c>
      <c r="CA808" s="31">
        <f>IF(AND($E$3&gt;BC808,$E$3&lt;BE808,B$3=BO7),BO808,0)</f>
        <v>0</v>
      </c>
      <c r="CB808" s="31">
        <f>IF(AND($E$3&gt;BC808,$E$3&lt;BE808,B$3=BP7),BP808,0)</f>
        <v>0</v>
      </c>
      <c r="CC808" s="31">
        <f>IF(AND($E$3&gt;BC808,$E$3&lt;BE808,B$3=BQ7),BQ808,0)</f>
        <v>0</v>
      </c>
      <c r="CF808" s="21"/>
      <c r="CG808" s="25"/>
      <c r="CH808" s="21"/>
      <c r="CI808" s="21"/>
      <c r="CJ808" s="22"/>
      <c r="CK808" s="22"/>
      <c r="CL808" s="22"/>
      <c r="CM808" s="22"/>
      <c r="CN808" s="22"/>
      <c r="CO808" s="22"/>
      <c r="CP808" s="22"/>
      <c r="CQ808" s="22"/>
      <c r="CR808" s="22"/>
      <c r="CS808" s="22"/>
      <c r="CT808" s="22"/>
      <c r="CU808" s="31"/>
      <c r="CV808" s="31"/>
      <c r="CW808" s="31"/>
      <c r="CX808" s="31"/>
      <c r="CY808" s="31"/>
      <c r="CZ808" s="31"/>
      <c r="DA808" s="31"/>
      <c r="DB808" s="31"/>
      <c r="DC808" s="31"/>
      <c r="DD808" s="31"/>
      <c r="DE808" s="31"/>
      <c r="DF808" s="31"/>
      <c r="DH808" s="21"/>
      <c r="DI808" s="25"/>
      <c r="DJ808" s="21"/>
      <c r="DK808" s="21"/>
      <c r="DL808" s="22"/>
      <c r="DM808" s="22"/>
      <c r="DN808" s="22"/>
      <c r="DO808" s="22"/>
      <c r="DP808" s="22"/>
      <c r="DQ808" s="22"/>
      <c r="DR808" s="22"/>
      <c r="DS808" s="22"/>
      <c r="DT808" s="22"/>
      <c r="DU808" s="22"/>
      <c r="DV808" s="22"/>
      <c r="DW808" s="31"/>
      <c r="DX808" s="31"/>
      <c r="DY808" s="31"/>
      <c r="DZ808" s="31"/>
      <c r="EA808" s="31"/>
      <c r="EB808" s="31"/>
      <c r="EC808" s="31"/>
      <c r="ED808" s="31"/>
      <c r="EE808" s="31"/>
      <c r="EF808" s="31"/>
      <c r="EG808" s="31"/>
      <c r="EH808" s="31"/>
      <c r="EK808" s="21"/>
      <c r="EL808" s="25"/>
      <c r="EM808" s="21"/>
      <c r="EN808" s="21"/>
      <c r="EO808" s="22"/>
      <c r="EP808" s="22"/>
      <c r="EQ808" s="22"/>
      <c r="ER808" s="22"/>
      <c r="ES808" s="22"/>
      <c r="ET808" s="22"/>
      <c r="EU808" s="22"/>
      <c r="EV808" s="22"/>
      <c r="EW808" s="22"/>
      <c r="EX808" s="22"/>
      <c r="EY808" s="22"/>
      <c r="EZ808" s="49"/>
      <c r="FA808" s="49"/>
      <c r="FB808" s="49"/>
      <c r="FC808" s="49"/>
      <c r="FD808" s="49"/>
      <c r="FE808" s="49"/>
      <c r="FF808" s="49"/>
      <c r="FG808" s="49"/>
      <c r="FH808" s="49"/>
      <c r="FI808" s="49"/>
      <c r="FJ808" s="49"/>
      <c r="FK808" s="49"/>
      <c r="FL808" s="23"/>
      <c r="FM808" s="23"/>
      <c r="FN808" s="23"/>
    </row>
    <row r="809" spans="55:170" x14ac:dyDescent="0.2">
      <c r="BC809" s="81">
        <v>107607.7</v>
      </c>
      <c r="BD809" s="82" t="s">
        <v>3</v>
      </c>
      <c r="BE809" s="83">
        <v>107724</v>
      </c>
      <c r="BF809" s="84"/>
      <c r="BG809" s="85"/>
      <c r="BH809" s="85"/>
      <c r="BI809" s="85"/>
      <c r="BJ809" s="85"/>
      <c r="BK809" s="85">
        <v>6.65</v>
      </c>
      <c r="BL809" s="85">
        <v>62.65</v>
      </c>
      <c r="BM809" s="85">
        <v>118.65</v>
      </c>
      <c r="BN809" s="85">
        <v>174.64</v>
      </c>
      <c r="BO809" s="85">
        <v>230.64</v>
      </c>
      <c r="BP809" s="85">
        <v>286.64</v>
      </c>
      <c r="BQ809" s="85">
        <v>342.64</v>
      </c>
      <c r="BR809" s="31">
        <f>IF(AND($E$3&gt;BC809,$E$3&lt;BE809,B$3=BF7),BF809,0)</f>
        <v>0</v>
      </c>
      <c r="BS809" s="31">
        <f>IF(AND($E$3&gt;BC809,$E$3&lt;BE809,B$3=BG7),BG809,0)</f>
        <v>0</v>
      </c>
      <c r="BT809" s="31">
        <f>IF(AND($E$3&gt;BC809,$E$3&lt;BE809,B$3=BH7),BH809,0)</f>
        <v>0</v>
      </c>
      <c r="BU809" s="31">
        <f>IF(AND($E$3&gt;BC809,$E$3&lt;BE809,B$3=BI7),BI809,0)</f>
        <v>0</v>
      </c>
      <c r="BV809" s="31">
        <f>IF(AND($E$3&gt;BC809,$E$3&lt;BE809,B$3=BJ7),BJ809,0)</f>
        <v>0</v>
      </c>
      <c r="BW809" s="31">
        <f>IF(AND($E$3&gt;BC809,$E$3&lt;BE809,B$3=BK7),BK809,0)</f>
        <v>0</v>
      </c>
      <c r="BX809" s="31">
        <f>IF(AND($E$3&gt;BC809,$E$3&lt;BE809,B$3=BL7),BL809,0)</f>
        <v>0</v>
      </c>
      <c r="BY809" s="31">
        <f>IF(AND($E$3&gt;BC809,$E$3&lt;BE809,B$3=BM7),BM809,0)</f>
        <v>0</v>
      </c>
      <c r="BZ809" s="31">
        <f>IF(AND($E$3&gt;BC809,$E$3&lt;BE809,B$3=BN7),BN809,0)</f>
        <v>0</v>
      </c>
      <c r="CA809" s="31">
        <f>IF(AND($E$3&gt;BC809,$E$3&lt;BE809,B$3=BO7),BO809,0)</f>
        <v>0</v>
      </c>
      <c r="CB809" s="31">
        <f>IF(AND($E$3&gt;BC809,$E$3&lt;BE809,B$3=BP7),BP809,0)</f>
        <v>0</v>
      </c>
      <c r="CC809" s="31">
        <f>IF(AND($E$3&gt;BC809,$E$3&lt;BE809,B$3=BQ7),BQ809,0)</f>
        <v>0</v>
      </c>
      <c r="CF809" s="21"/>
      <c r="CG809" s="21"/>
      <c r="CH809" s="21"/>
      <c r="CI809" s="21"/>
      <c r="CJ809" s="22"/>
      <c r="CK809" s="22"/>
      <c r="CL809" s="22"/>
      <c r="CM809" s="22"/>
      <c r="CN809" s="22"/>
      <c r="CO809" s="22"/>
      <c r="CP809" s="22"/>
      <c r="CQ809" s="22"/>
      <c r="CR809" s="22"/>
      <c r="CS809" s="22"/>
      <c r="CT809" s="22"/>
      <c r="CU809" s="31"/>
      <c r="CV809" s="31"/>
      <c r="CW809" s="31"/>
      <c r="CX809" s="31"/>
      <c r="CY809" s="31"/>
      <c r="CZ809" s="31"/>
      <c r="DA809" s="31"/>
      <c r="DB809" s="31"/>
      <c r="DC809" s="31"/>
      <c r="DD809" s="31"/>
      <c r="DE809" s="31"/>
      <c r="DF809" s="31"/>
      <c r="DH809" s="21"/>
      <c r="DI809" s="21"/>
      <c r="DJ809" s="21"/>
      <c r="DK809" s="21"/>
      <c r="DL809" s="22"/>
      <c r="DM809" s="22"/>
      <c r="DN809" s="22"/>
      <c r="DO809" s="22"/>
      <c r="DP809" s="22"/>
      <c r="DQ809" s="22"/>
      <c r="DR809" s="22"/>
      <c r="DS809" s="22"/>
      <c r="DT809" s="22"/>
      <c r="DU809" s="22"/>
      <c r="DV809" s="22"/>
      <c r="DW809" s="31"/>
      <c r="DX809" s="31"/>
      <c r="DY809" s="31"/>
      <c r="DZ809" s="31"/>
      <c r="EA809" s="31"/>
      <c r="EB809" s="31"/>
      <c r="EC809" s="31"/>
      <c r="ED809" s="31"/>
      <c r="EE809" s="31"/>
      <c r="EF809" s="31"/>
      <c r="EG809" s="31"/>
      <c r="EH809" s="31"/>
      <c r="EK809" s="21"/>
      <c r="EL809" s="21"/>
      <c r="EM809" s="21"/>
      <c r="EN809" s="21"/>
      <c r="EO809" s="22"/>
      <c r="EP809" s="22"/>
      <c r="EQ809" s="22"/>
      <c r="ER809" s="22"/>
      <c r="ES809" s="22"/>
      <c r="ET809" s="22"/>
      <c r="EU809" s="22"/>
      <c r="EV809" s="22"/>
      <c r="EW809" s="22"/>
      <c r="EX809" s="22"/>
      <c r="EY809" s="22"/>
      <c r="EZ809" s="49"/>
      <c r="FA809" s="49"/>
      <c r="FB809" s="49"/>
      <c r="FC809" s="49"/>
      <c r="FD809" s="49"/>
      <c r="FE809" s="49"/>
      <c r="FF809" s="49"/>
      <c r="FG809" s="49"/>
      <c r="FH809" s="49"/>
      <c r="FI809" s="49"/>
      <c r="FJ809" s="49"/>
      <c r="FK809" s="49"/>
      <c r="FL809" s="23"/>
      <c r="FM809" s="23"/>
      <c r="FN809" s="23"/>
    </row>
    <row r="810" spans="55:170" x14ac:dyDescent="0.2">
      <c r="BC810" s="86">
        <v>107724.01</v>
      </c>
      <c r="BD810" s="87" t="s">
        <v>3</v>
      </c>
      <c r="BE810" s="88">
        <v>107840.35</v>
      </c>
      <c r="BF810" s="89"/>
      <c r="BG810" s="90"/>
      <c r="BH810" s="90"/>
      <c r="BI810" s="90"/>
      <c r="BJ810" s="90"/>
      <c r="BK810" s="90">
        <v>6.44</v>
      </c>
      <c r="BL810" s="90">
        <v>62.41</v>
      </c>
      <c r="BM810" s="90">
        <v>118.37</v>
      </c>
      <c r="BN810" s="90">
        <v>174.34</v>
      </c>
      <c r="BO810" s="90">
        <v>230.3</v>
      </c>
      <c r="BP810" s="90">
        <v>286.27</v>
      </c>
      <c r="BQ810" s="90">
        <v>342.24</v>
      </c>
      <c r="BR810" s="31">
        <f>IF(AND($E$3&gt;BC810,$E$3&lt;BE810,B$3=BF7),BF810,0)</f>
        <v>0</v>
      </c>
      <c r="BS810" s="31">
        <f>IF(AND($E$3&gt;BC810,$E$3&lt;BE810,B$3=BG7),BG810,0)</f>
        <v>0</v>
      </c>
      <c r="BT810" s="31">
        <f>IF(AND($E$3&gt;BC810,$E$3&lt;BE810,B$3=BH7),BH810,0)</f>
        <v>0</v>
      </c>
      <c r="BU810" s="31">
        <f>IF(AND($E$3&gt;BC810,$E$3&lt;BE810,B$3=BI7),BI810,0)</f>
        <v>0</v>
      </c>
      <c r="BV810" s="31">
        <f>IF(AND($E$3&gt;BC810,$E$3&lt;BE810,B$3=BJ7),BJ810,0)</f>
        <v>0</v>
      </c>
      <c r="BW810" s="31">
        <f>IF(AND($E$3&gt;BC810,$E$3&lt;BE810,B$3=BK7),BK810,0)</f>
        <v>0</v>
      </c>
      <c r="BX810" s="31">
        <f>IF(AND($E$3&gt;BC810,$E$3&lt;BE810,B$3=BL7),BL810,0)</f>
        <v>0</v>
      </c>
      <c r="BY810" s="31">
        <f>IF(AND($E$3&gt;BC810,$E$3&lt;BE810,B$3=BM7),BM810,0)</f>
        <v>0</v>
      </c>
      <c r="BZ810" s="31">
        <f>IF(AND($E$3&gt;BC810,$E$3&lt;BE810,B$3=BN7),BN810,0)</f>
        <v>0</v>
      </c>
      <c r="CA810" s="31">
        <f>IF(AND($E$3&gt;BC810,$E$3&lt;BE810,B$3=BO7),BO810,0)</f>
        <v>0</v>
      </c>
      <c r="CB810" s="31">
        <f>IF(AND($E$3&gt;BC810,$E$3&lt;BE810,B$3=BP7),BP810,0)</f>
        <v>0</v>
      </c>
      <c r="CC810" s="31">
        <f>IF(AND($E$3&gt;BC810,$E$3&lt;BE810,B$3=BQ7),BQ810,0)</f>
        <v>0</v>
      </c>
      <c r="CF810" s="21"/>
      <c r="CG810" s="21"/>
      <c r="CH810" s="21"/>
      <c r="CI810" s="21"/>
      <c r="CJ810" s="22"/>
      <c r="CK810" s="22"/>
      <c r="CL810" s="22"/>
      <c r="CM810" s="22"/>
      <c r="CN810" s="22"/>
      <c r="CO810" s="22"/>
      <c r="CP810" s="22"/>
      <c r="CQ810" s="22"/>
      <c r="CR810" s="22"/>
      <c r="CS810" s="22"/>
      <c r="CT810" s="22"/>
      <c r="CU810" s="31"/>
      <c r="CV810" s="31"/>
      <c r="CW810" s="31"/>
      <c r="CX810" s="31"/>
      <c r="CY810" s="31"/>
      <c r="CZ810" s="31"/>
      <c r="DA810" s="31"/>
      <c r="DB810" s="31"/>
      <c r="DC810" s="31"/>
      <c r="DD810" s="31"/>
      <c r="DE810" s="31"/>
      <c r="DF810" s="31"/>
      <c r="DH810" s="21"/>
      <c r="DI810" s="21"/>
      <c r="DJ810" s="21"/>
      <c r="DK810" s="21"/>
      <c r="DL810" s="22"/>
      <c r="DM810" s="22"/>
      <c r="DN810" s="22"/>
      <c r="DO810" s="22"/>
      <c r="DP810" s="22"/>
      <c r="DQ810" s="22"/>
      <c r="DR810" s="22"/>
      <c r="DS810" s="22"/>
      <c r="DT810" s="22"/>
      <c r="DU810" s="22"/>
      <c r="DV810" s="22"/>
      <c r="DW810" s="31"/>
      <c r="DX810" s="31"/>
      <c r="DY810" s="31"/>
      <c r="DZ810" s="31"/>
      <c r="EA810" s="31"/>
      <c r="EB810" s="31"/>
      <c r="EC810" s="31"/>
      <c r="ED810" s="31"/>
      <c r="EE810" s="31"/>
      <c r="EF810" s="31"/>
      <c r="EG810" s="31"/>
      <c r="EH810" s="31"/>
      <c r="EK810" s="21"/>
      <c r="EL810" s="21"/>
      <c r="EM810" s="21"/>
      <c r="EN810" s="21"/>
      <c r="EO810" s="22"/>
      <c r="EP810" s="22"/>
      <c r="EQ810" s="22"/>
      <c r="ER810" s="22"/>
      <c r="ES810" s="22"/>
      <c r="ET810" s="22"/>
      <c r="EU810" s="22"/>
      <c r="EV810" s="22"/>
      <c r="EW810" s="22"/>
      <c r="EX810" s="22"/>
      <c r="EY810" s="22"/>
      <c r="EZ810" s="49"/>
      <c r="FA810" s="49"/>
      <c r="FB810" s="49"/>
      <c r="FC810" s="49"/>
      <c r="FD810" s="49"/>
      <c r="FE810" s="49"/>
      <c r="FF810" s="49"/>
      <c r="FG810" s="49"/>
      <c r="FH810" s="49"/>
      <c r="FI810" s="49"/>
      <c r="FJ810" s="49"/>
      <c r="FK810" s="49"/>
      <c r="FL810" s="23"/>
      <c r="FM810" s="23"/>
      <c r="FN810" s="23"/>
    </row>
    <row r="811" spans="55:170" x14ac:dyDescent="0.2">
      <c r="BC811" s="81">
        <v>107840.36</v>
      </c>
      <c r="BD811" s="82" t="s">
        <v>3</v>
      </c>
      <c r="BE811" s="83">
        <v>107956.67</v>
      </c>
      <c r="BF811" s="84"/>
      <c r="BG811" s="84"/>
      <c r="BH811" s="85"/>
      <c r="BI811" s="85"/>
      <c r="BJ811" s="85"/>
      <c r="BK811" s="85">
        <v>6.23</v>
      </c>
      <c r="BL811" s="85">
        <v>62.16</v>
      </c>
      <c r="BM811" s="85">
        <v>118.1</v>
      </c>
      <c r="BN811" s="85">
        <v>174.03</v>
      </c>
      <c r="BO811" s="85">
        <v>229.97</v>
      </c>
      <c r="BP811" s="85">
        <v>285.89999999999998</v>
      </c>
      <c r="BQ811" s="85">
        <v>341.84</v>
      </c>
      <c r="BR811" s="31">
        <f>IF(AND($E$3&gt;BC811,$E$3&lt;BE811,B$3=BF7),BF811,0)</f>
        <v>0</v>
      </c>
      <c r="BS811" s="31">
        <f>IF(AND($E$3&gt;BC811,$E$3&lt;BE811,B$3=BG7),BG811,0)</f>
        <v>0</v>
      </c>
      <c r="BT811" s="31">
        <f>IF(AND($E$3&gt;BC811,$E$3&lt;BE811,B$3=BH7),BH811,0)</f>
        <v>0</v>
      </c>
      <c r="BU811" s="31">
        <f>IF(AND($E$3&gt;BC811,$E$3&lt;BE811,B$3=BI7),BI811,0)</f>
        <v>0</v>
      </c>
      <c r="BV811" s="31">
        <f>IF(AND($E$3&gt;BC811,$E$3&lt;BE811,B$3=BJ7),BJ811,0)</f>
        <v>0</v>
      </c>
      <c r="BW811" s="31">
        <f>IF(AND($E$3&gt;BC811,$E$3&lt;BE811,B$3=BK7),BK811,0)</f>
        <v>0</v>
      </c>
      <c r="BX811" s="31">
        <f>IF(AND($E$3&gt;BC811,$E$3&lt;BE811,B$3=BL7),BL811,0)</f>
        <v>0</v>
      </c>
      <c r="BY811" s="31">
        <f>IF(AND($E$3&gt;BC811,$E$3&lt;BE811,B$3=BM7),BM811,0)</f>
        <v>0</v>
      </c>
      <c r="BZ811" s="31">
        <f>IF(AND($E$3&gt;BC811,$E$3&lt;BE811,B$3=BN7),BN811,0)</f>
        <v>0</v>
      </c>
      <c r="CA811" s="31">
        <f>IF(AND($E$3&gt;BC811,$E$3&lt;BE811,B$3=BO7),BO811,0)</f>
        <v>0</v>
      </c>
      <c r="CB811" s="31">
        <f>IF(AND($E$3&gt;BC811,$E$3&lt;BE811,B$3=BP7),BP811,0)</f>
        <v>0</v>
      </c>
      <c r="CC811" s="31">
        <f>IF(AND($E$3&gt;BC811,$E$3&lt;BE811,B$3=BQ7),BQ811,0)</f>
        <v>0</v>
      </c>
      <c r="CF811" s="21"/>
      <c r="CG811" s="21"/>
      <c r="CH811" s="21"/>
      <c r="CI811" s="21"/>
      <c r="CJ811" s="21"/>
      <c r="CK811" s="22"/>
      <c r="CL811" s="22"/>
      <c r="CM811" s="22"/>
      <c r="CN811" s="22"/>
      <c r="CO811" s="22"/>
      <c r="CP811" s="22"/>
      <c r="CQ811" s="22"/>
      <c r="CR811" s="22"/>
      <c r="CS811" s="22"/>
      <c r="CT811" s="22"/>
      <c r="CU811" s="31"/>
      <c r="CV811" s="31"/>
      <c r="CW811" s="31"/>
      <c r="CX811" s="31"/>
      <c r="CY811" s="31"/>
      <c r="CZ811" s="31"/>
      <c r="DA811" s="31"/>
      <c r="DB811" s="31"/>
      <c r="DC811" s="31"/>
      <c r="DD811" s="31"/>
      <c r="DE811" s="31"/>
      <c r="DF811" s="31"/>
      <c r="DH811" s="21"/>
      <c r="DI811" s="21"/>
      <c r="DJ811" s="21"/>
      <c r="DK811" s="21"/>
      <c r="DL811" s="21"/>
      <c r="DM811" s="22"/>
      <c r="DN811" s="22"/>
      <c r="DO811" s="22"/>
      <c r="DP811" s="22"/>
      <c r="DQ811" s="22"/>
      <c r="DR811" s="22"/>
      <c r="DS811" s="22"/>
      <c r="DT811" s="22"/>
      <c r="DU811" s="22"/>
      <c r="DV811" s="22"/>
      <c r="DW811" s="31"/>
      <c r="DX811" s="31"/>
      <c r="DY811" s="31"/>
      <c r="DZ811" s="31"/>
      <c r="EA811" s="31"/>
      <c r="EB811" s="31"/>
      <c r="EC811" s="31"/>
      <c r="ED811" s="31"/>
      <c r="EE811" s="31"/>
      <c r="EF811" s="31"/>
      <c r="EG811" s="31"/>
      <c r="EH811" s="31"/>
      <c r="EK811" s="21"/>
      <c r="EL811" s="21"/>
      <c r="EM811" s="21"/>
      <c r="EN811" s="21"/>
      <c r="EO811" s="21"/>
      <c r="EP811" s="22"/>
      <c r="EQ811" s="22"/>
      <c r="ER811" s="22"/>
      <c r="ES811" s="22"/>
      <c r="ET811" s="22"/>
      <c r="EU811" s="22"/>
      <c r="EV811" s="22"/>
      <c r="EW811" s="22"/>
      <c r="EX811" s="22"/>
      <c r="EY811" s="22"/>
      <c r="EZ811" s="49"/>
      <c r="FA811" s="49"/>
      <c r="FB811" s="49"/>
      <c r="FC811" s="49"/>
      <c r="FD811" s="49"/>
      <c r="FE811" s="49"/>
      <c r="FF811" s="49"/>
      <c r="FG811" s="49"/>
      <c r="FH811" s="49"/>
      <c r="FI811" s="49"/>
      <c r="FJ811" s="49"/>
      <c r="FK811" s="49"/>
      <c r="FL811" s="23"/>
      <c r="FM811" s="23"/>
      <c r="FN811" s="23"/>
    </row>
    <row r="812" spans="55:170" ht="15.75" x14ac:dyDescent="0.2">
      <c r="BC812" s="86">
        <v>107956.68</v>
      </c>
      <c r="BD812" s="91" t="s">
        <v>3</v>
      </c>
      <c r="BE812" s="88">
        <v>108073.02</v>
      </c>
      <c r="BF812" s="89"/>
      <c r="BG812" s="90"/>
      <c r="BH812" s="90"/>
      <c r="BI812" s="90"/>
      <c r="BJ812" s="90"/>
      <c r="BK812" s="90">
        <v>6.03</v>
      </c>
      <c r="BL812" s="90">
        <v>61.93</v>
      </c>
      <c r="BM812" s="90">
        <v>117.84</v>
      </c>
      <c r="BN812" s="90">
        <v>173.74</v>
      </c>
      <c r="BO812" s="90">
        <v>229.65</v>
      </c>
      <c r="BP812" s="90">
        <v>285.55</v>
      </c>
      <c r="BQ812" s="90">
        <v>341.46</v>
      </c>
      <c r="BR812" s="31">
        <f>IF(AND($E$3&gt;BC812,$E$3&lt;BE812,B$3=BF7),BF812,0)</f>
        <v>0</v>
      </c>
      <c r="BS812" s="31">
        <f>IF(AND($E$3&gt;BC812,$E$3&lt;BE812,B$3=BG7),BG812,0)</f>
        <v>0</v>
      </c>
      <c r="BT812" s="31">
        <f>IF(AND($E$3&gt;BC812,$E$3&lt;BE812,B$3=BH7),BH812,0)</f>
        <v>0</v>
      </c>
      <c r="BU812" s="31">
        <f>IF(AND($E$3&gt;BC812,$E$3&lt;BE812,B$3=BI7),BI812,0)</f>
        <v>0</v>
      </c>
      <c r="BV812" s="31">
        <f>IF(AND($E$3&gt;BC812,$E$3&lt;BE812,B$3=BJ7),BJ812,0)</f>
        <v>0</v>
      </c>
      <c r="BW812" s="31">
        <f>IF(AND($E$3&gt;BC812,$E$3&lt;BE812,B$3=BK7),BK812,0)</f>
        <v>0</v>
      </c>
      <c r="BX812" s="31">
        <f>IF(AND($E$3&gt;BC812,$E$3&lt;BE812,B$3=BL7),BL812,0)</f>
        <v>0</v>
      </c>
      <c r="BY812" s="31">
        <f>IF(AND($E$3&gt;BC812,$E$3&lt;BE812,B$3=BM7),BM812,0)</f>
        <v>0</v>
      </c>
      <c r="BZ812" s="31">
        <f>IF(AND($E$3&gt;BC812,$E$3&lt;BE812,B$3=BN7),BN812,0)</f>
        <v>0</v>
      </c>
      <c r="CA812" s="31">
        <f>IF(AND($E$3&gt;BC812,$E$3&lt;BE812,B$3=BO7),BO812,0)</f>
        <v>0</v>
      </c>
      <c r="CB812" s="31">
        <f>IF(AND($E$3&gt;BC812,$E$3&lt;BE812,B$3=BP7),BP812,0)</f>
        <v>0</v>
      </c>
      <c r="CC812" s="31">
        <f>IF(AND($E$3&gt;BC812,$E$3&lt;BE812,B$3=BQ7),BQ812,0)</f>
        <v>0</v>
      </c>
      <c r="CF812" s="21"/>
      <c r="CG812" s="25"/>
      <c r="CH812" s="21"/>
      <c r="CI812" s="21"/>
      <c r="CJ812" s="22"/>
      <c r="CK812" s="22"/>
      <c r="CL812" s="22"/>
      <c r="CM812" s="22"/>
      <c r="CN812" s="22"/>
      <c r="CO812" s="22"/>
      <c r="CP812" s="22"/>
      <c r="CQ812" s="22"/>
      <c r="CR812" s="22"/>
      <c r="CS812" s="22"/>
      <c r="CT812" s="22"/>
      <c r="CU812" s="31"/>
      <c r="CV812" s="31"/>
      <c r="CW812" s="31"/>
      <c r="CX812" s="31"/>
      <c r="CY812" s="31"/>
      <c r="CZ812" s="31"/>
      <c r="DA812" s="31"/>
      <c r="DB812" s="31"/>
      <c r="DC812" s="31"/>
      <c r="DD812" s="31"/>
      <c r="DE812" s="31"/>
      <c r="DF812" s="31"/>
      <c r="DH812" s="21"/>
      <c r="DI812" s="25"/>
      <c r="DJ812" s="21"/>
      <c r="DK812" s="21"/>
      <c r="DL812" s="22"/>
      <c r="DM812" s="22"/>
      <c r="DN812" s="22"/>
      <c r="DO812" s="22"/>
      <c r="DP812" s="22"/>
      <c r="DQ812" s="22"/>
      <c r="DR812" s="22"/>
      <c r="DS812" s="22"/>
      <c r="DT812" s="22"/>
      <c r="DU812" s="22"/>
      <c r="DV812" s="22"/>
      <c r="DW812" s="31"/>
      <c r="DX812" s="31"/>
      <c r="DY812" s="31"/>
      <c r="DZ812" s="31"/>
      <c r="EA812" s="31"/>
      <c r="EB812" s="31"/>
      <c r="EC812" s="31"/>
      <c r="ED812" s="31"/>
      <c r="EE812" s="31"/>
      <c r="EF812" s="31"/>
      <c r="EG812" s="31"/>
      <c r="EH812" s="31"/>
      <c r="EK812" s="21"/>
      <c r="EL812" s="25"/>
      <c r="EM812" s="21"/>
      <c r="EN812" s="21"/>
      <c r="EO812" s="22"/>
      <c r="EP812" s="22"/>
      <c r="EQ812" s="22"/>
      <c r="ER812" s="22"/>
      <c r="ES812" s="22"/>
      <c r="ET812" s="22"/>
      <c r="EU812" s="22"/>
      <c r="EV812" s="22"/>
      <c r="EW812" s="22"/>
      <c r="EX812" s="22"/>
      <c r="EY812" s="22"/>
      <c r="EZ812" s="49"/>
      <c r="FA812" s="49"/>
      <c r="FB812" s="49"/>
      <c r="FC812" s="49"/>
      <c r="FD812" s="49"/>
      <c r="FE812" s="49"/>
      <c r="FF812" s="49"/>
      <c r="FG812" s="49"/>
      <c r="FH812" s="49"/>
      <c r="FI812" s="49"/>
      <c r="FJ812" s="49"/>
      <c r="FK812" s="49"/>
      <c r="FL812" s="23"/>
      <c r="FM812" s="23"/>
      <c r="FN812" s="23"/>
    </row>
    <row r="813" spans="55:170" x14ac:dyDescent="0.2">
      <c r="BC813" s="81">
        <v>108073.03</v>
      </c>
      <c r="BD813" s="82" t="s">
        <v>3</v>
      </c>
      <c r="BE813" s="83">
        <v>108189.32</v>
      </c>
      <c r="BF813" s="84"/>
      <c r="BG813" s="85"/>
      <c r="BH813" s="85"/>
      <c r="BI813" s="85"/>
      <c r="BJ813" s="85"/>
      <c r="BK813" s="85">
        <v>5.82</v>
      </c>
      <c r="BL813" s="85">
        <v>61.69</v>
      </c>
      <c r="BM813" s="85">
        <v>117.57</v>
      </c>
      <c r="BN813" s="85">
        <v>173.44</v>
      </c>
      <c r="BO813" s="85">
        <v>229.31</v>
      </c>
      <c r="BP813" s="85">
        <v>285.19</v>
      </c>
      <c r="BQ813" s="85">
        <v>341.06</v>
      </c>
      <c r="BR813" s="31">
        <f>IF(AND($E$3&gt;BC813,$E$3&lt;BE813,B$3=BF7),BF813,0)</f>
        <v>0</v>
      </c>
      <c r="BS813" s="31">
        <f>IF(AND($E$3&gt;BC813,$E$3&lt;BE813,B$3=BG7),BG813,0)</f>
        <v>0</v>
      </c>
      <c r="BT813" s="31">
        <f>IF(AND($E$3&gt;BC813,$E$3&lt;BE813,B$3=BH7),BH813,0)</f>
        <v>0</v>
      </c>
      <c r="BU813" s="31">
        <f>IF(AND($E$3&gt;BC813,$E$3&lt;BE813,B$3=BI7),BI813,0)</f>
        <v>0</v>
      </c>
      <c r="BV813" s="31">
        <f>IF(AND($E$3&gt;BC813,$E$3&lt;BE813,B$3=BJ7),BJ813,0)</f>
        <v>0</v>
      </c>
      <c r="BW813" s="31">
        <f>IF(AND($E$3&gt;BC813,$E$3&lt;BE813,B$3=BK7),BK813,0)</f>
        <v>0</v>
      </c>
      <c r="BX813" s="31">
        <f>IF(AND($E$3&gt;BC813,$E$3&lt;BE813,B$3=BL7),BL813,0)</f>
        <v>0</v>
      </c>
      <c r="BY813" s="31">
        <f>IF(AND($E$3&gt;BC813,$E$3&lt;BE813,B$3=BM7),BM813,0)</f>
        <v>0</v>
      </c>
      <c r="BZ813" s="31">
        <f>IF(AND($E$3&gt;BC813,$E$3&lt;BE813,B$3=BN7),BN813,0)</f>
        <v>0</v>
      </c>
      <c r="CA813" s="31">
        <f>IF(AND($E$3&gt;BC813,$E$3&lt;BE813,B$3=BO7),BO813,0)</f>
        <v>0</v>
      </c>
      <c r="CB813" s="31">
        <f>IF(AND($E$3&gt;BC813,$E$3&lt;BE813,B$3=BP7),BP813,0)</f>
        <v>0</v>
      </c>
      <c r="CC813" s="31">
        <f>IF(AND($E$3&gt;BC813,$E$3&lt;BE813,B$3=BQ7),BQ813,0)</f>
        <v>0</v>
      </c>
      <c r="CF813" s="21"/>
      <c r="CG813" s="21"/>
      <c r="CH813" s="21"/>
      <c r="CI813" s="21"/>
      <c r="CJ813" s="22"/>
      <c r="CK813" s="22"/>
      <c r="CL813" s="22"/>
      <c r="CM813" s="22"/>
      <c r="CN813" s="22"/>
      <c r="CO813" s="22"/>
      <c r="CP813" s="22"/>
      <c r="CQ813" s="22"/>
      <c r="CR813" s="22"/>
      <c r="CS813" s="22"/>
      <c r="CT813" s="22"/>
      <c r="CU813" s="31"/>
      <c r="CV813" s="31"/>
      <c r="CW813" s="31"/>
      <c r="CX813" s="31"/>
      <c r="CY813" s="31"/>
      <c r="CZ813" s="31"/>
      <c r="DA813" s="31"/>
      <c r="DB813" s="31"/>
      <c r="DC813" s="31"/>
      <c r="DD813" s="31"/>
      <c r="DE813" s="31"/>
      <c r="DF813" s="31"/>
      <c r="DH813" s="21"/>
      <c r="DI813" s="21"/>
      <c r="DJ813" s="21"/>
      <c r="DK813" s="21"/>
      <c r="DL813" s="22"/>
      <c r="DM813" s="22"/>
      <c r="DN813" s="22"/>
      <c r="DO813" s="22"/>
      <c r="DP813" s="22"/>
      <c r="DQ813" s="22"/>
      <c r="DR813" s="22"/>
      <c r="DS813" s="22"/>
      <c r="DT813" s="22"/>
      <c r="DU813" s="22"/>
      <c r="DV813" s="22"/>
      <c r="DW813" s="31"/>
      <c r="DX813" s="31"/>
      <c r="DY813" s="31"/>
      <c r="DZ813" s="31"/>
      <c r="EA813" s="31"/>
      <c r="EB813" s="31"/>
      <c r="EC813" s="31"/>
      <c r="ED813" s="31"/>
      <c r="EE813" s="31"/>
      <c r="EF813" s="31"/>
      <c r="EG813" s="31"/>
      <c r="EH813" s="31"/>
      <c r="EK813" s="21"/>
      <c r="EL813" s="21"/>
      <c r="EM813" s="21"/>
      <c r="EN813" s="21"/>
      <c r="EO813" s="22"/>
      <c r="EP813" s="22"/>
      <c r="EQ813" s="22"/>
      <c r="ER813" s="22"/>
      <c r="ES813" s="22"/>
      <c r="ET813" s="22"/>
      <c r="EU813" s="22"/>
      <c r="EV813" s="22"/>
      <c r="EW813" s="22"/>
      <c r="EX813" s="22"/>
      <c r="EY813" s="22"/>
      <c r="EZ813" s="49"/>
      <c r="FA813" s="49"/>
      <c r="FB813" s="49"/>
      <c r="FC813" s="49"/>
      <c r="FD813" s="49"/>
      <c r="FE813" s="49"/>
      <c r="FF813" s="49"/>
      <c r="FG813" s="49"/>
      <c r="FH813" s="49"/>
      <c r="FI813" s="49"/>
      <c r="FJ813" s="49"/>
      <c r="FK813" s="49"/>
      <c r="FL813" s="23"/>
      <c r="FM813" s="23"/>
      <c r="FN813" s="23"/>
    </row>
    <row r="814" spans="55:170" x14ac:dyDescent="0.2">
      <c r="BC814" s="86">
        <v>108189.33</v>
      </c>
      <c r="BD814" s="87" t="s">
        <v>3</v>
      </c>
      <c r="BE814" s="88">
        <v>108305.67</v>
      </c>
      <c r="BF814" s="89"/>
      <c r="BG814" s="90"/>
      <c r="BH814" s="90"/>
      <c r="BI814" s="90"/>
      <c r="BJ814" s="90"/>
      <c r="BK814" s="90">
        <v>5.61</v>
      </c>
      <c r="BL814" s="90">
        <v>61.45</v>
      </c>
      <c r="BM814" s="90">
        <v>117.29</v>
      </c>
      <c r="BN814" s="90">
        <v>173.13</v>
      </c>
      <c r="BO814" s="90">
        <v>228.98</v>
      </c>
      <c r="BP814" s="90">
        <v>284.82</v>
      </c>
      <c r="BQ814" s="90">
        <v>340.66</v>
      </c>
      <c r="BR814" s="31">
        <f>IF(AND($E$3&gt;BC814,$E$3&lt;BE814,B$3=BF7),BF814,0)</f>
        <v>0</v>
      </c>
      <c r="BS814" s="31">
        <f>IF(AND($E$3&gt;BC814,$E$3&lt;BE814,B$3=BG7),BG814,0)</f>
        <v>0</v>
      </c>
      <c r="BT814" s="31">
        <f>IF(AND($E$3&gt;BC814,$E$3&lt;BE814,B$3=BH7),BH814,0)</f>
        <v>0</v>
      </c>
      <c r="BU814" s="31">
        <f>IF(AND($E$3&gt;BC814,$E$3&lt;BE814,B$3=BI7),BI814,0)</f>
        <v>0</v>
      </c>
      <c r="BV814" s="31">
        <f>IF(AND($E$3&gt;BC814,$E$3&lt;BE814,B$3=BJ7),BJ814,0)</f>
        <v>0</v>
      </c>
      <c r="BW814" s="31">
        <f>IF(AND($E$3&gt;BC814,$E$3&lt;BE814,B$3=BK7),BK814,0)</f>
        <v>0</v>
      </c>
      <c r="BX814" s="31">
        <f>IF(AND($E$3&gt;BC814,$E$3&lt;BE814,B$3=BL7),BL814,0)</f>
        <v>0</v>
      </c>
      <c r="BY814" s="31">
        <f>IF(AND($E$3&gt;BC814,$E$3&lt;BE814,B$3=BM7),BM814,0)</f>
        <v>0</v>
      </c>
      <c r="BZ814" s="31">
        <f>IF(AND($E$3&gt;BC814,$E$3&lt;BE814,B$3=BN7),BN814,0)</f>
        <v>0</v>
      </c>
      <c r="CA814" s="31">
        <f>IF(AND($E$3&gt;BC814,$E$3&lt;BE814,B$3=BO7),BO814,0)</f>
        <v>0</v>
      </c>
      <c r="CB814" s="31">
        <f>IF(AND($E$3&gt;BC814,$E$3&lt;BE814,B$3=BP7),BP814,0)</f>
        <v>0</v>
      </c>
      <c r="CC814" s="31">
        <f>IF(AND($E$3&gt;BC814,$E$3&lt;BE814,B$3=BQ7),BQ814,0)</f>
        <v>0</v>
      </c>
      <c r="CF814" s="21"/>
      <c r="CG814" s="21"/>
      <c r="CH814" s="21"/>
      <c r="CI814" s="21"/>
      <c r="CJ814" s="22"/>
      <c r="CK814" s="22"/>
      <c r="CL814" s="22"/>
      <c r="CM814" s="22"/>
      <c r="CN814" s="22"/>
      <c r="CO814" s="22"/>
      <c r="CP814" s="22"/>
      <c r="CQ814" s="22"/>
      <c r="CR814" s="22"/>
      <c r="CS814" s="22"/>
      <c r="CT814" s="22"/>
      <c r="CU814" s="31"/>
      <c r="CV814" s="31"/>
      <c r="CW814" s="31"/>
      <c r="CX814" s="31"/>
      <c r="CY814" s="31"/>
      <c r="CZ814" s="31"/>
      <c r="DA814" s="31"/>
      <c r="DB814" s="31"/>
      <c r="DC814" s="31"/>
      <c r="DD814" s="31"/>
      <c r="DE814" s="31"/>
      <c r="DF814" s="31"/>
      <c r="DH814" s="21"/>
      <c r="DI814" s="21"/>
      <c r="DJ814" s="21"/>
      <c r="DK814" s="21"/>
      <c r="DL814" s="22"/>
      <c r="DM814" s="22"/>
      <c r="DN814" s="22"/>
      <c r="DO814" s="22"/>
      <c r="DP814" s="22"/>
      <c r="DQ814" s="22"/>
      <c r="DR814" s="22"/>
      <c r="DS814" s="22"/>
      <c r="DT814" s="22"/>
      <c r="DU814" s="22"/>
      <c r="DV814" s="22"/>
      <c r="DW814" s="31"/>
      <c r="DX814" s="31"/>
      <c r="DY814" s="31"/>
      <c r="DZ814" s="31"/>
      <c r="EA814" s="31"/>
      <c r="EB814" s="31"/>
      <c r="EC814" s="31"/>
      <c r="ED814" s="31"/>
      <c r="EE814" s="31"/>
      <c r="EF814" s="31"/>
      <c r="EG814" s="31"/>
      <c r="EH814" s="31"/>
      <c r="EK814" s="21"/>
      <c r="EL814" s="21"/>
      <c r="EM814" s="21"/>
      <c r="EN814" s="21"/>
      <c r="EO814" s="22"/>
      <c r="EP814" s="22"/>
      <c r="EQ814" s="22"/>
      <c r="ER814" s="22"/>
      <c r="ES814" s="22"/>
      <c r="ET814" s="22"/>
      <c r="EU814" s="22"/>
      <c r="EV814" s="22"/>
      <c r="EW814" s="22"/>
      <c r="EX814" s="22"/>
      <c r="EY814" s="22"/>
      <c r="EZ814" s="49"/>
      <c r="FA814" s="49"/>
      <c r="FB814" s="49"/>
      <c r="FC814" s="49"/>
      <c r="FD814" s="49"/>
      <c r="FE814" s="49"/>
      <c r="FF814" s="49"/>
      <c r="FG814" s="49"/>
      <c r="FH814" s="49"/>
      <c r="FI814" s="49"/>
      <c r="FJ814" s="49"/>
      <c r="FK814" s="49"/>
      <c r="FL814" s="23"/>
      <c r="FM814" s="23"/>
      <c r="FN814" s="23"/>
    </row>
    <row r="815" spans="55:170" x14ac:dyDescent="0.2">
      <c r="BC815" s="81">
        <v>108305.68</v>
      </c>
      <c r="BD815" s="82" t="s">
        <v>3</v>
      </c>
      <c r="BE815" s="83">
        <v>108422.01</v>
      </c>
      <c r="BF815" s="84"/>
      <c r="BG815" s="84"/>
      <c r="BH815" s="85"/>
      <c r="BI815" s="85"/>
      <c r="BJ815" s="85"/>
      <c r="BK815" s="85">
        <v>5.4</v>
      </c>
      <c r="BL815" s="85">
        <v>61.21</v>
      </c>
      <c r="BM815" s="85">
        <v>117.02</v>
      </c>
      <c r="BN815" s="85">
        <v>172.83</v>
      </c>
      <c r="BO815" s="85">
        <v>228.64</v>
      </c>
      <c r="BP815" s="85">
        <v>284.45</v>
      </c>
      <c r="BQ815" s="85">
        <v>340.26</v>
      </c>
      <c r="BR815" s="31">
        <f>IF(AND($E$3&gt;BC815,$E$3&lt;BE815,B$3=BF7),BF815,0)</f>
        <v>0</v>
      </c>
      <c r="BS815" s="31">
        <f>IF(AND($E$3&gt;BC815,$E$3&lt;BE815,B$3=BG7),BG815,0)</f>
        <v>0</v>
      </c>
      <c r="BT815" s="31">
        <f>IF(AND($E$3&gt;BC815,$E$3&lt;BE815,B$3=BH7),BH815,0)</f>
        <v>0</v>
      </c>
      <c r="BU815" s="31">
        <f>IF(AND($E$3&gt;BC815,$E$3&lt;BE815,B$3=BI7),BI815,0)</f>
        <v>0</v>
      </c>
      <c r="BV815" s="31">
        <f>IF(AND($E$3&gt;BC815,$E$3&lt;BE815,B$3=BJ7),BJ815,0)</f>
        <v>0</v>
      </c>
      <c r="BW815" s="31">
        <f>IF(AND($E$3&gt;BC815,$E$3&lt;BE815,B$3=BK7),BK815,0)</f>
        <v>0</v>
      </c>
      <c r="BX815" s="31">
        <f>IF(AND($E$3&gt;BC815,$E$3&lt;BE815,B$3=BL7),BL815,0)</f>
        <v>0</v>
      </c>
      <c r="BY815" s="31">
        <f>IF(AND($E$3&gt;BC815,$E$3&lt;BE815,B$3=BM7),BM815,0)</f>
        <v>0</v>
      </c>
      <c r="BZ815" s="31">
        <f>IF(AND($E$3&gt;BC815,$E$3&lt;BE815,B$3=BN7),BN815,0)</f>
        <v>0</v>
      </c>
      <c r="CA815" s="31">
        <f>IF(AND($E$3&gt;BC815,$E$3&lt;BE815,B$3=BO7),BO815,0)</f>
        <v>0</v>
      </c>
      <c r="CB815" s="31">
        <f>IF(AND($E$3&gt;BC815,$E$3&lt;BE815,B$3=BP7),BP815,0)</f>
        <v>0</v>
      </c>
      <c r="CC815" s="31">
        <f>IF(AND($E$3&gt;BC815,$E$3&lt;BE815,B$3=BQ7),BQ815,0)</f>
        <v>0</v>
      </c>
      <c r="CF815" s="21"/>
      <c r="CG815" s="21"/>
      <c r="CH815" s="21"/>
      <c r="CI815" s="21"/>
      <c r="CJ815" s="21"/>
      <c r="CK815" s="22"/>
      <c r="CL815" s="22"/>
      <c r="CM815" s="22"/>
      <c r="CN815" s="22"/>
      <c r="CO815" s="22"/>
      <c r="CP815" s="22"/>
      <c r="CQ815" s="22"/>
      <c r="CR815" s="22"/>
      <c r="CS815" s="22"/>
      <c r="CT815" s="22"/>
      <c r="CU815" s="31"/>
      <c r="CV815" s="31"/>
      <c r="CW815" s="31"/>
      <c r="CX815" s="31"/>
      <c r="CY815" s="31"/>
      <c r="CZ815" s="31"/>
      <c r="DA815" s="31"/>
      <c r="DB815" s="31"/>
      <c r="DC815" s="31"/>
      <c r="DD815" s="31"/>
      <c r="DE815" s="31"/>
      <c r="DF815" s="31"/>
      <c r="DH815" s="21"/>
      <c r="DI815" s="21"/>
      <c r="DJ815" s="21"/>
      <c r="DK815" s="21"/>
      <c r="DL815" s="21"/>
      <c r="DM815" s="22"/>
      <c r="DN815" s="22"/>
      <c r="DO815" s="22"/>
      <c r="DP815" s="22"/>
      <c r="DQ815" s="22"/>
      <c r="DR815" s="22"/>
      <c r="DS815" s="22"/>
      <c r="DT815" s="22"/>
      <c r="DU815" s="22"/>
      <c r="DV815" s="22"/>
      <c r="DW815" s="31"/>
      <c r="DX815" s="31"/>
      <c r="DY815" s="31"/>
      <c r="DZ815" s="31"/>
      <c r="EA815" s="31"/>
      <c r="EB815" s="31"/>
      <c r="EC815" s="31"/>
      <c r="ED815" s="31"/>
      <c r="EE815" s="31"/>
      <c r="EF815" s="31"/>
      <c r="EG815" s="31"/>
      <c r="EH815" s="31"/>
      <c r="EK815" s="21"/>
      <c r="EL815" s="21"/>
      <c r="EM815" s="21"/>
      <c r="EN815" s="21"/>
      <c r="EO815" s="21"/>
      <c r="EP815" s="22"/>
      <c r="EQ815" s="22"/>
      <c r="ER815" s="22"/>
      <c r="ES815" s="22"/>
      <c r="ET815" s="22"/>
      <c r="EU815" s="22"/>
      <c r="EV815" s="22"/>
      <c r="EW815" s="22"/>
      <c r="EX815" s="22"/>
      <c r="EY815" s="22"/>
      <c r="EZ815" s="49"/>
      <c r="FA815" s="49"/>
      <c r="FB815" s="49"/>
      <c r="FC815" s="49"/>
      <c r="FD815" s="49"/>
      <c r="FE815" s="49"/>
      <c r="FF815" s="49"/>
      <c r="FG815" s="49"/>
      <c r="FH815" s="49"/>
      <c r="FI815" s="49"/>
      <c r="FJ815" s="49"/>
      <c r="FK815" s="49"/>
      <c r="FL815" s="23"/>
      <c r="FM815" s="23"/>
      <c r="FN815" s="23"/>
    </row>
    <row r="816" spans="55:170" ht="15.75" x14ac:dyDescent="0.2">
      <c r="BC816" s="86">
        <v>108422.01999999999</v>
      </c>
      <c r="BD816" s="91" t="s">
        <v>3</v>
      </c>
      <c r="BE816" s="88">
        <v>108538.35</v>
      </c>
      <c r="BF816" s="89"/>
      <c r="BG816" s="90"/>
      <c r="BH816" s="90"/>
      <c r="BI816" s="90"/>
      <c r="BJ816" s="90"/>
      <c r="BK816" s="90">
        <v>5.19</v>
      </c>
      <c r="BL816" s="90">
        <v>60.97</v>
      </c>
      <c r="BM816" s="90">
        <v>116.75</v>
      </c>
      <c r="BN816" s="90">
        <v>172.53</v>
      </c>
      <c r="BO816" s="90">
        <v>228.3</v>
      </c>
      <c r="BP816" s="90">
        <v>284.08</v>
      </c>
      <c r="BQ816" s="90">
        <v>339.86</v>
      </c>
      <c r="BR816" s="31">
        <f>IF(AND($E$3&gt;BC816,$E$3&lt;BE816,B$3=BF7),BF816,0)</f>
        <v>0</v>
      </c>
      <c r="BS816" s="31">
        <f>IF(AND($E$3&gt;BC816,$E$3&lt;BE816,B$3=BG7),BG816,0)</f>
        <v>0</v>
      </c>
      <c r="BT816" s="31">
        <f>IF(AND($E$3&gt;BC816,$E$3&lt;BE816,B$3=BH7),BH816,0)</f>
        <v>0</v>
      </c>
      <c r="BU816" s="31">
        <f>IF(AND($E$3&gt;BC816,$E$3&lt;BE816,B$3=BI7),BI816,0)</f>
        <v>0</v>
      </c>
      <c r="BV816" s="31">
        <f>IF(AND($E$3&gt;BC816,$E$3&lt;BE816,B$3=BJ7),BJ816,0)</f>
        <v>0</v>
      </c>
      <c r="BW816" s="31">
        <f>IF(AND($E$3&gt;BC816,$E$3&lt;BE816,B$3=BK7),BK816,0)</f>
        <v>0</v>
      </c>
      <c r="BX816" s="31">
        <f>IF(AND($E$3&gt;BC816,$E$3&lt;BE816,B$3=BL7),BL816,0)</f>
        <v>0</v>
      </c>
      <c r="BY816" s="31">
        <f>IF(AND($E$3&gt;BC816,$E$3&lt;BE816,B$3=BM7),BM816,0)</f>
        <v>0</v>
      </c>
      <c r="BZ816" s="31">
        <f>IF(AND($E$3&gt;BC816,$E$3&lt;BE816,B$3=BN7),BN816,0)</f>
        <v>0</v>
      </c>
      <c r="CA816" s="31">
        <f>IF(AND($E$3&gt;BC816,$E$3&lt;BE816,B$3=BO7),BO816,0)</f>
        <v>0</v>
      </c>
      <c r="CB816" s="31">
        <f>IF(AND($E$3&gt;BC816,$E$3&lt;BE816,B$3=BP7),BP816,0)</f>
        <v>0</v>
      </c>
      <c r="CC816" s="31">
        <f>IF(AND($E$3&gt;BC816,$E$3&lt;BE816,B$3=BQ7),BQ816,0)</f>
        <v>0</v>
      </c>
      <c r="CF816" s="21"/>
      <c r="CG816" s="25"/>
      <c r="CH816" s="21"/>
      <c r="CI816" s="21"/>
      <c r="CJ816" s="22"/>
      <c r="CK816" s="22"/>
      <c r="CL816" s="22"/>
      <c r="CM816" s="22"/>
      <c r="CN816" s="22"/>
      <c r="CO816" s="22"/>
      <c r="CP816" s="22"/>
      <c r="CQ816" s="22"/>
      <c r="CR816" s="22"/>
      <c r="CS816" s="22"/>
      <c r="CT816" s="22"/>
      <c r="CU816" s="31"/>
      <c r="CV816" s="31"/>
      <c r="CW816" s="31"/>
      <c r="CX816" s="31"/>
      <c r="CY816" s="31"/>
      <c r="CZ816" s="31"/>
      <c r="DA816" s="31"/>
      <c r="DB816" s="31"/>
      <c r="DC816" s="31"/>
      <c r="DD816" s="31"/>
      <c r="DE816" s="31"/>
      <c r="DF816" s="31"/>
      <c r="DH816" s="21"/>
      <c r="DI816" s="25"/>
      <c r="DJ816" s="21"/>
      <c r="DK816" s="21"/>
      <c r="DL816" s="22"/>
      <c r="DM816" s="22"/>
      <c r="DN816" s="22"/>
      <c r="DO816" s="22"/>
      <c r="DP816" s="22"/>
      <c r="DQ816" s="22"/>
      <c r="DR816" s="22"/>
      <c r="DS816" s="22"/>
      <c r="DT816" s="22"/>
      <c r="DU816" s="22"/>
      <c r="DV816" s="22"/>
      <c r="DW816" s="31"/>
      <c r="DX816" s="31"/>
      <c r="DY816" s="31"/>
      <c r="DZ816" s="31"/>
      <c r="EA816" s="31"/>
      <c r="EB816" s="31"/>
      <c r="EC816" s="31"/>
      <c r="ED816" s="31"/>
      <c r="EE816" s="31"/>
      <c r="EF816" s="31"/>
      <c r="EG816" s="31"/>
      <c r="EH816" s="31"/>
      <c r="EK816" s="21"/>
      <c r="EL816" s="25"/>
      <c r="EM816" s="21"/>
      <c r="EN816" s="21"/>
      <c r="EO816" s="22"/>
      <c r="EP816" s="22"/>
      <c r="EQ816" s="22"/>
      <c r="ER816" s="22"/>
      <c r="ES816" s="22"/>
      <c r="ET816" s="22"/>
      <c r="EU816" s="22"/>
      <c r="EV816" s="22"/>
      <c r="EW816" s="22"/>
      <c r="EX816" s="22"/>
      <c r="EY816" s="22"/>
      <c r="EZ816" s="49"/>
      <c r="FA816" s="49"/>
      <c r="FB816" s="49"/>
      <c r="FC816" s="49"/>
      <c r="FD816" s="49"/>
      <c r="FE816" s="49"/>
      <c r="FF816" s="49"/>
      <c r="FG816" s="49"/>
      <c r="FH816" s="49"/>
      <c r="FI816" s="49"/>
      <c r="FJ816" s="49"/>
      <c r="FK816" s="49"/>
      <c r="FL816" s="23"/>
      <c r="FM816" s="23"/>
      <c r="FN816" s="23"/>
    </row>
    <row r="817" spans="55:170" x14ac:dyDescent="0.2">
      <c r="BC817" s="81">
        <v>108538.36</v>
      </c>
      <c r="BD817" s="82" t="s">
        <v>3</v>
      </c>
      <c r="BE817" s="83">
        <v>108654.68</v>
      </c>
      <c r="BF817" s="84"/>
      <c r="BG817" s="85"/>
      <c r="BH817" s="85"/>
      <c r="BI817" s="85"/>
      <c r="BJ817" s="85"/>
      <c r="BK817" s="85">
        <v>4.9800000000000004</v>
      </c>
      <c r="BL817" s="85">
        <v>60.73</v>
      </c>
      <c r="BM817" s="85">
        <v>116.47</v>
      </c>
      <c r="BN817" s="85">
        <v>172.22</v>
      </c>
      <c r="BO817" s="85">
        <v>227.97</v>
      </c>
      <c r="BP817" s="85">
        <v>283.72000000000003</v>
      </c>
      <c r="BQ817" s="85">
        <v>339.46</v>
      </c>
      <c r="BR817" s="31">
        <f>IF(AND($E$3&gt;BC817,$E$3&lt;BE817,B$3=BF7),BF817,0)</f>
        <v>0</v>
      </c>
      <c r="BS817" s="31">
        <f>IF(AND($E$3&gt;BC817,$E$3&lt;BE817,B$3=BG7),BG817,0)</f>
        <v>0</v>
      </c>
      <c r="BT817" s="31">
        <f>IF(AND($E$3&gt;BC817,$E$3&lt;BE817,B$3=BH7),BH817,0)</f>
        <v>0</v>
      </c>
      <c r="BU817" s="31">
        <f>IF(AND($E$3&gt;BC817,$E$3&lt;BE817,B$3=BI7),BI817,0)</f>
        <v>0</v>
      </c>
      <c r="BV817" s="31">
        <f>IF(AND($E$3&gt;BC817,$E$3&lt;BE817,B$3=BJ7),BJ817,0)</f>
        <v>0</v>
      </c>
      <c r="BW817" s="31">
        <f>IF(AND($E$3&gt;BC817,$E$3&lt;BE817,B$3=BK7),BK817,0)</f>
        <v>0</v>
      </c>
      <c r="BX817" s="31">
        <f>IF(AND($E$3&gt;BC817,$E$3&lt;BE817,B$3=BL7),BL817,0)</f>
        <v>0</v>
      </c>
      <c r="BY817" s="31">
        <f>IF(AND($E$3&gt;BC817,$E$3&lt;BE817,B$3=BM7),BM817,0)</f>
        <v>0</v>
      </c>
      <c r="BZ817" s="31">
        <f>IF(AND($E$3&gt;BC817,$E$3&lt;BE817,B$3=BN7),BN817,0)</f>
        <v>0</v>
      </c>
      <c r="CA817" s="31">
        <f>IF(AND($E$3&gt;BC817,$E$3&lt;BE817,B$3=BO7),BO817,0)</f>
        <v>0</v>
      </c>
      <c r="CB817" s="31">
        <f>IF(AND($E$3&gt;BC817,$E$3&lt;BE817,B$3=BP7),BP817,0)</f>
        <v>0</v>
      </c>
      <c r="CC817" s="31">
        <f>IF(AND($E$3&gt;BC817,$E$3&lt;BE817,B$3=BQ7),BQ817,0)</f>
        <v>0</v>
      </c>
      <c r="CF817" s="21"/>
      <c r="CG817" s="21"/>
      <c r="CH817" s="21"/>
      <c r="CI817" s="21"/>
      <c r="CJ817" s="22"/>
      <c r="CK817" s="22"/>
      <c r="CL817" s="22"/>
      <c r="CM817" s="22"/>
      <c r="CN817" s="22"/>
      <c r="CO817" s="22"/>
      <c r="CP817" s="22"/>
      <c r="CQ817" s="22"/>
      <c r="CR817" s="22"/>
      <c r="CS817" s="22"/>
      <c r="CT817" s="22"/>
      <c r="CU817" s="31"/>
      <c r="CV817" s="31"/>
      <c r="CW817" s="31"/>
      <c r="CX817" s="31"/>
      <c r="CY817" s="31"/>
      <c r="CZ817" s="31"/>
      <c r="DA817" s="31"/>
      <c r="DB817" s="31"/>
      <c r="DC817" s="31"/>
      <c r="DD817" s="31"/>
      <c r="DE817" s="31"/>
      <c r="DF817" s="31"/>
      <c r="DH817" s="21"/>
      <c r="DI817" s="21"/>
      <c r="DJ817" s="21"/>
      <c r="DK817" s="21"/>
      <c r="DL817" s="22"/>
      <c r="DM817" s="22"/>
      <c r="DN817" s="22"/>
      <c r="DO817" s="22"/>
      <c r="DP817" s="22"/>
      <c r="DQ817" s="22"/>
      <c r="DR817" s="22"/>
      <c r="DS817" s="22"/>
      <c r="DT817" s="22"/>
      <c r="DU817" s="22"/>
      <c r="DV817" s="22"/>
      <c r="DW817" s="31"/>
      <c r="DX817" s="31"/>
      <c r="DY817" s="31"/>
      <c r="DZ817" s="31"/>
      <c r="EA817" s="31"/>
      <c r="EB817" s="31"/>
      <c r="EC817" s="31"/>
      <c r="ED817" s="31"/>
      <c r="EE817" s="31"/>
      <c r="EF817" s="31"/>
      <c r="EG817" s="31"/>
      <c r="EH817" s="31"/>
      <c r="EK817" s="21"/>
      <c r="EL817" s="21"/>
      <c r="EM817" s="21"/>
      <c r="EN817" s="21"/>
      <c r="EO817" s="22"/>
      <c r="EP817" s="22"/>
      <c r="EQ817" s="22"/>
      <c r="ER817" s="22"/>
      <c r="ES817" s="22"/>
      <c r="ET817" s="22"/>
      <c r="EU817" s="22"/>
      <c r="EV817" s="22"/>
      <c r="EW817" s="22"/>
      <c r="EX817" s="22"/>
      <c r="EY817" s="22"/>
      <c r="EZ817" s="49"/>
      <c r="FA817" s="49"/>
      <c r="FB817" s="49"/>
      <c r="FC817" s="49"/>
      <c r="FD817" s="49"/>
      <c r="FE817" s="49"/>
      <c r="FF817" s="49"/>
      <c r="FG817" s="49"/>
      <c r="FH817" s="49"/>
      <c r="FI817" s="49"/>
      <c r="FJ817" s="49"/>
      <c r="FK817" s="49"/>
      <c r="FL817" s="23"/>
      <c r="FM817" s="23"/>
      <c r="FN817" s="23"/>
    </row>
    <row r="818" spans="55:170" x14ac:dyDescent="0.2">
      <c r="BC818" s="86">
        <v>108654.68999999999</v>
      </c>
      <c r="BD818" s="87" t="s">
        <v>3</v>
      </c>
      <c r="BE818" s="88">
        <v>108771.01</v>
      </c>
      <c r="BF818" s="89"/>
      <c r="BG818" s="90"/>
      <c r="BH818" s="90"/>
      <c r="BI818" s="90"/>
      <c r="BJ818" s="90"/>
      <c r="BK818" s="90">
        <v>4.78</v>
      </c>
      <c r="BL818" s="90">
        <v>60.5</v>
      </c>
      <c r="BM818" s="90">
        <v>116.21</v>
      </c>
      <c r="BN818" s="90">
        <v>171.93</v>
      </c>
      <c r="BO818" s="90">
        <v>227.65</v>
      </c>
      <c r="BP818" s="90">
        <v>283.37</v>
      </c>
      <c r="BQ818" s="90">
        <v>339.08</v>
      </c>
      <c r="BR818" s="31">
        <f>IF(AND($E$3&gt;BC818,$E$3&lt;BE818,B$3=BF7),BF818,0)</f>
        <v>0</v>
      </c>
      <c r="BS818" s="31">
        <f>IF(AND($E$3&gt;BC818,$E$3&lt;BE818,B$3=BG7),BG818,0)</f>
        <v>0</v>
      </c>
      <c r="BT818" s="31">
        <f>IF(AND($E$3&gt;BC818,$E$3&lt;BE818,B$3=BH7),BH818,0)</f>
        <v>0</v>
      </c>
      <c r="BU818" s="31">
        <f>IF(AND($E$3&gt;BC818,$E$3&lt;BE818,B$3=BI7),BI818,0)</f>
        <v>0</v>
      </c>
      <c r="BV818" s="31">
        <f>IF(AND($E$3&gt;BC818,$E$3&lt;BE818,B$3=BJ7),BJ818,0)</f>
        <v>0</v>
      </c>
      <c r="BW818" s="31">
        <f>IF(AND($E$3&gt;BC818,$E$3&lt;BE818,B$3=BK7),BK818,0)</f>
        <v>0</v>
      </c>
      <c r="BX818" s="31">
        <f>IF(AND($E$3&gt;BC818,$E$3&lt;BE818,B$3=BL7),BL818,0)</f>
        <v>0</v>
      </c>
      <c r="BY818" s="31">
        <f>IF(AND($E$3&gt;BC818,$E$3&lt;BE818,B$3=BM7),BM818,0)</f>
        <v>0</v>
      </c>
      <c r="BZ818" s="31">
        <f>IF(AND($E$3&gt;BC818,$E$3&lt;BE818,B$3=BN7),BN818,0)</f>
        <v>0</v>
      </c>
      <c r="CA818" s="31">
        <f>IF(AND($E$3&gt;BC818,$E$3&lt;BE818,B$3=BO7),BO818,0)</f>
        <v>0</v>
      </c>
      <c r="CB818" s="31">
        <f>IF(AND($E$3&gt;BC818,$E$3&lt;BE818,B$3=BP7),BP818,0)</f>
        <v>0</v>
      </c>
      <c r="CC818" s="31">
        <f>IF(AND($E$3&gt;BC818,$E$3&lt;BE818,B$3=BQ7),BQ818,0)</f>
        <v>0</v>
      </c>
      <c r="CF818" s="21"/>
      <c r="CG818" s="21"/>
      <c r="CH818" s="21"/>
      <c r="CI818" s="21"/>
      <c r="CJ818" s="22"/>
      <c r="CK818" s="22"/>
      <c r="CL818" s="22"/>
      <c r="CM818" s="22"/>
      <c r="CN818" s="22"/>
      <c r="CO818" s="22"/>
      <c r="CP818" s="22"/>
      <c r="CQ818" s="22"/>
      <c r="CR818" s="22"/>
      <c r="CS818" s="22"/>
      <c r="CT818" s="22"/>
      <c r="CU818" s="31"/>
      <c r="CV818" s="31"/>
      <c r="CW818" s="31"/>
      <c r="CX818" s="31"/>
      <c r="CY818" s="31"/>
      <c r="CZ818" s="31"/>
      <c r="DA818" s="31"/>
      <c r="DB818" s="31"/>
      <c r="DC818" s="31"/>
      <c r="DD818" s="31"/>
      <c r="DE818" s="31"/>
      <c r="DF818" s="31"/>
      <c r="DH818" s="21"/>
      <c r="DI818" s="21"/>
      <c r="DJ818" s="21"/>
      <c r="DK818" s="21"/>
      <c r="DL818" s="22"/>
      <c r="DM818" s="22"/>
      <c r="DN818" s="22"/>
      <c r="DO818" s="22"/>
      <c r="DP818" s="22"/>
      <c r="DQ818" s="22"/>
      <c r="DR818" s="22"/>
      <c r="DS818" s="22"/>
      <c r="DT818" s="22"/>
      <c r="DU818" s="22"/>
      <c r="DV818" s="22"/>
      <c r="DW818" s="31"/>
      <c r="DX818" s="31"/>
      <c r="DY818" s="31"/>
      <c r="DZ818" s="31"/>
      <c r="EA818" s="31"/>
      <c r="EB818" s="31"/>
      <c r="EC818" s="31"/>
      <c r="ED818" s="31"/>
      <c r="EE818" s="31"/>
      <c r="EF818" s="31"/>
      <c r="EG818" s="31"/>
      <c r="EH818" s="31"/>
      <c r="EK818" s="21"/>
      <c r="EL818" s="21"/>
      <c r="EM818" s="21"/>
      <c r="EN818" s="21"/>
      <c r="EO818" s="22"/>
      <c r="EP818" s="22"/>
      <c r="EQ818" s="22"/>
      <c r="ER818" s="22"/>
      <c r="ES818" s="22"/>
      <c r="ET818" s="22"/>
      <c r="EU818" s="22"/>
      <c r="EV818" s="22"/>
      <c r="EW818" s="22"/>
      <c r="EX818" s="22"/>
      <c r="EY818" s="22"/>
      <c r="EZ818" s="49"/>
      <c r="FA818" s="49"/>
      <c r="FB818" s="49"/>
      <c r="FC818" s="49"/>
      <c r="FD818" s="49"/>
      <c r="FE818" s="49"/>
      <c r="FF818" s="49"/>
      <c r="FG818" s="49"/>
      <c r="FH818" s="49"/>
      <c r="FI818" s="49"/>
      <c r="FJ818" s="49"/>
      <c r="FK818" s="49"/>
      <c r="FL818" s="23"/>
      <c r="FM818" s="23"/>
      <c r="FN818" s="23"/>
    </row>
    <row r="819" spans="55:170" x14ac:dyDescent="0.2">
      <c r="BC819" s="81">
        <v>108771.01999999999</v>
      </c>
      <c r="BD819" s="82" t="s">
        <v>3</v>
      </c>
      <c r="BE819" s="83">
        <v>108887.34</v>
      </c>
      <c r="BF819" s="84"/>
      <c r="BG819" s="84"/>
      <c r="BH819" s="85"/>
      <c r="BI819" s="85"/>
      <c r="BJ819" s="85"/>
      <c r="BK819" s="85">
        <v>4.57</v>
      </c>
      <c r="BL819" s="85">
        <v>60.26</v>
      </c>
      <c r="BM819" s="85">
        <v>115.94</v>
      </c>
      <c r="BN819" s="85">
        <v>171.63</v>
      </c>
      <c r="BO819" s="85">
        <v>227.31</v>
      </c>
      <c r="BP819" s="85">
        <v>283</v>
      </c>
      <c r="BQ819" s="85">
        <v>338.68</v>
      </c>
      <c r="BR819" s="31">
        <f>IF(AND($E$3&gt;BC819,$E$3&lt;BE819,B$3=BF7),BF819,0)</f>
        <v>0</v>
      </c>
      <c r="BS819" s="31">
        <f>IF(AND($E$3&gt;BC819,$E$3&lt;BE819,B$3=BG7),BG819,0)</f>
        <v>0</v>
      </c>
      <c r="BT819" s="31">
        <f>IF(AND($E$3&gt;BC819,$E$3&lt;BE819,B$3=BH7),BH819,0)</f>
        <v>0</v>
      </c>
      <c r="BU819" s="31">
        <f>IF(AND($E$3&gt;BC819,$E$3&lt;BE819,B$3=BI7),BI819,0)</f>
        <v>0</v>
      </c>
      <c r="BV819" s="31">
        <f>IF(AND($E$3&gt;BC819,$E$3&lt;BE819,B$3=BJ7),BJ819,0)</f>
        <v>0</v>
      </c>
      <c r="BW819" s="31">
        <f>IF(AND($E$3&gt;BC819,$E$3&lt;BE819,B$3=BK7),BK819,0)</f>
        <v>0</v>
      </c>
      <c r="BX819" s="31">
        <f>IF(AND($E$3&gt;BC819,$E$3&lt;BE819,B$3=BL7),BL819,0)</f>
        <v>0</v>
      </c>
      <c r="BY819" s="31">
        <f>IF(AND($E$3&gt;BC819,$E$3&lt;BE819,B$3=BM7),BM819,0)</f>
        <v>0</v>
      </c>
      <c r="BZ819" s="31">
        <f>IF(AND($E$3&gt;BC819,$E$3&lt;BE819,B$3=BN7),BN819,0)</f>
        <v>0</v>
      </c>
      <c r="CA819" s="31">
        <f>IF(AND($E$3&gt;BC819,$E$3&lt;BE819,B$3=BO7),BO819,0)</f>
        <v>0</v>
      </c>
      <c r="CB819" s="31">
        <f>IF(AND($E$3&gt;BC819,$E$3&lt;BE819,B$3=BP7),BP819,0)</f>
        <v>0</v>
      </c>
      <c r="CC819" s="31">
        <f>IF(AND($E$3&gt;BC819,$E$3&lt;BE819,B$3=BQ7),BQ819,0)</f>
        <v>0</v>
      </c>
      <c r="CF819" s="21"/>
      <c r="CG819" s="21"/>
      <c r="CH819" s="21"/>
      <c r="CI819" s="21"/>
      <c r="CJ819" s="21"/>
      <c r="CK819" s="22"/>
      <c r="CL819" s="22"/>
      <c r="CM819" s="22"/>
      <c r="CN819" s="22"/>
      <c r="CO819" s="22"/>
      <c r="CP819" s="22"/>
      <c r="CQ819" s="22"/>
      <c r="CR819" s="22"/>
      <c r="CS819" s="22"/>
      <c r="CT819" s="22"/>
      <c r="CU819" s="31"/>
      <c r="CV819" s="31"/>
      <c r="CW819" s="31"/>
      <c r="CX819" s="31"/>
      <c r="CY819" s="31"/>
      <c r="CZ819" s="31"/>
      <c r="DA819" s="31"/>
      <c r="DB819" s="31"/>
      <c r="DC819" s="31"/>
      <c r="DD819" s="31"/>
      <c r="DE819" s="31"/>
      <c r="DF819" s="31"/>
      <c r="DH819" s="21"/>
      <c r="DI819" s="21"/>
      <c r="DJ819" s="21"/>
      <c r="DK819" s="21"/>
      <c r="DL819" s="21"/>
      <c r="DM819" s="22"/>
      <c r="DN819" s="22"/>
      <c r="DO819" s="22"/>
      <c r="DP819" s="22"/>
      <c r="DQ819" s="22"/>
      <c r="DR819" s="22"/>
      <c r="DS819" s="22"/>
      <c r="DT819" s="22"/>
      <c r="DU819" s="22"/>
      <c r="DV819" s="22"/>
      <c r="DW819" s="31"/>
      <c r="DX819" s="31"/>
      <c r="DY819" s="31"/>
      <c r="DZ819" s="31"/>
      <c r="EA819" s="31"/>
      <c r="EB819" s="31"/>
      <c r="EC819" s="31"/>
      <c r="ED819" s="31"/>
      <c r="EE819" s="31"/>
      <c r="EF819" s="31"/>
      <c r="EG819" s="31"/>
      <c r="EH819" s="31"/>
      <c r="EK819" s="21"/>
      <c r="EL819" s="21"/>
      <c r="EM819" s="21"/>
      <c r="EN819" s="21"/>
      <c r="EO819" s="21"/>
      <c r="EP819" s="22"/>
      <c r="EQ819" s="22"/>
      <c r="ER819" s="22"/>
      <c r="ES819" s="22"/>
      <c r="ET819" s="22"/>
      <c r="EU819" s="22"/>
      <c r="EV819" s="22"/>
      <c r="EW819" s="22"/>
      <c r="EX819" s="22"/>
      <c r="EY819" s="22"/>
      <c r="EZ819" s="49"/>
      <c r="FA819" s="49"/>
      <c r="FB819" s="49"/>
      <c r="FC819" s="49"/>
      <c r="FD819" s="49"/>
      <c r="FE819" s="49"/>
      <c r="FF819" s="49"/>
      <c r="FG819" s="49"/>
      <c r="FH819" s="49"/>
      <c r="FI819" s="49"/>
      <c r="FJ819" s="49"/>
      <c r="FK819" s="49"/>
      <c r="FL819" s="23"/>
      <c r="FM819" s="23"/>
      <c r="FN819" s="23"/>
    </row>
    <row r="820" spans="55:170" ht="15.75" x14ac:dyDescent="0.2">
      <c r="BC820" s="86">
        <v>108887.34999999999</v>
      </c>
      <c r="BD820" s="91" t="s">
        <v>3</v>
      </c>
      <c r="BE820" s="88">
        <v>109003.66</v>
      </c>
      <c r="BF820" s="89"/>
      <c r="BG820" s="90"/>
      <c r="BH820" s="90"/>
      <c r="BI820" s="90"/>
      <c r="BJ820" s="90"/>
      <c r="BK820" s="90">
        <v>4.3600000000000003</v>
      </c>
      <c r="BL820" s="90">
        <v>60.01</v>
      </c>
      <c r="BM820" s="90">
        <v>115.67</v>
      </c>
      <c r="BN820" s="90">
        <v>171.32</v>
      </c>
      <c r="BO820" s="90">
        <v>226.98</v>
      </c>
      <c r="BP820" s="90">
        <v>282.63</v>
      </c>
      <c r="BQ820" s="90">
        <v>338.28</v>
      </c>
      <c r="BR820" s="31">
        <f>IF(AND($E$3&gt;BC820,$E$3&lt;BE820,B$3=BF7),BF820,0)</f>
        <v>0</v>
      </c>
      <c r="BS820" s="31">
        <f>IF(AND($E$3&gt;BC820,$E$3&lt;BE820,B$3=BG7),BG820,0)</f>
        <v>0</v>
      </c>
      <c r="BT820" s="31">
        <f>IF(AND($E$3&gt;BC820,$E$3&lt;BE820,B$3=BH7),BH820,0)</f>
        <v>0</v>
      </c>
      <c r="BU820" s="31">
        <f>IF(AND($E$3&gt;BC820,$E$3&lt;BE820,B$3=BI7),BI820,0)</f>
        <v>0</v>
      </c>
      <c r="BV820" s="31">
        <f>IF(AND($E$3&gt;BC820,$E$3&lt;BE820,B$3=BJ7),BJ820,0)</f>
        <v>0</v>
      </c>
      <c r="BW820" s="31">
        <f>IF(AND($E$3&gt;BC820,$E$3&lt;BE820,B$3=BK7),BK820,0)</f>
        <v>0</v>
      </c>
      <c r="BX820" s="31">
        <f>IF(AND($E$3&gt;BC820,$E$3&lt;BE820,B$3=BL7),BL820,0)</f>
        <v>0</v>
      </c>
      <c r="BY820" s="31">
        <f>IF(AND($E$3&gt;BC820,$E$3&lt;BE820,B$3=BM7),BM820,0)</f>
        <v>0</v>
      </c>
      <c r="BZ820" s="31">
        <f>IF(AND($E$3&gt;BC820,$E$3&lt;BE820,B$3=BN7),BN820,0)</f>
        <v>0</v>
      </c>
      <c r="CA820" s="31">
        <f>IF(AND($E$3&gt;BC820,$E$3&lt;BE820,B$3=BO7),BO820,0)</f>
        <v>0</v>
      </c>
      <c r="CB820" s="31">
        <f>IF(AND($E$3&gt;BC820,$E$3&lt;BE820,B$3=BP7),BP820,0)</f>
        <v>0</v>
      </c>
      <c r="CC820" s="31">
        <f>IF(AND($E$3&gt;BC820,$E$3&lt;BE820,B$3=BQ7),BQ820,0)</f>
        <v>0</v>
      </c>
      <c r="CF820" s="21"/>
      <c r="CG820" s="25"/>
      <c r="CH820" s="21"/>
      <c r="CI820" s="21"/>
      <c r="CJ820" s="22"/>
      <c r="CK820" s="22"/>
      <c r="CL820" s="22"/>
      <c r="CM820" s="22"/>
      <c r="CN820" s="22"/>
      <c r="CO820" s="22"/>
      <c r="CP820" s="22"/>
      <c r="CQ820" s="22"/>
      <c r="CR820" s="22"/>
      <c r="CS820" s="22"/>
      <c r="CT820" s="22"/>
      <c r="CU820" s="31"/>
      <c r="CV820" s="31"/>
      <c r="CW820" s="31"/>
      <c r="CX820" s="31"/>
      <c r="CY820" s="31"/>
      <c r="CZ820" s="31"/>
      <c r="DA820" s="31"/>
      <c r="DB820" s="31"/>
      <c r="DC820" s="31"/>
      <c r="DD820" s="31"/>
      <c r="DE820" s="31"/>
      <c r="DF820" s="31"/>
      <c r="DH820" s="21"/>
      <c r="DI820" s="25"/>
      <c r="DJ820" s="21"/>
      <c r="DK820" s="21"/>
      <c r="DL820" s="22"/>
      <c r="DM820" s="22"/>
      <c r="DN820" s="22"/>
      <c r="DO820" s="22"/>
      <c r="DP820" s="22"/>
      <c r="DQ820" s="22"/>
      <c r="DR820" s="22"/>
      <c r="DS820" s="22"/>
      <c r="DT820" s="22"/>
      <c r="DU820" s="22"/>
      <c r="DV820" s="22"/>
      <c r="DW820" s="31"/>
      <c r="DX820" s="31"/>
      <c r="DY820" s="31"/>
      <c r="DZ820" s="31"/>
      <c r="EA820" s="31"/>
      <c r="EB820" s="31"/>
      <c r="EC820" s="31"/>
      <c r="ED820" s="31"/>
      <c r="EE820" s="31"/>
      <c r="EF820" s="31"/>
      <c r="EG820" s="31"/>
      <c r="EH820" s="31"/>
      <c r="EK820" s="21"/>
      <c r="EL820" s="25"/>
      <c r="EM820" s="21"/>
      <c r="EN820" s="21"/>
      <c r="EO820" s="22"/>
      <c r="EP820" s="22"/>
      <c r="EQ820" s="22"/>
      <c r="ER820" s="22"/>
      <c r="ES820" s="22"/>
      <c r="ET820" s="22"/>
      <c r="EU820" s="22"/>
      <c r="EV820" s="22"/>
      <c r="EW820" s="22"/>
      <c r="EX820" s="22"/>
      <c r="EY820" s="22"/>
      <c r="EZ820" s="49"/>
      <c r="FA820" s="49"/>
      <c r="FB820" s="49"/>
      <c r="FC820" s="49"/>
      <c r="FD820" s="49"/>
      <c r="FE820" s="49"/>
      <c r="FF820" s="49"/>
      <c r="FG820" s="49"/>
      <c r="FH820" s="49"/>
      <c r="FI820" s="49"/>
      <c r="FJ820" s="49"/>
      <c r="FK820" s="49"/>
      <c r="FL820" s="23"/>
      <c r="FM820" s="23"/>
      <c r="FN820" s="23"/>
    </row>
    <row r="821" spans="55:170" x14ac:dyDescent="0.2">
      <c r="BC821" s="81">
        <v>109003.67</v>
      </c>
      <c r="BD821" s="82" t="s">
        <v>3</v>
      </c>
      <c r="BE821" s="83">
        <v>109120</v>
      </c>
      <c r="BF821" s="84"/>
      <c r="BG821" s="85"/>
      <c r="BH821" s="85"/>
      <c r="BI821" s="85"/>
      <c r="BJ821" s="85"/>
      <c r="BK821" s="85">
        <v>4.1500000000000004</v>
      </c>
      <c r="BL821" s="85">
        <v>59.77</v>
      </c>
      <c r="BM821" s="85">
        <v>115.4</v>
      </c>
      <c r="BN821" s="85">
        <v>171.02</v>
      </c>
      <c r="BO821" s="85">
        <v>226.64</v>
      </c>
      <c r="BP821" s="85">
        <v>282.26</v>
      </c>
      <c r="BQ821" s="85">
        <v>337.89</v>
      </c>
      <c r="BR821" s="31">
        <f>IF(AND($E$3&gt;BC821,$E$3&lt;BE821,B$3=BF7),BF821,0)</f>
        <v>0</v>
      </c>
      <c r="BS821" s="31">
        <f>IF(AND($E$3&gt;BC821,$E$3&lt;BE821,B$3=BG7),BG821,0)</f>
        <v>0</v>
      </c>
      <c r="BT821" s="31">
        <f>IF(AND($E$3&gt;BC821,$E$3&lt;BE821,B$3=BH7),BH821,0)</f>
        <v>0</v>
      </c>
      <c r="BU821" s="31">
        <f>IF(AND($E$3&gt;BC821,$E$3&lt;BE821,B$3=BI7),BI821,0)</f>
        <v>0</v>
      </c>
      <c r="BV821" s="31">
        <f>IF(AND($E$3&gt;BC821,$E$3&lt;BE821,B$3=BJ7),BJ821,0)</f>
        <v>0</v>
      </c>
      <c r="BW821" s="31">
        <f>IF(AND($E$3&gt;BC821,$E$3&lt;BE821,B$3=BK7),BK821,0)</f>
        <v>0</v>
      </c>
      <c r="BX821" s="31">
        <f>IF(AND($E$3&gt;BC821,$E$3&lt;BE821,B$3=BL7),BL821,0)</f>
        <v>0</v>
      </c>
      <c r="BY821" s="31">
        <f>IF(AND($E$3&gt;BC821,$E$3&lt;BE821,B$3=BM7),BM821,0)</f>
        <v>0</v>
      </c>
      <c r="BZ821" s="31">
        <f>IF(AND($E$3&gt;BC821,$E$3&lt;BE821,B$3=BN7),BN821,0)</f>
        <v>0</v>
      </c>
      <c r="CA821" s="31">
        <f>IF(AND($E$3&gt;BC821,$E$3&lt;BE821,B$3=BO7),BO821,0)</f>
        <v>0</v>
      </c>
      <c r="CB821" s="31">
        <f>IF(AND($E$3&gt;BC821,$E$3&lt;BE821,B$3=BP7),BP821,0)</f>
        <v>0</v>
      </c>
      <c r="CC821" s="31">
        <f>IF(AND($E$3&gt;BC821,$E$3&lt;BE821,B$3=BQ7),BQ821,0)</f>
        <v>0</v>
      </c>
      <c r="CF821" s="21"/>
      <c r="CG821" s="21"/>
      <c r="CH821" s="21"/>
      <c r="CI821" s="21"/>
      <c r="CJ821" s="22"/>
      <c r="CK821" s="22"/>
      <c r="CL821" s="22"/>
      <c r="CM821" s="22"/>
      <c r="CN821" s="22"/>
      <c r="CO821" s="22"/>
      <c r="CP821" s="22"/>
      <c r="CQ821" s="22"/>
      <c r="CR821" s="22"/>
      <c r="CS821" s="22"/>
      <c r="CT821" s="22"/>
      <c r="CU821" s="31"/>
      <c r="CV821" s="31"/>
      <c r="CW821" s="31"/>
      <c r="CX821" s="31"/>
      <c r="CY821" s="31"/>
      <c r="CZ821" s="31"/>
      <c r="DA821" s="31"/>
      <c r="DB821" s="31"/>
      <c r="DC821" s="31"/>
      <c r="DD821" s="31"/>
      <c r="DE821" s="31"/>
      <c r="DF821" s="31"/>
      <c r="DH821" s="21"/>
      <c r="DI821" s="21"/>
      <c r="DJ821" s="21"/>
      <c r="DK821" s="21"/>
      <c r="DL821" s="22"/>
      <c r="DM821" s="22"/>
      <c r="DN821" s="22"/>
      <c r="DO821" s="22"/>
      <c r="DP821" s="22"/>
      <c r="DQ821" s="22"/>
      <c r="DR821" s="22"/>
      <c r="DS821" s="22"/>
      <c r="DT821" s="22"/>
      <c r="DU821" s="22"/>
      <c r="DV821" s="22"/>
      <c r="DW821" s="31"/>
      <c r="DX821" s="31"/>
      <c r="DY821" s="31"/>
      <c r="DZ821" s="31"/>
      <c r="EA821" s="31"/>
      <c r="EB821" s="31"/>
      <c r="EC821" s="31"/>
      <c r="ED821" s="31"/>
      <c r="EE821" s="31"/>
      <c r="EF821" s="31"/>
      <c r="EG821" s="31"/>
      <c r="EH821" s="31"/>
      <c r="EK821" s="21"/>
      <c r="EL821" s="21"/>
      <c r="EM821" s="21"/>
      <c r="EN821" s="21"/>
      <c r="EO821" s="22"/>
      <c r="EP821" s="22"/>
      <c r="EQ821" s="22"/>
      <c r="ER821" s="22"/>
      <c r="ES821" s="22"/>
      <c r="ET821" s="22"/>
      <c r="EU821" s="22"/>
      <c r="EV821" s="22"/>
      <c r="EW821" s="22"/>
      <c r="EX821" s="22"/>
      <c r="EY821" s="22"/>
      <c r="EZ821" s="49"/>
      <c r="FA821" s="49"/>
      <c r="FB821" s="49"/>
      <c r="FC821" s="49"/>
      <c r="FD821" s="49"/>
      <c r="FE821" s="49"/>
      <c r="FF821" s="49"/>
      <c r="FG821" s="49"/>
      <c r="FH821" s="49"/>
      <c r="FI821" s="49"/>
      <c r="FJ821" s="49"/>
      <c r="FK821" s="49"/>
      <c r="FL821" s="23"/>
      <c r="FM821" s="23"/>
      <c r="FN821" s="23"/>
    </row>
    <row r="822" spans="55:170" x14ac:dyDescent="0.2">
      <c r="BC822" s="86">
        <v>109120.01</v>
      </c>
      <c r="BD822" s="87" t="s">
        <v>3</v>
      </c>
      <c r="BE822" s="88">
        <v>109236.34</v>
      </c>
      <c r="BF822" s="89"/>
      <c r="BG822" s="90"/>
      <c r="BH822" s="90"/>
      <c r="BI822" s="90"/>
      <c r="BJ822" s="90"/>
      <c r="BK822" s="90">
        <v>3.94</v>
      </c>
      <c r="BL822" s="90">
        <v>59.53</v>
      </c>
      <c r="BM822" s="90">
        <v>115.12</v>
      </c>
      <c r="BN822" s="90">
        <v>170.71</v>
      </c>
      <c r="BO822" s="90">
        <v>226.3</v>
      </c>
      <c r="BP822" s="90">
        <v>281.89999999999998</v>
      </c>
      <c r="BQ822" s="90">
        <v>337.49</v>
      </c>
      <c r="BR822" s="31">
        <f>IF(AND($E$3&gt;BC822,$E$3&lt;BE822,B$3=BF7),BF822,0)</f>
        <v>0</v>
      </c>
      <c r="BS822" s="31">
        <f>IF(AND($E$3&gt;BC822,$E$3&lt;BE822,B$3=BG7),BG822,0)</f>
        <v>0</v>
      </c>
      <c r="BT822" s="31">
        <f>IF(AND($E$3&gt;BC822,$E$3&lt;BE822,B$3=BH7),BH822,0)</f>
        <v>0</v>
      </c>
      <c r="BU822" s="31">
        <f>IF(AND($E$3&gt;BC822,$E$3&lt;BE822,B$3=BI7),BI822,0)</f>
        <v>0</v>
      </c>
      <c r="BV822" s="31">
        <f>IF(AND($E$3&gt;BC822,$E$3&lt;BE822,B$3=BJ7),BJ822,0)</f>
        <v>0</v>
      </c>
      <c r="BW822" s="31">
        <f>IF(AND($E$3&gt;BC822,$E$3&lt;BE822,B$3=BK7),BK822,0)</f>
        <v>0</v>
      </c>
      <c r="BX822" s="31">
        <f>IF(AND($E$3&gt;BC822,$E$3&lt;BE822,B$3=BL7),BL822,0)</f>
        <v>0</v>
      </c>
      <c r="BY822" s="31">
        <f>IF(AND($E$3&gt;BC822,$E$3&lt;BE822,B$3=BM7),BM822,0)</f>
        <v>0</v>
      </c>
      <c r="BZ822" s="31">
        <f>IF(AND($E$3&gt;BC822,$E$3&lt;BE822,B$3=BN7),BN822,0)</f>
        <v>0</v>
      </c>
      <c r="CA822" s="31">
        <f>IF(AND($E$3&gt;BC822,$E$3&lt;BE822,B$3=BO7),BO822,0)</f>
        <v>0</v>
      </c>
      <c r="CB822" s="31">
        <f>IF(AND($E$3&gt;BC822,$E$3&lt;BE822,B$3=BP7),BP822,0)</f>
        <v>0</v>
      </c>
      <c r="CC822" s="31">
        <f>IF(AND($E$3&gt;BC822,$E$3&lt;BE822,B$3=BQ7),BQ822,0)</f>
        <v>0</v>
      </c>
      <c r="CF822" s="21"/>
      <c r="CG822" s="21"/>
      <c r="CH822" s="21"/>
      <c r="CI822" s="21"/>
      <c r="CJ822" s="22"/>
      <c r="CK822" s="22"/>
      <c r="CL822" s="22"/>
      <c r="CM822" s="22"/>
      <c r="CN822" s="22"/>
      <c r="CO822" s="22"/>
      <c r="CP822" s="22"/>
      <c r="CQ822" s="22"/>
      <c r="CR822" s="22"/>
      <c r="CS822" s="22"/>
      <c r="CT822" s="22"/>
      <c r="CU822" s="31"/>
      <c r="CV822" s="31"/>
      <c r="CW822" s="31"/>
      <c r="CX822" s="31"/>
      <c r="CY822" s="31"/>
      <c r="CZ822" s="31"/>
      <c r="DA822" s="31"/>
      <c r="DB822" s="31"/>
      <c r="DC822" s="31"/>
      <c r="DD822" s="31"/>
      <c r="DE822" s="31"/>
      <c r="DF822" s="31"/>
      <c r="DH822" s="21"/>
      <c r="DI822" s="21"/>
      <c r="DJ822" s="21"/>
      <c r="DK822" s="21"/>
      <c r="DL822" s="22"/>
      <c r="DM822" s="22"/>
      <c r="DN822" s="22"/>
      <c r="DO822" s="22"/>
      <c r="DP822" s="22"/>
      <c r="DQ822" s="22"/>
      <c r="DR822" s="22"/>
      <c r="DS822" s="22"/>
      <c r="DT822" s="22"/>
      <c r="DU822" s="22"/>
      <c r="DV822" s="22"/>
      <c r="DW822" s="31"/>
      <c r="DX822" s="31"/>
      <c r="DY822" s="31"/>
      <c r="DZ822" s="31"/>
      <c r="EA822" s="31"/>
      <c r="EB822" s="31"/>
      <c r="EC822" s="31"/>
      <c r="ED822" s="31"/>
      <c r="EE822" s="31"/>
      <c r="EF822" s="31"/>
      <c r="EG822" s="31"/>
      <c r="EH822" s="31"/>
      <c r="EK822" s="21"/>
      <c r="EL822" s="21"/>
      <c r="EM822" s="21"/>
      <c r="EN822" s="21"/>
      <c r="EO822" s="22"/>
      <c r="EP822" s="22"/>
      <c r="EQ822" s="22"/>
      <c r="ER822" s="22"/>
      <c r="ES822" s="22"/>
      <c r="ET822" s="22"/>
      <c r="EU822" s="22"/>
      <c r="EV822" s="22"/>
      <c r="EW822" s="22"/>
      <c r="EX822" s="22"/>
      <c r="EY822" s="22"/>
      <c r="EZ822" s="49"/>
      <c r="FA822" s="49"/>
      <c r="FB822" s="49"/>
      <c r="FC822" s="49"/>
      <c r="FD822" s="49"/>
      <c r="FE822" s="49"/>
      <c r="FF822" s="49"/>
      <c r="FG822" s="49"/>
      <c r="FH822" s="49"/>
      <c r="FI822" s="49"/>
      <c r="FJ822" s="49"/>
      <c r="FK822" s="49"/>
      <c r="FL822" s="23"/>
      <c r="FM822" s="23"/>
      <c r="FN822" s="23"/>
    </row>
    <row r="823" spans="55:170" x14ac:dyDescent="0.2">
      <c r="BC823" s="81">
        <v>109236.34999999999</v>
      </c>
      <c r="BD823" s="82" t="s">
        <v>3</v>
      </c>
      <c r="BE823" s="83">
        <v>109352.67</v>
      </c>
      <c r="BF823" s="84"/>
      <c r="BG823" s="84"/>
      <c r="BH823" s="85"/>
      <c r="BI823" s="85"/>
      <c r="BJ823" s="85"/>
      <c r="BK823" s="85">
        <v>3.73</v>
      </c>
      <c r="BL823" s="85">
        <v>59.29</v>
      </c>
      <c r="BM823" s="85">
        <v>114.85</v>
      </c>
      <c r="BN823" s="85">
        <v>170.41</v>
      </c>
      <c r="BO823" s="85">
        <v>225.97</v>
      </c>
      <c r="BP823" s="85">
        <v>281.52999999999997</v>
      </c>
      <c r="BQ823" s="85">
        <v>337.09</v>
      </c>
      <c r="BR823" s="31">
        <f>IF(AND($E$3&gt;BC823,$E$3&lt;BE823,B$3=BF7),BF823,0)</f>
        <v>0</v>
      </c>
      <c r="BS823" s="31">
        <f>IF(AND($E$3&gt;BC823,$E$3&lt;BE823,B$3=BG7),BG823,0)</f>
        <v>0</v>
      </c>
      <c r="BT823" s="31">
        <f>IF(AND($E$3&gt;BC823,$E$3&lt;BE823,B$3=BH7),BH823,0)</f>
        <v>0</v>
      </c>
      <c r="BU823" s="31">
        <f>IF(AND($E$3&gt;BC823,$E$3&lt;BE823,B$3=BI7),BI823,0)</f>
        <v>0</v>
      </c>
      <c r="BV823" s="31">
        <f>IF(AND($E$3&gt;BC823,$E$3&lt;BE823,B$3=BJ7),BJ823,0)</f>
        <v>0</v>
      </c>
      <c r="BW823" s="31">
        <f>IF(AND($E$3&gt;BC823,$E$3&lt;BE823,B$3=BK7),BK823,0)</f>
        <v>0</v>
      </c>
      <c r="BX823" s="31">
        <f>IF(AND($E$3&gt;BC823,$E$3&lt;BE823,B$3=BL7),BL823,0)</f>
        <v>0</v>
      </c>
      <c r="BY823" s="31">
        <f>IF(AND($E$3&gt;BC823,$E$3&lt;BE823,B$3=BM7),BM823,0)</f>
        <v>0</v>
      </c>
      <c r="BZ823" s="31">
        <f>IF(AND($E$3&gt;BC823,$E$3&lt;BE823,B$3=BN7),BN823,0)</f>
        <v>0</v>
      </c>
      <c r="CA823" s="31">
        <f>IF(AND($E$3&gt;BC823,$E$3&lt;BE823,B$3=BO7),BO823,0)</f>
        <v>0</v>
      </c>
      <c r="CB823" s="31">
        <f>IF(AND($E$3&gt;BC823,$E$3&lt;BE823,B$3=BP7),BP823,0)</f>
        <v>0</v>
      </c>
      <c r="CC823" s="31">
        <f>IF(AND($E$3&gt;BC823,$E$3&lt;BE823,B$3=BQ7),BQ823,0)</f>
        <v>0</v>
      </c>
      <c r="CF823" s="21"/>
      <c r="CG823" s="21"/>
      <c r="CH823" s="21"/>
      <c r="CI823" s="21"/>
      <c r="CJ823" s="21"/>
      <c r="CK823" s="22"/>
      <c r="CL823" s="22"/>
      <c r="CM823" s="22"/>
      <c r="CN823" s="22"/>
      <c r="CO823" s="22"/>
      <c r="CP823" s="22"/>
      <c r="CQ823" s="22"/>
      <c r="CR823" s="22"/>
      <c r="CS823" s="22"/>
      <c r="CT823" s="22"/>
      <c r="CU823" s="31"/>
      <c r="CV823" s="31"/>
      <c r="CW823" s="31"/>
      <c r="CX823" s="31"/>
      <c r="CY823" s="31"/>
      <c r="CZ823" s="31"/>
      <c r="DA823" s="31"/>
      <c r="DB823" s="31"/>
      <c r="DC823" s="31"/>
      <c r="DD823" s="31"/>
      <c r="DE823" s="31"/>
      <c r="DF823" s="31"/>
      <c r="DH823" s="21"/>
      <c r="DI823" s="21"/>
      <c r="DJ823" s="21"/>
      <c r="DK823" s="21"/>
      <c r="DL823" s="21"/>
      <c r="DM823" s="22"/>
      <c r="DN823" s="22"/>
      <c r="DO823" s="22"/>
      <c r="DP823" s="22"/>
      <c r="DQ823" s="22"/>
      <c r="DR823" s="22"/>
      <c r="DS823" s="22"/>
      <c r="DT823" s="22"/>
      <c r="DU823" s="22"/>
      <c r="DV823" s="22"/>
      <c r="DW823" s="31"/>
      <c r="DX823" s="31"/>
      <c r="DY823" s="31"/>
      <c r="DZ823" s="31"/>
      <c r="EA823" s="31"/>
      <c r="EB823" s="31"/>
      <c r="EC823" s="31"/>
      <c r="ED823" s="31"/>
      <c r="EE823" s="31"/>
      <c r="EF823" s="31"/>
      <c r="EG823" s="31"/>
      <c r="EH823" s="31"/>
      <c r="EK823" s="21"/>
      <c r="EL823" s="21"/>
      <c r="EM823" s="21"/>
      <c r="EN823" s="21"/>
      <c r="EO823" s="21"/>
      <c r="EP823" s="22"/>
      <c r="EQ823" s="22"/>
      <c r="ER823" s="22"/>
      <c r="ES823" s="22"/>
      <c r="ET823" s="22"/>
      <c r="EU823" s="22"/>
      <c r="EV823" s="22"/>
      <c r="EW823" s="22"/>
      <c r="EX823" s="22"/>
      <c r="EY823" s="22"/>
      <c r="EZ823" s="49"/>
      <c r="FA823" s="49"/>
      <c r="FB823" s="49"/>
      <c r="FC823" s="49"/>
      <c r="FD823" s="49"/>
      <c r="FE823" s="49"/>
      <c r="FF823" s="49"/>
      <c r="FG823" s="49"/>
      <c r="FH823" s="49"/>
      <c r="FI823" s="49"/>
      <c r="FJ823" s="49"/>
      <c r="FK823" s="49"/>
      <c r="FL823" s="23"/>
      <c r="FM823" s="23"/>
      <c r="FN823" s="23"/>
    </row>
    <row r="824" spans="55:170" ht="15.75" x14ac:dyDescent="0.2">
      <c r="BC824" s="86">
        <v>109352.68</v>
      </c>
      <c r="BD824" s="91" t="s">
        <v>3</v>
      </c>
      <c r="BE824" s="88">
        <v>109469</v>
      </c>
      <c r="BF824" s="89"/>
      <c r="BG824" s="90"/>
      <c r="BH824" s="90"/>
      <c r="BI824" s="90"/>
      <c r="BJ824" s="90"/>
      <c r="BK824" s="90">
        <v>3.53</v>
      </c>
      <c r="BL824" s="90">
        <v>59.06</v>
      </c>
      <c r="BM824" s="90">
        <v>114.59</v>
      </c>
      <c r="BN824" s="90">
        <v>170.12</v>
      </c>
      <c r="BO824" s="90">
        <v>225.65</v>
      </c>
      <c r="BP824" s="90">
        <v>281.18</v>
      </c>
      <c r="BQ824" s="90">
        <v>336.71</v>
      </c>
      <c r="BR824" s="31">
        <f>IF(AND($E$3&gt;BC824,$E$3&lt;BE824,B$3=BF7),BF824,0)</f>
        <v>0</v>
      </c>
      <c r="BS824" s="31">
        <f>IF(AND($E$3&gt;BC824,$E$3&lt;BE824,B$3=BG7),BG824,0)</f>
        <v>0</v>
      </c>
      <c r="BT824" s="31">
        <f>IF(AND($E$3&gt;BC824,$E$3&lt;BE824,B$3=BH7),BH824,0)</f>
        <v>0</v>
      </c>
      <c r="BU824" s="31">
        <f>IF(AND($E$3&gt;BC824,$E$3&lt;BE824,B$3=BI7),BI824,0)</f>
        <v>0</v>
      </c>
      <c r="BV824" s="31">
        <f>IF(AND($E$3&gt;BC824,$E$3&lt;BE824,B$3=BJ7),BJ824,0)</f>
        <v>0</v>
      </c>
      <c r="BW824" s="31">
        <f>IF(AND($E$3&gt;BC824,$E$3&lt;BE824,B$3=BK7),BK824,0)</f>
        <v>0</v>
      </c>
      <c r="BX824" s="31">
        <f>IF(AND($E$3&gt;BC824,$E$3&lt;BE824,B$3=BL7),BL824,0)</f>
        <v>0</v>
      </c>
      <c r="BY824" s="31">
        <f>IF(AND($E$3&gt;BC824,$E$3&lt;BE824,B$3=BM7),BM824,0)</f>
        <v>0</v>
      </c>
      <c r="BZ824" s="31">
        <f>IF(AND($E$3&gt;BC824,$E$3&lt;BE824,B$3=BN7),BN824,0)</f>
        <v>0</v>
      </c>
      <c r="CA824" s="31">
        <f>IF(AND($E$3&gt;BC824,$E$3&lt;BE824,B$3=BO7),BO824,0)</f>
        <v>0</v>
      </c>
      <c r="CB824" s="31">
        <f>IF(AND($E$3&gt;BC824,$E$3&lt;BE824,B$3=BP7),BP824,0)</f>
        <v>0</v>
      </c>
      <c r="CC824" s="31">
        <f>IF(AND($E$3&gt;BC824,$E$3&lt;BE824,B$3=BQ7),BQ824,0)</f>
        <v>0</v>
      </c>
      <c r="CF824" s="21"/>
      <c r="CG824" s="25"/>
      <c r="CH824" s="21"/>
      <c r="CI824" s="21"/>
      <c r="CJ824" s="22"/>
      <c r="CK824" s="22"/>
      <c r="CL824" s="22"/>
      <c r="CM824" s="22"/>
      <c r="CN824" s="22"/>
      <c r="CO824" s="22"/>
      <c r="CP824" s="22"/>
      <c r="CQ824" s="22"/>
      <c r="CR824" s="22"/>
      <c r="CS824" s="22"/>
      <c r="CT824" s="22"/>
      <c r="CU824" s="31"/>
      <c r="CV824" s="31"/>
      <c r="CW824" s="31"/>
      <c r="CX824" s="31"/>
      <c r="CY824" s="31"/>
      <c r="CZ824" s="31"/>
      <c r="DA824" s="31"/>
      <c r="DB824" s="31"/>
      <c r="DC824" s="31"/>
      <c r="DD824" s="31"/>
      <c r="DE824" s="31"/>
      <c r="DF824" s="31"/>
      <c r="DH824" s="21"/>
      <c r="DI824" s="25"/>
      <c r="DJ824" s="21"/>
      <c r="DK824" s="21"/>
      <c r="DL824" s="22"/>
      <c r="DM824" s="22"/>
      <c r="DN824" s="22"/>
      <c r="DO824" s="22"/>
      <c r="DP824" s="22"/>
      <c r="DQ824" s="22"/>
      <c r="DR824" s="22"/>
      <c r="DS824" s="22"/>
      <c r="DT824" s="22"/>
      <c r="DU824" s="22"/>
      <c r="DV824" s="22"/>
      <c r="DW824" s="31"/>
      <c r="DX824" s="31"/>
      <c r="DY824" s="31"/>
      <c r="DZ824" s="31"/>
      <c r="EA824" s="31"/>
      <c r="EB824" s="31"/>
      <c r="EC824" s="31"/>
      <c r="ED824" s="31"/>
      <c r="EE824" s="31"/>
      <c r="EF824" s="31"/>
      <c r="EG824" s="31"/>
      <c r="EH824" s="31"/>
      <c r="EK824" s="21"/>
      <c r="EL824" s="25"/>
      <c r="EM824" s="21"/>
      <c r="EN824" s="21"/>
      <c r="EO824" s="22"/>
      <c r="EP824" s="22"/>
      <c r="EQ824" s="22"/>
      <c r="ER824" s="22"/>
      <c r="ES824" s="22"/>
      <c r="ET824" s="22"/>
      <c r="EU824" s="22"/>
      <c r="EV824" s="22"/>
      <c r="EW824" s="22"/>
      <c r="EX824" s="22"/>
      <c r="EY824" s="22"/>
      <c r="EZ824" s="49"/>
      <c r="FA824" s="49"/>
      <c r="FB824" s="49"/>
      <c r="FC824" s="49"/>
      <c r="FD824" s="49"/>
      <c r="FE824" s="49"/>
      <c r="FF824" s="49"/>
      <c r="FG824" s="49"/>
      <c r="FH824" s="49"/>
      <c r="FI824" s="49"/>
      <c r="FJ824" s="49"/>
      <c r="FK824" s="49"/>
      <c r="FL824" s="23"/>
      <c r="FM824" s="23"/>
      <c r="FN824" s="23"/>
    </row>
    <row r="825" spans="55:170" x14ac:dyDescent="0.2">
      <c r="BC825" s="81">
        <v>109469.01</v>
      </c>
      <c r="BD825" s="82" t="s">
        <v>3</v>
      </c>
      <c r="BE825" s="83">
        <v>109585.34</v>
      </c>
      <c r="BF825" s="84"/>
      <c r="BG825" s="85"/>
      <c r="BH825" s="85"/>
      <c r="BI825" s="85"/>
      <c r="BJ825" s="85"/>
      <c r="BK825" s="85">
        <v>3.32</v>
      </c>
      <c r="BL825" s="85">
        <v>58.82</v>
      </c>
      <c r="BM825" s="85">
        <v>114.32</v>
      </c>
      <c r="BN825" s="85">
        <v>169.81</v>
      </c>
      <c r="BO825" s="85">
        <v>225.31</v>
      </c>
      <c r="BP825" s="85">
        <v>280.81</v>
      </c>
      <c r="BQ825" s="85">
        <v>336.31</v>
      </c>
      <c r="BR825" s="31">
        <f>IF(AND($E$3&gt;BC825,$E$3&lt;BE825,B$3=BF7),BF825,0)</f>
        <v>0</v>
      </c>
      <c r="BS825" s="31">
        <f>IF(AND($E$3&gt;BC825,$E$3&lt;BE825,B$3=BG7),BG825,0)</f>
        <v>0</v>
      </c>
      <c r="BT825" s="31">
        <f>IF(AND($E$3&gt;BC825,$E$3&lt;BE825,B$3=BH7),BH825,0)</f>
        <v>0</v>
      </c>
      <c r="BU825" s="31">
        <f>IF(AND($E$3&gt;BC825,$E$3&lt;BE825,B$3=BI7),BI825,0)</f>
        <v>0</v>
      </c>
      <c r="BV825" s="31">
        <f>IF(AND($E$3&gt;BC825,$E$3&lt;BE825,B$3=BJ7),BJ825,0)</f>
        <v>0</v>
      </c>
      <c r="BW825" s="31">
        <f>IF(AND($E$3&gt;BC825,$E$3&lt;BE825,B$3=BK7),BK825,0)</f>
        <v>0</v>
      </c>
      <c r="BX825" s="31">
        <f>IF(AND($E$3&gt;BC825,$E$3&lt;BE825,B$3=BL7),BL825,0)</f>
        <v>0</v>
      </c>
      <c r="BY825" s="31">
        <f>IF(AND($E$3&gt;BC825,$E$3&lt;BE825,B$3=BM7),BM825,0)</f>
        <v>0</v>
      </c>
      <c r="BZ825" s="31">
        <f>IF(AND($E$3&gt;BC825,$E$3&lt;BE825,B$3=BN7),BN825,0)</f>
        <v>0</v>
      </c>
      <c r="CA825" s="31">
        <f>IF(AND($E$3&gt;BC825,$E$3&lt;BE825,B$3=BO7),BO825,0)</f>
        <v>0</v>
      </c>
      <c r="CB825" s="31">
        <f>IF(AND($E$3&gt;BC825,$E$3&lt;BE825,B$3=BP7),BP825,0)</f>
        <v>0</v>
      </c>
      <c r="CC825" s="31">
        <f>IF(AND($E$3&gt;BC825,$E$3&lt;BE825,B$3=BQ7),BQ825,0)</f>
        <v>0</v>
      </c>
      <c r="CF825" s="21"/>
      <c r="CG825" s="21"/>
      <c r="CH825" s="21"/>
      <c r="CI825" s="21"/>
      <c r="CJ825" s="22"/>
      <c r="CK825" s="22"/>
      <c r="CL825" s="22"/>
      <c r="CM825" s="22"/>
      <c r="CN825" s="22"/>
      <c r="CO825" s="22"/>
      <c r="CP825" s="22"/>
      <c r="CQ825" s="22"/>
      <c r="CR825" s="22"/>
      <c r="CS825" s="22"/>
      <c r="CT825" s="22"/>
      <c r="CU825" s="31"/>
      <c r="CV825" s="31"/>
      <c r="CW825" s="31"/>
      <c r="CX825" s="31"/>
      <c r="CY825" s="31"/>
      <c r="CZ825" s="31"/>
      <c r="DA825" s="31"/>
      <c r="DB825" s="31"/>
      <c r="DC825" s="31"/>
      <c r="DD825" s="31"/>
      <c r="DE825" s="31"/>
      <c r="DF825" s="31"/>
      <c r="DH825" s="21"/>
      <c r="DI825" s="21"/>
      <c r="DJ825" s="21"/>
      <c r="DK825" s="21"/>
      <c r="DL825" s="22"/>
      <c r="DM825" s="22"/>
      <c r="DN825" s="22"/>
      <c r="DO825" s="22"/>
      <c r="DP825" s="22"/>
      <c r="DQ825" s="22"/>
      <c r="DR825" s="22"/>
      <c r="DS825" s="22"/>
      <c r="DT825" s="22"/>
      <c r="DU825" s="22"/>
      <c r="DV825" s="22"/>
      <c r="DW825" s="31"/>
      <c r="DX825" s="31"/>
      <c r="DY825" s="31"/>
      <c r="DZ825" s="31"/>
      <c r="EA825" s="31"/>
      <c r="EB825" s="31"/>
      <c r="EC825" s="31"/>
      <c r="ED825" s="31"/>
      <c r="EE825" s="31"/>
      <c r="EF825" s="31"/>
      <c r="EG825" s="31"/>
      <c r="EH825" s="31"/>
      <c r="EK825" s="21"/>
      <c r="EL825" s="21"/>
      <c r="EM825" s="21"/>
      <c r="EN825" s="21"/>
      <c r="EO825" s="22"/>
      <c r="EP825" s="22"/>
      <c r="EQ825" s="22"/>
      <c r="ER825" s="22"/>
      <c r="ES825" s="22"/>
      <c r="ET825" s="22"/>
      <c r="EU825" s="22"/>
      <c r="EV825" s="22"/>
      <c r="EW825" s="22"/>
      <c r="EX825" s="22"/>
      <c r="EY825" s="22"/>
      <c r="EZ825" s="49"/>
      <c r="FA825" s="49"/>
      <c r="FB825" s="49"/>
      <c r="FC825" s="49"/>
      <c r="FD825" s="49"/>
      <c r="FE825" s="49"/>
      <c r="FF825" s="49"/>
      <c r="FG825" s="49"/>
      <c r="FH825" s="49"/>
      <c r="FI825" s="49"/>
      <c r="FJ825" s="49"/>
      <c r="FK825" s="49"/>
      <c r="FL825" s="23"/>
      <c r="FM825" s="23"/>
      <c r="FN825" s="23"/>
    </row>
    <row r="826" spans="55:170" x14ac:dyDescent="0.2">
      <c r="BC826" s="86">
        <v>109585.34999999999</v>
      </c>
      <c r="BD826" s="87" t="s">
        <v>3</v>
      </c>
      <c r="BE826" s="88">
        <v>109701.66</v>
      </c>
      <c r="BF826" s="89"/>
      <c r="BG826" s="90"/>
      <c r="BH826" s="90"/>
      <c r="BI826" s="90"/>
      <c r="BJ826" s="90"/>
      <c r="BK826" s="90">
        <v>3.11</v>
      </c>
      <c r="BL826" s="90">
        <v>58.58</v>
      </c>
      <c r="BM826" s="90">
        <v>114.04</v>
      </c>
      <c r="BN826" s="90">
        <v>169.51</v>
      </c>
      <c r="BO826" s="90">
        <v>224.98</v>
      </c>
      <c r="BP826" s="90">
        <v>280.44</v>
      </c>
      <c r="BQ826" s="90">
        <v>335.91</v>
      </c>
      <c r="BR826" s="31">
        <f>IF(AND($E$3&gt;BC826,$E$3&lt;BE826,B$3=BF7),BF826,0)</f>
        <v>0</v>
      </c>
      <c r="BS826" s="31">
        <f>IF(AND($E$3&gt;BC826,$E$3&lt;BE826,B$3=BG7),BG826,0)</f>
        <v>0</v>
      </c>
      <c r="BT826" s="31">
        <f>IF(AND($E$3&gt;BC826,$E$3&lt;BE826,B$3=BH7),BH826,0)</f>
        <v>0</v>
      </c>
      <c r="BU826" s="31">
        <f>IF(AND($E$3&gt;BC826,$E$3&lt;BE826,B$3=BI7),BI826,0)</f>
        <v>0</v>
      </c>
      <c r="BV826" s="31">
        <f>IF(AND($E$3&gt;BC826,$E$3&lt;BE826,B$3=BJ7),BJ826,0)</f>
        <v>0</v>
      </c>
      <c r="BW826" s="31">
        <f>IF(AND($E$3&gt;BC826,$E$3&lt;BE826,B$3=BK7),BK826,0)</f>
        <v>0</v>
      </c>
      <c r="BX826" s="31">
        <f>IF(AND($E$3&gt;BC826,$E$3&lt;BE826,B$3=BL7),BL826,0)</f>
        <v>0</v>
      </c>
      <c r="BY826" s="31">
        <f>IF(AND($E$3&gt;BC826,$E$3&lt;BE826,B$3=BM7),BM826,0)</f>
        <v>0</v>
      </c>
      <c r="BZ826" s="31">
        <f>IF(AND($E$3&gt;BC826,$E$3&lt;BE826,B$3=BN7),BN826,0)</f>
        <v>0</v>
      </c>
      <c r="CA826" s="31">
        <f>IF(AND($E$3&gt;BC826,$E$3&lt;BE826,B$3=BO7),BO826,0)</f>
        <v>0</v>
      </c>
      <c r="CB826" s="31">
        <f>IF(AND($E$3&gt;BC826,$E$3&lt;BE826,B$3=BP7),BP826,0)</f>
        <v>0</v>
      </c>
      <c r="CC826" s="31">
        <f>IF(AND($E$3&gt;BC826,$E$3&lt;BE826,B$3=BQ7),BQ826,0)</f>
        <v>0</v>
      </c>
      <c r="CF826" s="21"/>
      <c r="CG826" s="21"/>
      <c r="CH826" s="21"/>
      <c r="CI826" s="21"/>
      <c r="CJ826" s="22"/>
      <c r="CK826" s="22"/>
      <c r="CL826" s="22"/>
      <c r="CM826" s="22"/>
      <c r="CN826" s="22"/>
      <c r="CO826" s="22"/>
      <c r="CP826" s="22"/>
      <c r="CQ826" s="22"/>
      <c r="CR826" s="22"/>
      <c r="CS826" s="22"/>
      <c r="CT826" s="22"/>
      <c r="CU826" s="31"/>
      <c r="CV826" s="31"/>
      <c r="CW826" s="31"/>
      <c r="CX826" s="31"/>
      <c r="CY826" s="31"/>
      <c r="CZ826" s="31"/>
      <c r="DA826" s="31"/>
      <c r="DB826" s="31"/>
      <c r="DC826" s="31"/>
      <c r="DD826" s="31"/>
      <c r="DE826" s="31"/>
      <c r="DF826" s="31"/>
      <c r="DH826" s="21"/>
      <c r="DI826" s="21"/>
      <c r="DJ826" s="21"/>
      <c r="DK826" s="21"/>
      <c r="DL826" s="22"/>
      <c r="DM826" s="22"/>
      <c r="DN826" s="22"/>
      <c r="DO826" s="22"/>
      <c r="DP826" s="22"/>
      <c r="DQ826" s="22"/>
      <c r="DR826" s="22"/>
      <c r="DS826" s="22"/>
      <c r="DT826" s="22"/>
      <c r="DU826" s="22"/>
      <c r="DV826" s="22"/>
      <c r="DW826" s="31"/>
      <c r="DX826" s="31"/>
      <c r="DY826" s="31"/>
      <c r="DZ826" s="31"/>
      <c r="EA826" s="31"/>
      <c r="EB826" s="31"/>
      <c r="EC826" s="31"/>
      <c r="ED826" s="31"/>
      <c r="EE826" s="31"/>
      <c r="EF826" s="31"/>
      <c r="EG826" s="31"/>
      <c r="EH826" s="31"/>
      <c r="EK826" s="21"/>
      <c r="EL826" s="21"/>
      <c r="EM826" s="21"/>
      <c r="EN826" s="21"/>
      <c r="EO826" s="22"/>
      <c r="EP826" s="22"/>
      <c r="EQ826" s="22"/>
      <c r="ER826" s="22"/>
      <c r="ES826" s="22"/>
      <c r="ET826" s="22"/>
      <c r="EU826" s="22"/>
      <c r="EV826" s="22"/>
      <c r="EW826" s="22"/>
      <c r="EX826" s="22"/>
      <c r="EY826" s="22"/>
      <c r="EZ826" s="49"/>
      <c r="FA826" s="49"/>
      <c r="FB826" s="49"/>
      <c r="FC826" s="49"/>
      <c r="FD826" s="49"/>
      <c r="FE826" s="49"/>
      <c r="FF826" s="49"/>
      <c r="FG826" s="49"/>
      <c r="FH826" s="49"/>
      <c r="FI826" s="49"/>
      <c r="FJ826" s="49"/>
      <c r="FK826" s="49"/>
      <c r="FL826" s="23"/>
      <c r="FM826" s="23"/>
      <c r="FN826" s="23"/>
    </row>
    <row r="827" spans="55:170" x14ac:dyDescent="0.2">
      <c r="BC827" s="81">
        <v>109701.67</v>
      </c>
      <c r="BD827" s="82" t="s">
        <v>3</v>
      </c>
      <c r="BE827" s="83">
        <v>109817.99</v>
      </c>
      <c r="BF827" s="84"/>
      <c r="BG827" s="84"/>
      <c r="BH827" s="85"/>
      <c r="BI827" s="85"/>
      <c r="BJ827" s="85"/>
      <c r="BK827" s="85">
        <v>2.9</v>
      </c>
      <c r="BL827" s="85">
        <v>58.34</v>
      </c>
      <c r="BM827" s="85">
        <v>113.77</v>
      </c>
      <c r="BN827" s="85">
        <v>169.21</v>
      </c>
      <c r="BO827" s="85">
        <v>224.64</v>
      </c>
      <c r="BP827" s="85">
        <v>280.08</v>
      </c>
      <c r="BQ827" s="85">
        <v>335.51</v>
      </c>
      <c r="BR827" s="31">
        <f>IF(AND($E$3&gt;BC827,$E$3&lt;BE827,B$3=BF7),BF827,0)</f>
        <v>0</v>
      </c>
      <c r="BS827" s="31">
        <f>IF(AND($E$3&gt;BC827,$E$3&lt;BE827,B$3=BG7),BG827,0)</f>
        <v>0</v>
      </c>
      <c r="BT827" s="31">
        <f>IF(AND($E$3&gt;BC827,$E$3&lt;BE827,B$3=BH7),BH827,0)</f>
        <v>0</v>
      </c>
      <c r="BU827" s="31">
        <f>IF(AND($E$3&gt;BC827,$E$3&lt;BE827,B$3=BI7),BI827,0)</f>
        <v>0</v>
      </c>
      <c r="BV827" s="31">
        <f>IF(AND($E$3&gt;BC827,$E$3&lt;BE827,B$3=BJ7),BJ827,0)</f>
        <v>0</v>
      </c>
      <c r="BW827" s="31">
        <f>IF(AND($E$3&gt;BC827,$E$3&lt;BE827,B$3=BK7),BK827,0)</f>
        <v>0</v>
      </c>
      <c r="BX827" s="31">
        <f>IF(AND($E$3&gt;BC827,$E$3&lt;BE827,B$3=BL7),BL827,0)</f>
        <v>0</v>
      </c>
      <c r="BY827" s="31">
        <f>IF(AND($E$3&gt;BC827,$E$3&lt;BE827,B$3=BM7),BM827,0)</f>
        <v>0</v>
      </c>
      <c r="BZ827" s="31">
        <f>IF(AND($E$3&gt;BC827,$E$3&lt;BE827,B$3=BN7),BN827,0)</f>
        <v>0</v>
      </c>
      <c r="CA827" s="31">
        <f>IF(AND($E$3&gt;BC827,$E$3&lt;BE827,B$3=BO7),BO827,0)</f>
        <v>0</v>
      </c>
      <c r="CB827" s="31">
        <f>IF(AND($E$3&gt;BC827,$E$3&lt;BE827,B$3=BP7),BP827,0)</f>
        <v>0</v>
      </c>
      <c r="CC827" s="31">
        <f>IF(AND($E$3&gt;BC827,$E$3&lt;BE827,B$3=BQ7),BQ827,0)</f>
        <v>0</v>
      </c>
      <c r="CF827" s="21"/>
      <c r="CG827" s="21"/>
      <c r="CH827" s="21"/>
      <c r="CI827" s="21"/>
      <c r="CJ827" s="21"/>
      <c r="CK827" s="22"/>
      <c r="CL827" s="22"/>
      <c r="CM827" s="22"/>
      <c r="CN827" s="22"/>
      <c r="CO827" s="22"/>
      <c r="CP827" s="22"/>
      <c r="CQ827" s="22"/>
      <c r="CR827" s="22"/>
      <c r="CS827" s="22"/>
      <c r="CT827" s="22"/>
      <c r="CU827" s="31"/>
      <c r="CV827" s="31"/>
      <c r="CW827" s="31"/>
      <c r="CX827" s="31"/>
      <c r="CY827" s="31"/>
      <c r="CZ827" s="31"/>
      <c r="DA827" s="31"/>
      <c r="DB827" s="31"/>
      <c r="DC827" s="31"/>
      <c r="DD827" s="31"/>
      <c r="DE827" s="31"/>
      <c r="DF827" s="31"/>
      <c r="DH827" s="21"/>
      <c r="DI827" s="21"/>
      <c r="DJ827" s="21"/>
      <c r="DK827" s="21"/>
      <c r="DL827" s="21"/>
      <c r="DM827" s="22"/>
      <c r="DN827" s="22"/>
      <c r="DO827" s="22"/>
      <c r="DP827" s="22"/>
      <c r="DQ827" s="22"/>
      <c r="DR827" s="22"/>
      <c r="DS827" s="22"/>
      <c r="DT827" s="22"/>
      <c r="DU827" s="22"/>
      <c r="DV827" s="22"/>
      <c r="DW827" s="31"/>
      <c r="DX827" s="31"/>
      <c r="DY827" s="31"/>
      <c r="DZ827" s="31"/>
      <c r="EA827" s="31"/>
      <c r="EB827" s="31"/>
      <c r="EC827" s="31"/>
      <c r="ED827" s="31"/>
      <c r="EE827" s="31"/>
      <c r="EF827" s="31"/>
      <c r="EG827" s="31"/>
      <c r="EH827" s="31"/>
      <c r="EK827" s="21"/>
      <c r="EL827" s="21"/>
      <c r="EM827" s="21"/>
      <c r="EN827" s="21"/>
      <c r="EO827" s="21"/>
      <c r="EP827" s="22"/>
      <c r="EQ827" s="22"/>
      <c r="ER827" s="22"/>
      <c r="ES827" s="22"/>
      <c r="ET827" s="22"/>
      <c r="EU827" s="22"/>
      <c r="EV827" s="22"/>
      <c r="EW827" s="22"/>
      <c r="EX827" s="22"/>
      <c r="EY827" s="22"/>
      <c r="EZ827" s="49"/>
      <c r="FA827" s="49"/>
      <c r="FB827" s="49"/>
      <c r="FC827" s="49"/>
      <c r="FD827" s="49"/>
      <c r="FE827" s="49"/>
      <c r="FF827" s="49"/>
      <c r="FG827" s="49"/>
      <c r="FH827" s="49"/>
      <c r="FI827" s="49"/>
      <c r="FJ827" s="49"/>
      <c r="FK827" s="49"/>
      <c r="FL827" s="23"/>
      <c r="FM827" s="23"/>
      <c r="FN827" s="23"/>
    </row>
    <row r="828" spans="55:170" ht="15.75" x14ac:dyDescent="0.2">
      <c r="BC828" s="86">
        <v>109818</v>
      </c>
      <c r="BD828" s="91" t="s">
        <v>3</v>
      </c>
      <c r="BE828" s="88">
        <v>109934.32</v>
      </c>
      <c r="BF828" s="89"/>
      <c r="BG828" s="90"/>
      <c r="BH828" s="90"/>
      <c r="BI828" s="90"/>
      <c r="BJ828" s="90"/>
      <c r="BK828" s="90">
        <v>2.69</v>
      </c>
      <c r="BL828" s="90">
        <v>58.09</v>
      </c>
      <c r="BM828" s="90">
        <v>113.5</v>
      </c>
      <c r="BN828" s="90">
        <v>168.9</v>
      </c>
      <c r="BO828" s="90">
        <v>224.3</v>
      </c>
      <c r="BP828" s="90">
        <v>279.70999999999998</v>
      </c>
      <c r="BQ828" s="90">
        <v>335.11</v>
      </c>
      <c r="BR828" s="31">
        <f>IF(AND($E$3&gt;BC828,$E$3&lt;BE828,B$3=BF7),BF828,0)</f>
        <v>0</v>
      </c>
      <c r="BS828" s="31">
        <f>IF(AND($E$3&gt;BC828,$E$3&lt;BE828,B$3=BG7),BG828,0)</f>
        <v>0</v>
      </c>
      <c r="BT828" s="31">
        <f>IF(AND($E$3&gt;BC828,$E$3&lt;BE828,B$3=BH7),BH828,0)</f>
        <v>0</v>
      </c>
      <c r="BU828" s="31">
        <f>IF(AND($E$3&gt;BC828,$E$3&lt;BE828,B$3=BI7),BI828,0)</f>
        <v>0</v>
      </c>
      <c r="BV828" s="31">
        <f>IF(AND($E$3&gt;BC828,$E$3&lt;BE828,B$3=BJ7),BJ828,0)</f>
        <v>0</v>
      </c>
      <c r="BW828" s="31">
        <f>IF(AND($E$3&gt;BC828,$E$3&lt;BE828,B$3=BK7),BK828,0)</f>
        <v>0</v>
      </c>
      <c r="BX828" s="31">
        <f>IF(AND($E$3&gt;BC828,$E$3&lt;BE828,B$3=BL7),BL828,0)</f>
        <v>0</v>
      </c>
      <c r="BY828" s="31">
        <f>IF(AND($E$3&gt;BC828,$E$3&lt;BE828,B$3=BM7),BM828,0)</f>
        <v>0</v>
      </c>
      <c r="BZ828" s="31">
        <f>IF(AND($E$3&gt;BC828,$E$3&lt;BE828,B$3=BN7),BN828,0)</f>
        <v>0</v>
      </c>
      <c r="CA828" s="31">
        <f>IF(AND($E$3&gt;BC828,$E$3&lt;BE828,B$3=BO7),BO828,0)</f>
        <v>0</v>
      </c>
      <c r="CB828" s="31">
        <f>IF(AND($E$3&gt;BC828,$E$3&lt;BE828,B$3=BP7),BP828,0)</f>
        <v>0</v>
      </c>
      <c r="CC828" s="31">
        <f>IF(AND($E$3&gt;BC828,$E$3&lt;BE828,B$3=BQ7),BQ828,0)</f>
        <v>0</v>
      </c>
      <c r="CF828" s="21"/>
      <c r="CG828" s="25"/>
      <c r="CH828" s="21"/>
      <c r="CI828" s="21"/>
      <c r="CJ828" s="22"/>
      <c r="CK828" s="22"/>
      <c r="CL828" s="22"/>
      <c r="CM828" s="22"/>
      <c r="CN828" s="22"/>
      <c r="CO828" s="22"/>
      <c r="CP828" s="22"/>
      <c r="CQ828" s="22"/>
      <c r="CR828" s="22"/>
      <c r="CS828" s="22"/>
      <c r="CT828" s="22"/>
      <c r="CU828" s="31"/>
      <c r="CV828" s="31"/>
      <c r="CW828" s="31"/>
      <c r="CX828" s="31"/>
      <c r="CY828" s="31"/>
      <c r="CZ828" s="31"/>
      <c r="DA828" s="31"/>
      <c r="DB828" s="31"/>
      <c r="DC828" s="31"/>
      <c r="DD828" s="31"/>
      <c r="DE828" s="31"/>
      <c r="DF828" s="31"/>
      <c r="DH828" s="21"/>
      <c r="DI828" s="25"/>
      <c r="DJ828" s="21"/>
      <c r="DK828" s="21"/>
      <c r="DL828" s="22"/>
      <c r="DM828" s="22"/>
      <c r="DN828" s="22"/>
      <c r="DO828" s="22"/>
      <c r="DP828" s="22"/>
      <c r="DQ828" s="22"/>
      <c r="DR828" s="22"/>
      <c r="DS828" s="22"/>
      <c r="DT828" s="22"/>
      <c r="DU828" s="22"/>
      <c r="DV828" s="22"/>
      <c r="DW828" s="31"/>
      <c r="DX828" s="31"/>
      <c r="DY828" s="31"/>
      <c r="DZ828" s="31"/>
      <c r="EA828" s="31"/>
      <c r="EB828" s="31"/>
      <c r="EC828" s="31"/>
      <c r="ED828" s="31"/>
      <c r="EE828" s="31"/>
      <c r="EF828" s="31"/>
      <c r="EG828" s="31"/>
      <c r="EH828" s="31"/>
      <c r="EK828" s="21"/>
      <c r="EL828" s="25"/>
      <c r="EM828" s="21"/>
      <c r="EN828" s="21"/>
      <c r="EO828" s="22"/>
      <c r="EP828" s="22"/>
      <c r="EQ828" s="22"/>
      <c r="ER828" s="22"/>
      <c r="ES828" s="22"/>
      <c r="ET828" s="22"/>
      <c r="EU828" s="22"/>
      <c r="EV828" s="22"/>
      <c r="EW828" s="22"/>
      <c r="EX828" s="22"/>
      <c r="EY828" s="22"/>
      <c r="EZ828" s="49"/>
      <c r="FA828" s="49"/>
      <c r="FB828" s="49"/>
      <c r="FC828" s="49"/>
      <c r="FD828" s="49"/>
      <c r="FE828" s="49"/>
      <c r="FF828" s="49"/>
      <c r="FG828" s="49"/>
      <c r="FH828" s="49"/>
      <c r="FI828" s="49"/>
      <c r="FJ828" s="49"/>
      <c r="FK828" s="49"/>
      <c r="FL828" s="23"/>
      <c r="FM828" s="23"/>
      <c r="FN828" s="23"/>
    </row>
    <row r="829" spans="55:170" x14ac:dyDescent="0.2">
      <c r="BC829" s="81">
        <v>109934.33</v>
      </c>
      <c r="BD829" s="82" t="s">
        <v>3</v>
      </c>
      <c r="BE829" s="83">
        <v>110050.66</v>
      </c>
      <c r="BF829" s="84"/>
      <c r="BG829" s="85"/>
      <c r="BH829" s="85"/>
      <c r="BI829" s="85"/>
      <c r="BJ829" s="85"/>
      <c r="BK829" s="85">
        <v>2.48</v>
      </c>
      <c r="BL829" s="85">
        <v>57.85</v>
      </c>
      <c r="BM829" s="85">
        <v>113.22</v>
      </c>
      <c r="BN829" s="85">
        <v>168.6</v>
      </c>
      <c r="BO829" s="85">
        <v>223.97</v>
      </c>
      <c r="BP829" s="85">
        <v>279.33999999999997</v>
      </c>
      <c r="BQ829" s="85">
        <v>334.71</v>
      </c>
      <c r="BR829" s="31">
        <f>IF(AND($E$3&gt;BC829,$E$3&lt;BE829,B$3=BF7),BF829,0)</f>
        <v>0</v>
      </c>
      <c r="BS829" s="31">
        <f>IF(AND($E$3&gt;BC829,$E$3&lt;BE829,B$3=BG7),BG829,0)</f>
        <v>0</v>
      </c>
      <c r="BT829" s="31">
        <f>IF(AND($E$3&gt;BC829,$E$3&lt;BE829,B$3=BH7),BH829,0)</f>
        <v>0</v>
      </c>
      <c r="BU829" s="31">
        <f>IF(AND($E$3&gt;BC829,$E$3&lt;BE829,B$3=BI7),BI829,0)</f>
        <v>0</v>
      </c>
      <c r="BV829" s="31">
        <f>IF(AND($E$3&gt;BC829,$E$3&lt;BE829,B$3=BJ7),BJ829,0)</f>
        <v>0</v>
      </c>
      <c r="BW829" s="31">
        <f>IF(AND($E$3&gt;BC829,$E$3&lt;BE829,B$3=BK7),BK829,0)</f>
        <v>0</v>
      </c>
      <c r="BX829" s="31">
        <f>IF(AND($E$3&gt;BC829,$E$3&lt;BE829,B$3=BL7),BL829,0)</f>
        <v>0</v>
      </c>
      <c r="BY829" s="31">
        <f>IF(AND($E$3&gt;BC829,$E$3&lt;BE829,B$3=BM7),BM829,0)</f>
        <v>0</v>
      </c>
      <c r="BZ829" s="31">
        <f>IF(AND($E$3&gt;BC829,$E$3&lt;BE829,B$3=BN7),BN829,0)</f>
        <v>0</v>
      </c>
      <c r="CA829" s="31">
        <f>IF(AND($E$3&gt;BC829,$E$3&lt;BE829,B$3=BO7),BO829,0)</f>
        <v>0</v>
      </c>
      <c r="CB829" s="31">
        <f>IF(AND($E$3&gt;BC829,$E$3&lt;BE829,B$3=BP7),BP829,0)</f>
        <v>0</v>
      </c>
      <c r="CC829" s="31">
        <f>IF(AND($E$3&gt;BC829,$E$3&lt;BE829,B$3=BQ7),BQ829,0)</f>
        <v>0</v>
      </c>
      <c r="CF829" s="21"/>
      <c r="CG829" s="21"/>
      <c r="CH829" s="21"/>
      <c r="CI829" s="21"/>
      <c r="CJ829" s="22"/>
      <c r="CK829" s="22"/>
      <c r="CL829" s="22"/>
      <c r="CM829" s="22"/>
      <c r="CN829" s="22"/>
      <c r="CO829" s="22"/>
      <c r="CP829" s="22"/>
      <c r="CQ829" s="22"/>
      <c r="CR829" s="22"/>
      <c r="CS829" s="22"/>
      <c r="CT829" s="22"/>
      <c r="CU829" s="31"/>
      <c r="CV829" s="31"/>
      <c r="CW829" s="31"/>
      <c r="CX829" s="31"/>
      <c r="CY829" s="31"/>
      <c r="CZ829" s="31"/>
      <c r="DA829" s="31"/>
      <c r="DB829" s="31"/>
      <c r="DC829" s="31"/>
      <c r="DD829" s="31"/>
      <c r="DE829" s="31"/>
      <c r="DF829" s="31"/>
      <c r="DH829" s="21"/>
      <c r="DI829" s="21"/>
      <c r="DJ829" s="21"/>
      <c r="DK829" s="21"/>
      <c r="DL829" s="22"/>
      <c r="DM829" s="22"/>
      <c r="DN829" s="22"/>
      <c r="DO829" s="22"/>
      <c r="DP829" s="22"/>
      <c r="DQ829" s="22"/>
      <c r="DR829" s="22"/>
      <c r="DS829" s="22"/>
      <c r="DT829" s="22"/>
      <c r="DU829" s="22"/>
      <c r="DV829" s="22"/>
      <c r="DW829" s="31"/>
      <c r="DX829" s="31"/>
      <c r="DY829" s="31"/>
      <c r="DZ829" s="31"/>
      <c r="EA829" s="31"/>
      <c r="EB829" s="31"/>
      <c r="EC829" s="31"/>
      <c r="ED829" s="31"/>
      <c r="EE829" s="31"/>
      <c r="EF829" s="31"/>
      <c r="EG829" s="31"/>
      <c r="EH829" s="31"/>
      <c r="EK829" s="21"/>
      <c r="EL829" s="21"/>
      <c r="EM829" s="21"/>
      <c r="EN829" s="21"/>
      <c r="EO829" s="22"/>
      <c r="EP829" s="22"/>
      <c r="EQ829" s="22"/>
      <c r="ER829" s="22"/>
      <c r="ES829" s="22"/>
      <c r="ET829" s="22"/>
      <c r="EU829" s="22"/>
      <c r="EV829" s="22"/>
      <c r="EW829" s="22"/>
      <c r="EX829" s="22"/>
      <c r="EY829" s="22"/>
      <c r="EZ829" s="49"/>
      <c r="FA829" s="49"/>
      <c r="FB829" s="49"/>
      <c r="FC829" s="49"/>
      <c r="FD829" s="49"/>
      <c r="FE829" s="49"/>
      <c r="FF829" s="49"/>
      <c r="FG829" s="49"/>
      <c r="FH829" s="49"/>
      <c r="FI829" s="49"/>
      <c r="FJ829" s="49"/>
      <c r="FK829" s="49"/>
      <c r="FL829" s="23"/>
      <c r="FM829" s="23"/>
      <c r="FN829" s="23"/>
    </row>
    <row r="830" spans="55:170" x14ac:dyDescent="0.2">
      <c r="BC830" s="86">
        <v>110050.67</v>
      </c>
      <c r="BD830" s="87" t="s">
        <v>3</v>
      </c>
      <c r="BE830" s="88">
        <v>110166.99</v>
      </c>
      <c r="BF830" s="89"/>
      <c r="BG830" s="90"/>
      <c r="BH830" s="90"/>
      <c r="BI830" s="90"/>
      <c r="BJ830" s="90"/>
      <c r="BK830" s="90">
        <v>2.2799999999999998</v>
      </c>
      <c r="BL830" s="90">
        <v>57.62</v>
      </c>
      <c r="BM830" s="90">
        <v>112.96</v>
      </c>
      <c r="BN830" s="90">
        <v>168.31</v>
      </c>
      <c r="BO830" s="90">
        <v>223.65</v>
      </c>
      <c r="BP830" s="90">
        <v>278.99</v>
      </c>
      <c r="BQ830" s="90">
        <v>334.33</v>
      </c>
      <c r="BR830" s="31">
        <f>IF(AND($E$3&gt;BC830,$E$3&lt;BE830,B$3=BF7),BF830,0)</f>
        <v>0</v>
      </c>
      <c r="BS830" s="31">
        <f>IF(AND($E$3&gt;BC830,$E$3&lt;BE830,B$3=BG7),BG830,0)</f>
        <v>0</v>
      </c>
      <c r="BT830" s="31">
        <f>IF(AND($E$3&gt;BC830,$E$3&lt;BE830,B$3=BH7),BH830,0)</f>
        <v>0</v>
      </c>
      <c r="BU830" s="31">
        <f>IF(AND($E$3&gt;BC830,$E$3&lt;BE830,B$3=BI7),BI830,0)</f>
        <v>0</v>
      </c>
      <c r="BV830" s="31">
        <f>IF(AND($E$3&gt;BC830,$E$3&lt;BE830,B$3=BJ7),BJ830,0)</f>
        <v>0</v>
      </c>
      <c r="BW830" s="31">
        <f>IF(AND($E$3&gt;BC830,$E$3&lt;BE830,B$3=BK7),BK830,0)</f>
        <v>0</v>
      </c>
      <c r="BX830" s="31">
        <f>IF(AND($E$3&gt;BC830,$E$3&lt;BE830,B$3=BL7),BL830,0)</f>
        <v>0</v>
      </c>
      <c r="BY830" s="31">
        <f>IF(AND($E$3&gt;BC830,$E$3&lt;BE830,B$3=BM7),BM830,0)</f>
        <v>0</v>
      </c>
      <c r="BZ830" s="31">
        <f>IF(AND($E$3&gt;BC830,$E$3&lt;BE830,B$3=BN7),BN830,0)</f>
        <v>0</v>
      </c>
      <c r="CA830" s="31">
        <f>IF(AND($E$3&gt;BC830,$E$3&lt;BE830,B$3=BO7),BO830,0)</f>
        <v>0</v>
      </c>
      <c r="CB830" s="31">
        <f>IF(AND($E$3&gt;BC830,$E$3&lt;BE830,B$3=BP7),BP830,0)</f>
        <v>0</v>
      </c>
      <c r="CC830" s="31">
        <f>IF(AND($E$3&gt;BC830,$E$3&lt;BE830,B$3=BQ7),BQ830,0)</f>
        <v>0</v>
      </c>
      <c r="CF830" s="21"/>
      <c r="CG830" s="21"/>
      <c r="CH830" s="21"/>
      <c r="CI830" s="21"/>
      <c r="CJ830" s="22"/>
      <c r="CK830" s="22"/>
      <c r="CL830" s="22"/>
      <c r="CM830" s="22"/>
      <c r="CN830" s="22"/>
      <c r="CO830" s="22"/>
      <c r="CP830" s="22"/>
      <c r="CQ830" s="22"/>
      <c r="CR830" s="22"/>
      <c r="CS830" s="22"/>
      <c r="CT830" s="22"/>
      <c r="CU830" s="31"/>
      <c r="CV830" s="31"/>
      <c r="CW830" s="31"/>
      <c r="CX830" s="31"/>
      <c r="CY830" s="31"/>
      <c r="CZ830" s="31"/>
      <c r="DA830" s="31"/>
      <c r="DB830" s="31"/>
      <c r="DC830" s="31"/>
      <c r="DD830" s="31"/>
      <c r="DE830" s="31"/>
      <c r="DF830" s="31"/>
      <c r="DH830" s="21"/>
      <c r="DI830" s="21"/>
      <c r="DJ830" s="21"/>
      <c r="DK830" s="21"/>
      <c r="DL830" s="22"/>
      <c r="DM830" s="22"/>
      <c r="DN830" s="22"/>
      <c r="DO830" s="22"/>
      <c r="DP830" s="22"/>
      <c r="DQ830" s="22"/>
      <c r="DR830" s="22"/>
      <c r="DS830" s="22"/>
      <c r="DT830" s="22"/>
      <c r="DU830" s="22"/>
      <c r="DV830" s="22"/>
      <c r="DW830" s="31"/>
      <c r="DX830" s="31"/>
      <c r="DY830" s="31"/>
      <c r="DZ830" s="31"/>
      <c r="EA830" s="31"/>
      <c r="EB830" s="31"/>
      <c r="EC830" s="31"/>
      <c r="ED830" s="31"/>
      <c r="EE830" s="31"/>
      <c r="EF830" s="31"/>
      <c r="EG830" s="31"/>
      <c r="EH830" s="31"/>
      <c r="EK830" s="21"/>
      <c r="EL830" s="21"/>
      <c r="EM830" s="21"/>
      <c r="EN830" s="21"/>
      <c r="EO830" s="22"/>
      <c r="EP830" s="22"/>
      <c r="EQ830" s="22"/>
      <c r="ER830" s="22"/>
      <c r="ES830" s="22"/>
      <c r="ET830" s="22"/>
      <c r="EU830" s="22"/>
      <c r="EV830" s="22"/>
      <c r="EW830" s="22"/>
      <c r="EX830" s="22"/>
      <c r="EY830" s="22"/>
      <c r="EZ830" s="49"/>
      <c r="FA830" s="49"/>
      <c r="FB830" s="49"/>
      <c r="FC830" s="49"/>
      <c r="FD830" s="49"/>
      <c r="FE830" s="49"/>
      <c r="FF830" s="49"/>
      <c r="FG830" s="49"/>
      <c r="FH830" s="49"/>
      <c r="FI830" s="49"/>
      <c r="FJ830" s="49"/>
      <c r="FK830" s="49"/>
      <c r="FL830" s="23"/>
      <c r="FM830" s="23"/>
      <c r="FN830" s="23"/>
    </row>
    <row r="831" spans="55:170" x14ac:dyDescent="0.2">
      <c r="BC831" s="81">
        <v>110167</v>
      </c>
      <c r="BD831" s="82" t="s">
        <v>3</v>
      </c>
      <c r="BE831" s="83">
        <v>110283.33</v>
      </c>
      <c r="BF831" s="84"/>
      <c r="BG831" s="84"/>
      <c r="BH831" s="85"/>
      <c r="BI831" s="85"/>
      <c r="BJ831" s="85"/>
      <c r="BK831" s="85">
        <v>2.0699999999999998</v>
      </c>
      <c r="BL831" s="85">
        <v>57.38</v>
      </c>
      <c r="BM831" s="85">
        <v>112.69</v>
      </c>
      <c r="BN831" s="85">
        <v>168</v>
      </c>
      <c r="BO831" s="85">
        <v>223.31</v>
      </c>
      <c r="BP831" s="85">
        <v>278.62</v>
      </c>
      <c r="BQ831" s="85">
        <v>333.93</v>
      </c>
      <c r="BR831" s="31">
        <f>IF(AND($E$3&gt;BC831,$E$3&lt;BE831,B$3=BF7),BF831,0)</f>
        <v>0</v>
      </c>
      <c r="BS831" s="31">
        <f>IF(AND($E$3&gt;BC831,$E$3&lt;BE831,B$3=BG7),BG831,0)</f>
        <v>0</v>
      </c>
      <c r="BT831" s="31">
        <f>IF(AND($E$3&gt;BC831,$E$3&lt;BE831,B$3=BH7),BH831,0)</f>
        <v>0</v>
      </c>
      <c r="BU831" s="31">
        <f>IF(AND($E$3&gt;BC831,$E$3&lt;BE831,B$3=BI7),BI831,0)</f>
        <v>0</v>
      </c>
      <c r="BV831" s="31">
        <f>IF(AND($E$3&gt;BC831,$E$3&lt;BE831,B$3=BJ7),BJ831,0)</f>
        <v>0</v>
      </c>
      <c r="BW831" s="31">
        <f>IF(AND($E$3&gt;BC831,$E$3&lt;BE831,B$3=BK7),BK831,0)</f>
        <v>0</v>
      </c>
      <c r="BX831" s="31">
        <f>IF(AND($E$3&gt;BC831,$E$3&lt;BE831,B$3=BL7),BL831,0)</f>
        <v>0</v>
      </c>
      <c r="BY831" s="31">
        <f>IF(AND($E$3&gt;BC831,$E$3&lt;BE831,B$3=BM7),BM831,0)</f>
        <v>0</v>
      </c>
      <c r="BZ831" s="31">
        <f>IF(AND($E$3&gt;BC831,$E$3&lt;BE831,B$3=BN7),BN831,0)</f>
        <v>0</v>
      </c>
      <c r="CA831" s="31">
        <f>IF(AND($E$3&gt;BC831,$E$3&lt;BE831,B$3=BO7),BO831,0)</f>
        <v>0</v>
      </c>
      <c r="CB831" s="31">
        <f>IF(AND($E$3&gt;BC831,$E$3&lt;BE831,B$3=BP7),BP831,0)</f>
        <v>0</v>
      </c>
      <c r="CC831" s="31">
        <f>IF(AND($E$3&gt;BC831,$E$3&lt;BE831,B$3=BQ7),BQ831,0)</f>
        <v>0</v>
      </c>
      <c r="CF831" s="21"/>
      <c r="CG831" s="21"/>
      <c r="CH831" s="21"/>
      <c r="CI831" s="21"/>
      <c r="CJ831" s="21"/>
      <c r="CK831" s="22"/>
      <c r="CL831" s="22"/>
      <c r="CM831" s="22"/>
      <c r="CN831" s="22"/>
      <c r="CO831" s="22"/>
      <c r="CP831" s="22"/>
      <c r="CQ831" s="22"/>
      <c r="CR831" s="22"/>
      <c r="CS831" s="22"/>
      <c r="CT831" s="22"/>
      <c r="CU831" s="31"/>
      <c r="CV831" s="31"/>
      <c r="CW831" s="31"/>
      <c r="CX831" s="31"/>
      <c r="CY831" s="31"/>
      <c r="CZ831" s="31"/>
      <c r="DA831" s="31"/>
      <c r="DB831" s="31"/>
      <c r="DC831" s="31"/>
      <c r="DD831" s="31"/>
      <c r="DE831" s="31"/>
      <c r="DF831" s="31"/>
      <c r="DH831" s="21"/>
      <c r="DI831" s="21"/>
      <c r="DJ831" s="21"/>
      <c r="DK831" s="21"/>
      <c r="DL831" s="21"/>
      <c r="DM831" s="22"/>
      <c r="DN831" s="22"/>
      <c r="DO831" s="22"/>
      <c r="DP831" s="22"/>
      <c r="DQ831" s="22"/>
      <c r="DR831" s="22"/>
      <c r="DS831" s="22"/>
      <c r="DT831" s="22"/>
      <c r="DU831" s="22"/>
      <c r="DV831" s="22"/>
      <c r="DW831" s="31"/>
      <c r="DX831" s="31"/>
      <c r="DY831" s="31"/>
      <c r="DZ831" s="31"/>
      <c r="EA831" s="31"/>
      <c r="EB831" s="31"/>
      <c r="EC831" s="31"/>
      <c r="ED831" s="31"/>
      <c r="EE831" s="31"/>
      <c r="EF831" s="31"/>
      <c r="EG831" s="31"/>
      <c r="EH831" s="31"/>
      <c r="EK831" s="21"/>
      <c r="EL831" s="21"/>
      <c r="EM831" s="21"/>
      <c r="EN831" s="21"/>
      <c r="EO831" s="21"/>
      <c r="EP831" s="22"/>
      <c r="EQ831" s="22"/>
      <c r="ER831" s="22"/>
      <c r="ES831" s="22"/>
      <c r="ET831" s="22"/>
      <c r="EU831" s="22"/>
      <c r="EV831" s="22"/>
      <c r="EW831" s="22"/>
      <c r="EX831" s="22"/>
      <c r="EY831" s="22"/>
      <c r="EZ831" s="49"/>
      <c r="FA831" s="49"/>
      <c r="FB831" s="49"/>
      <c r="FC831" s="49"/>
      <c r="FD831" s="49"/>
      <c r="FE831" s="49"/>
      <c r="FF831" s="49"/>
      <c r="FG831" s="49"/>
      <c r="FH831" s="49"/>
      <c r="FI831" s="49"/>
      <c r="FJ831" s="49"/>
      <c r="FK831" s="49"/>
      <c r="FL831" s="23"/>
      <c r="FM831" s="23"/>
      <c r="FN831" s="23"/>
    </row>
    <row r="832" spans="55:170" ht="15.75" x14ac:dyDescent="0.2">
      <c r="BC832" s="86">
        <v>110283.34</v>
      </c>
      <c r="BD832" s="91" t="s">
        <v>3</v>
      </c>
      <c r="BE832" s="88">
        <v>110399.65</v>
      </c>
      <c r="BF832" s="89"/>
      <c r="BG832" s="90"/>
      <c r="BH832" s="90"/>
      <c r="BI832" s="90"/>
      <c r="BJ832" s="90"/>
      <c r="BK832" s="90">
        <v>1.86</v>
      </c>
      <c r="BL832" s="90">
        <v>57.14</v>
      </c>
      <c r="BM832" s="90">
        <v>112.42</v>
      </c>
      <c r="BN832" s="90">
        <v>167.7</v>
      </c>
      <c r="BO832" s="90">
        <v>222.98</v>
      </c>
      <c r="BP832" s="90">
        <v>278.26</v>
      </c>
      <c r="BQ832" s="90">
        <v>333.53</v>
      </c>
      <c r="BR832" s="31">
        <f>IF(AND($E$3&gt;BC832,$E$3&lt;BE832,B$3=BF7),BF832,0)</f>
        <v>0</v>
      </c>
      <c r="BS832" s="31">
        <f>IF(AND($E$3&gt;BC832,$E$3&lt;BE832,B$3=BG7),BG832,0)</f>
        <v>0</v>
      </c>
      <c r="BT832" s="31">
        <f>IF(AND($E$3&gt;BC832,$E$3&lt;BE832,B$3=BH7),BH832,0)</f>
        <v>0</v>
      </c>
      <c r="BU832" s="31">
        <f>IF(AND($E$3&gt;BC832,$E$3&lt;BE832,B$3=BI7),BI832,0)</f>
        <v>0</v>
      </c>
      <c r="BV832" s="31">
        <f>IF(AND($E$3&gt;BC832,$E$3&lt;BE832,B$3=BJ7),BJ832,0)</f>
        <v>0</v>
      </c>
      <c r="BW832" s="31">
        <f>IF(AND($E$3&gt;BC832,$E$3&lt;BE832,B$3=BK7),BK832,0)</f>
        <v>0</v>
      </c>
      <c r="BX832" s="31">
        <f>IF(AND($E$3&gt;BC832,$E$3&lt;BE832,B$3=BL7),BL832,0)</f>
        <v>0</v>
      </c>
      <c r="BY832" s="31">
        <f>IF(AND($E$3&gt;BC832,$E$3&lt;BE832,B$3=BM7),BM832,0)</f>
        <v>0</v>
      </c>
      <c r="BZ832" s="31">
        <f>IF(AND($E$3&gt;BC832,$E$3&lt;BE832,B$3=BN7),BN832,0)</f>
        <v>0</v>
      </c>
      <c r="CA832" s="31">
        <f>IF(AND($E$3&gt;BC832,$E$3&lt;BE832,B$3=BO7),BO832,0)</f>
        <v>0</v>
      </c>
      <c r="CB832" s="31">
        <f>IF(AND($E$3&gt;BC832,$E$3&lt;BE832,B$3=BP7),BP832,0)</f>
        <v>0</v>
      </c>
      <c r="CC832" s="31">
        <f>IF(AND($E$3&gt;BC832,$E$3&lt;BE832,B$3=BQ7),BQ832,0)</f>
        <v>0</v>
      </c>
      <c r="CF832" s="21"/>
      <c r="CG832" s="25"/>
      <c r="CH832" s="21"/>
      <c r="CI832" s="21"/>
      <c r="CJ832" s="22"/>
      <c r="CK832" s="22"/>
      <c r="CL832" s="22"/>
      <c r="CM832" s="22"/>
      <c r="CN832" s="22"/>
      <c r="CO832" s="22"/>
      <c r="CP832" s="22"/>
      <c r="CQ832" s="22"/>
      <c r="CR832" s="22"/>
      <c r="CS832" s="22"/>
      <c r="CT832" s="22"/>
      <c r="CU832" s="31"/>
      <c r="CV832" s="31"/>
      <c r="CW832" s="31"/>
      <c r="CX832" s="31"/>
      <c r="CY832" s="31"/>
      <c r="CZ832" s="31"/>
      <c r="DA832" s="31"/>
      <c r="DB832" s="31"/>
      <c r="DC832" s="31"/>
      <c r="DD832" s="31"/>
      <c r="DE832" s="31"/>
      <c r="DF832" s="31"/>
      <c r="DH832" s="21"/>
      <c r="DI832" s="25"/>
      <c r="DJ832" s="21"/>
      <c r="DK832" s="21"/>
      <c r="DL832" s="22"/>
      <c r="DM832" s="22"/>
      <c r="DN832" s="22"/>
      <c r="DO832" s="22"/>
      <c r="DP832" s="22"/>
      <c r="DQ832" s="22"/>
      <c r="DR832" s="22"/>
      <c r="DS832" s="22"/>
      <c r="DT832" s="22"/>
      <c r="DU832" s="22"/>
      <c r="DV832" s="22"/>
      <c r="DW832" s="31"/>
      <c r="DX832" s="31"/>
      <c r="DY832" s="31"/>
      <c r="DZ832" s="31"/>
      <c r="EA832" s="31"/>
      <c r="EB832" s="31"/>
      <c r="EC832" s="31"/>
      <c r="ED832" s="31"/>
      <c r="EE832" s="31"/>
      <c r="EF832" s="31"/>
      <c r="EG832" s="31"/>
      <c r="EH832" s="31"/>
      <c r="EK832" s="21"/>
      <c r="EL832" s="25"/>
      <c r="EM832" s="21"/>
      <c r="EN832" s="21"/>
      <c r="EO832" s="22"/>
      <c r="EP832" s="22"/>
      <c r="EQ832" s="22"/>
      <c r="ER832" s="22"/>
      <c r="ES832" s="22"/>
      <c r="ET832" s="22"/>
      <c r="EU832" s="22"/>
      <c r="EV832" s="22"/>
      <c r="EW832" s="22"/>
      <c r="EX832" s="22"/>
      <c r="EY832" s="22"/>
      <c r="EZ832" s="49"/>
      <c r="FA832" s="49"/>
      <c r="FB832" s="49"/>
      <c r="FC832" s="49"/>
      <c r="FD832" s="49"/>
      <c r="FE832" s="49"/>
      <c r="FF832" s="49"/>
      <c r="FG832" s="49"/>
      <c r="FH832" s="49"/>
      <c r="FI832" s="49"/>
      <c r="FJ832" s="49"/>
      <c r="FK832" s="49"/>
      <c r="FL832" s="23"/>
      <c r="FM832" s="23"/>
      <c r="FN832" s="23"/>
    </row>
    <row r="833" spans="55:170" x14ac:dyDescent="0.2">
      <c r="BC833" s="81">
        <v>110399.65999999999</v>
      </c>
      <c r="BD833" s="82" t="s">
        <v>3</v>
      </c>
      <c r="BE833" s="83">
        <v>110515.99</v>
      </c>
      <c r="BF833" s="84"/>
      <c r="BG833" s="85"/>
      <c r="BH833" s="85"/>
      <c r="BI833" s="85"/>
      <c r="BJ833" s="85"/>
      <c r="BK833" s="85">
        <v>1.65</v>
      </c>
      <c r="BL833" s="85">
        <v>56.9</v>
      </c>
      <c r="BM833" s="85">
        <v>112.15</v>
      </c>
      <c r="BN833" s="85">
        <v>167.39</v>
      </c>
      <c r="BO833" s="85">
        <v>222.64</v>
      </c>
      <c r="BP833" s="85">
        <v>277.89</v>
      </c>
      <c r="BQ833" s="85">
        <v>333.14</v>
      </c>
      <c r="BR833" s="31">
        <f>IF(AND($E$3&gt;BC833,$E$3&lt;BE833,B$3=BF7),BF833,0)</f>
        <v>0</v>
      </c>
      <c r="BS833" s="31">
        <f>IF(AND($E$3&gt;BC833,$E$3&lt;BE833,B$3=BG7),BG833,0)</f>
        <v>0</v>
      </c>
      <c r="BT833" s="31">
        <f>IF(AND($E$3&gt;BC833,$E$3&lt;BE833,B$3=BH7),BH833,0)</f>
        <v>0</v>
      </c>
      <c r="BU833" s="31">
        <f>IF(AND($E$3&gt;BC833,$E$3&lt;BE833,B$3=BI7),BI833,0)</f>
        <v>0</v>
      </c>
      <c r="BV833" s="31">
        <f>IF(AND($E$3&gt;BC833,$E$3&lt;BE833,B$3=BJ7),BJ833,0)</f>
        <v>0</v>
      </c>
      <c r="BW833" s="31">
        <f>IF(AND($E$3&gt;BC833,$E$3&lt;BE833,B$3=BK7),BK833,0)</f>
        <v>0</v>
      </c>
      <c r="BX833" s="31">
        <f>IF(AND($E$3&gt;BC833,$E$3&lt;BE833,B$3=BL7),BL833,0)</f>
        <v>0</v>
      </c>
      <c r="BY833" s="31">
        <f>IF(AND($E$3&gt;BC833,$E$3&lt;BE833,B$3=BM7),BM833,0)</f>
        <v>0</v>
      </c>
      <c r="BZ833" s="31">
        <f>IF(AND($E$3&gt;BC833,$E$3&lt;BE833,B$3=BN7),BN833,0)</f>
        <v>0</v>
      </c>
      <c r="CA833" s="31">
        <f>IF(AND($E$3&gt;BC833,$E$3&lt;BE833,B$3=BO7),BO833,0)</f>
        <v>0</v>
      </c>
      <c r="CB833" s="31">
        <f>IF(AND($E$3&gt;BC833,$E$3&lt;BE833,B$3=BP7),BP833,0)</f>
        <v>0</v>
      </c>
      <c r="CC833" s="31">
        <f>IF(AND($E$3&gt;BC833,$E$3&lt;BE833,B$3=BQ7),BQ833,0)</f>
        <v>0</v>
      </c>
      <c r="CF833" s="21"/>
      <c r="CG833" s="21"/>
      <c r="CH833" s="21"/>
      <c r="CI833" s="21"/>
      <c r="CJ833" s="22"/>
      <c r="CK833" s="22"/>
      <c r="CL833" s="22"/>
      <c r="CM833" s="22"/>
      <c r="CN833" s="22"/>
      <c r="CO833" s="22"/>
      <c r="CP833" s="22"/>
      <c r="CQ833" s="22"/>
      <c r="CR833" s="22"/>
      <c r="CS833" s="22"/>
      <c r="CT833" s="22"/>
      <c r="CU833" s="31"/>
      <c r="CV833" s="31"/>
      <c r="CW833" s="31"/>
      <c r="CX833" s="31"/>
      <c r="CY833" s="31"/>
      <c r="CZ833" s="31"/>
      <c r="DA833" s="31"/>
      <c r="DB833" s="31"/>
      <c r="DC833" s="31"/>
      <c r="DD833" s="31"/>
      <c r="DE833" s="31"/>
      <c r="DF833" s="31"/>
      <c r="DH833" s="21"/>
      <c r="DI833" s="21"/>
      <c r="DJ833" s="21"/>
      <c r="DK833" s="21"/>
      <c r="DL833" s="22"/>
      <c r="DM833" s="22"/>
      <c r="DN833" s="22"/>
      <c r="DO833" s="22"/>
      <c r="DP833" s="22"/>
      <c r="DQ833" s="22"/>
      <c r="DR833" s="22"/>
      <c r="DS833" s="22"/>
      <c r="DT833" s="22"/>
      <c r="DU833" s="22"/>
      <c r="DV833" s="22"/>
      <c r="DW833" s="31"/>
      <c r="DX833" s="31"/>
      <c r="DY833" s="31"/>
      <c r="DZ833" s="31"/>
      <c r="EA833" s="31"/>
      <c r="EB833" s="31"/>
      <c r="EC833" s="31"/>
      <c r="ED833" s="31"/>
      <c r="EE833" s="31"/>
      <c r="EF833" s="31"/>
      <c r="EG833" s="31"/>
      <c r="EH833" s="31"/>
      <c r="EK833" s="21"/>
      <c r="EL833" s="21"/>
      <c r="EM833" s="21"/>
      <c r="EN833" s="21"/>
      <c r="EO833" s="22"/>
      <c r="EP833" s="22"/>
      <c r="EQ833" s="22"/>
      <c r="ER833" s="22"/>
      <c r="ES833" s="22"/>
      <c r="ET833" s="22"/>
      <c r="EU833" s="22"/>
      <c r="EV833" s="22"/>
      <c r="EW833" s="22"/>
      <c r="EX833" s="22"/>
      <c r="EY833" s="22"/>
      <c r="EZ833" s="49"/>
      <c r="FA833" s="49"/>
      <c r="FB833" s="49"/>
      <c r="FC833" s="49"/>
      <c r="FD833" s="49"/>
      <c r="FE833" s="49"/>
      <c r="FF833" s="49"/>
      <c r="FG833" s="49"/>
      <c r="FH833" s="49"/>
      <c r="FI833" s="49"/>
      <c r="FJ833" s="49"/>
      <c r="FK833" s="49"/>
      <c r="FL833" s="23"/>
      <c r="FM833" s="23"/>
      <c r="FN833" s="23"/>
    </row>
    <row r="834" spans="55:170" x14ac:dyDescent="0.2">
      <c r="BC834" s="86">
        <v>110516</v>
      </c>
      <c r="BD834" s="87" t="s">
        <v>3</v>
      </c>
      <c r="BE834" s="88">
        <v>110632.31</v>
      </c>
      <c r="BF834" s="89"/>
      <c r="BG834" s="90"/>
      <c r="BH834" s="90"/>
      <c r="BI834" s="90"/>
      <c r="BJ834" s="90"/>
      <c r="BK834" s="90">
        <v>1.44</v>
      </c>
      <c r="BL834" s="90">
        <v>56.66</v>
      </c>
      <c r="BM834" s="90">
        <v>111.87</v>
      </c>
      <c r="BN834" s="90">
        <v>167.09</v>
      </c>
      <c r="BO834" s="90">
        <v>222.3</v>
      </c>
      <c r="BP834" s="90">
        <v>277.52</v>
      </c>
      <c r="BQ834" s="90">
        <v>332.74</v>
      </c>
      <c r="BR834" s="31">
        <f>IF(AND($E$3&gt;BC834,$E$3&lt;BE834,B$3=BF7),BF834,0)</f>
        <v>0</v>
      </c>
      <c r="BS834" s="31">
        <f>IF(AND($E$3&gt;BC834,$E$3&lt;BE834,B$3=BG7),BG834,0)</f>
        <v>0</v>
      </c>
      <c r="BT834" s="31">
        <f>IF(AND($E$3&gt;BC834,$E$3&lt;BE834,B$3=BH7),BH834,0)</f>
        <v>0</v>
      </c>
      <c r="BU834" s="31">
        <f>IF(AND($E$3&gt;BC834,$E$3&lt;BE834,B$3=BI7),BI834,0)</f>
        <v>0</v>
      </c>
      <c r="BV834" s="31">
        <f>IF(AND($E$3&gt;BC834,$E$3&lt;BE834,B$3=BJ7),BJ834,0)</f>
        <v>0</v>
      </c>
      <c r="BW834" s="31">
        <f>IF(AND($E$3&gt;BC834,$E$3&lt;BE834,B$3=BK7),BK834,0)</f>
        <v>0</v>
      </c>
      <c r="BX834" s="31">
        <f>IF(AND($E$3&gt;BC834,$E$3&lt;BE834,B$3=BL7),BL834,0)</f>
        <v>0</v>
      </c>
      <c r="BY834" s="31">
        <f>IF(AND($E$3&gt;BC834,$E$3&lt;BE834,B$3=BM7),BM834,0)</f>
        <v>0</v>
      </c>
      <c r="BZ834" s="31">
        <f>IF(AND($E$3&gt;BC834,$E$3&lt;BE834,B$3=BN7),BN834,0)</f>
        <v>0</v>
      </c>
      <c r="CA834" s="31">
        <f>IF(AND($E$3&gt;BC834,$E$3&lt;BE834,B$3=BO7),BO834,0)</f>
        <v>0</v>
      </c>
      <c r="CB834" s="31">
        <f>IF(AND($E$3&gt;BC834,$E$3&lt;BE834,B$3=BP7),BP834,0)</f>
        <v>0</v>
      </c>
      <c r="CC834" s="31">
        <f>IF(AND($E$3&gt;BC834,$E$3&lt;BE834,B$3=BQ7),BQ834,0)</f>
        <v>0</v>
      </c>
      <c r="CF834" s="21"/>
      <c r="CG834" s="21"/>
      <c r="CH834" s="21"/>
      <c r="CI834" s="21"/>
      <c r="CJ834" s="22"/>
      <c r="CK834" s="22"/>
      <c r="CL834" s="22"/>
      <c r="CM834" s="22"/>
      <c r="CN834" s="22"/>
      <c r="CO834" s="22"/>
      <c r="CP834" s="22"/>
      <c r="CQ834" s="22"/>
      <c r="CR834" s="22"/>
      <c r="CS834" s="22"/>
      <c r="CT834" s="22"/>
      <c r="CU834" s="31"/>
      <c r="CV834" s="31"/>
      <c r="CW834" s="31"/>
      <c r="CX834" s="31"/>
      <c r="CY834" s="31"/>
      <c r="CZ834" s="31"/>
      <c r="DA834" s="31"/>
      <c r="DB834" s="31"/>
      <c r="DC834" s="31"/>
      <c r="DD834" s="31"/>
      <c r="DE834" s="31"/>
      <c r="DF834" s="31"/>
      <c r="DH834" s="21"/>
      <c r="DI834" s="21"/>
      <c r="DJ834" s="21"/>
      <c r="DK834" s="21"/>
      <c r="DL834" s="22"/>
      <c r="DM834" s="22"/>
      <c r="DN834" s="22"/>
      <c r="DO834" s="22"/>
      <c r="DP834" s="22"/>
      <c r="DQ834" s="22"/>
      <c r="DR834" s="22"/>
      <c r="DS834" s="22"/>
      <c r="DT834" s="22"/>
      <c r="DU834" s="22"/>
      <c r="DV834" s="22"/>
      <c r="DW834" s="31"/>
      <c r="DX834" s="31"/>
      <c r="DY834" s="31"/>
      <c r="DZ834" s="31"/>
      <c r="EA834" s="31"/>
      <c r="EB834" s="31"/>
      <c r="EC834" s="31"/>
      <c r="ED834" s="31"/>
      <c r="EE834" s="31"/>
      <c r="EF834" s="31"/>
      <c r="EG834" s="31"/>
      <c r="EH834" s="31"/>
      <c r="EK834" s="21"/>
      <c r="EL834" s="21"/>
      <c r="EM834" s="21"/>
      <c r="EN834" s="21"/>
      <c r="EO834" s="22"/>
      <c r="EP834" s="22"/>
      <c r="EQ834" s="22"/>
      <c r="ER834" s="22"/>
      <c r="ES834" s="22"/>
      <c r="ET834" s="22"/>
      <c r="EU834" s="22"/>
      <c r="EV834" s="22"/>
      <c r="EW834" s="22"/>
      <c r="EX834" s="22"/>
      <c r="EY834" s="22"/>
      <c r="EZ834" s="49"/>
      <c r="FA834" s="49"/>
      <c r="FB834" s="49"/>
      <c r="FC834" s="49"/>
      <c r="FD834" s="49"/>
      <c r="FE834" s="49"/>
      <c r="FF834" s="49"/>
      <c r="FG834" s="49"/>
      <c r="FH834" s="49"/>
      <c r="FI834" s="49"/>
      <c r="FJ834" s="49"/>
      <c r="FK834" s="49"/>
      <c r="FL834" s="23"/>
      <c r="FM834" s="23"/>
      <c r="FN834" s="23"/>
    </row>
    <row r="835" spans="55:170" x14ac:dyDescent="0.2">
      <c r="BC835" s="81">
        <v>110632.31999999999</v>
      </c>
      <c r="BD835" s="82" t="s">
        <v>3</v>
      </c>
      <c r="BE835" s="83">
        <v>110748.67</v>
      </c>
      <c r="BF835" s="84"/>
      <c r="BG835" s="84"/>
      <c r="BH835" s="85"/>
      <c r="BI835" s="85"/>
      <c r="BJ835" s="85"/>
      <c r="BK835" s="85">
        <v>1.23</v>
      </c>
      <c r="BL835" s="85">
        <v>56.41</v>
      </c>
      <c r="BM835" s="85">
        <v>111.6</v>
      </c>
      <c r="BN835" s="85">
        <v>166.78</v>
      </c>
      <c r="BO835" s="85">
        <v>221.97</v>
      </c>
      <c r="BP835" s="85">
        <v>277.14999999999998</v>
      </c>
      <c r="BQ835" s="85">
        <v>332.34</v>
      </c>
      <c r="BR835" s="31">
        <f>IF(AND($E$3&gt;BC835,$E$3&lt;BE835,B$3=BF7),BF835,0)</f>
        <v>0</v>
      </c>
      <c r="BS835" s="31">
        <f>IF(AND($E$3&gt;BC835,$E$3&lt;BE835,B$3=BG7),BG835,0)</f>
        <v>0</v>
      </c>
      <c r="BT835" s="31">
        <f>IF(AND($E$3&gt;BC835,$E$3&lt;BE835,B$3=BH7),BH835,0)</f>
        <v>0</v>
      </c>
      <c r="BU835" s="31">
        <f>IF(AND($E$3&gt;BC835,$E$3&lt;BE835,B$3=BI7),BI835,0)</f>
        <v>0</v>
      </c>
      <c r="BV835" s="31">
        <f>IF(AND($E$3&gt;BC835,$E$3&lt;BE835,B$3=BJ7),BJ835,0)</f>
        <v>0</v>
      </c>
      <c r="BW835" s="31">
        <f>IF(AND($E$3&gt;BC835,$E$3&lt;BE835,B$3=BK7),BK835,0)</f>
        <v>0</v>
      </c>
      <c r="BX835" s="31">
        <f>IF(AND($E$3&gt;BC835,$E$3&lt;BE835,B$3=BL7),BL835,0)</f>
        <v>0</v>
      </c>
      <c r="BY835" s="31">
        <f>IF(AND($E$3&gt;BC835,$E$3&lt;BE835,B$3=BM7),BM835,0)</f>
        <v>0</v>
      </c>
      <c r="BZ835" s="31">
        <f>IF(AND($E$3&gt;BC835,$E$3&lt;BE835,B$3=BN7),BN835,0)</f>
        <v>0</v>
      </c>
      <c r="CA835" s="31">
        <f>IF(AND($E$3&gt;BC835,$E$3&lt;BE835,B$3=BO7),BO835,0)</f>
        <v>0</v>
      </c>
      <c r="CB835" s="31">
        <f>IF(AND($E$3&gt;BC835,$E$3&lt;BE835,B$3=BP7),BP835,0)</f>
        <v>0</v>
      </c>
      <c r="CC835" s="31">
        <f>IF(AND($E$3&gt;BC835,$E$3&lt;BE835,B$3=BQ7),BQ835,0)</f>
        <v>0</v>
      </c>
      <c r="CF835" s="21"/>
      <c r="CG835" s="21"/>
      <c r="CH835" s="21"/>
      <c r="CI835" s="21"/>
      <c r="CJ835" s="21"/>
      <c r="CK835" s="22"/>
      <c r="CL835" s="22"/>
      <c r="CM835" s="22"/>
      <c r="CN835" s="22"/>
      <c r="CO835" s="22"/>
      <c r="CP835" s="22"/>
      <c r="CQ835" s="22"/>
      <c r="CR835" s="22"/>
      <c r="CS835" s="22"/>
      <c r="CT835" s="22"/>
      <c r="CU835" s="31"/>
      <c r="CV835" s="31"/>
      <c r="CW835" s="31"/>
      <c r="CX835" s="31"/>
      <c r="CY835" s="31"/>
      <c r="CZ835" s="31"/>
      <c r="DA835" s="31"/>
      <c r="DB835" s="31"/>
      <c r="DC835" s="31"/>
      <c r="DD835" s="31"/>
      <c r="DE835" s="31"/>
      <c r="DF835" s="31"/>
      <c r="DH835" s="21"/>
      <c r="DI835" s="21"/>
      <c r="DJ835" s="21"/>
      <c r="DK835" s="21"/>
      <c r="DL835" s="21"/>
      <c r="DM835" s="22"/>
      <c r="DN835" s="22"/>
      <c r="DO835" s="22"/>
      <c r="DP835" s="22"/>
      <c r="DQ835" s="22"/>
      <c r="DR835" s="22"/>
      <c r="DS835" s="22"/>
      <c r="DT835" s="22"/>
      <c r="DU835" s="22"/>
      <c r="DV835" s="22"/>
      <c r="DW835" s="31"/>
      <c r="DX835" s="31"/>
      <c r="DY835" s="31"/>
      <c r="DZ835" s="31"/>
      <c r="EA835" s="31"/>
      <c r="EB835" s="31"/>
      <c r="EC835" s="31"/>
      <c r="ED835" s="31"/>
      <c r="EE835" s="31"/>
      <c r="EF835" s="31"/>
      <c r="EG835" s="31"/>
      <c r="EH835" s="31"/>
      <c r="EK835" s="21"/>
      <c r="EL835" s="21"/>
      <c r="EM835" s="21"/>
      <c r="EN835" s="21"/>
      <c r="EO835" s="21"/>
      <c r="EP835" s="22"/>
      <c r="EQ835" s="22"/>
      <c r="ER835" s="22"/>
      <c r="ES835" s="22"/>
      <c r="ET835" s="22"/>
      <c r="EU835" s="22"/>
      <c r="EV835" s="22"/>
      <c r="EW835" s="22"/>
      <c r="EX835" s="22"/>
      <c r="EY835" s="22"/>
      <c r="EZ835" s="49"/>
      <c r="FA835" s="49"/>
      <c r="FB835" s="49"/>
      <c r="FC835" s="49"/>
      <c r="FD835" s="49"/>
      <c r="FE835" s="49"/>
      <c r="FF835" s="49"/>
      <c r="FG835" s="49"/>
      <c r="FH835" s="49"/>
      <c r="FI835" s="49"/>
      <c r="FJ835" s="49"/>
      <c r="FK835" s="49"/>
      <c r="FL835" s="23"/>
      <c r="FM835" s="23"/>
      <c r="FN835" s="23"/>
    </row>
    <row r="836" spans="55:170" ht="15.75" x14ac:dyDescent="0.2">
      <c r="BC836" s="86">
        <v>110748.68</v>
      </c>
      <c r="BD836" s="91" t="s">
        <v>3</v>
      </c>
      <c r="BE836" s="88">
        <v>110865</v>
      </c>
      <c r="BF836" s="89"/>
      <c r="BG836" s="90"/>
      <c r="BH836" s="90"/>
      <c r="BI836" s="90"/>
      <c r="BJ836" s="90"/>
      <c r="BK836" s="90">
        <v>1.03</v>
      </c>
      <c r="BL836" s="90">
        <v>56.18</v>
      </c>
      <c r="BM836" s="90">
        <v>111.34</v>
      </c>
      <c r="BN836" s="90">
        <v>166.49</v>
      </c>
      <c r="BO836" s="90">
        <v>221.65</v>
      </c>
      <c r="BP836" s="90">
        <v>276.8</v>
      </c>
      <c r="BQ836" s="90">
        <v>331.96</v>
      </c>
      <c r="BR836" s="31">
        <f>IF(AND($E$3&gt;BC836,$E$3&lt;BE836,B$3=BF7),BF836,0)</f>
        <v>0</v>
      </c>
      <c r="BS836" s="31">
        <f>IF(AND($E$3&gt;BC836,$E$3&lt;BE836,B$3=BG7),BG836,0)</f>
        <v>0</v>
      </c>
      <c r="BT836" s="31">
        <f>IF(AND($E$3&gt;BC836,$E$3&lt;BE836,B$3=BH7),BH836,0)</f>
        <v>0</v>
      </c>
      <c r="BU836" s="31">
        <f>IF(AND($E$3&gt;BC836,$E$3&lt;BE836,B$3=BI7),BI836,0)</f>
        <v>0</v>
      </c>
      <c r="BV836" s="31">
        <f>IF(AND($E$3&gt;BC836,$E$3&lt;BE836,B$3=BJ7),BJ836,0)</f>
        <v>0</v>
      </c>
      <c r="BW836" s="31">
        <f>IF(AND($E$3&gt;BC836,$E$3&lt;BE836,B$3=BK7),BK836,0)</f>
        <v>0</v>
      </c>
      <c r="BX836" s="31">
        <f>IF(AND($E$3&gt;BC836,$E$3&lt;BE836,B$3=BL7),BL836,0)</f>
        <v>0</v>
      </c>
      <c r="BY836" s="31">
        <f>IF(AND($E$3&gt;BC836,$E$3&lt;BE836,B$3=BM7),BM836,0)</f>
        <v>0</v>
      </c>
      <c r="BZ836" s="31">
        <f>IF(AND($E$3&gt;BC836,$E$3&lt;BE836,B$3=BN7),BN836,0)</f>
        <v>0</v>
      </c>
      <c r="CA836" s="31">
        <f>IF(AND($E$3&gt;BC836,$E$3&lt;BE836,B$3=BO7),BO836,0)</f>
        <v>0</v>
      </c>
      <c r="CB836" s="31">
        <f>IF(AND($E$3&gt;BC836,$E$3&lt;BE836,B$3=BP7),BP836,0)</f>
        <v>0</v>
      </c>
      <c r="CC836" s="31">
        <f>IF(AND($E$3&gt;BC836,$E$3&lt;BE836,B$3=BQ7),BQ836,0)</f>
        <v>0</v>
      </c>
      <c r="CF836" s="21"/>
      <c r="CG836" s="25"/>
      <c r="CH836" s="21"/>
      <c r="CI836" s="21"/>
      <c r="CJ836" s="22"/>
      <c r="CK836" s="22"/>
      <c r="CL836" s="22"/>
      <c r="CM836" s="22"/>
      <c r="CN836" s="22"/>
      <c r="CO836" s="22"/>
      <c r="CP836" s="22"/>
      <c r="CQ836" s="22"/>
      <c r="CR836" s="22"/>
      <c r="CS836" s="22"/>
      <c r="CT836" s="22"/>
      <c r="CU836" s="31"/>
      <c r="CV836" s="31"/>
      <c r="CW836" s="31"/>
      <c r="CX836" s="31"/>
      <c r="CY836" s="31"/>
      <c r="CZ836" s="31"/>
      <c r="DA836" s="31"/>
      <c r="DB836" s="31"/>
      <c r="DC836" s="31"/>
      <c r="DD836" s="31"/>
      <c r="DE836" s="31"/>
      <c r="DF836" s="31"/>
      <c r="DH836" s="21"/>
      <c r="DI836" s="25"/>
      <c r="DJ836" s="21"/>
      <c r="DK836" s="21"/>
      <c r="DL836" s="22"/>
      <c r="DM836" s="22"/>
      <c r="DN836" s="22"/>
      <c r="DO836" s="22"/>
      <c r="DP836" s="22"/>
      <c r="DQ836" s="22"/>
      <c r="DR836" s="22"/>
      <c r="DS836" s="22"/>
      <c r="DT836" s="22"/>
      <c r="DU836" s="22"/>
      <c r="DV836" s="22"/>
      <c r="DW836" s="31"/>
      <c r="DX836" s="31"/>
      <c r="DY836" s="31"/>
      <c r="DZ836" s="31"/>
      <c r="EA836" s="31"/>
      <c r="EB836" s="31"/>
      <c r="EC836" s="31"/>
      <c r="ED836" s="31"/>
      <c r="EE836" s="31"/>
      <c r="EF836" s="31"/>
      <c r="EG836" s="31"/>
      <c r="EH836" s="31"/>
      <c r="EK836" s="21"/>
      <c r="EL836" s="25"/>
      <c r="EM836" s="21"/>
      <c r="EN836" s="21"/>
      <c r="EO836" s="22"/>
      <c r="EP836" s="22"/>
      <c r="EQ836" s="22"/>
      <c r="ER836" s="22"/>
      <c r="ES836" s="22"/>
      <c r="ET836" s="22"/>
      <c r="EU836" s="22"/>
      <c r="EV836" s="22"/>
      <c r="EW836" s="22"/>
      <c r="EX836" s="22"/>
      <c r="EY836" s="22"/>
      <c r="EZ836" s="49"/>
      <c r="FA836" s="49"/>
      <c r="FB836" s="49"/>
      <c r="FC836" s="49"/>
      <c r="FD836" s="49"/>
      <c r="FE836" s="49"/>
      <c r="FF836" s="49"/>
      <c r="FG836" s="49"/>
      <c r="FH836" s="49"/>
      <c r="FI836" s="49"/>
      <c r="FJ836" s="49"/>
      <c r="FK836" s="49"/>
      <c r="FL836" s="23"/>
      <c r="FM836" s="23"/>
      <c r="FN836" s="23"/>
    </row>
    <row r="837" spans="55:170" x14ac:dyDescent="0.2">
      <c r="BC837" s="81">
        <v>110865.01</v>
      </c>
      <c r="BD837" s="82" t="s">
        <v>3</v>
      </c>
      <c r="BE837" s="83">
        <v>110981.34</v>
      </c>
      <c r="BF837" s="84"/>
      <c r="BG837" s="85"/>
      <c r="BH837" s="85"/>
      <c r="BI837" s="85"/>
      <c r="BJ837" s="85"/>
      <c r="BK837" s="85">
        <v>0.82</v>
      </c>
      <c r="BL837" s="85">
        <v>55.94</v>
      </c>
      <c r="BM837" s="85">
        <v>111.07</v>
      </c>
      <c r="BN837" s="85">
        <v>166.19</v>
      </c>
      <c r="BO837" s="85">
        <v>221.31</v>
      </c>
      <c r="BP837" s="85">
        <v>276.44</v>
      </c>
      <c r="BQ837" s="85">
        <v>331.56</v>
      </c>
      <c r="BR837" s="31">
        <f>IF(AND($E$3&gt;BC837,$E$3&lt;BE837,B$3=BF7),BF837,0)</f>
        <v>0</v>
      </c>
      <c r="BS837" s="31">
        <f>IF(AND($E$3&gt;BC837,$E$3&lt;BE837,B$3=BG7),BG837,0)</f>
        <v>0</v>
      </c>
      <c r="BT837" s="31">
        <f>IF(AND($E$3&gt;BC837,$E$3&lt;BE837,B$3=BH7),BH837,0)</f>
        <v>0</v>
      </c>
      <c r="BU837" s="31">
        <f>IF(AND($E$3&gt;BC837,$E$3&lt;BE837,B$3=BI7),BI837,0)</f>
        <v>0</v>
      </c>
      <c r="BV837" s="31">
        <f>IF(AND($E$3&gt;BC837,$E$3&lt;BE837,B$3=BJ7),BJ837,0)</f>
        <v>0</v>
      </c>
      <c r="BW837" s="31">
        <f>IF(AND($E$3&gt;BC837,$E$3&lt;BE837,B$3=BK7),BK837,0)</f>
        <v>0</v>
      </c>
      <c r="BX837" s="31">
        <f>IF(AND($E$3&gt;BC837,$E$3&lt;BE837,B$3=BL7),BL837,0)</f>
        <v>0</v>
      </c>
      <c r="BY837" s="31">
        <f>IF(AND($E$3&gt;BC837,$E$3&lt;BE837,B$3=BM7),BM837,0)</f>
        <v>0</v>
      </c>
      <c r="BZ837" s="31">
        <f>IF(AND($E$3&gt;BC837,$E$3&lt;BE837,B$3=BN7),BN837,0)</f>
        <v>0</v>
      </c>
      <c r="CA837" s="31">
        <f>IF(AND($E$3&gt;BC837,$E$3&lt;BE837,B$3=BO7),BO837,0)</f>
        <v>0</v>
      </c>
      <c r="CB837" s="31">
        <f>IF(AND($E$3&gt;BC837,$E$3&lt;BE837,B$3=BP7),BP837,0)</f>
        <v>0</v>
      </c>
      <c r="CC837" s="31">
        <f>IF(AND($E$3&gt;BC837,$E$3&lt;BE837,B$3=BQ7),BQ837,0)</f>
        <v>0</v>
      </c>
      <c r="CF837" s="21"/>
      <c r="CG837" s="21"/>
      <c r="CH837" s="21"/>
      <c r="CI837" s="21"/>
      <c r="CJ837" s="22"/>
      <c r="CK837" s="22"/>
      <c r="CL837" s="22"/>
      <c r="CM837" s="22"/>
      <c r="CN837" s="22"/>
      <c r="CO837" s="22"/>
      <c r="CP837" s="22"/>
      <c r="CQ837" s="22"/>
      <c r="CR837" s="22"/>
      <c r="CS837" s="22"/>
      <c r="CT837" s="22"/>
      <c r="CU837" s="31"/>
      <c r="CV837" s="31"/>
      <c r="CW837" s="31"/>
      <c r="CX837" s="31"/>
      <c r="CY837" s="31"/>
      <c r="CZ837" s="31"/>
      <c r="DA837" s="31"/>
      <c r="DB837" s="31"/>
      <c r="DC837" s="31"/>
      <c r="DD837" s="31"/>
      <c r="DE837" s="31"/>
      <c r="DF837" s="31"/>
      <c r="DH837" s="21"/>
      <c r="DI837" s="21"/>
      <c r="DJ837" s="21"/>
      <c r="DK837" s="21"/>
      <c r="DL837" s="22"/>
      <c r="DM837" s="22"/>
      <c r="DN837" s="22"/>
      <c r="DO837" s="22"/>
      <c r="DP837" s="22"/>
      <c r="DQ837" s="22"/>
      <c r="DR837" s="22"/>
      <c r="DS837" s="22"/>
      <c r="DT837" s="22"/>
      <c r="DU837" s="22"/>
      <c r="DV837" s="22"/>
      <c r="DW837" s="31"/>
      <c r="DX837" s="31"/>
      <c r="DY837" s="31"/>
      <c r="DZ837" s="31"/>
      <c r="EA837" s="31"/>
      <c r="EB837" s="31"/>
      <c r="EC837" s="31"/>
      <c r="ED837" s="31"/>
      <c r="EE837" s="31"/>
      <c r="EF837" s="31"/>
      <c r="EG837" s="31"/>
      <c r="EH837" s="31"/>
      <c r="EK837" s="21"/>
      <c r="EL837" s="21"/>
      <c r="EM837" s="21"/>
      <c r="EN837" s="21"/>
      <c r="EO837" s="22"/>
      <c r="EP837" s="22"/>
      <c r="EQ837" s="22"/>
      <c r="ER837" s="22"/>
      <c r="ES837" s="22"/>
      <c r="ET837" s="22"/>
      <c r="EU837" s="22"/>
      <c r="EV837" s="22"/>
      <c r="EW837" s="22"/>
      <c r="EX837" s="22"/>
      <c r="EY837" s="22"/>
      <c r="EZ837" s="49"/>
      <c r="FA837" s="49"/>
      <c r="FB837" s="49"/>
      <c r="FC837" s="49"/>
      <c r="FD837" s="49"/>
      <c r="FE837" s="49"/>
      <c r="FF837" s="49"/>
      <c r="FG837" s="49"/>
      <c r="FH837" s="49"/>
      <c r="FI837" s="49"/>
      <c r="FJ837" s="49"/>
      <c r="FK837" s="49"/>
      <c r="FL837" s="23"/>
      <c r="FM837" s="23"/>
      <c r="FN837" s="23"/>
    </row>
    <row r="838" spans="55:170" x14ac:dyDescent="0.2">
      <c r="BC838" s="86">
        <v>110981.34999999999</v>
      </c>
      <c r="BD838" s="87" t="s">
        <v>3</v>
      </c>
      <c r="BE838" s="88">
        <v>111097.66</v>
      </c>
      <c r="BF838" s="89"/>
      <c r="BG838" s="90"/>
      <c r="BH838" s="90"/>
      <c r="BI838" s="90"/>
      <c r="BJ838" s="90"/>
      <c r="BK838" s="90">
        <v>0.61</v>
      </c>
      <c r="BL838" s="90">
        <v>55.7</v>
      </c>
      <c r="BM838" s="90">
        <v>110.79</v>
      </c>
      <c r="BN838" s="90">
        <v>165.88</v>
      </c>
      <c r="BO838" s="90">
        <v>220.98</v>
      </c>
      <c r="BP838" s="90">
        <v>276.07</v>
      </c>
      <c r="BQ838" s="90">
        <v>331.16</v>
      </c>
      <c r="BR838" s="31">
        <f>IF(AND($E$3&gt;BC838,$E$3&lt;BE838,B$3=BF7),BF838,0)</f>
        <v>0</v>
      </c>
      <c r="BS838" s="31">
        <f>IF(AND($E$3&gt;BC838,$E$3&lt;BE838,B$3=BG7),BG838,0)</f>
        <v>0</v>
      </c>
      <c r="BT838" s="31">
        <f>IF(AND($E$3&gt;BC838,$E$3&lt;BE838,B$3=BH7),BH838,0)</f>
        <v>0</v>
      </c>
      <c r="BU838" s="31">
        <f>IF(AND($E$3&gt;BC838,$E$3&lt;BE838,B$3=BI7),BI838,0)</f>
        <v>0</v>
      </c>
      <c r="BV838" s="31">
        <f>IF(AND($E$3&gt;BC838,$E$3&lt;BE838,B$3=BJ7),BJ838,0)</f>
        <v>0</v>
      </c>
      <c r="BW838" s="31">
        <f>IF(AND($E$3&gt;BC838,$E$3&lt;BE838,B$3=BK7),BK838,0)</f>
        <v>0</v>
      </c>
      <c r="BX838" s="31">
        <f>IF(AND($E$3&gt;BC838,$E$3&lt;BE838,B$3=BL7),BL838,0)</f>
        <v>0</v>
      </c>
      <c r="BY838" s="31">
        <f>IF(AND($E$3&gt;BC838,$E$3&lt;BE838,B$3=BM7),BM838,0)</f>
        <v>0</v>
      </c>
      <c r="BZ838" s="31">
        <f>IF(AND($E$3&gt;BC838,$E$3&lt;BE838,B$3=BN7),BN838,0)</f>
        <v>0</v>
      </c>
      <c r="CA838" s="31">
        <f>IF(AND($E$3&gt;BC838,$E$3&lt;BE838,B$3=BO7),BO838,0)</f>
        <v>0</v>
      </c>
      <c r="CB838" s="31">
        <f>IF(AND($E$3&gt;BC838,$E$3&lt;BE838,B$3=BP7),BP838,0)</f>
        <v>0</v>
      </c>
      <c r="CC838" s="31">
        <f>IF(AND($E$3&gt;BC838,$E$3&lt;BE838,B$3=BQ7),BQ838,0)</f>
        <v>0</v>
      </c>
      <c r="CF838" s="21"/>
      <c r="CG838" s="21"/>
      <c r="CH838" s="21"/>
      <c r="CI838" s="21"/>
      <c r="CJ838" s="22"/>
      <c r="CK838" s="22"/>
      <c r="CL838" s="22"/>
      <c r="CM838" s="22"/>
      <c r="CN838" s="22"/>
      <c r="CO838" s="22"/>
      <c r="CP838" s="22"/>
      <c r="CQ838" s="22"/>
      <c r="CR838" s="22"/>
      <c r="CS838" s="22"/>
      <c r="CT838" s="22"/>
      <c r="CU838" s="31"/>
      <c r="CV838" s="31"/>
      <c r="CW838" s="31"/>
      <c r="CX838" s="31"/>
      <c r="CY838" s="31"/>
      <c r="CZ838" s="31"/>
      <c r="DA838" s="31"/>
      <c r="DB838" s="31"/>
      <c r="DC838" s="31"/>
      <c r="DD838" s="31"/>
      <c r="DE838" s="31"/>
      <c r="DF838" s="31"/>
      <c r="DH838" s="21"/>
      <c r="DI838" s="21"/>
      <c r="DJ838" s="21"/>
      <c r="DK838" s="21"/>
      <c r="DL838" s="22"/>
      <c r="DM838" s="22"/>
      <c r="DN838" s="22"/>
      <c r="DO838" s="22"/>
      <c r="DP838" s="22"/>
      <c r="DQ838" s="22"/>
      <c r="DR838" s="22"/>
      <c r="DS838" s="22"/>
      <c r="DT838" s="22"/>
      <c r="DU838" s="22"/>
      <c r="DV838" s="22"/>
      <c r="DW838" s="31"/>
      <c r="DX838" s="31"/>
      <c r="DY838" s="31"/>
      <c r="DZ838" s="31"/>
      <c r="EA838" s="31"/>
      <c r="EB838" s="31"/>
      <c r="EC838" s="31"/>
      <c r="ED838" s="31"/>
      <c r="EE838" s="31"/>
      <c r="EF838" s="31"/>
      <c r="EG838" s="31"/>
      <c r="EH838" s="31"/>
      <c r="EK838" s="21"/>
      <c r="EL838" s="21"/>
      <c r="EM838" s="21"/>
      <c r="EN838" s="21"/>
      <c r="EO838" s="22"/>
      <c r="EP838" s="22"/>
      <c r="EQ838" s="22"/>
      <c r="ER838" s="22"/>
      <c r="ES838" s="22"/>
      <c r="ET838" s="22"/>
      <c r="EU838" s="22"/>
      <c r="EV838" s="22"/>
      <c r="EW838" s="22"/>
      <c r="EX838" s="22"/>
      <c r="EY838" s="22"/>
      <c r="EZ838" s="49"/>
      <c r="FA838" s="49"/>
      <c r="FB838" s="49"/>
      <c r="FC838" s="49"/>
      <c r="FD838" s="49"/>
      <c r="FE838" s="49"/>
      <c r="FF838" s="49"/>
      <c r="FG838" s="49"/>
      <c r="FH838" s="49"/>
      <c r="FI838" s="49"/>
      <c r="FJ838" s="49"/>
      <c r="FK838" s="49"/>
      <c r="FL838" s="23"/>
      <c r="FM838" s="23"/>
      <c r="FN838" s="23"/>
    </row>
    <row r="839" spans="55:170" x14ac:dyDescent="0.2">
      <c r="BC839" s="81">
        <v>111097.67</v>
      </c>
      <c r="BD839" s="82" t="s">
        <v>3</v>
      </c>
      <c r="BE839" s="83">
        <v>111213.99</v>
      </c>
      <c r="BF839" s="84"/>
      <c r="BG839" s="84"/>
      <c r="BH839" s="85"/>
      <c r="BI839" s="85"/>
      <c r="BJ839" s="85"/>
      <c r="BK839" s="85">
        <v>0.4</v>
      </c>
      <c r="BL839" s="85">
        <v>55.46</v>
      </c>
      <c r="BM839" s="85">
        <v>110.52</v>
      </c>
      <c r="BN839" s="85">
        <v>165.58</v>
      </c>
      <c r="BO839" s="85">
        <v>220.64</v>
      </c>
      <c r="BP839" s="85">
        <v>275.7</v>
      </c>
      <c r="BQ839" s="85">
        <v>330.76</v>
      </c>
      <c r="BR839" s="31">
        <f>IF(AND($E$3&gt;BC839,$E$3&lt;BE839,B$3=BF7),BF839,0)</f>
        <v>0</v>
      </c>
      <c r="BS839" s="31">
        <f>IF(AND($E$3&gt;BC839,$E$3&lt;BE839,B$3=BG7),BG839,0)</f>
        <v>0</v>
      </c>
      <c r="BT839" s="31">
        <f>IF(AND($E$3&gt;BC839,$E$3&lt;BE839,B$3=BH7),BH839,0)</f>
        <v>0</v>
      </c>
      <c r="BU839" s="31">
        <f>IF(AND($E$3&gt;BC839,$E$3&lt;BE839,B$3=BI7),BI839,0)</f>
        <v>0</v>
      </c>
      <c r="BV839" s="31">
        <f>IF(AND($E$3&gt;BC839,$E$3&lt;BE839,B$3=BJ7),BJ839,0)</f>
        <v>0</v>
      </c>
      <c r="BW839" s="31">
        <f>IF(AND($E$3&gt;BC839,$E$3&lt;BE839,B$3=BK7),BK839,0)</f>
        <v>0</v>
      </c>
      <c r="BX839" s="31">
        <f>IF(AND($E$3&gt;BC839,$E$3&lt;BE839,B$3=BL7),BL839,0)</f>
        <v>0</v>
      </c>
      <c r="BY839" s="31">
        <f>IF(AND($E$3&gt;BC839,$E$3&lt;BE839,B$3=BM7),BM839,0)</f>
        <v>0</v>
      </c>
      <c r="BZ839" s="31">
        <f>IF(AND($E$3&gt;BC839,$E$3&lt;BE839,B$3=BN7),BN839,0)</f>
        <v>0</v>
      </c>
      <c r="CA839" s="31">
        <f>IF(AND($E$3&gt;BC839,$E$3&lt;BE839,B$3=BO7),BO839,0)</f>
        <v>0</v>
      </c>
      <c r="CB839" s="31">
        <f>IF(AND($E$3&gt;BC839,$E$3&lt;BE839,B$3=BP7),BP839,0)</f>
        <v>0</v>
      </c>
      <c r="CC839" s="31">
        <f>IF(AND($E$3&gt;BC839,$E$3&lt;BE839,B$3=BQ7),BQ839,0)</f>
        <v>0</v>
      </c>
      <c r="CF839" s="21"/>
      <c r="CG839" s="21"/>
      <c r="CH839" s="21"/>
      <c r="CI839" s="21"/>
      <c r="CJ839" s="21"/>
      <c r="CK839" s="22"/>
      <c r="CL839" s="22"/>
      <c r="CM839" s="22"/>
      <c r="CN839" s="22"/>
      <c r="CO839" s="22"/>
      <c r="CP839" s="22"/>
      <c r="CQ839" s="22"/>
      <c r="CR839" s="22"/>
      <c r="CS839" s="22"/>
      <c r="CT839" s="22"/>
      <c r="CU839" s="31"/>
      <c r="CV839" s="31"/>
      <c r="CW839" s="31"/>
      <c r="CX839" s="31"/>
      <c r="CY839" s="31"/>
      <c r="CZ839" s="31"/>
      <c r="DA839" s="31"/>
      <c r="DB839" s="31"/>
      <c r="DC839" s="31"/>
      <c r="DD839" s="31"/>
      <c r="DE839" s="31"/>
      <c r="DF839" s="31"/>
      <c r="DH839" s="21"/>
      <c r="DI839" s="21"/>
      <c r="DJ839" s="21"/>
      <c r="DK839" s="21"/>
      <c r="DL839" s="21"/>
      <c r="DM839" s="22"/>
      <c r="DN839" s="22"/>
      <c r="DO839" s="22"/>
      <c r="DP839" s="22"/>
      <c r="DQ839" s="22"/>
      <c r="DR839" s="22"/>
      <c r="DS839" s="22"/>
      <c r="DT839" s="22"/>
      <c r="DU839" s="22"/>
      <c r="DV839" s="22"/>
      <c r="DW839" s="31"/>
      <c r="DX839" s="31"/>
      <c r="DY839" s="31"/>
      <c r="DZ839" s="31"/>
      <c r="EA839" s="31"/>
      <c r="EB839" s="31"/>
      <c r="EC839" s="31"/>
      <c r="ED839" s="31"/>
      <c r="EE839" s="31"/>
      <c r="EF839" s="31"/>
      <c r="EG839" s="31"/>
      <c r="EH839" s="31"/>
      <c r="EK839" s="21"/>
      <c r="EL839" s="21"/>
      <c r="EM839" s="21"/>
      <c r="EN839" s="21"/>
      <c r="EO839" s="21"/>
      <c r="EP839" s="22"/>
      <c r="EQ839" s="22"/>
      <c r="ER839" s="22"/>
      <c r="ES839" s="22"/>
      <c r="ET839" s="22"/>
      <c r="EU839" s="22"/>
      <c r="EV839" s="22"/>
      <c r="EW839" s="22"/>
      <c r="EX839" s="22"/>
      <c r="EY839" s="22"/>
      <c r="EZ839" s="49"/>
      <c r="FA839" s="49"/>
      <c r="FB839" s="49"/>
      <c r="FC839" s="49"/>
      <c r="FD839" s="49"/>
      <c r="FE839" s="49"/>
      <c r="FF839" s="49"/>
      <c r="FG839" s="49"/>
      <c r="FH839" s="49"/>
      <c r="FI839" s="49"/>
      <c r="FJ839" s="49"/>
      <c r="FK839" s="49"/>
      <c r="FL839" s="23"/>
      <c r="FM839" s="23"/>
      <c r="FN839" s="23"/>
    </row>
    <row r="840" spans="55:170" ht="15.75" x14ac:dyDescent="0.2">
      <c r="BC840" s="86">
        <v>111214</v>
      </c>
      <c r="BD840" s="91" t="s">
        <v>3</v>
      </c>
      <c r="BE840" s="88">
        <v>111330.32</v>
      </c>
      <c r="BF840" s="89"/>
      <c r="BG840" s="90"/>
      <c r="BH840" s="90"/>
      <c r="BI840" s="90"/>
      <c r="BJ840" s="90"/>
      <c r="BK840" s="90">
        <v>0.19</v>
      </c>
      <c r="BL840" s="90">
        <v>55.22</v>
      </c>
      <c r="BM840" s="90">
        <v>110.25</v>
      </c>
      <c r="BN840" s="90">
        <v>165.28</v>
      </c>
      <c r="BO840" s="90">
        <v>220.3</v>
      </c>
      <c r="BP840" s="90">
        <v>275.33</v>
      </c>
      <c r="BQ840" s="90">
        <v>330.36</v>
      </c>
      <c r="BR840" s="31">
        <f>IF(AND($E$3&gt;BC840,$E$3&lt;BE840,B$3=BF7),BF840,0)</f>
        <v>0</v>
      </c>
      <c r="BS840" s="31">
        <f>IF(AND($E$3&gt;BC840,$E$3&lt;BE840,B$3=BG7),BG840,0)</f>
        <v>0</v>
      </c>
      <c r="BT840" s="31">
        <f>IF(AND($E$3&gt;BC840,$E$3&lt;BE840,B$3=BH7),BH840,0)</f>
        <v>0</v>
      </c>
      <c r="BU840" s="31">
        <f>IF(AND($E$3&gt;BC840,$E$3&lt;BE840,B$3=BI7),BI840,0)</f>
        <v>0</v>
      </c>
      <c r="BV840" s="31">
        <f>IF(AND($E$3&gt;BC840,$E$3&lt;BE840,B$3=BJ7),BJ840,0)</f>
        <v>0</v>
      </c>
      <c r="BW840" s="31">
        <f>IF(AND($E$3&gt;BC840,$E$3&lt;BE840,B$3=BK7),BK840,0)</f>
        <v>0</v>
      </c>
      <c r="BX840" s="31">
        <f>IF(AND($E$3&gt;BC840,$E$3&lt;BE840,B$3=BL7),BL840,0)</f>
        <v>0</v>
      </c>
      <c r="BY840" s="31">
        <f>IF(AND($E$3&gt;BC840,$E$3&lt;BE840,B$3=BM7),BM840,0)</f>
        <v>0</v>
      </c>
      <c r="BZ840" s="31">
        <f>IF(AND($E$3&gt;BC840,$E$3&lt;BE840,B$3=BN7),BN840,0)</f>
        <v>0</v>
      </c>
      <c r="CA840" s="31">
        <f>IF(AND($E$3&gt;BC840,$E$3&lt;BE840,B$3=BO7),BO840,0)</f>
        <v>0</v>
      </c>
      <c r="CB840" s="31">
        <f>IF(AND($E$3&gt;BC840,$E$3&lt;BE840,B$3=BP7),BP840,0)</f>
        <v>0</v>
      </c>
      <c r="CC840" s="31">
        <f>IF(AND($E$3&gt;BC840,$E$3&lt;BE840,B$3=BQ7),BQ840,0)</f>
        <v>0</v>
      </c>
      <c r="CF840" s="21"/>
      <c r="CG840" s="25"/>
      <c r="CH840" s="21"/>
      <c r="CI840" s="21"/>
      <c r="CJ840" s="22"/>
      <c r="CK840" s="22"/>
      <c r="CL840" s="22"/>
      <c r="CM840" s="22"/>
      <c r="CN840" s="22"/>
      <c r="CO840" s="22"/>
      <c r="CP840" s="22"/>
      <c r="CQ840" s="22"/>
      <c r="CR840" s="22"/>
      <c r="CS840" s="22"/>
      <c r="CT840" s="22"/>
      <c r="CU840" s="31"/>
      <c r="CV840" s="31"/>
      <c r="CW840" s="31"/>
      <c r="CX840" s="31"/>
      <c r="CY840" s="31"/>
      <c r="CZ840" s="31"/>
      <c r="DA840" s="31"/>
      <c r="DB840" s="31"/>
      <c r="DC840" s="31"/>
      <c r="DD840" s="31"/>
      <c r="DE840" s="31"/>
      <c r="DF840" s="31"/>
      <c r="DH840" s="21"/>
      <c r="DI840" s="25"/>
      <c r="DJ840" s="21"/>
      <c r="DK840" s="21"/>
      <c r="DL840" s="22"/>
      <c r="DM840" s="22"/>
      <c r="DN840" s="22"/>
      <c r="DO840" s="22"/>
      <c r="DP840" s="22"/>
      <c r="DQ840" s="22"/>
      <c r="DR840" s="22"/>
      <c r="DS840" s="22"/>
      <c r="DT840" s="22"/>
      <c r="DU840" s="22"/>
      <c r="DV840" s="22"/>
      <c r="DW840" s="31"/>
      <c r="DX840" s="31"/>
      <c r="DY840" s="31"/>
      <c r="DZ840" s="31"/>
      <c r="EA840" s="31"/>
      <c r="EB840" s="31"/>
      <c r="EC840" s="31"/>
      <c r="ED840" s="31"/>
      <c r="EE840" s="31"/>
      <c r="EF840" s="31"/>
      <c r="EG840" s="31"/>
      <c r="EH840" s="31"/>
      <c r="EK840" s="21"/>
      <c r="EL840" s="25"/>
      <c r="EM840" s="21"/>
      <c r="EN840" s="21"/>
      <c r="EO840" s="22"/>
      <c r="EP840" s="22"/>
      <c r="EQ840" s="22"/>
      <c r="ER840" s="22"/>
      <c r="ES840" s="22"/>
      <c r="ET840" s="22"/>
      <c r="EU840" s="22"/>
      <c r="EV840" s="22"/>
      <c r="EW840" s="22"/>
      <c r="EX840" s="22"/>
      <c r="EY840" s="22"/>
      <c r="EZ840" s="49"/>
      <c r="FA840" s="49"/>
      <c r="FB840" s="49"/>
      <c r="FC840" s="49"/>
      <c r="FD840" s="49"/>
      <c r="FE840" s="49"/>
      <c r="FF840" s="49"/>
      <c r="FG840" s="49"/>
      <c r="FH840" s="49"/>
      <c r="FI840" s="49"/>
      <c r="FJ840" s="49"/>
      <c r="FK840" s="49"/>
      <c r="FL840" s="23"/>
      <c r="FM840" s="23"/>
      <c r="FN840" s="23"/>
    </row>
    <row r="841" spans="55:170" ht="12.75" customHeight="1" x14ac:dyDescent="0.2">
      <c r="BC841" s="169" t="s">
        <v>39</v>
      </c>
      <c r="BD841" s="170"/>
      <c r="BE841" s="170"/>
      <c r="BF841" s="170"/>
      <c r="BG841" s="170"/>
      <c r="BH841" s="170"/>
      <c r="BI841" s="170"/>
      <c r="BJ841" s="170"/>
      <c r="BK841" s="170"/>
      <c r="BL841" s="171"/>
      <c r="BM841" s="171"/>
      <c r="BN841" s="171"/>
      <c r="BO841" s="171"/>
      <c r="BP841" s="171"/>
      <c r="BQ841" s="172"/>
      <c r="BR841" s="31">
        <f>SUM(BR8:BR840)</f>
        <v>0</v>
      </c>
      <c r="BS841" s="1">
        <f t="shared" ref="BS841:CC841" si="188">SUM(BS8:BS840)</f>
        <v>0</v>
      </c>
      <c r="BT841" s="1">
        <f t="shared" si="188"/>
        <v>0</v>
      </c>
      <c r="BU841" s="1">
        <f t="shared" si="188"/>
        <v>0</v>
      </c>
      <c r="BV841" s="1">
        <f t="shared" si="188"/>
        <v>0</v>
      </c>
      <c r="BW841" s="1">
        <f t="shared" si="188"/>
        <v>0</v>
      </c>
      <c r="BX841" s="1">
        <f t="shared" si="188"/>
        <v>0</v>
      </c>
      <c r="BY841" s="1">
        <f t="shared" si="188"/>
        <v>0</v>
      </c>
      <c r="BZ841" s="1">
        <f t="shared" si="188"/>
        <v>0</v>
      </c>
      <c r="CA841" s="1">
        <f t="shared" si="188"/>
        <v>0</v>
      </c>
      <c r="CB841" s="1">
        <f t="shared" si="188"/>
        <v>0</v>
      </c>
      <c r="CC841" s="1">
        <f t="shared" si="188"/>
        <v>0</v>
      </c>
      <c r="CD841" s="1">
        <f>IF(BC3=$H$2,SUM(BR841:CC841),0)</f>
        <v>0</v>
      </c>
      <c r="CU841" s="31"/>
      <c r="DW841" s="31">
        <f>SUM(DW8:DW840)</f>
        <v>0</v>
      </c>
      <c r="DX841" s="1">
        <f t="shared" ref="DX841" si="189">SUM(DX8:DX840)</f>
        <v>0</v>
      </c>
      <c r="DY841" s="1">
        <f t="shared" ref="DY841" si="190">SUM(DY8:DY840)</f>
        <v>0</v>
      </c>
      <c r="DZ841" s="1">
        <f t="shared" ref="DZ841" si="191">SUM(DZ8:DZ840)</f>
        <v>0</v>
      </c>
      <c r="EA841" s="1">
        <f t="shared" ref="EA841" si="192">SUM(EA8:EA840)</f>
        <v>0</v>
      </c>
      <c r="EB841" s="1">
        <f t="shared" ref="EB841" si="193">SUM(EB8:EB840)</f>
        <v>0</v>
      </c>
      <c r="EC841" s="1">
        <f t="shared" ref="EC841" si="194">SUM(EC8:EC840)</f>
        <v>0</v>
      </c>
      <c r="ED841" s="1">
        <f t="shared" ref="ED841" si="195">SUM(ED8:ED840)</f>
        <v>0</v>
      </c>
      <c r="EE841" s="1">
        <f t="shared" ref="EE841" si="196">SUM(EE8:EE840)</f>
        <v>0</v>
      </c>
      <c r="EF841" s="1">
        <f t="shared" ref="EF841" si="197">SUM(EF8:EF840)</f>
        <v>0</v>
      </c>
      <c r="EG841" s="1">
        <f t="shared" ref="EG841" si="198">SUM(EG8:EG840)</f>
        <v>0</v>
      </c>
      <c r="EH841" s="1">
        <f t="shared" ref="EH841" si="199">SUM(EH8:EH840)</f>
        <v>0</v>
      </c>
      <c r="EI841" s="1">
        <f>IF(DH3=$H$2,SUM(DW841:EH841),0)</f>
        <v>0</v>
      </c>
      <c r="EK841" s="23"/>
      <c r="EL841" s="23"/>
      <c r="EM841" s="23"/>
      <c r="EN841" s="23"/>
      <c r="EO841" s="23"/>
      <c r="EP841" s="23"/>
      <c r="EQ841" s="23"/>
      <c r="ER841" s="23"/>
      <c r="ES841" s="23"/>
      <c r="ET841" s="23"/>
      <c r="EU841" s="23"/>
      <c r="EV841" s="23"/>
      <c r="EW841" s="23"/>
      <c r="EX841" s="23"/>
      <c r="EY841" s="23"/>
      <c r="EZ841" s="49"/>
      <c r="FA841" s="23"/>
      <c r="FB841" s="23"/>
      <c r="FC841" s="23"/>
      <c r="FD841" s="23"/>
      <c r="FE841" s="23"/>
      <c r="FF841" s="23"/>
      <c r="FG841" s="23"/>
      <c r="FH841" s="23"/>
      <c r="FI841" s="23"/>
      <c r="FJ841" s="23"/>
      <c r="FK841" s="23"/>
      <c r="FL841" s="23"/>
      <c r="FM841" s="23"/>
      <c r="FN841" s="23"/>
    </row>
    <row r="842" spans="55:170" x14ac:dyDescent="0.2">
      <c r="BC842" s="173"/>
      <c r="BD842" s="174"/>
      <c r="BE842" s="174"/>
      <c r="BF842" s="174"/>
      <c r="BG842" s="174"/>
      <c r="BH842" s="174"/>
      <c r="BI842" s="174"/>
      <c r="BJ842" s="174"/>
      <c r="BK842" s="174"/>
      <c r="BL842" s="175"/>
      <c r="BM842" s="175"/>
      <c r="BN842" s="175"/>
      <c r="BO842" s="175"/>
      <c r="BP842" s="175"/>
      <c r="BQ842" s="176"/>
    </row>
    <row r="843" spans="55:170" x14ac:dyDescent="0.2">
      <c r="BC843" s="173"/>
      <c r="BD843" s="174"/>
      <c r="BE843" s="174"/>
      <c r="BF843" s="174"/>
      <c r="BG843" s="174"/>
      <c r="BH843" s="174"/>
      <c r="BI843" s="174"/>
      <c r="BJ843" s="174"/>
      <c r="BK843" s="174"/>
      <c r="BL843" s="175"/>
      <c r="BM843" s="175"/>
      <c r="BN843" s="175"/>
      <c r="BO843" s="175"/>
      <c r="BP843" s="175"/>
      <c r="BQ843" s="176"/>
    </row>
    <row r="844" spans="55:170" x14ac:dyDescent="0.2">
      <c r="BC844" s="173"/>
      <c r="BD844" s="174"/>
      <c r="BE844" s="174"/>
      <c r="BF844" s="174"/>
      <c r="BG844" s="174"/>
      <c r="BH844" s="174"/>
      <c r="BI844" s="174"/>
      <c r="BJ844" s="174"/>
      <c r="BK844" s="174"/>
      <c r="BL844" s="175"/>
      <c r="BM844" s="175"/>
      <c r="BN844" s="175"/>
      <c r="BO844" s="175"/>
      <c r="BP844" s="175"/>
      <c r="BQ844" s="176"/>
    </row>
    <row r="845" spans="55:170" x14ac:dyDescent="0.2">
      <c r="BC845" s="173"/>
      <c r="BD845" s="174"/>
      <c r="BE845" s="174"/>
      <c r="BF845" s="174"/>
      <c r="BG845" s="174"/>
      <c r="BH845" s="174"/>
      <c r="BI845" s="174"/>
      <c r="BJ845" s="174"/>
      <c r="BK845" s="174"/>
      <c r="BL845" s="175"/>
      <c r="BM845" s="175"/>
      <c r="BN845" s="175"/>
      <c r="BO845" s="175"/>
      <c r="BP845" s="175"/>
      <c r="BQ845" s="176"/>
    </row>
    <row r="846" spans="55:170" x14ac:dyDescent="0.2">
      <c r="BC846" s="173"/>
      <c r="BD846" s="174"/>
      <c r="BE846" s="174"/>
      <c r="BF846" s="174"/>
      <c r="BG846" s="174"/>
      <c r="BH846" s="174"/>
      <c r="BI846" s="174"/>
      <c r="BJ846" s="174"/>
      <c r="BK846" s="174"/>
      <c r="BL846" s="175"/>
      <c r="BM846" s="175"/>
      <c r="BN846" s="175"/>
      <c r="BO846" s="175"/>
      <c r="BP846" s="175"/>
      <c r="BQ846" s="176"/>
    </row>
    <row r="847" spans="55:170" x14ac:dyDescent="0.2">
      <c r="BC847" s="173"/>
      <c r="BD847" s="174"/>
      <c r="BE847" s="174"/>
      <c r="BF847" s="174"/>
      <c r="BG847" s="174"/>
      <c r="BH847" s="174"/>
      <c r="BI847" s="174"/>
      <c r="BJ847" s="174"/>
      <c r="BK847" s="174"/>
      <c r="BL847" s="175"/>
      <c r="BM847" s="175"/>
      <c r="BN847" s="175"/>
      <c r="BO847" s="175"/>
      <c r="BP847" s="175"/>
      <c r="BQ847" s="176"/>
    </row>
    <row r="848" spans="55:170" x14ac:dyDescent="0.2">
      <c r="BC848" s="177"/>
      <c r="BD848" s="178"/>
      <c r="BE848" s="178"/>
      <c r="BF848" s="178"/>
      <c r="BG848" s="178"/>
      <c r="BH848" s="178"/>
      <c r="BI848" s="178"/>
      <c r="BJ848" s="178"/>
      <c r="BK848" s="178"/>
      <c r="BL848" s="179"/>
      <c r="BM848" s="179"/>
      <c r="BN848" s="179"/>
      <c r="BO848" s="179"/>
      <c r="BP848" s="179"/>
      <c r="BQ848" s="180"/>
    </row>
  </sheetData>
  <sheetProtection password="DE11" sheet="1" objects="1" scenarios="1"/>
  <dataConsolidate/>
  <mergeCells count="117">
    <mergeCell ref="JT19:KC20"/>
    <mergeCell ref="KL19:KU20"/>
    <mergeCell ref="LD19:LM20"/>
    <mergeCell ref="BC841:BQ848"/>
    <mergeCell ref="CF24:CT24"/>
    <mergeCell ref="DH649:DV649"/>
    <mergeCell ref="EK780:EY780"/>
    <mergeCell ref="FM24:GA24"/>
    <mergeCell ref="GP19:HD19"/>
    <mergeCell ref="IJ19:IS20"/>
    <mergeCell ref="JB19:JK20"/>
    <mergeCell ref="Y2:AH2"/>
    <mergeCell ref="Y5:AA7"/>
    <mergeCell ref="H2:U4"/>
    <mergeCell ref="G6:K7"/>
    <mergeCell ref="L6:P7"/>
    <mergeCell ref="M39:O43"/>
    <mergeCell ref="M29:O33"/>
    <mergeCell ref="R29:T33"/>
    <mergeCell ref="M9:O13"/>
    <mergeCell ref="R9:T13"/>
    <mergeCell ref="Q14:Q15"/>
    <mergeCell ref="M19:O23"/>
    <mergeCell ref="R19:T23"/>
    <mergeCell ref="Q36:U37"/>
    <mergeCell ref="L16:P17"/>
    <mergeCell ref="G26:K27"/>
    <mergeCell ref="H19:J23"/>
    <mergeCell ref="Y3:AM3"/>
    <mergeCell ref="Y4:AM4"/>
    <mergeCell ref="AB5:AM6"/>
    <mergeCell ref="Q34:Q35"/>
    <mergeCell ref="Q26:U28"/>
    <mergeCell ref="Q24:Q25"/>
    <mergeCell ref="B1:C2"/>
    <mergeCell ref="E2:F2"/>
    <mergeCell ref="H1:U1"/>
    <mergeCell ref="B3:C4"/>
    <mergeCell ref="E3:F4"/>
    <mergeCell ref="C9:E13"/>
    <mergeCell ref="H9:J13"/>
    <mergeCell ref="B6:F7"/>
    <mergeCell ref="Q16:U18"/>
    <mergeCell ref="Q6:U8"/>
    <mergeCell ref="B44:B45"/>
    <mergeCell ref="G44:G45"/>
    <mergeCell ref="L44:L45"/>
    <mergeCell ref="H39:J43"/>
    <mergeCell ref="C39:E43"/>
    <mergeCell ref="B36:F38"/>
    <mergeCell ref="C29:E33"/>
    <mergeCell ref="H29:J33"/>
    <mergeCell ref="G14:G15"/>
    <mergeCell ref="L14:L15"/>
    <mergeCell ref="C19:E23"/>
    <mergeCell ref="B16:F17"/>
    <mergeCell ref="B14:B15"/>
    <mergeCell ref="G36:K37"/>
    <mergeCell ref="L36:P37"/>
    <mergeCell ref="L26:P28"/>
    <mergeCell ref="G16:K18"/>
    <mergeCell ref="B34:B35"/>
    <mergeCell ref="G34:G35"/>
    <mergeCell ref="L34:L35"/>
    <mergeCell ref="B26:F28"/>
    <mergeCell ref="B24:B25"/>
    <mergeCell ref="G24:G25"/>
    <mergeCell ref="L24:L25"/>
    <mergeCell ref="BC3:BQ3"/>
    <mergeCell ref="BC4:BQ4"/>
    <mergeCell ref="BC5:BE7"/>
    <mergeCell ref="BF5:BQ6"/>
    <mergeCell ref="EK3:EY3"/>
    <mergeCell ref="EK4:EY4"/>
    <mergeCell ref="EK5:EM7"/>
    <mergeCell ref="EN5:EY6"/>
    <mergeCell ref="CF3:CT3"/>
    <mergeCell ref="CF4:CT4"/>
    <mergeCell ref="CF5:CH7"/>
    <mergeCell ref="CI5:CT6"/>
    <mergeCell ref="DH3:DV3"/>
    <mergeCell ref="DH4:DV4"/>
    <mergeCell ref="DH5:DJ7"/>
    <mergeCell ref="DK5:DV6"/>
    <mergeCell ref="HR4:IA4"/>
    <mergeCell ref="FM3:GA3"/>
    <mergeCell ref="FM4:GA4"/>
    <mergeCell ref="FM5:FO7"/>
    <mergeCell ref="FP5:GA6"/>
    <mergeCell ref="GP3:HD3"/>
    <mergeCell ref="GP4:HD4"/>
    <mergeCell ref="GP5:GR7"/>
    <mergeCell ref="GS5:HD6"/>
    <mergeCell ref="Y747:AM754"/>
    <mergeCell ref="LD3:LM3"/>
    <mergeCell ref="LD4:LM4"/>
    <mergeCell ref="LD5:LF7"/>
    <mergeCell ref="LG5:LM6"/>
    <mergeCell ref="JT3:KC3"/>
    <mergeCell ref="JT4:KC4"/>
    <mergeCell ref="JT5:JV7"/>
    <mergeCell ref="JW5:KC6"/>
    <mergeCell ref="KL3:KU3"/>
    <mergeCell ref="KL4:KU4"/>
    <mergeCell ref="KL5:KN7"/>
    <mergeCell ref="KO5:KU6"/>
    <mergeCell ref="IJ3:IS3"/>
    <mergeCell ref="IJ4:IS4"/>
    <mergeCell ref="IJ5:IL7"/>
    <mergeCell ref="IM5:IS6"/>
    <mergeCell ref="JB3:JK3"/>
    <mergeCell ref="JB4:JK4"/>
    <mergeCell ref="JB5:JD7"/>
    <mergeCell ref="JE5:JK6"/>
    <mergeCell ref="HR5:HT7"/>
    <mergeCell ref="HU5:IA6"/>
    <mergeCell ref="HR3:IA3"/>
  </mergeCells>
  <phoneticPr fontId="0" type="noConversion"/>
  <conditionalFormatting sqref="B6:F7">
    <cfRule type="expression" dxfId="59" priority="1" stopIfTrue="1">
      <formula>$B$6=$H$2</formula>
    </cfRule>
  </conditionalFormatting>
  <conditionalFormatting sqref="L6:P7">
    <cfRule type="expression" dxfId="58" priority="2" stopIfTrue="1">
      <formula>$L$6=$H$2</formula>
    </cfRule>
  </conditionalFormatting>
  <conditionalFormatting sqref="F8:F15 C8:E8 C14:E15 B8:B13">
    <cfRule type="expression" dxfId="57" priority="3" stopIfTrue="1">
      <formula>$B$6=$H$2</formula>
    </cfRule>
  </conditionalFormatting>
  <conditionalFormatting sqref="K8:K15 H8:J8 H14:J15 G8:G13">
    <cfRule type="expression" dxfId="56" priority="4" stopIfTrue="1">
      <formula>$G$6=$H$2</formula>
    </cfRule>
  </conditionalFormatting>
  <conditionalFormatting sqref="P8:P15 M8:O8 M14:O15 L8:L13">
    <cfRule type="expression" dxfId="55" priority="5" stopIfTrue="1">
      <formula>$L$6=$H$2</formula>
    </cfRule>
  </conditionalFormatting>
  <conditionalFormatting sqref="R14:T15 Q9:Q13 U9:U15">
    <cfRule type="expression" dxfId="54" priority="6" stopIfTrue="1">
      <formula>$Q$6=$H$2</formula>
    </cfRule>
  </conditionalFormatting>
  <conditionalFormatting sqref="F18:F25 C18:E18 C24:E25 B18:B23">
    <cfRule type="expression" dxfId="53" priority="7" stopIfTrue="1">
      <formula>$B$16=$H$2</formula>
    </cfRule>
  </conditionalFormatting>
  <conditionalFormatting sqref="H24:J25 G19:G23 K19:K25">
    <cfRule type="expression" dxfId="52" priority="8" stopIfTrue="1">
      <formula>$G$16=$H$2</formula>
    </cfRule>
  </conditionalFormatting>
  <conditionalFormatting sqref="P18:P25 M18:O18 M24:O25 L18:L23">
    <cfRule type="expression" dxfId="51" priority="9" stopIfTrue="1">
      <formula>$L$16=$H$2</formula>
    </cfRule>
  </conditionalFormatting>
  <conditionalFormatting sqref="R24:T25 Q19:Q23 U19:U25">
    <cfRule type="expression" dxfId="50" priority="10" stopIfTrue="1">
      <formula>$Q$16=$H$2</formula>
    </cfRule>
  </conditionalFormatting>
  <conditionalFormatting sqref="C34:E35 B29:B33 F29:F35">
    <cfRule type="expression" dxfId="49" priority="11" stopIfTrue="1">
      <formula>$B$26=$H$2</formula>
    </cfRule>
  </conditionalFormatting>
  <conditionalFormatting sqref="K28:K35 H28:J28 H34:J35 G28:G33">
    <cfRule type="expression" dxfId="48" priority="12" stopIfTrue="1">
      <formula>$G$26=$H$2</formula>
    </cfRule>
  </conditionalFormatting>
  <conditionalFormatting sqref="M34:O35 L29:L33 P29:P35">
    <cfRule type="expression" dxfId="47" priority="13" stopIfTrue="1">
      <formula>$L$26=$H$2</formula>
    </cfRule>
  </conditionalFormatting>
  <conditionalFormatting sqref="R34:T35 Q29:Q33 U29:U35">
    <cfRule type="expression" dxfId="46" priority="14" stopIfTrue="1">
      <formula>$Q$26=$H$2</formula>
    </cfRule>
  </conditionalFormatting>
  <conditionalFormatting sqref="C44:E45 B39:B43 F39:F45">
    <cfRule type="expression" dxfId="45" priority="15" stopIfTrue="1">
      <formula>$B$36=$H$2</formula>
    </cfRule>
  </conditionalFormatting>
  <conditionalFormatting sqref="K38:K45 H38:J38 H44:J45 G38:G43">
    <cfRule type="expression" dxfId="44" priority="16" stopIfTrue="1">
      <formula>$G$36=$H$2</formula>
    </cfRule>
  </conditionalFormatting>
  <conditionalFormatting sqref="P38:P45 M38:O38 M44:O45 L38:L43">
    <cfRule type="expression" dxfId="43" priority="17" stopIfTrue="1">
      <formula>$L$36=$H$2</formula>
    </cfRule>
  </conditionalFormatting>
  <conditionalFormatting sqref="C9:E13">
    <cfRule type="expression" dxfId="42" priority="18" stopIfTrue="1">
      <formula>$B$6=$H$2</formula>
    </cfRule>
  </conditionalFormatting>
  <conditionalFormatting sqref="H9:J13">
    <cfRule type="expression" dxfId="41" priority="19" stopIfTrue="1">
      <formula>$G$6=$H$2</formula>
    </cfRule>
  </conditionalFormatting>
  <conditionalFormatting sqref="M9:O13">
    <cfRule type="expression" dxfId="40" priority="20" stopIfTrue="1">
      <formula>$L$6=$H$2</formula>
    </cfRule>
  </conditionalFormatting>
  <conditionalFormatting sqref="R9:T13">
    <cfRule type="expression" dxfId="39" priority="21" stopIfTrue="1">
      <formula>$Q$6=$H$2</formula>
    </cfRule>
  </conditionalFormatting>
  <conditionalFormatting sqref="C19:E23">
    <cfRule type="expression" dxfId="38" priority="22" stopIfTrue="1">
      <formula>$B$16=$H$2</formula>
    </cfRule>
  </conditionalFormatting>
  <conditionalFormatting sqref="H19:J23">
    <cfRule type="expression" dxfId="37" priority="23" stopIfTrue="1">
      <formula>$G$16=$H$2</formula>
    </cfRule>
  </conditionalFormatting>
  <conditionalFormatting sqref="M19:O23">
    <cfRule type="expression" dxfId="36" priority="24" stopIfTrue="1">
      <formula>$L$16=$H$2</formula>
    </cfRule>
  </conditionalFormatting>
  <conditionalFormatting sqref="R19:T23">
    <cfRule type="expression" dxfId="35" priority="25" stopIfTrue="1">
      <formula>$Q$16=$H$2</formula>
    </cfRule>
  </conditionalFormatting>
  <conditionalFormatting sqref="C29:E33">
    <cfRule type="expression" dxfId="34" priority="26" stopIfTrue="1">
      <formula>$B$26=$H$2</formula>
    </cfRule>
  </conditionalFormatting>
  <conditionalFormatting sqref="H29:J33">
    <cfRule type="expression" dxfId="33" priority="27" stopIfTrue="1">
      <formula>$G$26=$H$2</formula>
    </cfRule>
  </conditionalFormatting>
  <conditionalFormatting sqref="M29:O33">
    <cfRule type="expression" dxfId="32" priority="28" stopIfTrue="1">
      <formula>$L$26=$H$2</formula>
    </cfRule>
  </conditionalFormatting>
  <conditionalFormatting sqref="R29:T33">
    <cfRule type="expression" dxfId="31" priority="29" stopIfTrue="1">
      <formula>$Q$26=$H$2</formula>
    </cfRule>
  </conditionalFormatting>
  <conditionalFormatting sqref="C39:E43">
    <cfRule type="expression" dxfId="30" priority="30" stopIfTrue="1">
      <formula>$B$36=$H$2</formula>
    </cfRule>
  </conditionalFormatting>
  <conditionalFormatting sqref="H39:J43">
    <cfRule type="expression" dxfId="29" priority="31" stopIfTrue="1">
      <formula>$G$36=$H$2</formula>
    </cfRule>
  </conditionalFormatting>
  <conditionalFormatting sqref="M39:O43">
    <cfRule type="expression" dxfId="28" priority="32" stopIfTrue="1">
      <formula>$L$36=$H$2</formula>
    </cfRule>
  </conditionalFormatting>
  <conditionalFormatting sqref="B36:F37">
    <cfRule type="expression" dxfId="27" priority="33" stopIfTrue="1">
      <formula>$B$36=$H$2</formula>
    </cfRule>
  </conditionalFormatting>
  <conditionalFormatting sqref="G6:K7">
    <cfRule type="expression" dxfId="26" priority="34" stopIfTrue="1">
      <formula>$G$6=$H$2</formula>
    </cfRule>
  </conditionalFormatting>
  <conditionalFormatting sqref="Q6:U7">
    <cfRule type="expression" dxfId="25" priority="35" stopIfTrue="1">
      <formula>$Q$6=$H$2</formula>
    </cfRule>
  </conditionalFormatting>
  <conditionalFormatting sqref="B16:F17">
    <cfRule type="expression" dxfId="24" priority="36" stopIfTrue="1">
      <formula>$B$16=$H$2</formula>
    </cfRule>
  </conditionalFormatting>
  <conditionalFormatting sqref="G16:K17">
    <cfRule type="expression" dxfId="23" priority="37" stopIfTrue="1">
      <formula>$G$16=$H$2</formula>
    </cfRule>
  </conditionalFormatting>
  <conditionalFormatting sqref="L16:P17">
    <cfRule type="expression" dxfId="22" priority="38" stopIfTrue="1">
      <formula>$L$16=$H$2</formula>
    </cfRule>
  </conditionalFormatting>
  <conditionalFormatting sqref="Q16:U17">
    <cfRule type="expression" dxfId="21" priority="39" stopIfTrue="1">
      <formula>$Q$16=$H$2</formula>
    </cfRule>
  </conditionalFormatting>
  <conditionalFormatting sqref="B26:F27">
    <cfRule type="expression" dxfId="20" priority="40" stopIfTrue="1">
      <formula>$B$26=$H$2</formula>
    </cfRule>
  </conditionalFormatting>
  <conditionalFormatting sqref="G26:K27">
    <cfRule type="expression" dxfId="19" priority="41" stopIfTrue="1">
      <formula>$G$26=$H$2</formula>
    </cfRule>
  </conditionalFormatting>
  <conditionalFormatting sqref="L26:P27">
    <cfRule type="expression" dxfId="18" priority="42" stopIfTrue="1">
      <formula>$L$26=$H$2</formula>
    </cfRule>
  </conditionalFormatting>
  <conditionalFormatting sqref="Q26:U27">
    <cfRule type="expression" dxfId="17" priority="43" stopIfTrue="1">
      <formula>$Q$26=$H$2</formula>
    </cfRule>
  </conditionalFormatting>
  <conditionalFormatting sqref="G36:K37">
    <cfRule type="expression" dxfId="16" priority="44" stopIfTrue="1">
      <formula>$G$36=$H$2</formula>
    </cfRule>
  </conditionalFormatting>
  <conditionalFormatting sqref="L36:P37">
    <cfRule type="expression" dxfId="15" priority="45" stopIfTrue="1">
      <formula>$L$36=$H$2</formula>
    </cfRule>
  </conditionalFormatting>
  <conditionalFormatting sqref="L44:L45">
    <cfRule type="expression" dxfId="14" priority="46" stopIfTrue="1">
      <formula>$L$36=$H$2</formula>
    </cfRule>
  </conditionalFormatting>
  <conditionalFormatting sqref="G44:G45">
    <cfRule type="expression" dxfId="13" priority="47" stopIfTrue="1">
      <formula>$G$36=$H$2</formula>
    </cfRule>
  </conditionalFormatting>
  <conditionalFormatting sqref="B44:B45">
    <cfRule type="expression" dxfId="12" priority="48" stopIfTrue="1">
      <formula>$B$36=$H$2</formula>
    </cfRule>
  </conditionalFormatting>
  <conditionalFormatting sqref="Q34:Q35">
    <cfRule type="expression" dxfId="11" priority="49" stopIfTrue="1">
      <formula>$Q$26=$H$2</formula>
    </cfRule>
  </conditionalFormatting>
  <conditionalFormatting sqref="L34:L35">
    <cfRule type="expression" dxfId="10" priority="50" stopIfTrue="1">
      <formula>$L$26=$H$2</formula>
    </cfRule>
  </conditionalFormatting>
  <conditionalFormatting sqref="G34:G35">
    <cfRule type="expression" dxfId="9" priority="51" stopIfTrue="1">
      <formula>$G$26=$H$2</formula>
    </cfRule>
  </conditionalFormatting>
  <conditionalFormatting sqref="B34:B35">
    <cfRule type="expression" dxfId="8" priority="52" stopIfTrue="1">
      <formula>$B$26=$H$2</formula>
    </cfRule>
  </conditionalFormatting>
  <conditionalFormatting sqref="Q24:Q25">
    <cfRule type="expression" dxfId="7" priority="53" stopIfTrue="1">
      <formula>$Q$16=$H$2</formula>
    </cfRule>
  </conditionalFormatting>
  <conditionalFormatting sqref="L24:L25">
    <cfRule type="expression" dxfId="6" priority="54" stopIfTrue="1">
      <formula>$L$16=$H$2</formula>
    </cfRule>
  </conditionalFormatting>
  <conditionalFormatting sqref="G24:G25">
    <cfRule type="expression" dxfId="5" priority="55" stopIfTrue="1">
      <formula>$G$16=$H$2</formula>
    </cfRule>
  </conditionalFormatting>
  <conditionalFormatting sqref="B24:B25">
    <cfRule type="expression" dxfId="4" priority="56" stopIfTrue="1">
      <formula>$B$16=$H$2</formula>
    </cfRule>
  </conditionalFormatting>
  <conditionalFormatting sqref="Q14:Q15">
    <cfRule type="expression" dxfId="3" priority="57" stopIfTrue="1">
      <formula>$Q$6=$H$2</formula>
    </cfRule>
  </conditionalFormatting>
  <conditionalFormatting sqref="L14:L15">
    <cfRule type="expression" dxfId="2" priority="58" stopIfTrue="1">
      <formula>$L$6=$H$2</formula>
    </cfRule>
  </conditionalFormatting>
  <conditionalFormatting sqref="G14:G15">
    <cfRule type="expression" dxfId="1" priority="59" stopIfTrue="1">
      <formula>$G$6=$H$2</formula>
    </cfRule>
  </conditionalFormatting>
  <conditionalFormatting sqref="B14:B15">
    <cfRule type="expression" dxfId="0" priority="60" stopIfTrue="1">
      <formula>$B$6=$H$2</formula>
    </cfRule>
  </conditionalFormatting>
  <dataValidations count="3">
    <dataValidation type="list" allowBlank="1" showInputMessage="1" showErrorMessage="1" sqref="U30:W30">
      <formula1>$U$4:$U$18</formula1>
    </dataValidation>
    <dataValidation type="list" allowBlank="1" showInputMessage="1" showErrorMessage="1" sqref="B3:C4">
      <formula1>$W$3:$W$15</formula1>
    </dataValidation>
    <dataValidation type="list" allowBlank="1" showInputMessage="1" showErrorMessage="1" sqref="H2:U4">
      <formula1>$X$4:$X$17</formula1>
    </dataValidation>
  </dataValidations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Belladonna</dc:creator>
  <cp:lastModifiedBy>Marco</cp:lastModifiedBy>
  <dcterms:created xsi:type="dcterms:W3CDTF">2005-06-16T11:37:54Z</dcterms:created>
  <dcterms:modified xsi:type="dcterms:W3CDTF">2018-05-23T09:02:41Z</dcterms:modified>
</cp:coreProperties>
</file>